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worksheets/sheet2.xml" ContentType="application/vnd.openxmlformats-officedocument.spreadsheetml.worksheet+xml"/>
  <Override PartName="/xl/chartsheets/sheet7.xml" ContentType="application/vnd.openxmlformats-officedocument.spreadsheetml.chartsheet+xml"/>
  <Override PartName="/xl/chartsheets/sheet8.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24226"/>
  <mc:AlternateContent xmlns:mc="http://schemas.openxmlformats.org/markup-compatibility/2006">
    <mc:Choice Requires="x15">
      <x15ac:absPath xmlns:x15ac="http://schemas.microsoft.com/office/spreadsheetml/2010/11/ac" url="C:\Users\lku998\Dropbox\Research\Evgeny\Alcohol_Consumption\Paper\2018-07-25-AEJ-Policy\Repository\Data\"/>
    </mc:Choice>
  </mc:AlternateContent>
  <xr:revisionPtr revIDLastSave="0" documentId="13_ncr:1_{3CB58D12-BEC1-4C92-8A26-A6611158092D}" xr6:coauthVersionLast="45" xr6:coauthVersionMax="45" xr10:uidLastSave="{00000000-0000-0000-0000-000000000000}"/>
  <bookViews>
    <workbookView xWindow="-110" yWindow="-110" windowWidth="25820" windowHeight="14020" tabRatio="615" activeTab="11" xr2:uid="{00000000-000D-0000-FFFF-FFFF00000000}"/>
  </bookViews>
  <sheets>
    <sheet name="Alcohol_Data" sheetId="2" r:id="rId1"/>
    <sheet name="Fig2a Registered Alcohol" sheetId="61" r:id="rId2"/>
    <sheet name="Fig2b Samogon Share" sheetId="48" r:id="rId3"/>
    <sheet name="Fig4" sheetId="50" r:id="rId4"/>
    <sheet name="Fig4b Research Design" sheetId="53" r:id="rId5"/>
    <sheet name="Fig4d Research Design" sheetId="52" r:id="rId6"/>
    <sheet name="FigA1a Sugar Retail Sales" sheetId="47" r:id="rId7"/>
    <sheet name="FigA1b RLMS vs NIPA" sheetId="63" r:id="rId8"/>
    <sheet name="FigA1c Retail Sales Comparison" sheetId="36" r:id="rId9"/>
    <sheet name="FigA7a Research Design" sheetId="49" r:id="rId10"/>
    <sheet name="FigA8b Empirical Kernel" sheetId="62" r:id="rId11"/>
    <sheet name="TabA3 Other Goods" sheetId="64" r:id="rId12"/>
    <sheet name="DeathRate_1959to2014" sheetId="21" r:id="rId13"/>
    <sheet name="Population_1959to2014" sheetId="20" r:id="rId14"/>
    <sheet name="Standard_Pop_for_Age-Adjustment" sheetId="22" r:id="rId15"/>
    <sheet name="US_death_rates" sheetId="27" r:id="rId16"/>
    <sheet name="US_population" sheetId="28" r:id="rId17"/>
    <sheet name="Retail_Sales_Russia" sheetId="24" r:id="rId18"/>
    <sheet name="Retail_Sales_US" sheetId="25" r:id="rId19"/>
    <sheet name="GDP_per_capita" sheetId="26"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5" i="62" l="1"/>
  <c r="K12" i="62" s="1"/>
  <c r="K14" i="62" l="1"/>
  <c r="K13" i="62"/>
  <c r="K11" i="62"/>
  <c r="K15" i="62"/>
  <c r="L15" i="62" s="1"/>
  <c r="CY7" i="2"/>
  <c r="CY8" i="2"/>
  <c r="CY9" i="2"/>
  <c r="CY10" i="2"/>
  <c r="CY11" i="2"/>
  <c r="CY12" i="2"/>
  <c r="CY13" i="2"/>
  <c r="CY14" i="2"/>
  <c r="CY15" i="2"/>
  <c r="CY16" i="2"/>
  <c r="CY17" i="2"/>
  <c r="CY18" i="2"/>
  <c r="CY19" i="2"/>
  <c r="CY20" i="2"/>
  <c r="CY21" i="2"/>
  <c r="CY22" i="2"/>
  <c r="CY23" i="2"/>
  <c r="CY24" i="2"/>
  <c r="CY25" i="2"/>
  <c r="CY26" i="2"/>
  <c r="CY27" i="2"/>
  <c r="CY28" i="2"/>
  <c r="CY29" i="2"/>
  <c r="CY30" i="2"/>
  <c r="CY31" i="2"/>
  <c r="CY32" i="2"/>
  <c r="CY33" i="2"/>
  <c r="CY34" i="2"/>
  <c r="CY35" i="2"/>
  <c r="CY36" i="2"/>
  <c r="CY37" i="2"/>
  <c r="CY38" i="2"/>
  <c r="CY39" i="2"/>
  <c r="CY40" i="2"/>
  <c r="CY41" i="2"/>
  <c r="CY42" i="2"/>
  <c r="CY43" i="2"/>
  <c r="CY44" i="2"/>
  <c r="CY45" i="2"/>
  <c r="CY46" i="2"/>
  <c r="CY47" i="2"/>
  <c r="CY6" i="2"/>
  <c r="L11" i="62" l="1"/>
  <c r="L13" i="62"/>
  <c r="L14" i="62"/>
  <c r="L12" i="62"/>
  <c r="AC12" i="2"/>
  <c r="AC13" i="2"/>
  <c r="AC14" i="2"/>
  <c r="AC15" i="2"/>
  <c r="AC7" i="2"/>
  <c r="AC8" i="2"/>
  <c r="AC9" i="2"/>
  <c r="AC10" i="2"/>
  <c r="P23" i="2"/>
  <c r="P24" i="2"/>
  <c r="P22" i="2"/>
  <c r="L18" i="2"/>
  <c r="M18" i="2"/>
  <c r="N18" i="2"/>
  <c r="O18" i="2"/>
  <c r="P18" i="2"/>
  <c r="T18" i="2"/>
  <c r="L19" i="2"/>
  <c r="M19" i="2"/>
  <c r="N19" i="2"/>
  <c r="O19" i="2"/>
  <c r="P19" i="2"/>
  <c r="T19" i="2"/>
  <c r="M17" i="2"/>
  <c r="N17" i="2"/>
  <c r="O17" i="2"/>
  <c r="P17" i="2"/>
  <c r="T17" i="2"/>
  <c r="L17" i="2"/>
  <c r="J18" i="2"/>
  <c r="K18" i="2"/>
  <c r="J19" i="2"/>
  <c r="K19" i="2"/>
  <c r="K17" i="2"/>
  <c r="L13" i="2"/>
  <c r="M13" i="2"/>
  <c r="N13" i="2"/>
  <c r="O13" i="2"/>
  <c r="P13" i="2"/>
  <c r="T13" i="2"/>
  <c r="L14" i="2"/>
  <c r="M14" i="2"/>
  <c r="N14" i="2"/>
  <c r="O14" i="2"/>
  <c r="P14" i="2"/>
  <c r="T14" i="2"/>
  <c r="L15" i="2"/>
  <c r="M15" i="2"/>
  <c r="N15" i="2"/>
  <c r="O15" i="2"/>
  <c r="P15" i="2"/>
  <c r="T15" i="2"/>
  <c r="N8" i="2"/>
  <c r="O8" i="2"/>
  <c r="P8" i="2"/>
  <c r="T8" i="2"/>
  <c r="N9" i="2"/>
  <c r="O9" i="2"/>
  <c r="P9" i="2"/>
  <c r="T9" i="2"/>
  <c r="N10" i="2"/>
  <c r="O10" i="2"/>
  <c r="P10" i="2"/>
  <c r="T10" i="2"/>
  <c r="O7" i="2"/>
  <c r="P7" i="2"/>
  <c r="T7" i="2"/>
  <c r="P12" i="2"/>
  <c r="T12" i="2"/>
  <c r="K12" i="2"/>
  <c r="L12" i="2"/>
  <c r="M12" i="2"/>
  <c r="N12" i="2"/>
  <c r="O12" i="2"/>
  <c r="J12" i="2"/>
  <c r="J8" i="2"/>
  <c r="K8" i="2"/>
  <c r="J9" i="2"/>
  <c r="K9" i="2"/>
  <c r="J10" i="2"/>
  <c r="K10" i="2"/>
  <c r="J7" i="2"/>
  <c r="L8" i="2"/>
  <c r="M8" i="2"/>
  <c r="L9" i="2"/>
  <c r="M9" i="2"/>
  <c r="L10" i="2"/>
  <c r="M10" i="2"/>
  <c r="L7" i="2"/>
  <c r="M7" i="2"/>
  <c r="N7" i="2"/>
  <c r="K7" i="2"/>
  <c r="AM23" i="2"/>
  <c r="AM24" i="2"/>
  <c r="AM25" i="2"/>
  <c r="AM22" i="2"/>
  <c r="AM18" i="2"/>
  <c r="AM19" i="2"/>
  <c r="AM20" i="2"/>
  <c r="AM17" i="2"/>
  <c r="AM13" i="2"/>
  <c r="AM14" i="2"/>
  <c r="AM15" i="2"/>
  <c r="AM12" i="2"/>
  <c r="AM8" i="2"/>
  <c r="AM9" i="2"/>
  <c r="AM10" i="2"/>
  <c r="AM7" i="2"/>
  <c r="AN11" i="2"/>
  <c r="AO11" i="2" s="1"/>
  <c r="AN16" i="2"/>
  <c r="AO16" i="2" s="1"/>
  <c r="AN21" i="2"/>
  <c r="AO21" i="2" s="1"/>
  <c r="AN26" i="2"/>
  <c r="AO26" i="2" s="1"/>
  <c r="AQ26" i="2" s="1"/>
  <c r="AN27" i="2"/>
  <c r="AN28" i="2"/>
  <c r="AN29" i="2"/>
  <c r="AN30" i="2"/>
  <c r="AN31" i="2"/>
  <c r="AN32" i="2"/>
  <c r="AN33" i="2"/>
  <c r="AN34" i="2"/>
  <c r="AN35" i="2"/>
  <c r="AN36" i="2"/>
  <c r="AN37" i="2"/>
  <c r="AN38" i="2"/>
  <c r="AN39" i="2"/>
  <c r="AN40" i="2"/>
  <c r="AN41" i="2"/>
  <c r="AN42" i="2"/>
  <c r="AN43" i="2"/>
  <c r="AN44" i="2"/>
  <c r="AN45" i="2"/>
  <c r="AN6" i="2"/>
  <c r="AO6" i="2" s="1"/>
  <c r="AO39" i="2" l="1"/>
  <c r="AQ39" i="2" s="1"/>
  <c r="AO38" i="2"/>
  <c r="AQ38" i="2" s="1"/>
  <c r="AO37" i="2"/>
  <c r="AQ37" i="2" s="1"/>
  <c r="AQ6" i="2"/>
  <c r="AO44" i="2"/>
  <c r="AQ44" i="2" s="1"/>
  <c r="AQ16" i="2"/>
  <c r="AQ11" i="2"/>
  <c r="AQ21" i="2"/>
  <c r="AO30" i="2"/>
  <c r="AQ30" i="2" s="1"/>
  <c r="AO36" i="2"/>
  <c r="AQ36" i="2" s="1"/>
  <c r="AO31" i="2"/>
  <c r="AQ31" i="2" s="1"/>
  <c r="AO35" i="2"/>
  <c r="AQ35" i="2" s="1"/>
  <c r="AO41" i="2"/>
  <c r="AO40" i="2"/>
  <c r="AO32" i="2"/>
  <c r="AO42" i="2"/>
  <c r="AO34" i="2"/>
  <c r="AQ34" i="2" s="1"/>
  <c r="AO28" i="2"/>
  <c r="AO27" i="2"/>
  <c r="AO43" i="2"/>
  <c r="AO33" i="2"/>
  <c r="AO29" i="2"/>
  <c r="AP38" i="2" l="1"/>
  <c r="AP39" i="2"/>
  <c r="AP37" i="2"/>
  <c r="AP31" i="2"/>
  <c r="AP32" i="2"/>
  <c r="AQ32" i="2"/>
  <c r="AP29" i="2"/>
  <c r="AQ29" i="2"/>
  <c r="AP27" i="2"/>
  <c r="AQ27" i="2"/>
  <c r="AP28" i="2"/>
  <c r="AQ28" i="2"/>
  <c r="AP40" i="2"/>
  <c r="AQ40" i="2"/>
  <c r="AP43" i="2"/>
  <c r="AQ43" i="2"/>
  <c r="AP42" i="2"/>
  <c r="AQ42" i="2"/>
  <c r="AP33" i="2"/>
  <c r="AQ33" i="2"/>
  <c r="AP41" i="2"/>
  <c r="AQ41" i="2"/>
  <c r="AP34" i="2"/>
  <c r="AP35" i="2"/>
  <c r="AP44" i="2"/>
  <c r="AP36" i="2"/>
  <c r="AP30" i="2"/>
  <c r="AN25" i="2" l="1"/>
  <c r="AO25" i="2" s="1"/>
  <c r="AQ25" i="2" s="1"/>
  <c r="AN24" i="2"/>
  <c r="AO24" i="2" s="1"/>
  <c r="AN23" i="2"/>
  <c r="AO23" i="2" s="1"/>
  <c r="AQ23" i="2" s="1"/>
  <c r="AN20" i="2"/>
  <c r="AO20" i="2" s="1"/>
  <c r="AQ20" i="2" s="1"/>
  <c r="AN19" i="2"/>
  <c r="AO19" i="2" s="1"/>
  <c r="AQ19" i="2" s="1"/>
  <c r="AN18" i="2"/>
  <c r="AO18" i="2" s="1"/>
  <c r="AQ18" i="2" s="1"/>
  <c r="AN15" i="2"/>
  <c r="AO15" i="2" s="1"/>
  <c r="AQ15" i="2" s="1"/>
  <c r="AN14" i="2"/>
  <c r="AO14" i="2" s="1"/>
  <c r="AN13" i="2"/>
  <c r="AO13" i="2" s="1"/>
  <c r="AQ13" i="2" s="1"/>
  <c r="AN10" i="2"/>
  <c r="AO10" i="2" s="1"/>
  <c r="AQ10" i="2" s="1"/>
  <c r="AN9" i="2"/>
  <c r="AO9" i="2" s="1"/>
  <c r="AN8" i="2"/>
  <c r="AO8" i="2" s="1"/>
  <c r="AQ8" i="2" s="1"/>
  <c r="AP14" i="2" l="1"/>
  <c r="AQ14" i="2"/>
  <c r="AP24" i="2"/>
  <c r="AQ24" i="2"/>
  <c r="AP9" i="2"/>
  <c r="AQ9" i="2"/>
  <c r="AP15" i="2"/>
  <c r="AP16" i="2"/>
  <c r="AP20" i="2"/>
  <c r="AP21" i="2"/>
  <c r="AP10" i="2"/>
  <c r="AP11" i="2"/>
  <c r="AP19" i="2"/>
  <c r="AP25" i="2"/>
  <c r="AP26" i="2"/>
  <c r="AN7" i="2"/>
  <c r="AO7" i="2" s="1"/>
  <c r="AN17" i="2"/>
  <c r="AO17" i="2" s="1"/>
  <c r="AN22" i="2"/>
  <c r="AO22" i="2" s="1"/>
  <c r="AN12" i="2"/>
  <c r="AO12" i="2" s="1"/>
  <c r="AP12" i="2" l="1"/>
  <c r="AQ12" i="2"/>
  <c r="AP17" i="2"/>
  <c r="AQ17" i="2"/>
  <c r="AP22" i="2"/>
  <c r="AQ22" i="2"/>
  <c r="AP7" i="2"/>
  <c r="AQ7" i="2"/>
  <c r="AP8" i="2"/>
  <c r="AP13" i="2"/>
  <c r="AP23" i="2"/>
  <c r="AP18" i="2"/>
  <c r="AE19" i="2"/>
  <c r="AU19" i="2" s="1"/>
  <c r="AV19" i="2" l="1"/>
  <c r="BN19" i="2" s="1"/>
  <c r="AB17" i="2"/>
  <c r="AW19" i="2" l="1"/>
  <c r="AY19" i="2" s="1"/>
  <c r="AZ19" i="2"/>
  <c r="AX19" i="2"/>
  <c r="BH30" i="2"/>
  <c r="BI30" i="2"/>
  <c r="BJ30" i="2"/>
  <c r="BK30" i="2"/>
  <c r="BU30" i="2" s="1"/>
  <c r="BL30" i="2"/>
  <c r="BV30" i="2" s="1"/>
  <c r="BH32" i="2"/>
  <c r="BI32" i="2"/>
  <c r="BJ32" i="2"/>
  <c r="BT32" i="2" s="1"/>
  <c r="BK32" i="2"/>
  <c r="BU32" i="2" s="1"/>
  <c r="BL32" i="2"/>
  <c r="BV32" i="2" s="1"/>
  <c r="BH33" i="2"/>
  <c r="BI33" i="2"/>
  <c r="BJ33" i="2"/>
  <c r="BT33" i="2" s="1"/>
  <c r="BK33" i="2"/>
  <c r="BU33" i="2" s="1"/>
  <c r="BL33" i="2"/>
  <c r="BV33" i="2" s="1"/>
  <c r="BH34" i="2"/>
  <c r="BI34" i="2"/>
  <c r="BJ34" i="2"/>
  <c r="BT34" i="2" s="1"/>
  <c r="BK34" i="2"/>
  <c r="BU34" i="2" s="1"/>
  <c r="BL34" i="2"/>
  <c r="BV34" i="2" s="1"/>
  <c r="BH35" i="2"/>
  <c r="BI35" i="2"/>
  <c r="BJ35" i="2"/>
  <c r="BT35" i="2" s="1"/>
  <c r="BK35" i="2"/>
  <c r="BU35" i="2" s="1"/>
  <c r="BL35" i="2"/>
  <c r="BV35" i="2" s="1"/>
  <c r="BH36" i="2"/>
  <c r="BI36" i="2"/>
  <c r="BJ36" i="2"/>
  <c r="BT36" i="2" s="1"/>
  <c r="BK36" i="2"/>
  <c r="BU36" i="2" s="1"/>
  <c r="BL36" i="2"/>
  <c r="BV36" i="2" s="1"/>
  <c r="BH37" i="2"/>
  <c r="BI37" i="2"/>
  <c r="BJ37" i="2"/>
  <c r="BT37" i="2" s="1"/>
  <c r="BK37" i="2"/>
  <c r="BU37" i="2" s="1"/>
  <c r="BL37" i="2"/>
  <c r="BV37" i="2" s="1"/>
  <c r="BH38" i="2"/>
  <c r="BI38" i="2"/>
  <c r="BJ38" i="2"/>
  <c r="BT38" i="2" s="1"/>
  <c r="BK38" i="2"/>
  <c r="BU38" i="2" s="1"/>
  <c r="BL38" i="2"/>
  <c r="BV38" i="2" s="1"/>
  <c r="BH39" i="2"/>
  <c r="BI39" i="2"/>
  <c r="BJ39" i="2"/>
  <c r="BT39" i="2" s="1"/>
  <c r="BK39" i="2"/>
  <c r="BU39" i="2" s="1"/>
  <c r="BL39" i="2"/>
  <c r="BV39" i="2" s="1"/>
  <c r="BH40" i="2"/>
  <c r="BI40" i="2"/>
  <c r="BJ40" i="2"/>
  <c r="BT40" i="2" s="1"/>
  <c r="BK40" i="2"/>
  <c r="BU40" i="2" s="1"/>
  <c r="BL40" i="2"/>
  <c r="BV40" i="2" s="1"/>
  <c r="BH41" i="2"/>
  <c r="BI41" i="2"/>
  <c r="BJ41" i="2"/>
  <c r="BT41" i="2" s="1"/>
  <c r="BK41" i="2"/>
  <c r="BU41" i="2" s="1"/>
  <c r="BL41" i="2"/>
  <c r="BV41" i="2" s="1"/>
  <c r="BH42" i="2"/>
  <c r="BI42" i="2"/>
  <c r="BJ42" i="2"/>
  <c r="BT42" i="2" s="1"/>
  <c r="BK42" i="2"/>
  <c r="BU42" i="2" s="1"/>
  <c r="BL42" i="2"/>
  <c r="BV42" i="2" s="1"/>
  <c r="BH43" i="2"/>
  <c r="BI43" i="2"/>
  <c r="BJ43" i="2"/>
  <c r="BT43" i="2" s="1"/>
  <c r="BK43" i="2"/>
  <c r="BU43" i="2" s="1"/>
  <c r="BL43" i="2"/>
  <c r="BV43" i="2" s="1"/>
  <c r="BH44" i="2"/>
  <c r="BI44" i="2"/>
  <c r="BJ44" i="2"/>
  <c r="BT44" i="2" s="1"/>
  <c r="BK44" i="2"/>
  <c r="BU44" i="2" s="1"/>
  <c r="BL44" i="2"/>
  <c r="BV44" i="2" s="1"/>
  <c r="BH45" i="2"/>
  <c r="BI45" i="2"/>
  <c r="BJ45" i="2"/>
  <c r="BT45" i="2" s="1"/>
  <c r="BK45" i="2"/>
  <c r="BU45" i="2" s="1"/>
  <c r="BL45" i="2"/>
  <c r="BV45" i="2" s="1"/>
  <c r="BH7" i="2"/>
  <c r="BI7" i="2"/>
  <c r="BH8" i="2"/>
  <c r="BI8" i="2"/>
  <c r="BH9" i="2"/>
  <c r="BI9" i="2"/>
  <c r="BH10" i="2"/>
  <c r="BI10" i="2"/>
  <c r="BH11" i="2"/>
  <c r="BI11" i="2"/>
  <c r="BJ11" i="2"/>
  <c r="BT11" i="2" s="1"/>
  <c r="BK11" i="2"/>
  <c r="BU11" i="2" s="1"/>
  <c r="BL11" i="2"/>
  <c r="BV11" i="2" s="1"/>
  <c r="BH12" i="2"/>
  <c r="BI12" i="2"/>
  <c r="BH13" i="2"/>
  <c r="BI13" i="2"/>
  <c r="BH14" i="2"/>
  <c r="BI14" i="2"/>
  <c r="BH15" i="2"/>
  <c r="BI15" i="2"/>
  <c r="BH16" i="2"/>
  <c r="BI16" i="2"/>
  <c r="BJ16" i="2"/>
  <c r="BT16" i="2" s="1"/>
  <c r="BK16" i="2"/>
  <c r="BU16" i="2" s="1"/>
  <c r="BL16" i="2"/>
  <c r="BV16" i="2" s="1"/>
  <c r="BH17" i="2"/>
  <c r="BI17" i="2"/>
  <c r="BH18" i="2"/>
  <c r="BI18" i="2"/>
  <c r="BH19" i="2"/>
  <c r="BI19" i="2"/>
  <c r="BH20" i="2"/>
  <c r="BR20" i="2" s="1"/>
  <c r="BI20" i="2"/>
  <c r="BH21" i="2"/>
  <c r="BI21" i="2"/>
  <c r="BJ21" i="2"/>
  <c r="BT21" i="2" s="1"/>
  <c r="BK21" i="2"/>
  <c r="BU21" i="2" s="1"/>
  <c r="BL21" i="2"/>
  <c r="BV21" i="2" s="1"/>
  <c r="BH22" i="2"/>
  <c r="BI22" i="2"/>
  <c r="BH23" i="2"/>
  <c r="BI23" i="2"/>
  <c r="BH24" i="2"/>
  <c r="BI24" i="2"/>
  <c r="BH25" i="2"/>
  <c r="BI25" i="2"/>
  <c r="BH26" i="2"/>
  <c r="BI26" i="2"/>
  <c r="BJ26" i="2"/>
  <c r="BT26" i="2" s="1"/>
  <c r="BK26" i="2"/>
  <c r="BU26" i="2" s="1"/>
  <c r="BL26" i="2"/>
  <c r="BV26" i="2" s="1"/>
  <c r="BH27" i="2"/>
  <c r="BI27" i="2"/>
  <c r="BJ27" i="2"/>
  <c r="BT27" i="2" s="1"/>
  <c r="BK27" i="2"/>
  <c r="BU27" i="2" s="1"/>
  <c r="BL27" i="2"/>
  <c r="BV27" i="2" s="1"/>
  <c r="BJ29" i="2"/>
  <c r="BT29" i="2" s="1"/>
  <c r="BK29" i="2"/>
  <c r="BU29" i="2" s="1"/>
  <c r="BL29" i="2"/>
  <c r="BV29" i="2" s="1"/>
  <c r="BO19" i="2" l="1"/>
  <c r="BX19" i="2" s="1"/>
  <c r="CG19" i="2" s="1"/>
  <c r="CR35" i="2"/>
  <c r="CR30" i="2"/>
  <c r="CR44" i="2"/>
  <c r="CR41" i="2"/>
  <c r="CR34" i="2"/>
  <c r="CR36" i="2"/>
  <c r="CR40" i="2"/>
  <c r="CR42" i="2"/>
  <c r="CR45" i="2"/>
  <c r="CR39" i="2"/>
  <c r="CR37" i="2"/>
  <c r="CR33" i="2"/>
  <c r="CR38" i="2"/>
  <c r="CR43" i="2"/>
  <c r="CR32" i="2"/>
  <c r="BM19" i="2"/>
  <c r="BS26" i="2"/>
  <c r="BS25" i="2"/>
  <c r="BS35" i="2"/>
  <c r="BS11" i="2"/>
  <c r="BS22" i="2"/>
  <c r="BS41" i="2"/>
  <c r="BS10" i="2"/>
  <c r="BS33" i="2"/>
  <c r="BS43" i="2"/>
  <c r="BS20" i="2"/>
  <c r="BS13" i="2"/>
  <c r="BS12" i="2"/>
  <c r="BS23" i="2"/>
  <c r="BS40" i="2"/>
  <c r="BS32" i="2"/>
  <c r="BS38" i="2"/>
  <c r="BS36" i="2"/>
  <c r="BS24" i="2"/>
  <c r="BS21" i="2"/>
  <c r="BS14" i="2"/>
  <c r="BS44" i="2"/>
  <c r="BS9" i="2"/>
  <c r="BS8" i="2"/>
  <c r="BS19" i="2"/>
  <c r="BS18" i="2"/>
  <c r="BS45" i="2"/>
  <c r="BS16" i="2"/>
  <c r="BS42" i="2"/>
  <c r="BS7" i="2"/>
  <c r="BS39" i="2"/>
  <c r="BS17" i="2"/>
  <c r="BS27" i="2"/>
  <c r="BS34" i="2"/>
  <c r="BS15" i="2"/>
  <c r="BS37" i="2"/>
  <c r="BS30" i="2"/>
  <c r="BR43" i="2"/>
  <c r="BR36" i="2"/>
  <c r="BR42" i="2"/>
  <c r="BR19" i="2"/>
  <c r="BR41" i="2"/>
  <c r="BR10" i="2"/>
  <c r="BR8" i="2"/>
  <c r="BR33" i="2"/>
  <c r="BR11" i="2"/>
  <c r="BR35" i="2"/>
  <c r="BR21" i="2"/>
  <c r="BR18" i="2"/>
  <c r="BR9" i="2"/>
  <c r="BR39" i="2"/>
  <c r="BR38" i="2"/>
  <c r="BR34" i="2"/>
  <c r="BR16" i="2"/>
  <c r="BR15" i="2"/>
  <c r="BR14" i="2"/>
  <c r="BR25" i="2"/>
  <c r="BR12" i="2"/>
  <c r="BR22" i="2"/>
  <c r="BR44" i="2"/>
  <c r="BR7" i="2"/>
  <c r="BR40" i="2"/>
  <c r="BR45" i="2"/>
  <c r="BR24" i="2"/>
  <c r="BR30" i="2"/>
  <c r="BR27" i="2"/>
  <c r="BR26" i="2"/>
  <c r="BR17" i="2"/>
  <c r="BR32" i="2"/>
  <c r="BR13" i="2"/>
  <c r="BR23" i="2"/>
  <c r="BR37" i="2"/>
  <c r="BT30" i="2"/>
  <c r="BJ31" i="2"/>
  <c r="BT31" i="2" s="1"/>
  <c r="CC31" i="2" s="1"/>
  <c r="BK28" i="2"/>
  <c r="BU28" i="2" s="1"/>
  <c r="BJ28" i="2"/>
  <c r="BT28" i="2" s="1"/>
  <c r="BL31" i="2"/>
  <c r="BV31" i="2" s="1"/>
  <c r="BK31" i="2"/>
  <c r="BU31" i="2" s="1"/>
  <c r="BI31" i="2"/>
  <c r="BL28" i="2"/>
  <c r="BV28" i="2" s="1"/>
  <c r="BH31" i="2"/>
  <c r="CC44" i="2"/>
  <c r="CC33" i="2"/>
  <c r="CC39" i="2"/>
  <c r="CC29" i="2"/>
  <c r="CE29" i="2"/>
  <c r="CD29" i="2"/>
  <c r="CC32" i="2"/>
  <c r="CC34" i="2"/>
  <c r="CC45" i="2"/>
  <c r="CC40" i="2"/>
  <c r="CC27" i="2"/>
  <c r="CC38" i="2"/>
  <c r="CC11" i="2"/>
  <c r="CC36" i="2"/>
  <c r="CC35" i="2"/>
  <c r="CC37" i="2"/>
  <c r="CC41" i="2"/>
  <c r="CC26" i="2"/>
  <c r="BJ6" i="2"/>
  <c r="BT6" i="2" s="1"/>
  <c r="AI17" i="2"/>
  <c r="AI18" i="2"/>
  <c r="AI19" i="2"/>
  <c r="AI20" i="2"/>
  <c r="AI21" i="2"/>
  <c r="AI22" i="2"/>
  <c r="AI23" i="2"/>
  <c r="AI24" i="2"/>
  <c r="AI25" i="2"/>
  <c r="AI26" i="2"/>
  <c r="AI27" i="2"/>
  <c r="AI28" i="2"/>
  <c r="AI16" i="2"/>
  <c r="AF31" i="2"/>
  <c r="AG31" i="2"/>
  <c r="AF32" i="2"/>
  <c r="AG32" i="2"/>
  <c r="AF33" i="2"/>
  <c r="AG33" i="2"/>
  <c r="AF34" i="2"/>
  <c r="AG34" i="2"/>
  <c r="AF35" i="2"/>
  <c r="AG35" i="2"/>
  <c r="AF36" i="2"/>
  <c r="AG36" i="2"/>
  <c r="AF37" i="2"/>
  <c r="AG37" i="2"/>
  <c r="AG30" i="2"/>
  <c r="AF30" i="2"/>
  <c r="AE18" i="2"/>
  <c r="AU18" i="2" s="1"/>
  <c r="AE20" i="2"/>
  <c r="AE21" i="2"/>
  <c r="AU21" i="2" s="1"/>
  <c r="AE22" i="2"/>
  <c r="AU22" i="2" s="1"/>
  <c r="AE23" i="2"/>
  <c r="AU23" i="2" s="1"/>
  <c r="AE24" i="2"/>
  <c r="AU24" i="2" s="1"/>
  <c r="AE25" i="2"/>
  <c r="AU25" i="2" s="1"/>
  <c r="AE26" i="2"/>
  <c r="AU26" i="2" s="1"/>
  <c r="AE27" i="2"/>
  <c r="AU27" i="2" s="1"/>
  <c r="AE28" i="2"/>
  <c r="AE29" i="2"/>
  <c r="AU29" i="2" s="1"/>
  <c r="AV29" i="2" s="1"/>
  <c r="BN29" i="2" s="1"/>
  <c r="AE30" i="2"/>
  <c r="AU30" i="2" s="1"/>
  <c r="AE17" i="2"/>
  <c r="AD18" i="2"/>
  <c r="AD19" i="2"/>
  <c r="AD20" i="2"/>
  <c r="AD21" i="2"/>
  <c r="AD22" i="2"/>
  <c r="AD23" i="2"/>
  <c r="AD24" i="2"/>
  <c r="AD25" i="2"/>
  <c r="AD26" i="2"/>
  <c r="AD27" i="2"/>
  <c r="AD28" i="2"/>
  <c r="AD29" i="2"/>
  <c r="AD30" i="2"/>
  <c r="AD17" i="2"/>
  <c r="AB18" i="2"/>
  <c r="AB19" i="2"/>
  <c r="AB20" i="2"/>
  <c r="AB21" i="2"/>
  <c r="AB22" i="2"/>
  <c r="AB23" i="2"/>
  <c r="AB24" i="2"/>
  <c r="AB25" i="2"/>
  <c r="AB16" i="2"/>
  <c r="AV27" i="2" l="1"/>
  <c r="AW27" i="2" s="1"/>
  <c r="AU28" i="2"/>
  <c r="AV30" i="2"/>
  <c r="CV30" i="2" s="1"/>
  <c r="BP19" i="2"/>
  <c r="BY19" i="2" s="1"/>
  <c r="BE19" i="2" s="1"/>
  <c r="CR31" i="2"/>
  <c r="AV23" i="2"/>
  <c r="BN23" i="2" s="1"/>
  <c r="AV21" i="2"/>
  <c r="BN21" i="2" s="1"/>
  <c r="AW29" i="2"/>
  <c r="AZ29" i="2"/>
  <c r="AX29" i="2"/>
  <c r="AV25" i="2"/>
  <c r="BN25" i="2" s="1"/>
  <c r="AV24" i="2"/>
  <c r="BN24" i="2" s="1"/>
  <c r="AV22" i="2"/>
  <c r="BN22" i="2" s="1"/>
  <c r="AV18" i="2"/>
  <c r="AV26" i="2"/>
  <c r="BN26" i="2" s="1"/>
  <c r="AU33" i="2"/>
  <c r="AU20" i="2"/>
  <c r="AU35" i="2"/>
  <c r="AV35" i="2" s="1"/>
  <c r="BN35" i="2" s="1"/>
  <c r="AU36" i="2"/>
  <c r="AV36" i="2" s="1"/>
  <c r="BN36" i="2" s="1"/>
  <c r="AU34" i="2"/>
  <c r="AV34" i="2" s="1"/>
  <c r="BN34" i="2" s="1"/>
  <c r="AU32" i="2"/>
  <c r="AV32" i="2" s="1"/>
  <c r="BN32" i="2" s="1"/>
  <c r="AU37" i="2"/>
  <c r="AV37" i="2" s="1"/>
  <c r="BN37" i="2" s="1"/>
  <c r="AU17" i="2"/>
  <c r="BB17" i="2"/>
  <c r="BC17" i="2" s="1"/>
  <c r="BB41" i="2"/>
  <c r="BC41" i="2" s="1"/>
  <c r="BB42" i="2"/>
  <c r="BC42" i="2" s="1"/>
  <c r="BB32" i="2"/>
  <c r="BC32" i="2" s="1"/>
  <c r="BB15" i="2"/>
  <c r="BC15" i="2" s="1"/>
  <c r="BB10" i="2"/>
  <c r="BC10" i="2" s="1"/>
  <c r="BB36" i="2"/>
  <c r="BC36" i="2" s="1"/>
  <c r="BB11" i="2"/>
  <c r="BC11" i="2" s="1"/>
  <c r="BB34" i="2"/>
  <c r="BC34" i="2" s="1"/>
  <c r="BB14" i="2"/>
  <c r="BC14" i="2" s="1"/>
  <c r="BB26" i="2"/>
  <c r="BD26" i="2" s="1"/>
  <c r="BB24" i="2"/>
  <c r="BD24" i="2" s="1"/>
  <c r="BB27" i="2"/>
  <c r="BD27" i="2" s="1"/>
  <c r="BB21" i="2"/>
  <c r="BD21" i="2" s="1"/>
  <c r="BB23" i="2"/>
  <c r="BD23" i="2" s="1"/>
  <c r="BB20" i="2"/>
  <c r="BD20" i="2" s="1"/>
  <c r="BB35" i="2"/>
  <c r="BC35" i="2" s="1"/>
  <c r="AK28" i="2"/>
  <c r="AK16" i="2"/>
  <c r="AK23" i="2"/>
  <c r="AK20" i="2"/>
  <c r="BB13" i="2"/>
  <c r="BC13" i="2" s="1"/>
  <c r="AK22" i="2"/>
  <c r="AK21" i="2"/>
  <c r="AK27" i="2"/>
  <c r="AK26" i="2"/>
  <c r="AK18" i="2"/>
  <c r="AK17" i="2"/>
  <c r="AK25" i="2"/>
  <c r="AK19" i="2"/>
  <c r="BB38" i="2"/>
  <c r="BC38" i="2" s="1"/>
  <c r="BB40" i="2"/>
  <c r="BC40" i="2" s="1"/>
  <c r="BB12" i="2"/>
  <c r="BC12" i="2" s="1"/>
  <c r="BB8" i="2"/>
  <c r="BC8" i="2" s="1"/>
  <c r="BB30" i="2"/>
  <c r="BC30" i="2" s="1"/>
  <c r="BB22" i="2"/>
  <c r="BD22" i="2" s="1"/>
  <c r="BB25" i="2"/>
  <c r="BD25" i="2" s="1"/>
  <c r="BB19" i="2"/>
  <c r="BC19" i="2" s="1"/>
  <c r="BB9" i="2"/>
  <c r="BC9" i="2" s="1"/>
  <c r="BB43" i="2"/>
  <c r="BC43" i="2" s="1"/>
  <c r="BB39" i="2"/>
  <c r="BC39" i="2" s="1"/>
  <c r="BB7" i="2"/>
  <c r="BC7" i="2" s="1"/>
  <c r="BB45" i="2"/>
  <c r="BC45" i="2" s="1"/>
  <c r="BB16" i="2"/>
  <c r="BC16" i="2" s="1"/>
  <c r="BB37" i="2"/>
  <c r="BC37" i="2" s="1"/>
  <c r="BB18" i="2"/>
  <c r="BC18" i="2" s="1"/>
  <c r="BB44" i="2"/>
  <c r="BC44" i="2" s="1"/>
  <c r="BB33" i="2"/>
  <c r="BC33" i="2" s="1"/>
  <c r="BS31" i="2"/>
  <c r="BR31" i="2"/>
  <c r="CE28" i="2"/>
  <c r="CC28" i="2"/>
  <c r="CD28" i="2"/>
  <c r="CC16" i="2"/>
  <c r="CC30" i="2"/>
  <c r="CC43" i="2"/>
  <c r="CC21" i="2"/>
  <c r="AK24" i="2"/>
  <c r="CC42" i="2"/>
  <c r="Q11" i="2"/>
  <c r="Q16" i="2"/>
  <c r="Q20" i="2"/>
  <c r="R20" i="2" s="1"/>
  <c r="Q21" i="2"/>
  <c r="R21" i="2" s="1"/>
  <c r="Q22" i="2"/>
  <c r="R22" i="2" s="1"/>
  <c r="Q23" i="2"/>
  <c r="R23" i="2" s="1"/>
  <c r="Q24" i="2"/>
  <c r="R24" i="2" s="1"/>
  <c r="Q25" i="2"/>
  <c r="R25" i="2" s="1"/>
  <c r="Q26" i="2"/>
  <c r="R26" i="2" s="1"/>
  <c r="Q27" i="2"/>
  <c r="R27" i="2" s="1"/>
  <c r="Q28" i="2"/>
  <c r="R28" i="2" s="1"/>
  <c r="Q29" i="2"/>
  <c r="R29" i="2" s="1"/>
  <c r="Q6" i="2"/>
  <c r="CV36" i="2" l="1"/>
  <c r="AU31" i="2"/>
  <c r="CV35" i="2"/>
  <c r="AX30" i="2"/>
  <c r="AX31" i="2" s="1"/>
  <c r="AZ27" i="2"/>
  <c r="AZ28" i="2" s="1"/>
  <c r="AX27" i="2"/>
  <c r="AZ30" i="2"/>
  <c r="CV37" i="2"/>
  <c r="AW28" i="2"/>
  <c r="AW30" i="2"/>
  <c r="BN18" i="2"/>
  <c r="BW18" i="2" s="1"/>
  <c r="BN30" i="2"/>
  <c r="AV31" i="2"/>
  <c r="BN31" i="2" s="1"/>
  <c r="AX28" i="2"/>
  <c r="BN27" i="2"/>
  <c r="AV28" i="2"/>
  <c r="BN28" i="2" s="1"/>
  <c r="CV34" i="2"/>
  <c r="CV27" i="2"/>
  <c r="CV26" i="2"/>
  <c r="CV31" i="2"/>
  <c r="CV21" i="2"/>
  <c r="CV32" i="2"/>
  <c r="AW26" i="2"/>
  <c r="AY26" i="2" s="1"/>
  <c r="AW25" i="2"/>
  <c r="AY30" i="2"/>
  <c r="BO30" i="2"/>
  <c r="BX30" i="2" s="1"/>
  <c r="BO28" i="2"/>
  <c r="BX28" i="2" s="1"/>
  <c r="AY29" i="2"/>
  <c r="BO29" i="2"/>
  <c r="BX29" i="2" s="1"/>
  <c r="BO26" i="2"/>
  <c r="AY27" i="2"/>
  <c r="BO27" i="2"/>
  <c r="BX27" i="2" s="1"/>
  <c r="AZ22" i="2"/>
  <c r="AX22" i="2"/>
  <c r="AX25" i="2"/>
  <c r="AZ25" i="2"/>
  <c r="AV20" i="2"/>
  <c r="AX26" i="2"/>
  <c r="AZ26" i="2"/>
  <c r="AW36" i="2"/>
  <c r="AX36" i="2"/>
  <c r="AZ36" i="2"/>
  <c r="AV33" i="2"/>
  <c r="AZ18" i="2"/>
  <c r="AX18" i="2"/>
  <c r="AZ24" i="2"/>
  <c r="AX24" i="2"/>
  <c r="AV17" i="2"/>
  <c r="AZ21" i="2"/>
  <c r="AX21" i="2"/>
  <c r="AW22" i="2"/>
  <c r="AW37" i="2"/>
  <c r="AZ37" i="2"/>
  <c r="AX37" i="2"/>
  <c r="AW21" i="2"/>
  <c r="AW18" i="2"/>
  <c r="AZ23" i="2"/>
  <c r="AX23" i="2"/>
  <c r="AW34" i="2"/>
  <c r="AZ34" i="2"/>
  <c r="AX34" i="2"/>
  <c r="AW35" i="2"/>
  <c r="AX35" i="2"/>
  <c r="AZ35" i="2"/>
  <c r="AW24" i="2"/>
  <c r="AW32" i="2"/>
  <c r="AX32" i="2"/>
  <c r="AZ32" i="2"/>
  <c r="AW23" i="2"/>
  <c r="R16" i="2"/>
  <c r="Q17" i="2"/>
  <c r="Q19" i="2"/>
  <c r="Q18" i="2"/>
  <c r="R11" i="2"/>
  <c r="Q15" i="2"/>
  <c r="Q13" i="2"/>
  <c r="Q14" i="2"/>
  <c r="Q12" i="2"/>
  <c r="R6" i="2"/>
  <c r="Q7" i="2"/>
  <c r="Q8" i="2"/>
  <c r="Q10" i="2"/>
  <c r="Q9" i="2"/>
  <c r="BC20" i="2"/>
  <c r="BB31" i="2"/>
  <c r="BC31" i="2" s="1"/>
  <c r="K57" i="26"/>
  <c r="K61" i="26"/>
  <c r="K118" i="26"/>
  <c r="I43" i="26"/>
  <c r="K43" i="26" s="1"/>
  <c r="I44" i="26"/>
  <c r="K44" i="26" s="1"/>
  <c r="I45" i="26"/>
  <c r="K45" i="26" s="1"/>
  <c r="I46" i="26"/>
  <c r="K46" i="26" s="1"/>
  <c r="I47" i="26"/>
  <c r="K47" i="26" s="1"/>
  <c r="I48" i="26"/>
  <c r="K48" i="26" s="1"/>
  <c r="I49" i="26"/>
  <c r="K49" i="26" s="1"/>
  <c r="I50" i="26"/>
  <c r="K50" i="26" s="1"/>
  <c r="I51" i="26"/>
  <c r="K51" i="26" s="1"/>
  <c r="I52" i="26"/>
  <c r="K52" i="26" s="1"/>
  <c r="I53" i="26"/>
  <c r="K53" i="26" s="1"/>
  <c r="I54" i="26"/>
  <c r="K54" i="26" s="1"/>
  <c r="I55" i="26"/>
  <c r="K55" i="26" s="1"/>
  <c r="I56" i="26"/>
  <c r="K56" i="26" s="1"/>
  <c r="I57" i="26"/>
  <c r="I58" i="26"/>
  <c r="K58" i="26" s="1"/>
  <c r="I59" i="26"/>
  <c r="K59" i="26" s="1"/>
  <c r="I60" i="26"/>
  <c r="K60" i="26" s="1"/>
  <c r="I61" i="26"/>
  <c r="I62" i="26"/>
  <c r="K62" i="26" s="1"/>
  <c r="I63" i="26"/>
  <c r="K63" i="26" s="1"/>
  <c r="I64" i="26"/>
  <c r="K64" i="26" s="1"/>
  <c r="I65" i="26"/>
  <c r="K65" i="26" s="1"/>
  <c r="I66" i="26"/>
  <c r="K66" i="26" s="1"/>
  <c r="I67" i="26"/>
  <c r="K67" i="26" s="1"/>
  <c r="I68" i="26"/>
  <c r="K68" i="26" s="1"/>
  <c r="I69" i="26"/>
  <c r="K69" i="26" s="1"/>
  <c r="I70" i="26"/>
  <c r="K70" i="26" s="1"/>
  <c r="I71" i="26"/>
  <c r="K71" i="26" s="1"/>
  <c r="I72" i="26"/>
  <c r="K72" i="26" s="1"/>
  <c r="I73" i="26"/>
  <c r="K73" i="26" s="1"/>
  <c r="I74" i="26"/>
  <c r="K74" i="26" s="1"/>
  <c r="I75" i="26"/>
  <c r="K75" i="26" s="1"/>
  <c r="I76" i="26"/>
  <c r="K76" i="26" s="1"/>
  <c r="I77" i="26"/>
  <c r="K77" i="26" s="1"/>
  <c r="I78" i="26"/>
  <c r="K78" i="26" s="1"/>
  <c r="I79" i="26"/>
  <c r="K79" i="26" s="1"/>
  <c r="I80" i="26"/>
  <c r="K80" i="26" s="1"/>
  <c r="I82" i="26"/>
  <c r="K82" i="26" s="1"/>
  <c r="I83" i="26"/>
  <c r="K83" i="26" s="1"/>
  <c r="I84" i="26"/>
  <c r="K84" i="26" s="1"/>
  <c r="I85" i="26"/>
  <c r="K85" i="26" s="1"/>
  <c r="I86" i="26"/>
  <c r="K86" i="26" s="1"/>
  <c r="I87" i="26"/>
  <c r="K87" i="26" s="1"/>
  <c r="I88" i="26"/>
  <c r="K88" i="26" s="1"/>
  <c r="I89" i="26"/>
  <c r="K89" i="26" s="1"/>
  <c r="I90" i="26"/>
  <c r="K90" i="26" s="1"/>
  <c r="I91" i="26"/>
  <c r="K91" i="26" s="1"/>
  <c r="I92" i="26"/>
  <c r="K92" i="26" s="1"/>
  <c r="I93" i="26"/>
  <c r="K93" i="26" s="1"/>
  <c r="I94" i="26"/>
  <c r="K94" i="26" s="1"/>
  <c r="I95" i="26"/>
  <c r="K95" i="26" s="1"/>
  <c r="I96" i="26"/>
  <c r="K96" i="26" s="1"/>
  <c r="I97" i="26"/>
  <c r="K97" i="26" s="1"/>
  <c r="I98" i="26"/>
  <c r="K98" i="26" s="1"/>
  <c r="I99" i="26"/>
  <c r="K99" i="26" s="1"/>
  <c r="I100" i="26"/>
  <c r="K100" i="26" s="1"/>
  <c r="I101" i="26"/>
  <c r="K101" i="26" s="1"/>
  <c r="I102" i="26"/>
  <c r="K102" i="26" s="1"/>
  <c r="I103" i="26"/>
  <c r="K103" i="26" s="1"/>
  <c r="I104" i="26"/>
  <c r="K104" i="26" s="1"/>
  <c r="I105" i="26"/>
  <c r="K105" i="26" s="1"/>
  <c r="I106" i="26"/>
  <c r="K106" i="26" s="1"/>
  <c r="I107" i="26"/>
  <c r="K107" i="26" s="1"/>
  <c r="I108" i="26"/>
  <c r="K108" i="26" s="1"/>
  <c r="I109" i="26"/>
  <c r="K109" i="26" s="1"/>
  <c r="I110" i="26"/>
  <c r="K110" i="26" s="1"/>
  <c r="I111" i="26"/>
  <c r="K111" i="26" s="1"/>
  <c r="I112" i="26"/>
  <c r="K112" i="26" s="1"/>
  <c r="I113" i="26"/>
  <c r="K113" i="26" s="1"/>
  <c r="I114" i="26"/>
  <c r="K114" i="26" s="1"/>
  <c r="I115" i="26"/>
  <c r="K115" i="26" s="1"/>
  <c r="I116" i="26"/>
  <c r="K116" i="26" s="1"/>
  <c r="I117" i="26"/>
  <c r="K117" i="26" s="1"/>
  <c r="I118" i="26"/>
  <c r="I119" i="26"/>
  <c r="K119" i="26" s="1"/>
  <c r="I120" i="26"/>
  <c r="K120" i="26" s="1"/>
  <c r="I121" i="26"/>
  <c r="K121" i="26" s="1"/>
  <c r="I122" i="26"/>
  <c r="K122" i="26" s="1"/>
  <c r="I123" i="26"/>
  <c r="K123" i="26" s="1"/>
  <c r="I124" i="26"/>
  <c r="K124" i="26" s="1"/>
  <c r="I125" i="26"/>
  <c r="K125" i="26" s="1"/>
  <c r="I126" i="26"/>
  <c r="K126" i="26" s="1"/>
  <c r="I127" i="26"/>
  <c r="K127" i="26" s="1"/>
  <c r="I128" i="26"/>
  <c r="J132" i="26" s="1"/>
  <c r="K132" i="26" s="1"/>
  <c r="I81" i="26"/>
  <c r="K81" i="26" s="1"/>
  <c r="J135" i="26" l="1"/>
  <c r="K135" i="26" s="1"/>
  <c r="J134" i="26"/>
  <c r="K134" i="26" s="1"/>
  <c r="J133" i="26"/>
  <c r="K133" i="26" s="1"/>
  <c r="AZ31" i="2"/>
  <c r="AY28" i="2"/>
  <c r="BN33" i="2"/>
  <c r="CV33" i="2"/>
  <c r="BN17" i="2"/>
  <c r="BW17" i="2" s="1"/>
  <c r="BN20" i="2"/>
  <c r="AW31" i="2"/>
  <c r="BO31" i="2" s="1"/>
  <c r="BX31" i="2" s="1"/>
  <c r="CG29" i="2"/>
  <c r="CG30" i="2"/>
  <c r="CG28" i="2"/>
  <c r="CG27" i="2"/>
  <c r="BM26" i="2"/>
  <c r="BX26" i="2"/>
  <c r="BP26" i="2"/>
  <c r="AY36" i="2"/>
  <c r="BO36" i="2"/>
  <c r="BX36" i="2" s="1"/>
  <c r="AY37" i="2"/>
  <c r="BO37" i="2"/>
  <c r="BX37" i="2" s="1"/>
  <c r="AY18" i="2"/>
  <c r="BO18" i="2"/>
  <c r="BX18" i="2" s="1"/>
  <c r="CG18" i="2" s="1"/>
  <c r="BP30" i="2"/>
  <c r="BM30" i="2"/>
  <c r="AY35" i="2"/>
  <c r="BO35" i="2"/>
  <c r="BX35" i="2" s="1"/>
  <c r="AY34" i="2"/>
  <c r="BO34" i="2"/>
  <c r="BX34" i="2" s="1"/>
  <c r="AY24" i="2"/>
  <c r="BO24" i="2"/>
  <c r="BX24" i="2" s="1"/>
  <c r="CG24" i="2" s="1"/>
  <c r="AY25" i="2"/>
  <c r="BO25" i="2"/>
  <c r="AY32" i="2"/>
  <c r="AY31" i="2" s="1"/>
  <c r="BO32" i="2"/>
  <c r="BX32" i="2" s="1"/>
  <c r="BP27" i="2"/>
  <c r="BM27" i="2"/>
  <c r="AY23" i="2"/>
  <c r="BO23" i="2"/>
  <c r="BX23" i="2" s="1"/>
  <c r="CG23" i="2" s="1"/>
  <c r="AY21" i="2"/>
  <c r="BO21" i="2"/>
  <c r="BX21" i="2" s="1"/>
  <c r="AY22" i="2"/>
  <c r="BO22" i="2"/>
  <c r="BX22" i="2" s="1"/>
  <c r="CG22" i="2" s="1"/>
  <c r="AW17" i="2"/>
  <c r="AW33" i="2"/>
  <c r="AZ17" i="2"/>
  <c r="AX17" i="2"/>
  <c r="AZ20" i="2"/>
  <c r="AX20" i="2"/>
  <c r="AW20" i="2"/>
  <c r="AX33" i="2"/>
  <c r="AZ33" i="2"/>
  <c r="R12" i="2"/>
  <c r="R15" i="2"/>
  <c r="R13" i="2"/>
  <c r="R14" i="2"/>
  <c r="R10" i="2"/>
  <c r="R9" i="2"/>
  <c r="R7" i="2"/>
  <c r="R8" i="2"/>
  <c r="R19" i="2"/>
  <c r="R18" i="2"/>
  <c r="R17" i="2"/>
  <c r="J130" i="26"/>
  <c r="K130" i="26" s="1"/>
  <c r="J129" i="26"/>
  <c r="K129" i="26" s="1"/>
  <c r="J128" i="26"/>
  <c r="K128" i="26" s="1"/>
  <c r="J131" i="26"/>
  <c r="K131" i="26" s="1"/>
  <c r="C63" i="25"/>
  <c r="D63" i="25"/>
  <c r="E63" i="25"/>
  <c r="F63" i="25"/>
  <c r="G63" i="25"/>
  <c r="H63" i="25"/>
  <c r="I63" i="25"/>
  <c r="J63" i="25"/>
  <c r="K63" i="25"/>
  <c r="L63" i="25"/>
  <c r="M63" i="25"/>
  <c r="N63" i="25"/>
  <c r="O63" i="25"/>
  <c r="P63" i="25"/>
  <c r="Q63" i="25"/>
  <c r="R63" i="25"/>
  <c r="S63" i="25"/>
  <c r="T63" i="25"/>
  <c r="U63" i="25"/>
  <c r="V63" i="25"/>
  <c r="W63" i="25"/>
  <c r="X63" i="25"/>
  <c r="C64" i="25"/>
  <c r="D64" i="25"/>
  <c r="E64" i="25"/>
  <c r="F64" i="25"/>
  <c r="G64" i="25"/>
  <c r="H64" i="25"/>
  <c r="I64" i="25"/>
  <c r="J64" i="25"/>
  <c r="K64" i="25"/>
  <c r="L64" i="25"/>
  <c r="M64" i="25"/>
  <c r="N64" i="25"/>
  <c r="O64" i="25"/>
  <c r="P64" i="25"/>
  <c r="Q64" i="25"/>
  <c r="R64" i="25"/>
  <c r="S64" i="25"/>
  <c r="T64" i="25"/>
  <c r="U64" i="25"/>
  <c r="V64" i="25"/>
  <c r="W64" i="25"/>
  <c r="X64" i="25"/>
  <c r="C65" i="25"/>
  <c r="D65" i="25"/>
  <c r="E65" i="25"/>
  <c r="F65" i="25"/>
  <c r="G65" i="25"/>
  <c r="H65" i="25"/>
  <c r="I65" i="25"/>
  <c r="J65" i="25"/>
  <c r="K65" i="25"/>
  <c r="L65" i="25"/>
  <c r="M65" i="25"/>
  <c r="N65" i="25"/>
  <c r="O65" i="25"/>
  <c r="P65" i="25"/>
  <c r="Q65" i="25"/>
  <c r="R65" i="25"/>
  <c r="S65" i="25"/>
  <c r="T65" i="25"/>
  <c r="U65" i="25"/>
  <c r="V65" i="25"/>
  <c r="W65" i="25"/>
  <c r="X65" i="25"/>
  <c r="F11" i="24"/>
  <c r="BP25" i="2" l="1"/>
  <c r="BX25" i="2"/>
  <c r="CG25" i="2" s="1"/>
  <c r="CG32" i="2"/>
  <c r="CG26" i="2"/>
  <c r="CG31" i="2"/>
  <c r="CG34" i="2"/>
  <c r="CG35" i="2"/>
  <c r="CG37" i="2"/>
  <c r="CG36" i="2"/>
  <c r="CG21" i="2"/>
  <c r="BM23" i="2"/>
  <c r="BP23" i="2"/>
  <c r="BM31" i="2"/>
  <c r="BP31" i="2"/>
  <c r="BM32" i="2"/>
  <c r="BP32" i="2"/>
  <c r="BM24" i="2"/>
  <c r="BP24" i="2"/>
  <c r="BM25" i="2"/>
  <c r="BM35" i="2"/>
  <c r="BP35" i="2"/>
  <c r="BN55" i="2"/>
  <c r="BM37" i="2"/>
  <c r="BP37" i="2"/>
  <c r="BP34" i="2"/>
  <c r="BM34" i="2"/>
  <c r="AY20" i="2"/>
  <c r="BO20" i="2"/>
  <c r="BX20" i="2" s="1"/>
  <c r="CG20" i="2" s="1"/>
  <c r="AY33" i="2"/>
  <c r="BO33" i="2"/>
  <c r="BM22" i="2"/>
  <c r="BP22" i="2"/>
  <c r="BP18" i="2"/>
  <c r="BY18" i="2" s="1"/>
  <c r="BE18" i="2" s="1"/>
  <c r="BM18" i="2"/>
  <c r="BM36" i="2"/>
  <c r="BP36" i="2"/>
  <c r="AY17" i="2"/>
  <c r="BO17" i="2"/>
  <c r="BM21" i="2"/>
  <c r="BP21" i="2"/>
  <c r="BY21" i="2" s="1"/>
  <c r="E68" i="25"/>
  <c r="E70" i="25"/>
  <c r="E69" i="25"/>
  <c r="BM17" i="2" l="1"/>
  <c r="BX17" i="2"/>
  <c r="CG17" i="2" s="1"/>
  <c r="BP33" i="2"/>
  <c r="BX33" i="2"/>
  <c r="BP17" i="2"/>
  <c r="BY17" i="2" s="1"/>
  <c r="BE17" i="2" s="1"/>
  <c r="BM33" i="2"/>
  <c r="BO55" i="2"/>
  <c r="BN58" i="2" s="1"/>
  <c r="BP20" i="2"/>
  <c r="BM20" i="2"/>
  <c r="BM55" i="2"/>
  <c r="CG33" i="2" l="1"/>
  <c r="BN41" i="2"/>
  <c r="BO38" i="2"/>
  <c r="BX38" i="2" s="1"/>
  <c r="BO39" i="2"/>
  <c r="BX39" i="2" s="1"/>
  <c r="BN42" i="2"/>
  <c r="BN43" i="2"/>
  <c r="BO42" i="2"/>
  <c r="BX42" i="2" s="1"/>
  <c r="BO43" i="2"/>
  <c r="BX43" i="2" s="1"/>
  <c r="BO44" i="2"/>
  <c r="BX44" i="2" s="1"/>
  <c r="BO41" i="2"/>
  <c r="BX41" i="2" s="1"/>
  <c r="BO45" i="2"/>
  <c r="BX45" i="2" s="1"/>
  <c r="BN44" i="2"/>
  <c r="BN40" i="2"/>
  <c r="BO40" i="2"/>
  <c r="BX40" i="2" s="1"/>
  <c r="BN45" i="2"/>
  <c r="BN39" i="2"/>
  <c r="BP39" i="2" s="1"/>
  <c r="BN38" i="2"/>
  <c r="CE11" i="2"/>
  <c r="CD11" i="2"/>
  <c r="BI29" i="2"/>
  <c r="BP38" i="2" l="1"/>
  <c r="CG41" i="2"/>
  <c r="CG42" i="2"/>
  <c r="CG40" i="2"/>
  <c r="CG44" i="2"/>
  <c r="CG45" i="2"/>
  <c r="CG38" i="2"/>
  <c r="CG43" i="2"/>
  <c r="CG39" i="2"/>
  <c r="BP44" i="2"/>
  <c r="BP40" i="2"/>
  <c r="BP43" i="2"/>
  <c r="BP45" i="2"/>
  <c r="BP42" i="2"/>
  <c r="BP41" i="2"/>
  <c r="BS29" i="2"/>
  <c r="BI28" i="2"/>
  <c r="I13" i="2"/>
  <c r="BJ13" i="2" s="1"/>
  <c r="BT13" i="2" s="1"/>
  <c r="J13" i="2"/>
  <c r="BK13" i="2" s="1"/>
  <c r="BU13" i="2" s="1"/>
  <c r="K13" i="2"/>
  <c r="I14" i="2"/>
  <c r="BJ14" i="2" s="1"/>
  <c r="BT14" i="2" s="1"/>
  <c r="J14" i="2"/>
  <c r="BK14" i="2" s="1"/>
  <c r="BU14" i="2" s="1"/>
  <c r="K14" i="2"/>
  <c r="I15" i="2"/>
  <c r="BJ15" i="2" s="1"/>
  <c r="BT15" i="2" s="1"/>
  <c r="J15" i="2"/>
  <c r="BK15" i="2" s="1"/>
  <c r="BU15" i="2" s="1"/>
  <c r="K15" i="2"/>
  <c r="BK12" i="2"/>
  <c r="BU12" i="2" s="1"/>
  <c r="I12" i="2"/>
  <c r="BJ12" i="2" s="1"/>
  <c r="BT12" i="2" s="1"/>
  <c r="J17" i="2"/>
  <c r="BK17" i="2" s="1"/>
  <c r="BU17" i="2" s="1"/>
  <c r="J20" i="2"/>
  <c r="K20" i="2"/>
  <c r="I18" i="2"/>
  <c r="BJ18" i="2" s="1"/>
  <c r="BT18" i="2" s="1"/>
  <c r="I19" i="2"/>
  <c r="BJ19" i="2" s="1"/>
  <c r="BT19" i="2" s="1"/>
  <c r="I20" i="2"/>
  <c r="I17" i="2"/>
  <c r="BJ17" i="2" s="1"/>
  <c r="BT17" i="2" s="1"/>
  <c r="I23" i="2"/>
  <c r="J23" i="2"/>
  <c r="BK23" i="2" s="1"/>
  <c r="BU23" i="2" s="1"/>
  <c r="K23" i="2"/>
  <c r="I24" i="2"/>
  <c r="BJ24" i="2" s="1"/>
  <c r="BT24" i="2" s="1"/>
  <c r="J24" i="2"/>
  <c r="BK24" i="2" s="1"/>
  <c r="BU24" i="2" s="1"/>
  <c r="K24" i="2"/>
  <c r="I25" i="2"/>
  <c r="BJ25" i="2" s="1"/>
  <c r="BT25" i="2" s="1"/>
  <c r="J25" i="2"/>
  <c r="BK25" i="2" s="1"/>
  <c r="BU25" i="2" s="1"/>
  <c r="K25" i="2"/>
  <c r="J22" i="2"/>
  <c r="BK22" i="2" s="1"/>
  <c r="BU22" i="2" s="1"/>
  <c r="K22" i="2"/>
  <c r="I22" i="2"/>
  <c r="BJ22" i="2" s="1"/>
  <c r="BT22" i="2" s="1"/>
  <c r="I8" i="2"/>
  <c r="BJ8" i="2" s="1"/>
  <c r="BT8" i="2" s="1"/>
  <c r="I9" i="2"/>
  <c r="BJ9" i="2" s="1"/>
  <c r="BT9" i="2" s="1"/>
  <c r="I10" i="2"/>
  <c r="BJ10" i="2" s="1"/>
  <c r="BT10" i="2" s="1"/>
  <c r="I7" i="2"/>
  <c r="BJ7" i="2" s="1"/>
  <c r="BT7" i="2" s="1"/>
  <c r="AA33" i="2"/>
  <c r="CB29" i="2" l="1"/>
  <c r="BS28" i="2"/>
  <c r="CC17" i="2"/>
  <c r="CC18" i="2"/>
  <c r="CC10" i="2"/>
  <c r="CC9" i="2"/>
  <c r="CC8" i="2"/>
  <c r="CC12" i="2"/>
  <c r="CC22" i="2"/>
  <c r="CC25" i="2"/>
  <c r="CC7" i="2"/>
  <c r="BJ23" i="2"/>
  <c r="BT23" i="2" s="1"/>
  <c r="BK18" i="2"/>
  <c r="BU18" i="2" s="1"/>
  <c r="BL23" i="2"/>
  <c r="BV23" i="2" s="1"/>
  <c r="BL20" i="2"/>
  <c r="BV20" i="2" s="1"/>
  <c r="BK7" i="2"/>
  <c r="BU7" i="2" s="1"/>
  <c r="CC19" i="2"/>
  <c r="BL10" i="2"/>
  <c r="BV10" i="2" s="1"/>
  <c r="CC15" i="2"/>
  <c r="BL14" i="2"/>
  <c r="BV14" i="2" s="1"/>
  <c r="BL22" i="2"/>
  <c r="BV22" i="2" s="1"/>
  <c r="CV22" i="2" s="1"/>
  <c r="BL13" i="2"/>
  <c r="BV13" i="2" s="1"/>
  <c r="BL19" i="2"/>
  <c r="BV19" i="2" s="1"/>
  <c r="BL17" i="2"/>
  <c r="BV17" i="2" s="1"/>
  <c r="BQ17" i="2" s="1"/>
  <c r="BL15" i="2"/>
  <c r="BV15" i="2" s="1"/>
  <c r="BJ20" i="2"/>
  <c r="BT20" i="2" s="1"/>
  <c r="BK19" i="2"/>
  <c r="BU19" i="2" s="1"/>
  <c r="BL7" i="2"/>
  <c r="BV7" i="2" s="1"/>
  <c r="BL25" i="2"/>
  <c r="BV25" i="2" s="1"/>
  <c r="CV25" i="2" s="1"/>
  <c r="CC13" i="2"/>
  <c r="BL18" i="2"/>
  <c r="BV18" i="2" s="1"/>
  <c r="BL9" i="2"/>
  <c r="BV9" i="2" s="1"/>
  <c r="CC24" i="2"/>
  <c r="BK20" i="2"/>
  <c r="BU20" i="2" s="1"/>
  <c r="BK10" i="2"/>
  <c r="BU10" i="2" s="1"/>
  <c r="BL8" i="2"/>
  <c r="BV8" i="2" s="1"/>
  <c r="BK8" i="2"/>
  <c r="BU8" i="2" s="1"/>
  <c r="CC14" i="2"/>
  <c r="BL12" i="2"/>
  <c r="BV12" i="2" s="1"/>
  <c r="BK9" i="2"/>
  <c r="BU9" i="2" s="1"/>
  <c r="BL24" i="2"/>
  <c r="BV24" i="2" s="1"/>
  <c r="CV24" i="2" s="1"/>
  <c r="CV20" i="2" l="1"/>
  <c r="CV19" i="2"/>
  <c r="CV18" i="2"/>
  <c r="CV17" i="2"/>
  <c r="BZ17" i="2"/>
  <c r="CV23" i="2"/>
  <c r="CO17" i="2"/>
  <c r="BF17" i="2"/>
  <c r="CZ17" i="2" s="1"/>
  <c r="BQ18" i="2"/>
  <c r="CB28" i="2"/>
  <c r="CD9" i="2"/>
  <c r="CE13" i="2"/>
  <c r="CD8" i="2"/>
  <c r="CC20" i="2"/>
  <c r="CD10" i="2"/>
  <c r="CE7" i="2"/>
  <c r="CC23" i="2"/>
  <c r="CD12" i="2"/>
  <c r="CD22" i="2"/>
  <c r="CD15" i="2"/>
  <c r="CD24" i="2"/>
  <c r="CD25" i="2"/>
  <c r="CD13" i="2"/>
  <c r="CD17" i="2"/>
  <c r="CD14" i="2"/>
  <c r="CD23" i="2"/>
  <c r="B50" i="2"/>
  <c r="AN50" i="2" s="1"/>
  <c r="B49" i="2"/>
  <c r="AN49" i="2" s="1"/>
  <c r="AO50" i="2" s="1"/>
  <c r="AQ50" i="2" s="1"/>
  <c r="B48" i="2"/>
  <c r="AN48" i="2" s="1"/>
  <c r="B47" i="2"/>
  <c r="AN47" i="2" s="1"/>
  <c r="B46" i="2"/>
  <c r="AN46" i="2" s="1"/>
  <c r="H49" i="2"/>
  <c r="CD16" i="2"/>
  <c r="CE16" i="2"/>
  <c r="CD21" i="2"/>
  <c r="CE21" i="2"/>
  <c r="CD26" i="2"/>
  <c r="CE26" i="2"/>
  <c r="CD27" i="2"/>
  <c r="CE27" i="2"/>
  <c r="BH29" i="2"/>
  <c r="CD30" i="2"/>
  <c r="CE30" i="2"/>
  <c r="CD31" i="2"/>
  <c r="CE31" i="2"/>
  <c r="CD32" i="2"/>
  <c r="CE32" i="2"/>
  <c r="CD33" i="2"/>
  <c r="CE33" i="2"/>
  <c r="CD34" i="2"/>
  <c r="CE34" i="2"/>
  <c r="CD35" i="2"/>
  <c r="CE35" i="2"/>
  <c r="CD36" i="2"/>
  <c r="CE36" i="2"/>
  <c r="CD37" i="2"/>
  <c r="CE37" i="2"/>
  <c r="CD38" i="2"/>
  <c r="CE38" i="2"/>
  <c r="CD39" i="2"/>
  <c r="CE39" i="2"/>
  <c r="CD40" i="2"/>
  <c r="CE40" i="2"/>
  <c r="CD41" i="2"/>
  <c r="CE41" i="2"/>
  <c r="CD42" i="2"/>
  <c r="CE42" i="2"/>
  <c r="CD43" i="2"/>
  <c r="CE43" i="2"/>
  <c r="CD44" i="2"/>
  <c r="CE44" i="2"/>
  <c r="CD45" i="2"/>
  <c r="CE45" i="2"/>
  <c r="BI6" i="2"/>
  <c r="CC6" i="2"/>
  <c r="BK6" i="2"/>
  <c r="BU6" i="2" s="1"/>
  <c r="BL6" i="2"/>
  <c r="BV6" i="2" s="1"/>
  <c r="BH6" i="2"/>
  <c r="BZ18" i="2" l="1"/>
  <c r="CO18" i="2"/>
  <c r="BF18" i="2"/>
  <c r="CZ18" i="2" s="1"/>
  <c r="AO48" i="2"/>
  <c r="AQ48" i="2" s="1"/>
  <c r="BP29" i="2"/>
  <c r="BM29" i="2"/>
  <c r="AO49" i="2"/>
  <c r="AO47" i="2"/>
  <c r="AQ47" i="2" s="1"/>
  <c r="AO46" i="2"/>
  <c r="AQ46" i="2" s="1"/>
  <c r="AO45" i="2"/>
  <c r="BS6" i="2"/>
  <c r="BR6" i="2"/>
  <c r="BH28" i="2"/>
  <c r="BR29" i="2"/>
  <c r="CV29" i="2" s="1"/>
  <c r="CE10" i="2"/>
  <c r="CD7" i="2"/>
  <c r="CE19" i="2"/>
  <c r="CD18" i="2"/>
  <c r="CD20" i="2"/>
  <c r="CE9" i="2"/>
  <c r="CE24" i="2"/>
  <c r="CE17" i="2"/>
  <c r="CE23" i="2"/>
  <c r="CE15" i="2"/>
  <c r="CE25" i="2"/>
  <c r="CE18" i="2"/>
  <c r="CE8" i="2"/>
  <c r="CD19" i="2"/>
  <c r="CD6" i="2"/>
  <c r="CE22" i="2"/>
  <c r="CE6" i="2"/>
  <c r="CE20" i="2"/>
  <c r="CE12" i="2"/>
  <c r="CE14" i="2"/>
  <c r="BL49" i="2"/>
  <c r="BV49" i="2" s="1"/>
  <c r="BJ49" i="2"/>
  <c r="BT49" i="2" s="1"/>
  <c r="BK49" i="2"/>
  <c r="BU49" i="2" s="1"/>
  <c r="BH47" i="2"/>
  <c r="BI47" i="2"/>
  <c r="BJ47" i="2"/>
  <c r="BT47" i="2" s="1"/>
  <c r="BK47" i="2"/>
  <c r="BU47" i="2" s="1"/>
  <c r="BL47" i="2"/>
  <c r="BV47" i="2" s="1"/>
  <c r="BK48" i="2"/>
  <c r="BU48" i="2" s="1"/>
  <c r="BL48" i="2"/>
  <c r="BV48" i="2" s="1"/>
  <c r="BJ48" i="2"/>
  <c r="BT48" i="2" s="1"/>
  <c r="BH46" i="2"/>
  <c r="BL46" i="2"/>
  <c r="BV46" i="2" s="1"/>
  <c r="BJ46" i="2"/>
  <c r="BT46" i="2" s="1"/>
  <c r="BI46" i="2"/>
  <c r="BK46" i="2"/>
  <c r="BU46" i="2" s="1"/>
  <c r="CB6" i="2"/>
  <c r="CB8" i="2"/>
  <c r="CB12" i="2"/>
  <c r="CB13" i="2"/>
  <c r="CB21" i="2"/>
  <c r="CB15" i="2"/>
  <c r="CB9" i="2"/>
  <c r="CB11" i="2"/>
  <c r="CB14" i="2"/>
  <c r="CB10" i="2"/>
  <c r="CB31" i="2"/>
  <c r="CB42" i="2"/>
  <c r="CB34" i="2"/>
  <c r="CB23" i="2"/>
  <c r="CB17" i="2"/>
  <c r="CB45" i="2"/>
  <c r="CB37" i="2"/>
  <c r="CB20" i="2"/>
  <c r="CB40" i="2"/>
  <c r="CB32" i="2"/>
  <c r="CB26" i="2"/>
  <c r="CB22" i="2"/>
  <c r="CB39" i="2"/>
  <c r="CB43" i="2"/>
  <c r="CB35" i="2"/>
  <c r="CB19" i="2"/>
  <c r="CB38" i="2"/>
  <c r="CB30" i="2"/>
  <c r="CB25" i="2"/>
  <c r="CB16" i="2"/>
  <c r="CB41" i="2"/>
  <c r="CB33" i="2"/>
  <c r="CB44" i="2"/>
  <c r="CB36" i="2"/>
  <c r="CB24" i="2"/>
  <c r="CB7" i="2"/>
  <c r="CA20" i="2"/>
  <c r="CA18" i="2"/>
  <c r="BI48" i="2"/>
  <c r="BS48" i="2" s="1"/>
  <c r="BH48" i="2"/>
  <c r="BI49" i="2"/>
  <c r="BS49" i="2" s="1"/>
  <c r="BH49" i="2"/>
  <c r="AP49" i="2" l="1"/>
  <c r="CA6" i="2"/>
  <c r="CR46" i="2"/>
  <c r="CR47" i="2"/>
  <c r="BN46" i="2"/>
  <c r="BO46" i="2"/>
  <c r="BO49" i="2"/>
  <c r="BX49" i="2" s="1"/>
  <c r="BN49" i="2"/>
  <c r="BW49" i="2" s="1"/>
  <c r="BP28" i="2"/>
  <c r="BM28" i="2"/>
  <c r="BO47" i="2"/>
  <c r="BX47" i="2" s="1"/>
  <c r="BN47" i="2"/>
  <c r="BO48" i="2"/>
  <c r="BX48" i="2" s="1"/>
  <c r="BN48" i="2"/>
  <c r="BW48" i="2" s="1"/>
  <c r="CE48" i="2"/>
  <c r="CD48" i="2"/>
  <c r="CC49" i="2"/>
  <c r="CC48" i="2"/>
  <c r="CD49" i="2"/>
  <c r="CE49" i="2"/>
  <c r="AP50" i="2"/>
  <c r="AQ49" i="2"/>
  <c r="AP45" i="2"/>
  <c r="AQ45" i="2"/>
  <c r="AP46" i="2"/>
  <c r="AP47" i="2"/>
  <c r="AP48" i="2"/>
  <c r="BB29" i="2"/>
  <c r="BC29" i="2" s="1"/>
  <c r="BB6" i="2"/>
  <c r="BC6" i="2" s="1"/>
  <c r="BS46" i="2"/>
  <c r="BS47" i="2"/>
  <c r="BR46" i="2"/>
  <c r="BR47" i="2"/>
  <c r="BR28" i="2"/>
  <c r="CE46" i="2"/>
  <c r="CE47" i="2"/>
  <c r="CD46" i="2"/>
  <c r="CD47" i="2"/>
  <c r="CA29" i="2"/>
  <c r="CA9" i="2"/>
  <c r="CA34" i="2"/>
  <c r="CA32" i="2"/>
  <c r="CA30" i="2"/>
  <c r="CB18" i="2"/>
  <c r="CA16" i="2"/>
  <c r="CA23" i="2"/>
  <c r="CA31" i="2"/>
  <c r="CA22" i="2"/>
  <c r="CA17" i="2"/>
  <c r="CA19" i="2"/>
  <c r="CA38" i="2"/>
  <c r="CA11" i="2"/>
  <c r="CA40" i="2"/>
  <c r="CA7" i="2"/>
  <c r="CA45" i="2"/>
  <c r="CA12" i="2"/>
  <c r="CA15" i="2"/>
  <c r="CA39" i="2"/>
  <c r="CA13" i="2"/>
  <c r="CA10" i="2"/>
  <c r="CA37" i="2"/>
  <c r="CA36" i="2"/>
  <c r="CA33" i="2"/>
  <c r="CA8" i="2"/>
  <c r="CA27" i="2"/>
  <c r="CA42" i="2"/>
  <c r="CA41" i="2"/>
  <c r="CA14" i="2"/>
  <c r="CA24" i="2"/>
  <c r="CA35" i="2"/>
  <c r="CA21" i="2"/>
  <c r="CA26" i="2"/>
  <c r="CA44" i="2"/>
  <c r="CA43" i="2"/>
  <c r="CA25" i="2"/>
  <c r="CB49" i="2"/>
  <c r="CB48" i="2"/>
  <c r="BR48" i="2"/>
  <c r="CB27" i="2"/>
  <c r="CF49" i="2"/>
  <c r="BR49" i="2"/>
  <c r="CV28" i="2" l="1"/>
  <c r="BP49" i="2"/>
  <c r="BY49" i="2" s="1"/>
  <c r="BE49" i="2" s="1"/>
  <c r="BQ49" i="2"/>
  <c r="CO49" i="2" s="1"/>
  <c r="CG47" i="2"/>
  <c r="CG49" i="2"/>
  <c r="CG48" i="2"/>
  <c r="CF48" i="2"/>
  <c r="BQ48" i="2"/>
  <c r="BZ48" i="2" s="1"/>
  <c r="BP46" i="2"/>
  <c r="BX46" i="2"/>
  <c r="BP48" i="2"/>
  <c r="BY48" i="2" s="1"/>
  <c r="BE48" i="2" s="1"/>
  <c r="BP47" i="2"/>
  <c r="CH49" i="2"/>
  <c r="CP49" i="2"/>
  <c r="BB28" i="2"/>
  <c r="BC28" i="2" s="1"/>
  <c r="CB47" i="2"/>
  <c r="BB47" i="2"/>
  <c r="BC47" i="2" s="1"/>
  <c r="BB46" i="2"/>
  <c r="BC46" i="2" s="1"/>
  <c r="CB46" i="2"/>
  <c r="BB49" i="2"/>
  <c r="BC49" i="2" s="1"/>
  <c r="BB48" i="2"/>
  <c r="BC48" i="2" s="1"/>
  <c r="BW20" i="2"/>
  <c r="BQ20" i="2" s="1"/>
  <c r="BY20" i="2"/>
  <c r="BE20" i="2" s="1"/>
  <c r="CC46" i="2"/>
  <c r="CA28" i="2"/>
  <c r="CC47" i="2"/>
  <c r="CA46" i="2"/>
  <c r="CA48" i="2"/>
  <c r="CA47" i="2"/>
  <c r="CA49" i="2"/>
  <c r="CN49" i="2" l="1"/>
  <c r="CI49" i="2"/>
  <c r="BZ20" i="2"/>
  <c r="CN48" i="2"/>
  <c r="BF49" i="2"/>
  <c r="BZ49" i="2"/>
  <c r="CP48" i="2"/>
  <c r="CO48" i="2"/>
  <c r="BF48" i="2"/>
  <c r="CO20" i="2"/>
  <c r="BF20" i="2"/>
  <c r="CZ20" i="2" s="1"/>
  <c r="CH48" i="2"/>
  <c r="CG46" i="2"/>
  <c r="CJ48" i="2"/>
  <c r="CK48" i="2"/>
  <c r="CM48" i="2"/>
  <c r="CL48" i="2"/>
  <c r="CJ49" i="2"/>
  <c r="CL49" i="2"/>
  <c r="CK49" i="2"/>
  <c r="CM49" i="2"/>
  <c r="CI48" i="2"/>
  <c r="BD28" i="2"/>
  <c r="CP18" i="2"/>
  <c r="BY37" i="2"/>
  <c r="BE37" i="2" s="1"/>
  <c r="BW37" i="2"/>
  <c r="BQ37" i="2" s="1"/>
  <c r="BZ37" i="2" s="1"/>
  <c r="BY36" i="2"/>
  <c r="BE36" i="2" s="1"/>
  <c r="BW36" i="2"/>
  <c r="BQ36" i="2" s="1"/>
  <c r="BZ36" i="2" s="1"/>
  <c r="BY33" i="2"/>
  <c r="BE33" i="2" s="1"/>
  <c r="BW33" i="2"/>
  <c r="BQ33" i="2" s="1"/>
  <c r="BZ33" i="2" s="1"/>
  <c r="BY24" i="2"/>
  <c r="BE24" i="2" s="1"/>
  <c r="BW24" i="2"/>
  <c r="BQ24" i="2" s="1"/>
  <c r="BW34" i="2"/>
  <c r="BQ34" i="2" s="1"/>
  <c r="BZ34" i="2" s="1"/>
  <c r="BY34" i="2"/>
  <c r="BE34" i="2" s="1"/>
  <c r="BW19" i="2"/>
  <c r="BQ19" i="2" s="1"/>
  <c r="BW27" i="2"/>
  <c r="BQ27" i="2" s="1"/>
  <c r="BY27" i="2"/>
  <c r="BE27" i="2" s="1"/>
  <c r="BW30" i="2"/>
  <c r="BQ30" i="2" s="1"/>
  <c r="BZ30" i="2" s="1"/>
  <c r="BY30" i="2"/>
  <c r="BE30" i="2" s="1"/>
  <c r="BW29" i="2"/>
  <c r="BQ29" i="2" s="1"/>
  <c r="BZ29" i="2" s="1"/>
  <c r="BY29" i="2"/>
  <c r="BE29" i="2" s="1"/>
  <c r="BW23" i="2"/>
  <c r="BQ23" i="2" s="1"/>
  <c r="BY23" i="2"/>
  <c r="BE23" i="2" s="1"/>
  <c r="BW25" i="2"/>
  <c r="BQ25" i="2" s="1"/>
  <c r="BY25" i="2"/>
  <c r="BE25" i="2" s="1"/>
  <c r="BW22" i="2"/>
  <c r="BQ22" i="2" s="1"/>
  <c r="BY22" i="2"/>
  <c r="BE22" i="2" s="1"/>
  <c r="BW21" i="2"/>
  <c r="BQ21" i="2" s="1"/>
  <c r="BE21" i="2"/>
  <c r="BW31" i="2"/>
  <c r="BQ31" i="2" s="1"/>
  <c r="BZ31" i="2" s="1"/>
  <c r="BY31" i="2"/>
  <c r="BE31" i="2" s="1"/>
  <c r="CH20" i="2"/>
  <c r="CH18" i="2"/>
  <c r="BW26" i="2"/>
  <c r="BQ26" i="2" s="1"/>
  <c r="BY26" i="2"/>
  <c r="BE26" i="2" s="1"/>
  <c r="BW35" i="2"/>
  <c r="BQ35" i="2" s="1"/>
  <c r="BZ35" i="2" s="1"/>
  <c r="BY35" i="2"/>
  <c r="BE35" i="2" s="1"/>
  <c r="CF18" i="2"/>
  <c r="BW32" i="2"/>
  <c r="BQ32" i="2" s="1"/>
  <c r="BZ32" i="2" s="1"/>
  <c r="BY32" i="2"/>
  <c r="BE32" i="2" s="1"/>
  <c r="CF20" i="2"/>
  <c r="BZ24" i="2" l="1"/>
  <c r="BZ25" i="2"/>
  <c r="BZ21" i="2"/>
  <c r="BZ22" i="2"/>
  <c r="BZ23" i="2"/>
  <c r="BZ27" i="2"/>
  <c r="BZ26" i="2"/>
  <c r="BZ19" i="2"/>
  <c r="CO19" i="2"/>
  <c r="BF19" i="2"/>
  <c r="CZ19" i="2" s="1"/>
  <c r="CO24" i="2"/>
  <c r="BF24" i="2"/>
  <c r="CZ24" i="2" s="1"/>
  <c r="BF33" i="2"/>
  <c r="CZ33" i="2" s="1"/>
  <c r="CO33" i="2"/>
  <c r="BF35" i="2"/>
  <c r="CZ35" i="2" s="1"/>
  <c r="CO35" i="2"/>
  <c r="BF21" i="2"/>
  <c r="CZ21" i="2" s="1"/>
  <c r="CO21" i="2"/>
  <c r="BF34" i="2"/>
  <c r="CZ34" i="2" s="1"/>
  <c r="CO34" i="2"/>
  <c r="BF31" i="2"/>
  <c r="CZ31" i="2" s="1"/>
  <c r="CO31" i="2"/>
  <c r="CO23" i="2"/>
  <c r="BF23" i="2"/>
  <c r="CZ23" i="2" s="1"/>
  <c r="CO22" i="2"/>
  <c r="BF22" i="2"/>
  <c r="CZ22" i="2" s="1"/>
  <c r="CO25" i="2"/>
  <c r="BF25" i="2"/>
  <c r="CZ25" i="2" s="1"/>
  <c r="BF30" i="2"/>
  <c r="CZ30" i="2" s="1"/>
  <c r="CO30" i="2"/>
  <c r="BF36" i="2"/>
  <c r="CZ36" i="2" s="1"/>
  <c r="CO36" i="2"/>
  <c r="BF32" i="2"/>
  <c r="CZ32" i="2" s="1"/>
  <c r="CO32" i="2"/>
  <c r="BF26" i="2"/>
  <c r="CZ26" i="2" s="1"/>
  <c r="CO26" i="2"/>
  <c r="CO29" i="2"/>
  <c r="BF29" i="2"/>
  <c r="CZ29" i="2" s="1"/>
  <c r="BF27" i="2"/>
  <c r="CZ27" i="2" s="1"/>
  <c r="CO27" i="2"/>
  <c r="BF37" i="2"/>
  <c r="CZ37" i="2" s="1"/>
  <c r="CO37" i="2"/>
  <c r="CN18" i="2"/>
  <c r="CP31" i="2"/>
  <c r="CN35" i="2"/>
  <c r="CN30" i="2"/>
  <c r="CN27" i="2"/>
  <c r="CP34" i="2"/>
  <c r="CP29" i="2"/>
  <c r="CN33" i="2"/>
  <c r="CN23" i="2"/>
  <c r="CI32" i="2"/>
  <c r="CN21" i="2"/>
  <c r="CP22" i="2"/>
  <c r="BY44" i="2"/>
  <c r="BE44" i="2" s="1"/>
  <c r="BW44" i="2"/>
  <c r="BQ44" i="2" s="1"/>
  <c r="BZ44" i="2" s="1"/>
  <c r="CH24" i="2"/>
  <c r="CH19" i="2"/>
  <c r="BW47" i="2"/>
  <c r="BQ47" i="2" s="1"/>
  <c r="BZ47" i="2" s="1"/>
  <c r="BW42" i="2"/>
  <c r="BQ42" i="2" s="1"/>
  <c r="BZ42" i="2" s="1"/>
  <c r="BW41" i="2"/>
  <c r="BQ41" i="2" s="1"/>
  <c r="BZ41" i="2" s="1"/>
  <c r="BY39" i="2"/>
  <c r="BE39" i="2" s="1"/>
  <c r="BW39" i="2"/>
  <c r="BQ39" i="2" s="1"/>
  <c r="BZ39" i="2" s="1"/>
  <c r="BW43" i="2"/>
  <c r="BQ43" i="2" s="1"/>
  <c r="BZ43" i="2" s="1"/>
  <c r="BY42" i="2"/>
  <c r="BE42" i="2" s="1"/>
  <c r="BY45" i="2"/>
  <c r="BE45" i="2" s="1"/>
  <c r="BW38" i="2"/>
  <c r="BQ38" i="2" s="1"/>
  <c r="BZ38" i="2" s="1"/>
  <c r="BW45" i="2"/>
  <c r="BQ45" i="2" s="1"/>
  <c r="BZ45" i="2" s="1"/>
  <c r="BY38" i="2"/>
  <c r="BE38" i="2" s="1"/>
  <c r="BY47" i="2"/>
  <c r="BE47" i="2" s="1"/>
  <c r="BY41" i="2"/>
  <c r="BE41" i="2" s="1"/>
  <c r="BY43" i="2"/>
  <c r="BE43" i="2" s="1"/>
  <c r="BY46" i="2"/>
  <c r="BE46" i="2" s="1"/>
  <c r="BY40" i="2"/>
  <c r="BE40" i="2" s="1"/>
  <c r="BW28" i="2"/>
  <c r="BQ28" i="2" s="1"/>
  <c r="BY28" i="2"/>
  <c r="BE28" i="2" s="1"/>
  <c r="CH23" i="2"/>
  <c r="CJ20" i="2"/>
  <c r="CI20" i="2"/>
  <c r="CK20" i="2"/>
  <c r="CL20" i="2"/>
  <c r="CM20" i="2"/>
  <c r="CH29" i="2"/>
  <c r="CP20" i="2"/>
  <c r="CH22" i="2"/>
  <c r="CH32" i="2"/>
  <c r="CH30" i="2"/>
  <c r="CH36" i="2"/>
  <c r="CJ18" i="2"/>
  <c r="CI18" i="2"/>
  <c r="CK18" i="2"/>
  <c r="CL18" i="2"/>
  <c r="CM18" i="2"/>
  <c r="CH35" i="2"/>
  <c r="CN20" i="2"/>
  <c r="CH37" i="2"/>
  <c r="CH21" i="2"/>
  <c r="CH34" i="2"/>
  <c r="CH31" i="2"/>
  <c r="CH27" i="2"/>
  <c r="CH33" i="2"/>
  <c r="CH25" i="2"/>
  <c r="CH17" i="2"/>
  <c r="CH26" i="2"/>
  <c r="CF27" i="2"/>
  <c r="CF23" i="2"/>
  <c r="CF31" i="2"/>
  <c r="CF19" i="2"/>
  <c r="CF25" i="2"/>
  <c r="CF24" i="2"/>
  <c r="CF26" i="2"/>
  <c r="CF30" i="2"/>
  <c r="CF21" i="2"/>
  <c r="BW40" i="2"/>
  <c r="BQ40" i="2" s="1"/>
  <c r="BZ40" i="2" s="1"/>
  <c r="CF22" i="2"/>
  <c r="CF29" i="2"/>
  <c r="CF17" i="2"/>
  <c r="CF37" i="2"/>
  <c r="CF35" i="2"/>
  <c r="CF33" i="2"/>
  <c r="CF32" i="2"/>
  <c r="CF34" i="2"/>
  <c r="CF36" i="2"/>
  <c r="BZ28" i="2" l="1"/>
  <c r="CO47" i="2"/>
  <c r="BF47" i="2"/>
  <c r="CZ47" i="2" s="1"/>
  <c r="CO38" i="2"/>
  <c r="BF38" i="2"/>
  <c r="CZ38" i="2" s="1"/>
  <c r="CO39" i="2"/>
  <c r="BF39" i="2"/>
  <c r="CZ39" i="2" s="1"/>
  <c r="CO44" i="2"/>
  <c r="BF44" i="2"/>
  <c r="CZ44" i="2" s="1"/>
  <c r="CO42" i="2"/>
  <c r="BF42" i="2"/>
  <c r="CZ42" i="2" s="1"/>
  <c r="CO43" i="2"/>
  <c r="BF43" i="2"/>
  <c r="CZ43" i="2" s="1"/>
  <c r="DB35" i="2" s="1"/>
  <c r="CO41" i="2"/>
  <c r="BF41" i="2"/>
  <c r="CZ41" i="2" s="1"/>
  <c r="CO40" i="2"/>
  <c r="BF40" i="2"/>
  <c r="CZ40" i="2" s="1"/>
  <c r="CO28" i="2"/>
  <c r="BF28" i="2"/>
  <c r="CZ28" i="2" s="1"/>
  <c r="CO45" i="2"/>
  <c r="BF45" i="2"/>
  <c r="CZ45" i="2" s="1"/>
  <c r="CP33" i="2"/>
  <c r="CP32" i="2"/>
  <c r="CN32" i="2"/>
  <c r="CP21" i="2"/>
  <c r="CP30" i="2"/>
  <c r="CN40" i="2"/>
  <c r="CN43" i="2"/>
  <c r="CN39" i="2"/>
  <c r="CN22" i="2"/>
  <c r="CN41" i="2"/>
  <c r="CN45" i="2"/>
  <c r="CP42" i="2"/>
  <c r="CP47" i="2"/>
  <c r="CN28" i="2"/>
  <c r="CJ24" i="2"/>
  <c r="CI24" i="2"/>
  <c r="CL24" i="2"/>
  <c r="CK24" i="2"/>
  <c r="CM24" i="2"/>
  <c r="CP24" i="2"/>
  <c r="CH42" i="2"/>
  <c r="CH40" i="2"/>
  <c r="CK31" i="2"/>
  <c r="CM31" i="2"/>
  <c r="CI31" i="2"/>
  <c r="CJ31" i="2"/>
  <c r="CL31" i="2"/>
  <c r="CM26" i="2"/>
  <c r="CL26" i="2"/>
  <c r="CJ26" i="2"/>
  <c r="CK26" i="2"/>
  <c r="CI26" i="2"/>
  <c r="CJ17" i="2"/>
  <c r="CI17" i="2"/>
  <c r="CL17" i="2"/>
  <c r="CK17" i="2"/>
  <c r="CM17" i="2"/>
  <c r="CH41" i="2"/>
  <c r="CI35" i="2"/>
  <c r="CK35" i="2"/>
  <c r="CL35" i="2"/>
  <c r="CM35" i="2"/>
  <c r="CJ35" i="2"/>
  <c r="CM37" i="2"/>
  <c r="CL37" i="2"/>
  <c r="CK37" i="2"/>
  <c r="CJ37" i="2"/>
  <c r="CI37" i="2"/>
  <c r="CJ22" i="2"/>
  <c r="CI22" i="2"/>
  <c r="CL22" i="2"/>
  <c r="CK22" i="2"/>
  <c r="CM22" i="2"/>
  <c r="CK34" i="2"/>
  <c r="CL34" i="2"/>
  <c r="CJ34" i="2"/>
  <c r="CI34" i="2"/>
  <c r="CM34" i="2"/>
  <c r="CL21" i="2"/>
  <c r="CJ21" i="2"/>
  <c r="CM21" i="2"/>
  <c r="CK21" i="2"/>
  <c r="CN24" i="2"/>
  <c r="CJ19" i="2"/>
  <c r="CI19" i="2"/>
  <c r="CK19" i="2"/>
  <c r="CL19" i="2"/>
  <c r="CM19" i="2"/>
  <c r="CP19" i="2"/>
  <c r="CJ23" i="2"/>
  <c r="CI23" i="2"/>
  <c r="CL23" i="2"/>
  <c r="CK23" i="2"/>
  <c r="CM23" i="2"/>
  <c r="CN31" i="2"/>
  <c r="CP35" i="2"/>
  <c r="CH39" i="2"/>
  <c r="CN34" i="2"/>
  <c r="CM29" i="2"/>
  <c r="CK29" i="2"/>
  <c r="CL29" i="2"/>
  <c r="CJ29" i="2"/>
  <c r="CI29" i="2"/>
  <c r="CH45" i="2"/>
  <c r="CM36" i="2"/>
  <c r="CL36" i="2"/>
  <c r="CI36" i="2"/>
  <c r="CK36" i="2"/>
  <c r="CJ36" i="2"/>
  <c r="CL32" i="2"/>
  <c r="CJ32" i="2"/>
  <c r="CM32" i="2"/>
  <c r="CK32" i="2"/>
  <c r="CP27" i="2"/>
  <c r="CP23" i="2"/>
  <c r="CN17" i="2"/>
  <c r="CH28" i="2"/>
  <c r="CP17" i="2"/>
  <c r="CJ25" i="2"/>
  <c r="CI25" i="2"/>
  <c r="CK25" i="2"/>
  <c r="CL25" i="2"/>
  <c r="CM25" i="2"/>
  <c r="CK27" i="2"/>
  <c r="CM27" i="2"/>
  <c r="CI27" i="2"/>
  <c r="CJ27" i="2"/>
  <c r="CL27" i="2"/>
  <c r="CH46" i="2"/>
  <c r="CP37" i="2"/>
  <c r="CJ33" i="2"/>
  <c r="CK33" i="2"/>
  <c r="CL33" i="2"/>
  <c r="CM33" i="2"/>
  <c r="CI33" i="2"/>
  <c r="CM30" i="2"/>
  <c r="CL30" i="2"/>
  <c r="CJ30" i="2"/>
  <c r="CK30" i="2"/>
  <c r="CI30" i="2"/>
  <c r="CN19" i="2"/>
  <c r="CN29" i="2"/>
  <c r="CH47" i="2"/>
  <c r="CN37" i="2"/>
  <c r="CH44" i="2"/>
  <c r="CP26" i="2"/>
  <c r="CN25" i="2"/>
  <c r="CH38" i="2"/>
  <c r="CP25" i="2"/>
  <c r="CH43" i="2"/>
  <c r="CN36" i="2"/>
  <c r="CP36" i="2"/>
  <c r="CN26" i="2"/>
  <c r="BW46" i="2"/>
  <c r="BQ46" i="2" s="1"/>
  <c r="BZ46" i="2" s="1"/>
  <c r="CF28" i="2"/>
  <c r="CI21" i="2"/>
  <c r="CF40" i="2"/>
  <c r="CF45" i="2"/>
  <c r="CF39" i="2"/>
  <c r="CF43" i="2"/>
  <c r="CF47" i="2"/>
  <c r="CF42" i="2"/>
  <c r="CN44" i="2"/>
  <c r="CF44" i="2"/>
  <c r="CF38" i="2"/>
  <c r="CF41" i="2"/>
  <c r="DB32" i="2" l="1"/>
  <c r="DB33" i="2"/>
  <c r="DB37" i="2"/>
  <c r="DB34" i="2"/>
  <c r="DB36" i="2"/>
  <c r="DB38" i="2"/>
  <c r="DB40" i="2"/>
  <c r="DB41" i="2"/>
  <c r="DB39" i="2"/>
  <c r="DB42" i="2"/>
  <c r="CO46" i="2"/>
  <c r="BF46" i="2"/>
  <c r="CZ46" i="2" s="1"/>
  <c r="CP43" i="2"/>
  <c r="CN47" i="2"/>
  <c r="CP41" i="2"/>
  <c r="CK46" i="2"/>
  <c r="CF46" i="2"/>
  <c r="CN42" i="2"/>
  <c r="CM41" i="2"/>
  <c r="CL41" i="2"/>
  <c r="CK41" i="2"/>
  <c r="CJ41" i="2"/>
  <c r="CI41" i="2"/>
  <c r="CJ46" i="2"/>
  <c r="CL46" i="2"/>
  <c r="CM46" i="2"/>
  <c r="CI46" i="2"/>
  <c r="CP40" i="2"/>
  <c r="CM39" i="2"/>
  <c r="CL39" i="2"/>
  <c r="CK39" i="2"/>
  <c r="CJ39" i="2"/>
  <c r="CI39" i="2"/>
  <c r="CM45" i="2"/>
  <c r="CL45" i="2"/>
  <c r="CK45" i="2"/>
  <c r="CJ45" i="2"/>
  <c r="CI45" i="2"/>
  <c r="CN46" i="2"/>
  <c r="CL42" i="2"/>
  <c r="CJ42" i="2"/>
  <c r="CM42" i="2"/>
  <c r="CK42" i="2"/>
  <c r="CI42" i="2"/>
  <c r="CJ38" i="2"/>
  <c r="CM38" i="2"/>
  <c r="CK38" i="2"/>
  <c r="CL38" i="2"/>
  <c r="CI38" i="2"/>
  <c r="CP39" i="2"/>
  <c r="CM43" i="2"/>
  <c r="CJ43" i="2"/>
  <c r="CL43" i="2"/>
  <c r="CK43" i="2"/>
  <c r="CI43" i="2"/>
  <c r="CM28" i="2"/>
  <c r="CL28" i="2"/>
  <c r="CK28" i="2"/>
  <c r="CJ28" i="2"/>
  <c r="CI28" i="2"/>
  <c r="CP45" i="2"/>
  <c r="CP46" i="2"/>
  <c r="CM40" i="2"/>
  <c r="CL40" i="2"/>
  <c r="CK40" i="2"/>
  <c r="CJ40" i="2"/>
  <c r="CI40" i="2"/>
  <c r="CL44" i="2"/>
  <c r="CJ44" i="2"/>
  <c r="CK44" i="2"/>
  <c r="CM44" i="2"/>
  <c r="CI44" i="2"/>
  <c r="CP28" i="2"/>
  <c r="CN38" i="2"/>
  <c r="CP38" i="2"/>
  <c r="CJ47" i="2"/>
  <c r="CL47" i="2"/>
  <c r="CM47" i="2"/>
  <c r="CK47" i="2"/>
  <c r="CI47" i="2"/>
  <c r="CP44" i="2"/>
  <c r="AC18" i="2" l="1"/>
  <c r="AC19" i="2"/>
  <c r="AC17" i="2"/>
  <c r="AU8" i="2" s="1"/>
  <c r="AU6" i="2" l="1"/>
  <c r="AU9" i="2"/>
  <c r="AU12" i="2"/>
  <c r="AU11" i="2"/>
  <c r="AU7" i="2"/>
  <c r="AU13" i="2"/>
  <c r="AU10" i="2"/>
  <c r="AU14" i="2"/>
  <c r="AU16" i="2"/>
  <c r="AU15" i="2"/>
  <c r="AV16" i="2" l="1"/>
  <c r="AV11" i="2"/>
  <c r="AW11" i="2" s="1"/>
  <c r="AV6" i="2"/>
  <c r="AV14" i="2"/>
  <c r="AV7" i="2"/>
  <c r="AV15" i="2"/>
  <c r="AV8" i="2"/>
  <c r="AV12" i="2"/>
  <c r="AV10" i="2"/>
  <c r="AV13" i="2"/>
  <c r="AV9" i="2"/>
  <c r="BN8" i="2" l="1"/>
  <c r="CV8" i="2"/>
  <c r="BN12" i="2"/>
  <c r="CV12" i="2"/>
  <c r="BN13" i="2"/>
  <c r="CV13" i="2"/>
  <c r="BN10" i="2"/>
  <c r="BW10" i="2" s="1"/>
  <c r="CV10" i="2"/>
  <c r="BN7" i="2"/>
  <c r="BW7" i="2" s="1"/>
  <c r="CV7" i="2"/>
  <c r="BN9" i="2"/>
  <c r="BW9" i="2" s="1"/>
  <c r="CV9" i="2"/>
  <c r="BN15" i="2"/>
  <c r="BW15" i="2" s="1"/>
  <c r="CV15" i="2"/>
  <c r="BN14" i="2"/>
  <c r="BW14" i="2" s="1"/>
  <c r="CV14" i="2"/>
  <c r="BN6" i="2"/>
  <c r="CV6" i="2"/>
  <c r="BN11" i="2"/>
  <c r="BW11" i="2" s="1"/>
  <c r="CV11" i="2"/>
  <c r="BN16" i="2"/>
  <c r="BW16" i="2" s="1"/>
  <c r="CV16" i="2"/>
  <c r="AZ12" i="2"/>
  <c r="BW12" i="2"/>
  <c r="AZ8" i="2"/>
  <c r="BW8" i="2"/>
  <c r="AW6" i="2"/>
  <c r="BW6" i="2"/>
  <c r="AZ9" i="2"/>
  <c r="AW13" i="2"/>
  <c r="BW13" i="2"/>
  <c r="AZ7" i="2"/>
  <c r="AZ14" i="2"/>
  <c r="AZ10" i="2"/>
  <c r="AW15" i="2"/>
  <c r="AY11" i="2"/>
  <c r="BO11" i="2"/>
  <c r="AX6" i="2"/>
  <c r="AZ6" i="2"/>
  <c r="AZ11" i="2"/>
  <c r="AX11" i="2"/>
  <c r="AZ16" i="2"/>
  <c r="AX16" i="2"/>
  <c r="AW16" i="2"/>
  <c r="AX15" i="2"/>
  <c r="AZ15" i="2"/>
  <c r="AX13" i="2"/>
  <c r="AZ13" i="2"/>
  <c r="AW8" i="2"/>
  <c r="AX8" i="2"/>
  <c r="AW12" i="2"/>
  <c r="AX12" i="2"/>
  <c r="AW7" i="2"/>
  <c r="AX7" i="2"/>
  <c r="AW9" i="2"/>
  <c r="AX9" i="2"/>
  <c r="AW10" i="2"/>
  <c r="AX10" i="2"/>
  <c r="AW14" i="2"/>
  <c r="AX14" i="2"/>
  <c r="BM11" i="2" l="1"/>
  <c r="BX11" i="2"/>
  <c r="CF11" i="2"/>
  <c r="AY10" i="2"/>
  <c r="BO10" i="2"/>
  <c r="BX10" i="2" s="1"/>
  <c r="CG10" i="2" s="1"/>
  <c r="BN54" i="2"/>
  <c r="AY15" i="2"/>
  <c r="BO15" i="2"/>
  <c r="AY9" i="2"/>
  <c r="BO9" i="2"/>
  <c r="BM10" i="2"/>
  <c r="BP10" i="2"/>
  <c r="BY10" i="2" s="1"/>
  <c r="BE10" i="2" s="1"/>
  <c r="AY14" i="2"/>
  <c r="BO14" i="2"/>
  <c r="CF16" i="2"/>
  <c r="BP11" i="2"/>
  <c r="BY11" i="2" s="1"/>
  <c r="BE11" i="2" s="1"/>
  <c r="AY7" i="2"/>
  <c r="BO7" i="2"/>
  <c r="AY12" i="2"/>
  <c r="BO12" i="2"/>
  <c r="AY13" i="2"/>
  <c r="BO13" i="2"/>
  <c r="BX13" i="2" s="1"/>
  <c r="BQ13" i="2" s="1"/>
  <c r="CI13" i="2" s="1"/>
  <c r="AY8" i="2"/>
  <c r="BO8" i="2"/>
  <c r="BX8" i="2" s="1"/>
  <c r="CG8" i="2" s="1"/>
  <c r="AY6" i="2"/>
  <c r="BO6" i="2"/>
  <c r="AY16" i="2"/>
  <c r="BO16" i="2"/>
  <c r="BX16" i="2" s="1"/>
  <c r="BF13" i="2" l="1"/>
  <c r="CZ13" i="2" s="1"/>
  <c r="BZ13" i="2"/>
  <c r="BM13" i="2"/>
  <c r="BP13" i="2"/>
  <c r="BY13" i="2" s="1"/>
  <c r="BM8" i="2"/>
  <c r="BQ8" i="2"/>
  <c r="BZ8" i="2" s="1"/>
  <c r="BP8" i="2"/>
  <c r="BY8" i="2" s="1"/>
  <c r="BE8" i="2" s="1"/>
  <c r="BM7" i="2"/>
  <c r="BX7" i="2"/>
  <c r="BP9" i="2"/>
  <c r="BY9" i="2" s="1"/>
  <c r="BE9" i="2" s="1"/>
  <c r="BX9" i="2"/>
  <c r="BM15" i="2"/>
  <c r="BX15" i="2"/>
  <c r="CG11" i="2"/>
  <c r="BQ11" i="2"/>
  <c r="BZ11" i="2" s="1"/>
  <c r="CO8" i="2"/>
  <c r="BQ10" i="2"/>
  <c r="BZ10" i="2" s="1"/>
  <c r="CG16" i="2"/>
  <c r="BQ16" i="2"/>
  <c r="BP6" i="2"/>
  <c r="BY6" i="2" s="1"/>
  <c r="BX6" i="2"/>
  <c r="BQ6" i="2" s="1"/>
  <c r="BM12" i="2"/>
  <c r="BX12" i="2"/>
  <c r="BM14" i="2"/>
  <c r="BX14" i="2"/>
  <c r="CG13" i="2"/>
  <c r="CO13" i="2"/>
  <c r="BP12" i="2"/>
  <c r="CN13" i="2"/>
  <c r="CF13" i="2"/>
  <c r="CH11" i="2"/>
  <c r="CH10" i="2"/>
  <c r="BP15" i="2"/>
  <c r="BO54" i="2"/>
  <c r="BN57" i="2" s="1"/>
  <c r="CF12" i="2"/>
  <c r="CF8" i="2"/>
  <c r="CF9" i="2"/>
  <c r="BM9" i="2"/>
  <c r="BM6" i="2"/>
  <c r="BP7" i="2"/>
  <c r="BY7" i="2" s="1"/>
  <c r="BE7" i="2" s="1"/>
  <c r="CF14" i="2"/>
  <c r="BM16" i="2"/>
  <c r="BP16" i="2"/>
  <c r="BY16" i="2" s="1"/>
  <c r="BE16" i="2" s="1"/>
  <c r="CF15" i="2"/>
  <c r="CF6" i="2"/>
  <c r="CF7" i="2"/>
  <c r="BP14" i="2"/>
  <c r="CF10" i="2"/>
  <c r="CM11" i="2"/>
  <c r="CL11" i="2"/>
  <c r="CH8" i="2" l="1"/>
  <c r="BF8" i="2"/>
  <c r="CZ8" i="2" s="1"/>
  <c r="CH9" i="2"/>
  <c r="CN10" i="2"/>
  <c r="CP10" i="2"/>
  <c r="CN8" i="2"/>
  <c r="BF16" i="2"/>
  <c r="CZ16" i="2" s="1"/>
  <c r="BZ16" i="2"/>
  <c r="CP11" i="2"/>
  <c r="CK16" i="2"/>
  <c r="CN16" i="2"/>
  <c r="CG12" i="2"/>
  <c r="BQ12" i="2"/>
  <c r="BZ12" i="2" s="1"/>
  <c r="BY14" i="2"/>
  <c r="CG14" i="2"/>
  <c r="BQ14" i="2"/>
  <c r="CG6" i="2"/>
  <c r="CK6" i="2"/>
  <c r="CO10" i="2"/>
  <c r="BF10" i="2"/>
  <c r="CZ10" i="2" s="1"/>
  <c r="CM16" i="2"/>
  <c r="CG9" i="2"/>
  <c r="BQ9" i="2"/>
  <c r="CK9" i="2" s="1"/>
  <c r="BY12" i="2"/>
  <c r="CH12" i="2" s="1"/>
  <c r="CH6" i="2"/>
  <c r="BE6" i="2"/>
  <c r="CJ16" i="2"/>
  <c r="BE13" i="2"/>
  <c r="CP13" i="2"/>
  <c r="BF11" i="2"/>
  <c r="CZ11" i="2" s="1"/>
  <c r="CN11" i="2"/>
  <c r="CO11" i="2"/>
  <c r="CI11" i="2"/>
  <c r="CI16" i="2"/>
  <c r="CG7" i="2"/>
  <c r="BQ7" i="2"/>
  <c r="CH13" i="2"/>
  <c r="CO16" i="2"/>
  <c r="BY15" i="2"/>
  <c r="CG15" i="2"/>
  <c r="BQ15" i="2"/>
  <c r="CK11" i="2"/>
  <c r="CJ11" i="2"/>
  <c r="CL16" i="2"/>
  <c r="BM54" i="2"/>
  <c r="CI8" i="2"/>
  <c r="CK8" i="2"/>
  <c r="CJ8" i="2"/>
  <c r="CM8" i="2"/>
  <c r="CL8" i="2"/>
  <c r="CJ12" i="2"/>
  <c r="CK12" i="2"/>
  <c r="CM12" i="2"/>
  <c r="CI12" i="2"/>
  <c r="CL12" i="2"/>
  <c r="CI6" i="2"/>
  <c r="CM6" i="2"/>
  <c r="CL6" i="2"/>
  <c r="CJ6" i="2"/>
  <c r="CP8" i="2"/>
  <c r="CK13" i="2"/>
  <c r="CM13" i="2"/>
  <c r="CL13" i="2"/>
  <c r="CJ13" i="2"/>
  <c r="CJ10" i="2"/>
  <c r="CM10" i="2"/>
  <c r="CI10" i="2"/>
  <c r="CK10" i="2"/>
  <c r="CL10" i="2"/>
  <c r="CH16" i="2"/>
  <c r="CP16" i="2"/>
  <c r="CH7" i="2"/>
  <c r="CI9" i="2" l="1"/>
  <c r="CN9" i="2"/>
  <c r="CM9" i="2"/>
  <c r="CJ9" i="2"/>
  <c r="CL9" i="2"/>
  <c r="CI7" i="2"/>
  <c r="BZ7" i="2"/>
  <c r="CP6" i="2"/>
  <c r="BZ6" i="2"/>
  <c r="CI14" i="2"/>
  <c r="BZ14" i="2"/>
  <c r="CL14" i="2"/>
  <c r="CP9" i="2"/>
  <c r="BZ9" i="2"/>
  <c r="CI15" i="2"/>
  <c r="BZ15" i="2"/>
  <c r="CK15" i="2"/>
  <c r="CM15" i="2"/>
  <c r="CK14" i="2"/>
  <c r="CM14" i="2"/>
  <c r="CJ14" i="2"/>
  <c r="CO7" i="2"/>
  <c r="BE14" i="2"/>
  <c r="CP14" i="2"/>
  <c r="CP7" i="2"/>
  <c r="BF6" i="2"/>
  <c r="CZ6" i="2" s="1"/>
  <c r="CN6" i="2"/>
  <c r="BF14" i="2"/>
  <c r="CZ14" i="2" s="1"/>
  <c r="CN14" i="2"/>
  <c r="CL15" i="2"/>
  <c r="CH14" i="2"/>
  <c r="BE12" i="2"/>
  <c r="CP12" i="2"/>
  <c r="CO14" i="2"/>
  <c r="BE15" i="2"/>
  <c r="CP15" i="2"/>
  <c r="BF12" i="2"/>
  <c r="CZ12" i="2" s="1"/>
  <c r="CN12" i="2"/>
  <c r="CO9" i="2"/>
  <c r="BF9" i="2"/>
  <c r="CZ9" i="2" s="1"/>
  <c r="CO6" i="2"/>
  <c r="BF15" i="2"/>
  <c r="CZ15" i="2" s="1"/>
  <c r="CN15" i="2"/>
  <c r="CO15" i="2"/>
  <c r="CJ7" i="2"/>
  <c r="CH15" i="2"/>
  <c r="CO12" i="2"/>
  <c r="BF7" i="2"/>
  <c r="CZ7" i="2" s="1"/>
  <c r="CN7" i="2"/>
  <c r="CJ15" i="2"/>
  <c r="CM7" i="2"/>
  <c r="CK7" i="2"/>
  <c r="CL7" i="2"/>
  <c r="DC6" i="2" l="1"/>
  <c r="DC14" i="2"/>
  <c r="DC9" i="2"/>
  <c r="DC7" i="2"/>
  <c r="DC17" i="2"/>
  <c r="DC18" i="2"/>
  <c r="DC20" i="2"/>
  <c r="DC26" i="2"/>
  <c r="DC33" i="2"/>
  <c r="DC29" i="2"/>
  <c r="DC31" i="2"/>
  <c r="DC34" i="2"/>
  <c r="DC21" i="2"/>
  <c r="DC32" i="2"/>
  <c r="DC22" i="2"/>
  <c r="DC37" i="2"/>
  <c r="DC35" i="2"/>
  <c r="DC24" i="2"/>
  <c r="DC25" i="2"/>
  <c r="DC19" i="2"/>
  <c r="DC23" i="2"/>
  <c r="DC30" i="2"/>
  <c r="DC27" i="2"/>
  <c r="DC36" i="2"/>
  <c r="DC45" i="2"/>
  <c r="DC47" i="2"/>
  <c r="DC28" i="2"/>
  <c r="DC42" i="2"/>
  <c r="DC43" i="2"/>
  <c r="DC40" i="2"/>
  <c r="DC39" i="2"/>
  <c r="DC38" i="2"/>
  <c r="DC44" i="2"/>
  <c r="DC41" i="2"/>
  <c r="DC46" i="2"/>
  <c r="DC8" i="2"/>
  <c r="DC13" i="2"/>
  <c r="DC15" i="2"/>
  <c r="DC16" i="2"/>
  <c r="DC11" i="2"/>
  <c r="DC12" i="2"/>
  <c r="DC10" i="2"/>
  <c r="DA51" i="2"/>
  <c r="DA52" i="2"/>
  <c r="DA17" i="2" l="1"/>
  <c r="DE17" i="2" s="1"/>
  <c r="DA18" i="2"/>
  <c r="DE18" i="2" s="1"/>
  <c r="DA20" i="2"/>
  <c r="DE20" i="2" s="1"/>
  <c r="DA31" i="2"/>
  <c r="DE31" i="2" s="1"/>
  <c r="DA37" i="2"/>
  <c r="DE37" i="2" s="1"/>
  <c r="DA23" i="2"/>
  <c r="DE23" i="2" s="1"/>
  <c r="DA30" i="2"/>
  <c r="DE30" i="2" s="1"/>
  <c r="DA21" i="2"/>
  <c r="DE21" i="2" s="1"/>
  <c r="DA22" i="2"/>
  <c r="DE22" i="2" s="1"/>
  <c r="DA35" i="2"/>
  <c r="DE35" i="2" s="1"/>
  <c r="DA25" i="2"/>
  <c r="DE25" i="2" s="1"/>
  <c r="DA19" i="2"/>
  <c r="DE19" i="2" s="1"/>
  <c r="DA24" i="2"/>
  <c r="DE24" i="2" s="1"/>
  <c r="DA36" i="2"/>
  <c r="DE36" i="2" s="1"/>
  <c r="DA29" i="2"/>
  <c r="DE29" i="2" s="1"/>
  <c r="DA34" i="2"/>
  <c r="DE34" i="2" s="1"/>
  <c r="DA33" i="2"/>
  <c r="DE33" i="2" s="1"/>
  <c r="DA27" i="2"/>
  <c r="DE27" i="2" s="1"/>
  <c r="DA26" i="2"/>
  <c r="DE26" i="2" s="1"/>
  <c r="DA32" i="2"/>
  <c r="DE32" i="2" s="1"/>
  <c r="DA38" i="2"/>
  <c r="DE38" i="2" s="1"/>
  <c r="DA45" i="2"/>
  <c r="DE45" i="2" s="1"/>
  <c r="DA41" i="2"/>
  <c r="DE41" i="2" s="1"/>
  <c r="DA42" i="2"/>
  <c r="DE42" i="2" s="1"/>
  <c r="DA47" i="2"/>
  <c r="DE47" i="2" s="1"/>
  <c r="DA43" i="2"/>
  <c r="DE43" i="2" s="1"/>
  <c r="DA39" i="2"/>
  <c r="DE39" i="2" s="1"/>
  <c r="DA44" i="2"/>
  <c r="DE44" i="2" s="1"/>
  <c r="DA40" i="2"/>
  <c r="DE40" i="2" s="1"/>
  <c r="DA28" i="2"/>
  <c r="DE28" i="2" s="1"/>
  <c r="DA46" i="2"/>
  <c r="DE46" i="2" s="1"/>
  <c r="DA8" i="2"/>
  <c r="DE8" i="2" s="1"/>
  <c r="DA13" i="2"/>
  <c r="DE13" i="2" s="1"/>
  <c r="DA10" i="2"/>
  <c r="DE10" i="2" s="1"/>
  <c r="DA16" i="2"/>
  <c r="DE16" i="2" s="1"/>
  <c r="DA11" i="2"/>
  <c r="DE11" i="2" s="1"/>
  <c r="DA12" i="2"/>
  <c r="DE12" i="2" s="1"/>
  <c r="DA15" i="2"/>
  <c r="DE15" i="2" s="1"/>
  <c r="DA7" i="2"/>
  <c r="DE7" i="2" s="1"/>
  <c r="DA14" i="2"/>
  <c r="DE14" i="2" s="1"/>
  <c r="DA6" i="2"/>
  <c r="DE6" i="2" s="1"/>
  <c r="DA9" i="2"/>
  <c r="DE9" i="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Lorenz Kueng</author>
  </authors>
  <commentList>
    <comment ref="AM3" authorId="0" shapeId="0" xr:uid="{00000000-0006-0000-0000-000001000000}">
      <text>
        <r>
          <rPr>
            <b/>
            <sz val="9"/>
            <color indexed="81"/>
            <rFont val="Tahoma"/>
            <family val="2"/>
          </rPr>
          <t>Note:</t>
        </r>
        <r>
          <rPr>
            <sz val="9"/>
            <color indexed="81"/>
            <rFont val="Tahoma"/>
            <family val="2"/>
          </rPr>
          <t xml:space="preserve">
Sugar is main ingredient of samogon.</t>
        </r>
      </text>
    </comment>
    <comment ref="B4" authorId="0" shapeId="0" xr:uid="{00000000-0006-0000-0000-000002000000}">
      <text>
        <r>
          <rPr>
            <sz val="9"/>
            <color indexed="81"/>
            <rFont val="Tahoma"/>
            <family val="2"/>
          </rPr>
          <t>http://data.worldbank.org/country/russian-federation</t>
        </r>
      </text>
    </comment>
    <comment ref="D4" authorId="0" shapeId="0" xr:uid="{00000000-0006-0000-0000-000003000000}">
      <text>
        <r>
          <rPr>
            <sz val="9"/>
            <color indexed="81"/>
            <rFont val="Tahoma"/>
            <family val="2"/>
          </rPr>
          <t xml:space="preserve">"per capita, litres". Source: Various, e.g., Nemtsov (2011), Table 1.
Also: 4.60 in 1960.
</t>
        </r>
      </text>
    </comment>
    <comment ref="E4" authorId="0" shapeId="0" xr:uid="{00000000-0006-0000-0000-000004000000}">
      <text>
        <r>
          <rPr>
            <sz val="9"/>
            <color indexed="81"/>
            <rFont val="Tahoma"/>
            <family val="2"/>
          </rPr>
          <t xml:space="preserve">"per capita, litres". </t>
        </r>
      </text>
    </comment>
    <comment ref="G4" authorId="0" shapeId="0" xr:uid="{00000000-0006-0000-0000-000005000000}">
      <text>
        <r>
          <rPr>
            <sz val="9"/>
            <color indexed="81"/>
            <rFont val="Tahoma"/>
            <family val="2"/>
          </rPr>
          <t xml:space="preserve">"vodka and liqueurs"
</t>
        </r>
      </text>
    </comment>
    <comment ref="H4" authorId="0" shapeId="0" xr:uid="{00000000-0006-0000-0000-000006000000}">
      <text>
        <r>
          <rPr>
            <sz val="9"/>
            <color indexed="81"/>
            <rFont val="Tahoma"/>
            <family val="2"/>
          </rPr>
          <t>"beer, except beer cocktails and malt beverages" AND starting in 2013 "beer-based beverages"</t>
        </r>
      </text>
    </comment>
    <comment ref="I4" authorId="0" shapeId="0" xr:uid="{00000000-0006-0000-0000-000007000000}">
      <text>
        <r>
          <rPr>
            <sz val="9"/>
            <color indexed="81"/>
            <rFont val="Tahoma"/>
            <family val="2"/>
          </rPr>
          <t>"wine products (less champagne)"</t>
        </r>
      </text>
    </comment>
    <comment ref="J4" authorId="0" shapeId="0" xr:uid="{00000000-0006-0000-0000-000008000000}">
      <text>
        <r>
          <rPr>
            <sz val="9"/>
            <color indexed="81"/>
            <rFont val="Tahoma"/>
            <family val="2"/>
          </rPr>
          <t>"cognac, cognac-based drinks (including brandy, Calvados)"</t>
        </r>
      </text>
    </comment>
    <comment ref="P4" authorId="0" shapeId="0" xr:uid="{00000000-0006-0000-0000-000009000000}">
      <text>
        <r>
          <rPr>
            <sz val="9"/>
            <color indexed="81"/>
            <rFont val="Tahoma"/>
            <family val="2"/>
          </rPr>
          <t>also 75% in 1960</t>
        </r>
      </text>
    </comment>
    <comment ref="T4" authorId="0" shapeId="0" xr:uid="{00000000-0006-0000-0000-00000A000000}">
      <text>
        <r>
          <rPr>
            <sz val="9"/>
            <color indexed="81"/>
            <rFont val="Tahoma"/>
            <family val="2"/>
          </rPr>
          <t>Also 9.8 in 1960</t>
        </r>
      </text>
    </comment>
    <comment ref="W4" authorId="0" shapeId="0" xr:uid="{00000000-0006-0000-0000-00000B000000}">
      <text>
        <r>
          <rPr>
            <sz val="9"/>
            <color indexed="81"/>
            <rFont val="Tahoma"/>
            <family val="2"/>
          </rPr>
          <t>Based on Nemtsov (2011), Table 1.</t>
        </r>
      </text>
    </comment>
    <comment ref="Z4" authorId="0" shapeId="0" xr:uid="{00000000-0006-0000-0000-00000C000000}">
      <text>
        <r>
          <rPr>
            <b/>
            <sz val="9"/>
            <color indexed="81"/>
            <rFont val="Tahoma"/>
            <family val="2"/>
          </rPr>
          <t xml:space="preserve">Note: </t>
        </r>
        <r>
          <rPr>
            <sz val="9"/>
            <color indexed="81"/>
            <rFont val="Tahoma"/>
            <family val="2"/>
          </rPr>
          <t xml:space="preserve">
We don't use this series since it seems grossly inconsistent with Nemtsov (2000) and Treml (1997).</t>
        </r>
      </text>
    </comment>
    <comment ref="AA4" authorId="0" shapeId="0" xr:uid="{00000000-0006-0000-0000-00000D000000}">
      <text>
        <r>
          <rPr>
            <b/>
            <sz val="9"/>
            <color indexed="81"/>
            <rFont val="Tahoma"/>
            <family val="2"/>
          </rPr>
          <t xml:space="preserve">Note: </t>
        </r>
        <r>
          <rPr>
            <sz val="9"/>
            <color indexed="81"/>
            <rFont val="Tahoma"/>
            <family val="2"/>
          </rPr>
          <t xml:space="preserve">
We don't use this series since it seems grossly inconsistent with Nemtsov (2000) and Treml (1997).</t>
        </r>
      </text>
    </comment>
    <comment ref="AC4" authorId="0" shapeId="0" xr:uid="{00000000-0006-0000-0000-00000E000000}">
      <text>
        <r>
          <rPr>
            <sz val="9"/>
            <color indexed="81"/>
            <rFont val="Tahoma"/>
            <family val="2"/>
          </rPr>
          <t xml:space="preserve">also 5.2 in 1960
</t>
        </r>
      </text>
    </comment>
    <comment ref="BP4" authorId="0" shapeId="0" xr:uid="{00000000-0006-0000-0000-00000F000000}">
      <text>
        <r>
          <rPr>
            <sz val="9"/>
            <color indexed="81"/>
            <rFont val="Tahoma"/>
            <family val="2"/>
          </rPr>
          <t>Total vodka consumption is</t>
        </r>
        <r>
          <rPr>
            <b/>
            <sz val="9"/>
            <color indexed="81"/>
            <rFont val="Tahoma"/>
            <family val="2"/>
          </rPr>
          <t xml:space="preserve">
V+S = V(1+S/V)</t>
        </r>
      </text>
    </comment>
    <comment ref="L28" authorId="0" shapeId="0" xr:uid="{00000000-0006-0000-0000-000010000000}">
      <text>
        <r>
          <rPr>
            <sz val="9"/>
            <color indexed="81"/>
            <rFont val="Tahoma"/>
            <family val="2"/>
          </rPr>
          <t xml:space="preserve">Suspiciously low; probably b/c of underreporting of official numbers in year of collapse of Soviet Union. </t>
        </r>
      </text>
    </comment>
    <comment ref="R28" authorId="0" shapeId="0" xr:uid="{00000000-0006-0000-0000-000011000000}">
      <text>
        <r>
          <rPr>
            <sz val="9"/>
            <color indexed="81"/>
            <rFont val="Tahoma"/>
            <family val="2"/>
          </rPr>
          <t>Error due to unreasonable low total registered alcohol per capita of 5.0. Hence, should use imputed average from 1991 and 1993 instead.</t>
        </r>
      </text>
    </comment>
    <comment ref="AS29" authorId="0" shapeId="0" xr:uid="{00000000-0006-0000-0000-000012000000}">
      <text>
        <r>
          <rPr>
            <sz val="9"/>
            <color indexed="81"/>
            <rFont val="Tahoma"/>
            <family val="2"/>
          </rPr>
          <t>Data taken from round 4 (1993) which is considered of much lower quality than data in higher rounds (starting in 1994).</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Lorenz Kueng</author>
  </authors>
  <commentList>
    <comment ref="B1" authorId="0" shapeId="0" xr:uid="{00000000-0006-0000-1100-000001000000}">
      <text>
        <r>
          <rPr>
            <b/>
            <sz val="9"/>
            <color indexed="81"/>
            <rFont val="Tahoma"/>
            <family val="2"/>
          </rPr>
          <t>Lorenz Kueng:</t>
        </r>
        <r>
          <rPr>
            <sz val="9"/>
            <color indexed="81"/>
            <rFont val="Tahoma"/>
            <family val="2"/>
          </rPr>
          <t xml:space="preserve">
Dimitry Didenko, Peter Foldvari, Bas van Leeuwen (2013), "The spread of human capital in the former Soviet Union area in a comparative perspective: Exploring a new dataset," Journal of Eurasian studies, Vol. 4 (2) 2013, pp. 123-135.
based on the spreadsheet 
"Database on human capital, education, physical capital, GDP, population, and labour force in the Former USSR and its republics, ca. 1920-2010", 
downloaded from Bas van Leeuwen's website on 2016-03-07 at http://www.basvanleeuwen.net/Data.htm</t>
        </r>
      </text>
    </comment>
    <comment ref="D1" authorId="0" shapeId="0" xr:uid="{00000000-0006-0000-1100-000002000000}">
      <text>
        <r>
          <rPr>
            <b/>
            <sz val="9"/>
            <color indexed="81"/>
            <rFont val="Tahoma"/>
            <family val="2"/>
          </rPr>
          <t>Lorenz Kueng:</t>
        </r>
        <r>
          <rPr>
            <sz val="9"/>
            <color indexed="81"/>
            <rFont val="Tahoma"/>
            <family val="2"/>
          </rPr>
          <t xml:space="preserve">
The Madison Project Database, downloaded on 2016-03-07 at http://www.ggdc.net/maddison/maddison-project/data.htm</t>
        </r>
      </text>
    </comment>
  </commentList>
</comments>
</file>

<file path=xl/sharedStrings.xml><?xml version="1.0" encoding="utf-8"?>
<sst xmlns="http://schemas.openxmlformats.org/spreadsheetml/2006/main" count="1697" uniqueCount="508">
  <si>
    <t>Treml (1997)</t>
  </si>
  <si>
    <t>year</t>
  </si>
  <si>
    <t>GKS Data (official statistics from Goscomstat, www.gks.ru)</t>
  </si>
  <si>
    <t>Bhattacharya et al. (2013)</t>
  </si>
  <si>
    <t>RLMS</t>
  </si>
  <si>
    <t>(1)</t>
  </si>
  <si>
    <t>(2)</t>
  </si>
  <si>
    <t>(3)</t>
  </si>
  <si>
    <t>Sources:</t>
  </si>
  <si>
    <t>Treml, V., 1997, "Soviet and Russian statistics on alcohol consumption and abuse", in: BobsdillaJ. L., CostelloC. A. and Mitchell F. (eds.), "Premature Death in the New Independent States", pp. 220–238, Washington, National Academy Press.</t>
  </si>
  <si>
    <t xml:space="preserve">Bhattacharya, J., C. Gathmann, C., and G. Miller, 2013, “The Gorbachev Anti-Alcohol Campaign and Russia's Mortality Crisis”, American Economic Journal: Applied Economics, 5(2), 232-260. </t>
  </si>
  <si>
    <t xml:space="preserve">vodka sales </t>
  </si>
  <si>
    <t>wine sales</t>
  </si>
  <si>
    <t>cognac sales</t>
  </si>
  <si>
    <t>beer sales</t>
  </si>
  <si>
    <t>(in thousands)</t>
  </si>
  <si>
    <t>Zohoori et al. (2002)</t>
  </si>
  <si>
    <t>GKS</t>
  </si>
  <si>
    <t>Nemtsov, A., 2000, "Estimation of total alcohol consumption in Russia, 1980–94", Drug and Alcohol Dependence, 58, 133–142.</t>
  </si>
  <si>
    <t xml:space="preserve">Zohoori, N., Gleiter, K. &amp; Popkin, B. M., 2002, "Monitoring economic conditions in the Russian Federation: the Russian Longitudinal Monitoring Survey 1992–2001", Report submitted to the US Agency for International Development, Chapel Hill, North Carolina Carolina Population Center, University of North Carolina. </t>
  </si>
  <si>
    <t>(liters of pure alcohol)</t>
  </si>
  <si>
    <t>total registered alcohol per capita</t>
  </si>
  <si>
    <t>(liters)</t>
  </si>
  <si>
    <t>(indirect)</t>
  </si>
  <si>
    <t>(direct)</t>
  </si>
  <si>
    <t>Zohoori et al. (1997)</t>
  </si>
  <si>
    <t>Zohoori, N., Kline, L., Popkin, B., Kohlmeir, L., 1997. Monitoring health conditions in the Russian Federation: the Russian Longitudinal monitoring survey 1992–1996. Report submitted to the US Agency for International Development. Carolina Population Center, University of North Carolina at Chapel Hill, North Carolina.</t>
  </si>
  <si>
    <t>Difference</t>
  </si>
  <si>
    <t>vodka</t>
  </si>
  <si>
    <t>beer</t>
  </si>
  <si>
    <t>wine</t>
  </si>
  <si>
    <t>(liters of pure alc)</t>
  </si>
  <si>
    <t>Goskomstat (www.gks.ru): http://www.gks.ru/bgd/regl/b14_12/IssWWW.exe/Stg/d02/21-10.htm</t>
  </si>
  <si>
    <t>World Bank</t>
  </si>
  <si>
    <t>Population</t>
  </si>
  <si>
    <t>vodka per total registered alcohol</t>
  </si>
  <si>
    <t>cognac</t>
  </si>
  <si>
    <t>(liters of pure alc, ABV)</t>
  </si>
  <si>
    <t>(kilograms of ethanol, ABW)</t>
  </si>
  <si>
    <t>vodka (40%)</t>
  </si>
  <si>
    <t>beer (5%)</t>
  </si>
  <si>
    <t>wine (12%)</t>
  </si>
  <si>
    <t>cognac (40%)</t>
  </si>
  <si>
    <t>(million decalitres)</t>
  </si>
  <si>
    <t>champagne sales</t>
  </si>
  <si>
    <t>champagne</t>
  </si>
  <si>
    <t>champagne (12%)</t>
  </si>
  <si>
    <t>2003+</t>
  </si>
  <si>
    <t>2003-</t>
  </si>
  <si>
    <t>1995+</t>
  </si>
  <si>
    <t>1995-</t>
  </si>
  <si>
    <t>1993+</t>
  </si>
  <si>
    <t>1993-</t>
  </si>
  <si>
    <t>Total</t>
  </si>
  <si>
    <t>Male</t>
  </si>
  <si>
    <t>Female</t>
  </si>
  <si>
    <t>Age</t>
  </si>
  <si>
    <t>Year</t>
  </si>
  <si>
    <t>100+ years</t>
  </si>
  <si>
    <t>99 years</t>
  </si>
  <si>
    <t>98 years</t>
  </si>
  <si>
    <t>97 years</t>
  </si>
  <si>
    <t>96 years</t>
  </si>
  <si>
    <t>95 years</t>
  </si>
  <si>
    <t>94 years</t>
  </si>
  <si>
    <t>93 years</t>
  </si>
  <si>
    <t>92 years</t>
  </si>
  <si>
    <t>91 years</t>
  </si>
  <si>
    <t>90 years</t>
  </si>
  <si>
    <t>89 years</t>
  </si>
  <si>
    <t>88 years</t>
  </si>
  <si>
    <t>87 years</t>
  </si>
  <si>
    <t>86 years</t>
  </si>
  <si>
    <t>85 years</t>
  </si>
  <si>
    <t>84 years</t>
  </si>
  <si>
    <t>83 years</t>
  </si>
  <si>
    <t>82 years</t>
  </si>
  <si>
    <t>81 years</t>
  </si>
  <si>
    <t>80 years</t>
  </si>
  <si>
    <t>79 years</t>
  </si>
  <si>
    <t>78 years</t>
  </si>
  <si>
    <t>77 years</t>
  </si>
  <si>
    <t>76 years</t>
  </si>
  <si>
    <t>75 years</t>
  </si>
  <si>
    <t>74 years</t>
  </si>
  <si>
    <t>73 years</t>
  </si>
  <si>
    <t>72 years</t>
  </si>
  <si>
    <t>71 years</t>
  </si>
  <si>
    <t>70 years</t>
  </si>
  <si>
    <t>69 years</t>
  </si>
  <si>
    <t>68 years</t>
  </si>
  <si>
    <t>67 years</t>
  </si>
  <si>
    <t>66 years</t>
  </si>
  <si>
    <t>65 years</t>
  </si>
  <si>
    <t>64 years</t>
  </si>
  <si>
    <t>63 years</t>
  </si>
  <si>
    <t>62 years</t>
  </si>
  <si>
    <t>61 years</t>
  </si>
  <si>
    <t>60 years</t>
  </si>
  <si>
    <t>59 years</t>
  </si>
  <si>
    <t>58 years</t>
  </si>
  <si>
    <t>57 years</t>
  </si>
  <si>
    <t>56 years</t>
  </si>
  <si>
    <t>55 years</t>
  </si>
  <si>
    <t>54 years</t>
  </si>
  <si>
    <t>53 years</t>
  </si>
  <si>
    <t>52 years</t>
  </si>
  <si>
    <t>51 years</t>
  </si>
  <si>
    <t>50 years</t>
  </si>
  <si>
    <t>49 years</t>
  </si>
  <si>
    <t>48 years</t>
  </si>
  <si>
    <t>47 years</t>
  </si>
  <si>
    <t>46 years</t>
  </si>
  <si>
    <t>45 years</t>
  </si>
  <si>
    <t>44 years</t>
  </si>
  <si>
    <t>43 years</t>
  </si>
  <si>
    <t>42 years</t>
  </si>
  <si>
    <t>41 years</t>
  </si>
  <si>
    <t>85+ years</t>
  </si>
  <si>
    <t>40 years</t>
  </si>
  <si>
    <t>80-84 years</t>
  </si>
  <si>
    <t>39 years</t>
  </si>
  <si>
    <t>75-79 years</t>
  </si>
  <si>
    <t>38 years</t>
  </si>
  <si>
    <t>70-74 years</t>
  </si>
  <si>
    <t>37 years</t>
  </si>
  <si>
    <t>65-69 years</t>
  </si>
  <si>
    <t>36 years</t>
  </si>
  <si>
    <t>60-64 years</t>
  </si>
  <si>
    <t>35 years</t>
  </si>
  <si>
    <t>55-59 years</t>
  </si>
  <si>
    <t>34 years</t>
  </si>
  <si>
    <t>50-54 years</t>
  </si>
  <si>
    <t>33 years</t>
  </si>
  <si>
    <t>45-49 years</t>
  </si>
  <si>
    <t>32 years</t>
  </si>
  <si>
    <t>40-44 years</t>
  </si>
  <si>
    <t>31 years</t>
  </si>
  <si>
    <t>35-39 years</t>
  </si>
  <si>
    <t>30 years</t>
  </si>
  <si>
    <t>30-34 years</t>
  </si>
  <si>
    <t>29 years</t>
  </si>
  <si>
    <t>25-29 years</t>
  </si>
  <si>
    <t>28 years</t>
  </si>
  <si>
    <t>20-24 years</t>
  </si>
  <si>
    <t>27 years</t>
  </si>
  <si>
    <t>15-19 years</t>
  </si>
  <si>
    <t>26 years</t>
  </si>
  <si>
    <t>10-14 years</t>
  </si>
  <si>
    <t>25 years</t>
  </si>
  <si>
    <t>05-09 years</t>
  </si>
  <si>
    <t>24 years</t>
  </si>
  <si>
    <t>01-04 years</t>
  </si>
  <si>
    <t>23 years</t>
  </si>
  <si>
    <t>00 years</t>
  </si>
  <si>
    <t>22 years</t>
  </si>
  <si>
    <r>
      <t>World (WHO 2000-2025) Standard</t>
    </r>
    <r>
      <rPr>
        <b/>
        <vertAlign val="superscript"/>
        <sz val="7"/>
        <color rgb="FFFFFFFF"/>
        <rFont val="Lucida Sans Unicode"/>
        <family val="2"/>
      </rPr>
      <t>2</t>
    </r>
  </si>
  <si>
    <t>1996 Canadian Standard Million</t>
  </si>
  <si>
    <t>1991 Canadian Standard Million</t>
  </si>
  <si>
    <r>
      <t>World (Segi 1960) Std Million</t>
    </r>
    <r>
      <rPr>
        <b/>
        <vertAlign val="superscript"/>
        <sz val="7"/>
        <color rgb="FFFFFFFF"/>
        <rFont val="Lucida Sans Unicode"/>
        <family val="2"/>
      </rPr>
      <t>1,2</t>
    </r>
  </si>
  <si>
    <r>
      <t>European (Scandinavian 1960) Std Million</t>
    </r>
    <r>
      <rPr>
        <b/>
        <vertAlign val="superscript"/>
        <sz val="7"/>
        <color rgb="FFFFFFFF"/>
        <rFont val="Lucida Sans Unicode"/>
        <family val="2"/>
      </rPr>
      <t>1,2</t>
    </r>
  </si>
  <si>
    <t>21 years</t>
  </si>
  <si>
    <t>Candian, European, and World Standard Population</t>
  </si>
  <si>
    <t>20 years</t>
  </si>
  <si>
    <t>19 years</t>
  </si>
  <si>
    <t>18 years</t>
  </si>
  <si>
    <t>17 years</t>
  </si>
  <si>
    <t>16 years</t>
  </si>
  <si>
    <t>15 years</t>
  </si>
  <si>
    <t>14 years</t>
  </si>
  <si>
    <t>13 years</t>
  </si>
  <si>
    <t>12 years</t>
  </si>
  <si>
    <t>11 years</t>
  </si>
  <si>
    <t>10 years</t>
  </si>
  <si>
    <t>09 years</t>
  </si>
  <si>
    <t>08 years</t>
  </si>
  <si>
    <t>07 years</t>
  </si>
  <si>
    <t>06 years</t>
  </si>
  <si>
    <t>05 years</t>
  </si>
  <si>
    <t>04 years</t>
  </si>
  <si>
    <t>03 years</t>
  </si>
  <si>
    <t>02 years</t>
  </si>
  <si>
    <t>01 years</t>
  </si>
  <si>
    <t>Single Ages to 84</t>
  </si>
  <si>
    <t>Single Ages to 99</t>
  </si>
  <si>
    <t>Population (Census P25-1130)</t>
  </si>
  <si>
    <r>
      <t>World (WHO 2000-2025) Std Million</t>
    </r>
    <r>
      <rPr>
        <b/>
        <vertAlign val="superscript"/>
        <sz val="7"/>
        <color rgb="FFFFFFFF"/>
        <rFont val="Lucida Sans Unicode"/>
        <family val="2"/>
      </rPr>
      <t>1</t>
    </r>
  </si>
  <si>
    <t>2000 US Standard Population (Census P25-1130)</t>
  </si>
  <si>
    <t>1940 US Standard Million</t>
  </si>
  <si>
    <t>1950 US Standard Million</t>
  </si>
  <si>
    <t>1960 US Standard Million</t>
  </si>
  <si>
    <t>1970 US Standard Million</t>
  </si>
  <si>
    <t>1980 US Standard Million</t>
  </si>
  <si>
    <t>1990 US Standard Million</t>
  </si>
  <si>
    <t>2000 US Standard </t>
  </si>
  <si>
    <t>2000 US Standard Million</t>
  </si>
  <si>
    <t>Source: WHO</t>
  </si>
  <si>
    <t>Standard Populations - Single Ages</t>
  </si>
  <si>
    <t>US Standard Population, 1940-2000</t>
  </si>
  <si>
    <t>Estimated average over RLM sample period 1994-2011:</t>
  </si>
  <si>
    <t>51,4</t>
  </si>
  <si>
    <t>7498,7</t>
  </si>
  <si>
    <t>53,4</t>
  </si>
  <si>
    <t>55,0</t>
  </si>
  <si>
    <t>54,7</t>
  </si>
  <si>
    <t>54,3</t>
  </si>
  <si>
    <t>53,5</t>
  </si>
  <si>
    <t>57,1</t>
  </si>
  <si>
    <t>48,3</t>
  </si>
  <si>
    <t>43,7</t>
  </si>
  <si>
    <t>other goods</t>
  </si>
  <si>
    <t>Alcohol</t>
  </si>
  <si>
    <t>48,6</t>
  </si>
  <si>
    <t>7103,8</t>
  </si>
  <si>
    <t>46,6</t>
  </si>
  <si>
    <t>45,0</t>
  </si>
  <si>
    <t>45,3</t>
  </si>
  <si>
    <t>45,7</t>
  </si>
  <si>
    <t>46,5</t>
  </si>
  <si>
    <t>42,9</t>
  </si>
  <si>
    <t>51,7</t>
  </si>
  <si>
    <t>56,3</t>
  </si>
  <si>
    <t>Food and tobacco</t>
  </si>
  <si>
    <t>14602,5</t>
  </si>
  <si>
    <t>All goods</t>
  </si>
  <si>
    <t>% of total sales</t>
  </si>
  <si>
    <t>billion of rubles</t>
  </si>
  <si>
    <t>Retail sales turnover by goods as % of total sales (turnover=all sales of retail companies (Goscomstat, Table 20.16))</t>
  </si>
  <si>
    <t>Average 1994-2011</t>
  </si>
  <si>
    <t>(Alcohol retail trade + Drinking place food services)/ total retail trade sales</t>
  </si>
  <si>
    <t>(Alcohol retail trade + Drinking place food services)/ retail trade except vehicles</t>
  </si>
  <si>
    <t>Beer, wine, liquore retail trade / retail trade except food services and vehicles</t>
  </si>
  <si>
    <t>1. Includes industries EN442ZZZMA, EN443ZZZMA, EN448ZZZMA, EN451ZZZMA, EN452ZZZMA, and EN4532ZZMA.</t>
  </si>
  <si>
    <t>S4=Based on unpublished Census data, seasonally adjusted by BEA.</t>
  </si>
  <si>
    <t>S3=Based on unpublished Census data, seasonally adjusted.</t>
  </si>
  <si>
    <t>S2=Based on Census preliminary and final data, seasonally adjusted.</t>
  </si>
  <si>
    <t>S1=Based on Census advance data, seasonally adjusted.</t>
  </si>
  <si>
    <t>Legend / Footnotes:</t>
  </si>
  <si>
    <t>S2 EN44BZZZMA   GAFO-Department store merchandise stores 1</t>
  </si>
  <si>
    <t>48</t>
  </si>
  <si>
    <t>S1 EN44GZZZMA   Retail trade except motor vehicle and parts dealers</t>
  </si>
  <si>
    <t>47</t>
  </si>
  <si>
    <t>S1 EN04472BMA   Retail and food services except motor vehicle and parts dealers</t>
  </si>
  <si>
    <t>46</t>
  </si>
  <si>
    <t/>
  </si>
  <si>
    <t xml:space="preserve">              Addenda:</t>
  </si>
  <si>
    <t> </t>
  </si>
  <si>
    <t>S4 EN7224ZZMA   Drinking places (alcoholic beverages)</t>
  </si>
  <si>
    <t>45</t>
  </si>
  <si>
    <t>S4 EN7223ZZMA   Special food Services</t>
  </si>
  <si>
    <t>44</t>
  </si>
  <si>
    <t>S4 EN7222ZZMA   Limited-service eating places</t>
  </si>
  <si>
    <t>43</t>
  </si>
  <si>
    <t>S4 EN7221ZZMA   Full-service restaurants</t>
  </si>
  <si>
    <t>42</t>
  </si>
  <si>
    <t>S1 EN722ZZZMA Food services and drinking places</t>
  </si>
  <si>
    <t>41</t>
  </si>
  <si>
    <t>S4 EN4543ZZMA       Direct selling establishments</t>
  </si>
  <si>
    <t>40</t>
  </si>
  <si>
    <t>S4 EN4542ZZMA       Vending machine operators</t>
  </si>
  <si>
    <t>39</t>
  </si>
  <si>
    <t>S2 EN4541ZZMA       Electronic shopping and mail-order houses</t>
  </si>
  <si>
    <t>38</t>
  </si>
  <si>
    <t>S1 EN454ZZZMA     Nonstore retailers</t>
  </si>
  <si>
    <t>37</t>
  </si>
  <si>
    <t>S4 EN4539ZZMA       Other miscellaneous store retailers</t>
  </si>
  <si>
    <t>36</t>
  </si>
  <si>
    <t>S4 EN4533ZZMA       Used merchandise stores</t>
  </si>
  <si>
    <t>35</t>
  </si>
  <si>
    <t>S3 EN4532ZZMA       Office supplies, stationery, and gift stores</t>
  </si>
  <si>
    <t>34</t>
  </si>
  <si>
    <t>S3 EN4531ZZMA       Florists</t>
  </si>
  <si>
    <t>33</t>
  </si>
  <si>
    <t>S1 EN453ZZZMA     Miscellaneous store retailers</t>
  </si>
  <si>
    <t>32</t>
  </si>
  <si>
    <t>S4 EN4512ZZMA       Book, periodical, and music Stores</t>
  </si>
  <si>
    <t>31</t>
  </si>
  <si>
    <t>S4 EN4511ZZMA       Sporting goods, hobby, and musical instrument stores</t>
  </si>
  <si>
    <t>30</t>
  </si>
  <si>
    <t>S1 EN451ZZZMA     Sporting goods, hobby, book, and music stores</t>
  </si>
  <si>
    <t>29</t>
  </si>
  <si>
    <t>S1 EN447ZZZMA     Gasoline stations</t>
  </si>
  <si>
    <t>28</t>
  </si>
  <si>
    <t>S1 EN446ZZZMA     Health and personal care stores</t>
  </si>
  <si>
    <t>27</t>
  </si>
  <si>
    <t>S1 EN44EZZZMA   Other retail stores</t>
  </si>
  <si>
    <t>26</t>
  </si>
  <si>
    <t>S2 EN4529ZZMA     Other general merchandise stores</t>
  </si>
  <si>
    <t>25</t>
  </si>
  <si>
    <t>S1 EN4521ZZMA     Department stores</t>
  </si>
  <si>
    <t>24</t>
  </si>
  <si>
    <t>S1 EN452ZZZMA   General merchandise stores</t>
  </si>
  <si>
    <t>23</t>
  </si>
  <si>
    <t>S3 EN4483ZZMA     Jewelry, luggage, and leather goods stores</t>
  </si>
  <si>
    <t>22</t>
  </si>
  <si>
    <t>S2 EN4482ZZMA     Shoe stores</t>
  </si>
  <si>
    <t>21</t>
  </si>
  <si>
    <t>S2 EN4481ZZMA     Clothing stores</t>
  </si>
  <si>
    <t>20</t>
  </si>
  <si>
    <t>S1 EN448ZZZMA   Clothing and clothing accessories stores</t>
  </si>
  <si>
    <t>19</t>
  </si>
  <si>
    <t>S2 EN4453ZZMA     Beer, wine, liquor stores</t>
  </si>
  <si>
    <t>18</t>
  </si>
  <si>
    <t>S3 EN4452ZZMA     Specialty food stores</t>
  </si>
  <si>
    <t>17</t>
  </si>
  <si>
    <t>S1 EN4451ZZMA     Grocery stores</t>
  </si>
  <si>
    <t>16</t>
  </si>
  <si>
    <t>S1 EN445ZZZMA   Food and beverage stores</t>
  </si>
  <si>
    <t>15</t>
  </si>
  <si>
    <t>S3 EN4442ZZMA     Lawn and garden equipment and supplies stores</t>
  </si>
  <si>
    <t>14</t>
  </si>
  <si>
    <t>S2 EN4441ZZMA     Building material and supplies dealers</t>
  </si>
  <si>
    <t>13</t>
  </si>
  <si>
    <t>S1 EN444ZZZMA   Building material and garden equipment and supplies dealers</t>
  </si>
  <si>
    <t>12</t>
  </si>
  <si>
    <t>S1 EN443ZZZMA     Electronics and appliance stores</t>
  </si>
  <si>
    <t>11</t>
  </si>
  <si>
    <t>S4 EN4422ZZMA       Home furnishings stores</t>
  </si>
  <si>
    <t>10</t>
  </si>
  <si>
    <t>S4 EN4421ZZMA       Furniture Stores</t>
  </si>
  <si>
    <t>9</t>
  </si>
  <si>
    <t>S1 EN442ZZZMA     Furniture and home furnishings stores</t>
  </si>
  <si>
    <t>8</t>
  </si>
  <si>
    <t>S1 EN44DZZZMA   Furniture, home furnishings, electronics and appliance stores</t>
  </si>
  <si>
    <t>7</t>
  </si>
  <si>
    <t>S2 EN4413ZZMA     Automotive parts, accessories and tire stores</t>
  </si>
  <si>
    <t>6</t>
  </si>
  <si>
    <t>S4 EN4412ZZMA     Other motor vehicle dealers</t>
  </si>
  <si>
    <t>5</t>
  </si>
  <si>
    <t>S4 EN4411ZZMA     Automobile dealers</t>
  </si>
  <si>
    <t>4</t>
  </si>
  <si>
    <t>S1 EN441ZZZMA   Motor vehicle and parts dealers</t>
  </si>
  <si>
    <t>3</t>
  </si>
  <si>
    <t>S1 EN44ZZZZMA Retail trade</t>
  </si>
  <si>
    <t>2</t>
  </si>
  <si>
    <t>S1 EN04472AMA       Retail and food services</t>
  </si>
  <si>
    <t>1</t>
  </si>
  <si>
    <t>2013</t>
  </si>
  <si>
    <t>2012</t>
  </si>
  <si>
    <t>2011</t>
  </si>
  <si>
    <t>2010</t>
  </si>
  <si>
    <t>2009</t>
  </si>
  <si>
    <t>2008</t>
  </si>
  <si>
    <t>2007</t>
  </si>
  <si>
    <t>2006</t>
  </si>
  <si>
    <t>2005</t>
  </si>
  <si>
    <t>2004</t>
  </si>
  <si>
    <t>2003</t>
  </si>
  <si>
    <t>2002</t>
  </si>
  <si>
    <t>2001</t>
  </si>
  <si>
    <t>2000</t>
  </si>
  <si>
    <t>1999</t>
  </si>
  <si>
    <t>1998</t>
  </si>
  <si>
    <t>1997</t>
  </si>
  <si>
    <t>1996</t>
  </si>
  <si>
    <t>1995</t>
  </si>
  <si>
    <t>1994</t>
  </si>
  <si>
    <t>1993</t>
  </si>
  <si>
    <t>1992</t>
  </si>
  <si>
    <t>Line</t>
  </si>
  <si>
    <t>Last Revised on: March 28, 2014 - Next Release Date May 01, 2014</t>
  </si>
  <si>
    <t>Bureau of Economic Analysis</t>
  </si>
  <si>
    <t>[Millions of dollars]</t>
  </si>
  <si>
    <t>Table 5U. BEA Retail and Food Service Sales</t>
  </si>
  <si>
    <t xml:space="preserve">http://seer.cancer.gov/stdpopulations/stdpop.19ages.html </t>
  </si>
  <si>
    <t>NOTE: This is the population size on January 1 (see http://www.mortality.org/Public/ExplanatoryNotes.php#CompleteDataSeries)</t>
  </si>
  <si>
    <t>source</t>
  </si>
  <si>
    <t>Russia</t>
  </si>
  <si>
    <t>Soviet Union</t>
  </si>
  <si>
    <t>van Leeuwen etal (2013)</t>
  </si>
  <si>
    <t>The Maddison  Project</t>
  </si>
  <si>
    <t>IMF World Economic Outlook</t>
  </si>
  <si>
    <t>Russia(current $US)</t>
  </si>
  <si>
    <t>Russia (current PPP$)</t>
  </si>
  <si>
    <t xml:space="preserve">Derived series: </t>
  </si>
  <si>
    <t>country</t>
  </si>
  <si>
    <t>(4)</t>
  </si>
  <si>
    <t>(5)</t>
  </si>
  <si>
    <t>(6)</t>
  </si>
  <si>
    <t>(1)&amp;(2)</t>
  </si>
  <si>
    <t>(1)&amp;(2)&amp;(6)</t>
  </si>
  <si>
    <t>Ru1</t>
  </si>
  <si>
    <t>SU1</t>
  </si>
  <si>
    <t>Ru2</t>
  </si>
  <si>
    <t>SU2</t>
  </si>
  <si>
    <t>Ru3</t>
  </si>
  <si>
    <t>Ru4</t>
  </si>
  <si>
    <t>Ru5</t>
  </si>
  <si>
    <t>Ru6</t>
  </si>
  <si>
    <t>Ru7</t>
  </si>
  <si>
    <t xml:space="preserve">Source: </t>
  </si>
  <si>
    <t xml:space="preserve">http://www.mortality.org </t>
  </si>
  <si>
    <t xml:space="preserve">110 </t>
  </si>
  <si>
    <t>1959-</t>
  </si>
  <si>
    <t>1959+</t>
  </si>
  <si>
    <t>yellow indicates imputed data by linear interpolation</t>
  </si>
  <si>
    <t>Nemtsov
(2000)</t>
  </si>
  <si>
    <t>Shares</t>
  </si>
  <si>
    <r>
      <t xml:space="preserve">Ratio of </t>
    </r>
    <r>
      <rPr>
        <b/>
        <sz val="10"/>
        <color rgb="FFC00000"/>
        <rFont val="Arial Cyr"/>
      </rPr>
      <t>Samogon</t>
    </r>
    <r>
      <rPr>
        <b/>
        <sz val="10"/>
        <rFont val="Arial Cyr"/>
      </rPr>
      <t xml:space="preserve"> to Total, Registered Pure Alcohol</t>
    </r>
  </si>
  <si>
    <t>Nemtsov (2002)</t>
  </si>
  <si>
    <r>
      <t xml:space="preserve">Nemtsov, A., 2002, "Alcohol-related harm losses in Russia in the 1980s and 1990s," </t>
    </r>
    <r>
      <rPr>
        <i/>
        <sz val="10"/>
        <rFont val="Arial Cyr"/>
      </rPr>
      <t>Addiction,</t>
    </r>
    <r>
      <rPr>
        <i/>
        <sz val="10"/>
        <rFont val="Arial Cyr"/>
        <charset val="204"/>
      </rPr>
      <t xml:space="preserve"> 97, 1413–1425.</t>
    </r>
  </si>
  <si>
    <t>Nemtsov, A., 2011, "A Contemporary History of Alcohol in Russia."</t>
  </si>
  <si>
    <t>Nemtsov (2011)</t>
  </si>
  <si>
    <t>samogon (40%)</t>
  </si>
  <si>
    <t>samogon</t>
  </si>
  <si>
    <t>check difference</t>
  </si>
  <si>
    <t>(AE)-(AF)</t>
  </si>
  <si>
    <t>Treml (1997), Table 8-1</t>
  </si>
  <si>
    <t>(Table 8-2)</t>
  </si>
  <si>
    <t>Treml (1997), Table 8-2</t>
  </si>
  <si>
    <t>indirect with samogon/total registered alcohol ratio</t>
  </si>
  <si>
    <t>red indicates that original data is of dubious quality</t>
  </si>
  <si>
    <t>total vodka
(40%)</t>
  </si>
  <si>
    <t xml:space="preserve">beer </t>
  </si>
  <si>
    <t>total vodka</t>
  </si>
  <si>
    <t>(pure alc)</t>
  </si>
  <si>
    <t>Ratio of registered vodka/beer</t>
  </si>
  <si>
    <t>all</t>
  </si>
  <si>
    <t>males only</t>
  </si>
  <si>
    <t>vb_ratio_agg</t>
  </si>
  <si>
    <t>Retail Sales</t>
  </si>
  <si>
    <t>(direct average
 across oblasts)</t>
  </si>
  <si>
    <t>Levels of Per Capital Alcohol by Type</t>
  </si>
  <si>
    <t>registered alcohol</t>
  </si>
  <si>
    <t>unofficial alcohol</t>
  </si>
  <si>
    <t>Retail Trade</t>
  </si>
  <si>
    <t>RAW DATA OF ALCOHOL CONSUMPTION</t>
  </si>
  <si>
    <r>
      <t xml:space="preserve">registered alcohol + </t>
    </r>
    <r>
      <rPr>
        <b/>
        <sz val="10"/>
        <color rgb="FFFF0000"/>
        <rFont val="Arial Cyr"/>
      </rPr>
      <t>samogon</t>
    </r>
    <r>
      <rPr>
        <sz val="10"/>
        <rFont val="Arial Cyr"/>
      </rPr>
      <t xml:space="preserve"> per capita</t>
    </r>
  </si>
  <si>
    <t>Official alcohol (registered, legal, market-based)</t>
  </si>
  <si>
    <t>Estimates of Illegal Vodka: Samogon (home-produced) and Tax-Evaded Vodka (produced by firms, but not registered)</t>
  </si>
  <si>
    <r>
      <t xml:space="preserve">Other researchers' estimates of </t>
    </r>
    <r>
      <rPr>
        <b/>
        <u/>
        <sz val="10"/>
        <rFont val="Arial Cyr"/>
      </rPr>
      <t>total</t>
    </r>
    <r>
      <rPr>
        <b/>
        <sz val="10"/>
        <rFont val="Arial Cyr"/>
        <charset val="204"/>
      </rPr>
      <t xml:space="preserve"> alcohol consumption per capita,
</t>
    </r>
    <r>
      <rPr>
        <b/>
        <sz val="10"/>
        <color rgb="FFFF0000"/>
        <rFont val="Arial Cyr"/>
      </rPr>
      <t>both registered and illegal</t>
    </r>
    <r>
      <rPr>
        <b/>
        <sz val="10"/>
        <rFont val="Arial Cyr"/>
        <charset val="204"/>
      </rPr>
      <t xml:space="preserve"> alcohol (in pure alcohol) </t>
    </r>
  </si>
  <si>
    <t>Treml (1997), Table 8-3</t>
  </si>
  <si>
    <t>Nemtsov (2011),
Table 1</t>
  </si>
  <si>
    <t>check consistency of Table 8-1 &amp; 8-3</t>
  </si>
  <si>
    <t>change</t>
  </si>
  <si>
    <r>
      <rPr>
        <b/>
        <sz val="10"/>
        <color rgb="FFC00000"/>
        <rFont val="Arial Cyr"/>
      </rPr>
      <t>Illegal vodka</t>
    </r>
    <r>
      <rPr>
        <b/>
        <sz val="10"/>
        <rFont val="Arial Cyr"/>
      </rPr>
      <t xml:space="preserve"> per capita (in pure alcohol)
[samogon before 1991, samogon and unregistered vodka after 1991]</t>
    </r>
  </si>
  <si>
    <t>Samogon/
Total Vodka</t>
  </si>
  <si>
    <t>official</t>
  </si>
  <si>
    <t>only
1985-91</t>
  </si>
  <si>
    <t>except
1985-91</t>
  </si>
  <si>
    <t>Official Beer/Vodka
(in pure alcohol)</t>
  </si>
  <si>
    <t>Figure A1b</t>
  </si>
  <si>
    <t>smoothed</t>
  </si>
  <si>
    <t>(thousand tons)</t>
  </si>
  <si>
    <t>kg per capita</t>
  </si>
  <si>
    <t>fraction of 1990 level</t>
  </si>
  <si>
    <t>Decomposing illegal vodka</t>
  </si>
  <si>
    <t>tax-evaded</t>
  </si>
  <si>
    <t>illegal vodka (total)</t>
  </si>
  <si>
    <t>(fraction of illegal)</t>
  </si>
  <si>
    <t>Share of Samogon in Total Alcohol</t>
  </si>
  <si>
    <t>total vodka (v+s+e)</t>
  </si>
  <si>
    <t>official vodka (v)</t>
  </si>
  <si>
    <t>samogon (s)</t>
  </si>
  <si>
    <t>Average 1970-1985, 1995-2001:</t>
  </si>
  <si>
    <t>Average 1995-2001:</t>
  </si>
  <si>
    <t>ratio (s+e)/v</t>
  </si>
  <si>
    <t>tax-evaded vodka (40%)</t>
  </si>
  <si>
    <t xml:space="preserve">tax-evaded vodka (e) </t>
  </si>
  <si>
    <t>tax-evaded vodka</t>
  </si>
  <si>
    <t>Alcohol Levels and Shares</t>
  </si>
  <si>
    <t>beer/total vodka</t>
  </si>
  <si>
    <t>beer/total alc</t>
  </si>
  <si>
    <t>registred vodka</t>
  </si>
  <si>
    <t>registered beer</t>
  </si>
  <si>
    <t>samogon + registered alcohol</t>
  </si>
  <si>
    <t>share of beer</t>
  </si>
  <si>
    <t>share of beer (in total pure alcohol)</t>
  </si>
  <si>
    <t>share of beer (right axis)</t>
  </si>
  <si>
    <t>beer sales (in annual liters per capita)</t>
  </si>
  <si>
    <t>beer retail sales (left axis)</t>
  </si>
  <si>
    <t>home-made vodka (samogon)</t>
  </si>
  <si>
    <t xml:space="preserve"> </t>
  </si>
  <si>
    <t>Source: See do-file 'Gorbachev_relative_intent_to_treat_with_samogon_in_urban_areas_using_BhattacharyaEtal2013.do'</t>
  </si>
  <si>
    <t>bu</t>
  </si>
  <si>
    <t>br</t>
  </si>
  <si>
    <t>bu_u</t>
  </si>
  <si>
    <t>bu_d</t>
  </si>
  <si>
    <t>br_u</t>
  </si>
  <si>
    <t>br_d</t>
  </si>
  <si>
    <t>Sugar Sales</t>
  </si>
  <si>
    <t>Kernel weights for beer market expanson taste formation age function</t>
  </si>
  <si>
    <t>Source: Gorodnichenko, Y., K. Sabirianova Peter, and D. Stolyarov (2010). Inequality and volatility
moderation in russia: Evidence from micro-level panel data on consumption and income.
Review of Economic Dynamics 13(1), 209–237.</t>
  </si>
  <si>
    <t>Salted Salmon started to be imported only after collapse of the Soviet Union, mostly from Norway. During the Soviet Union, herring was the main salted fish available.</t>
  </si>
  <si>
    <t>salted herring</t>
  </si>
  <si>
    <t>salted salmon</t>
  </si>
  <si>
    <t>Ultra-heat treated (UHT) and ultra-pasteurized milk as well as the Tetra Pak technology were introduced only after the collapse of the Soviet Union and contributed to making long-lasting milk popular. Before that, fresh milk or short-lived milk based on high-temperature, short-time (HTST) pasteurization was the only type of milk available for purchase.</t>
  </si>
  <si>
    <t>short-lived
milk</t>
  </si>
  <si>
    <t>long-lasting
milk</t>
  </si>
  <si>
    <t>The technology to mass produce frozen fruits was introduced only after the collapse of the Soviet Union. Drying was the main technology for storing fruits over longer periods in the Soviet Union.</t>
  </si>
  <si>
    <t>dried fruits</t>
  </si>
  <si>
    <t>frozen fruits</t>
  </si>
  <si>
    <t>Chocolate existed in the Soviet Union but was very expensive since cocoa beans do not grow locally. Therefore, many desserts were based on jam and honey, which are local. Today, chocolate is a significant part of Russian imports, and the relative price of chocolate has decreased dramatically.</t>
  </si>
  <si>
    <t>jam and honey</t>
  </si>
  <si>
    <t>chocolate</t>
  </si>
  <si>
    <t>Apples, pears, plums are locally grown fruits, while subtropical fruits such as bananas pineapples, or mango do not grow in Russia or any of the fifteen former Soviet republics. Therefore, subtropical fruits were barely available to consumers in the Soviet Union, but imports rose sharply after the collapse of the Soviet Union making them a popular and inexpensive alternative.</t>
  </si>
  <si>
    <t xml:space="preserve">local fruits </t>
  </si>
  <si>
    <t>subtropical
fruits</t>
  </si>
  <si>
    <t>Cottage cheese was a popular type of breakfast in the Soviet Union. After the collapse of the Soviet Union, the import of new technologies by foreign companies made mass production and storage of yogurt viable so that it became the most popular type of breakfast nowadays.</t>
  </si>
  <si>
    <t>cottage cheese</t>
  </si>
  <si>
    <t>yogurt</t>
  </si>
  <si>
    <t>After the collapse of the Soviet Union, chicken started to be produced on special chicken farms that used new technologies which more efficiently dealt with the cold weather and significantly lowered production costs. These changes lead chicken sales to exceed that of more traditional meets such as pork or beef within less than two decades.</t>
  </si>
  <si>
    <t>pork and beef</t>
  </si>
  <si>
    <t>chicken</t>
  </si>
  <si>
    <t xml:space="preserve">Classification </t>
  </si>
  <si>
    <t>Traditional Goods</t>
  </si>
  <si>
    <t>New Goods</t>
  </si>
  <si>
    <t>Table A.3: Classification of Non-Alcoholic Goods into Traditional and New ``Western'' Goods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</si>
</sst>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
  </numFmts>
  <fonts count="40">
    <font>
      <sz val="10"/>
      <name val="Arial Cyr"/>
      <charset val="204"/>
    </font>
    <font>
      <sz val="11"/>
      <color theme="1"/>
      <name val="Calibri"/>
      <family val="2"/>
      <scheme val="minor"/>
    </font>
    <font>
      <sz val="10"/>
      <name val="Arial Cyr"/>
      <charset val="204"/>
    </font>
    <font>
      <b/>
      <sz val="10"/>
      <name val="Arial Cyr"/>
      <charset val="204"/>
    </font>
    <font>
      <sz val="8"/>
      <name val="Arial Cyr"/>
      <charset val="204"/>
    </font>
    <font>
      <sz val="9"/>
      <color indexed="81"/>
      <name val="Tahoma"/>
      <family val="2"/>
    </font>
    <font>
      <b/>
      <sz val="10"/>
      <name val="Arial Cyr"/>
    </font>
    <font>
      <sz val="10"/>
      <name val="Arial Cyr"/>
    </font>
    <font>
      <i/>
      <sz val="10"/>
      <name val="Arial Cyr"/>
      <charset val="204"/>
    </font>
    <font>
      <i/>
      <sz val="10"/>
      <name val="Arial Cyr"/>
    </font>
    <font>
      <b/>
      <sz val="9"/>
      <color indexed="81"/>
      <name val="Tahoma"/>
      <family val="2"/>
    </font>
    <font>
      <sz val="10"/>
      <color rgb="FF000000"/>
      <name val="Arial"/>
      <family val="2"/>
    </font>
    <font>
      <b/>
      <sz val="10"/>
      <color rgb="FFFF0000"/>
      <name val="Arial Cyr"/>
    </font>
    <font>
      <sz val="10"/>
      <color rgb="FF444444"/>
      <name val="Lucida Sans Unicode"/>
      <family val="2"/>
    </font>
    <font>
      <b/>
      <sz val="10"/>
      <color rgb="FF444444"/>
      <name val="Lucida Sans Unicode"/>
      <family val="2"/>
    </font>
    <font>
      <b/>
      <sz val="10"/>
      <color rgb="FFFFFFFF"/>
      <name val="Lucida Sans Unicode"/>
      <family val="2"/>
    </font>
    <font>
      <b/>
      <vertAlign val="superscript"/>
      <sz val="7"/>
      <color rgb="FFFFFFFF"/>
      <name val="Lucida Sans Unicode"/>
      <family val="2"/>
    </font>
    <font>
      <b/>
      <sz val="14.85"/>
      <color rgb="FF444444"/>
      <name val="Lucida Sans Unicode"/>
      <family val="2"/>
    </font>
    <font>
      <sz val="17.600000000000001"/>
      <color rgb="FF444444"/>
      <name val="Lucida Sans Unicode"/>
      <family val="2"/>
    </font>
    <font>
      <b/>
      <sz val="7"/>
      <name val="Arial"/>
      <family val="2"/>
    </font>
    <font>
      <sz val="7"/>
      <name val="Arial"/>
      <family val="2"/>
    </font>
    <font>
      <sz val="6"/>
      <name val="Arial"/>
      <family val="2"/>
    </font>
    <font>
      <sz val="10"/>
      <name val="Arial"/>
      <family val="2"/>
    </font>
    <font>
      <i/>
      <sz val="10"/>
      <name val="Arial"/>
      <family val="2"/>
    </font>
    <font>
      <b/>
      <i/>
      <sz val="15"/>
      <name val="Arial"/>
      <family val="2"/>
    </font>
    <font>
      <b/>
      <sz val="10"/>
      <name val="Arial"/>
      <family val="2"/>
    </font>
    <font>
      <b/>
      <sz val="10"/>
      <color indexed="9"/>
      <name val="Arial"/>
      <family val="2"/>
    </font>
    <font>
      <sz val="13"/>
      <name val="Arial"/>
      <family val="2"/>
    </font>
    <font>
      <b/>
      <sz val="14"/>
      <name val="Arial"/>
      <family val="2"/>
    </font>
    <font>
      <u/>
      <sz val="10"/>
      <color theme="10"/>
      <name val="Arial Cyr"/>
      <charset val="204"/>
    </font>
    <font>
      <sz val="11"/>
      <name val="Calibri"/>
      <family val="2"/>
      <scheme val="minor"/>
    </font>
    <font>
      <b/>
      <sz val="10"/>
      <color rgb="FFFFFF00"/>
      <name val="Arial Cyr"/>
    </font>
    <font>
      <b/>
      <sz val="10"/>
      <color rgb="FFC00000"/>
      <name val="Arial Cyr"/>
    </font>
    <font>
      <b/>
      <u/>
      <sz val="10"/>
      <name val="Arial Cyr"/>
    </font>
    <font>
      <sz val="10"/>
      <color theme="8" tint="0.79998168889431442"/>
      <name val="Arial Cyr"/>
      <charset val="204"/>
    </font>
    <font>
      <b/>
      <sz val="14"/>
      <color rgb="FFFFFF00"/>
      <name val="Arial Cyr"/>
    </font>
    <font>
      <sz val="11"/>
      <color theme="1"/>
      <name val="Calibri"/>
      <family val="2"/>
      <charset val="204"/>
      <scheme val="minor"/>
    </font>
    <font>
      <sz val="12"/>
      <color theme="1"/>
      <name val="cmr10"/>
      <family val="2"/>
    </font>
    <font>
      <sz val="12"/>
      <color rgb="FF000000"/>
      <name val="cmr10"/>
      <family val="2"/>
    </font>
    <font>
      <b/>
      <sz val="12"/>
      <color theme="1"/>
      <name val="cmr10"/>
      <family val="2"/>
    </font>
  </fonts>
  <fills count="47">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2" tint="-0.499984740745262"/>
        <bgColor indexed="64"/>
      </patternFill>
    </fill>
    <fill>
      <patternFill patternType="solid">
        <fgColor theme="9"/>
        <bgColor indexed="64"/>
      </patternFill>
    </fill>
    <fill>
      <patternFill patternType="solid">
        <fgColor theme="6"/>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0000"/>
        <bgColor indexed="64"/>
      </patternFill>
    </fill>
    <fill>
      <patternFill patternType="solid">
        <fgColor rgb="FFFFFFFF"/>
        <bgColor indexed="64"/>
      </patternFill>
    </fill>
    <fill>
      <patternFill patternType="solid">
        <fgColor rgb="FFEEF3F7"/>
        <bgColor indexed="64"/>
      </patternFill>
    </fill>
    <fill>
      <patternFill patternType="solid">
        <fgColor rgb="FF0B5171"/>
        <bgColor indexed="64"/>
      </patternFill>
    </fill>
    <fill>
      <patternFill patternType="solid">
        <fgColor indexed="13"/>
        <bgColor indexed="64"/>
      </patternFill>
    </fill>
    <fill>
      <patternFill patternType="solid">
        <fgColor indexed="56"/>
        <bgColor indexed="23"/>
      </patternFill>
    </fill>
    <fill>
      <patternFill patternType="solid">
        <fgColor theme="4"/>
        <bgColor indexed="64"/>
      </patternFill>
    </fill>
    <fill>
      <patternFill patternType="solid">
        <fgColor theme="5"/>
        <bgColor indexed="64"/>
      </patternFill>
    </fill>
    <fill>
      <patternFill patternType="solid">
        <fgColor theme="4" tint="-0.249977111117893"/>
        <bgColor indexed="64"/>
      </patternFill>
    </fill>
    <fill>
      <patternFill patternType="solid">
        <fgColor theme="5" tint="-0.249977111117893"/>
        <bgColor indexed="64"/>
      </patternFill>
    </fill>
    <fill>
      <patternFill patternType="solid">
        <fgColor theme="3" tint="0.39997558519241921"/>
        <bgColor indexed="64"/>
      </patternFill>
    </fill>
    <fill>
      <patternFill patternType="solid">
        <fgColor theme="6" tint="-0.249977111117893"/>
        <bgColor indexed="64"/>
      </patternFill>
    </fill>
    <fill>
      <patternFill patternType="solid">
        <fgColor theme="8"/>
        <bgColor indexed="64"/>
      </patternFill>
    </fill>
    <fill>
      <patternFill patternType="solid">
        <fgColor theme="5" tint="-0.49998474074526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0" tint="-0.249977111117893"/>
        <bgColor indexed="64"/>
      </patternFill>
    </fill>
    <fill>
      <patternFill patternType="solid">
        <fgColor theme="7"/>
        <bgColor indexed="64"/>
      </patternFill>
    </fill>
    <fill>
      <patternFill patternType="solid">
        <fgColor theme="3"/>
        <bgColor indexed="64"/>
      </patternFill>
    </fill>
    <fill>
      <patternFill patternType="solid">
        <fgColor theme="3" tint="0.59999389629810485"/>
        <bgColor indexed="64"/>
      </patternFill>
    </fill>
    <fill>
      <patternFill patternType="solid">
        <fgColor theme="9" tint="0.79998168889431442"/>
        <bgColor indexed="64"/>
      </patternFill>
    </fill>
  </fills>
  <borders count="37">
    <border>
      <left/>
      <right/>
      <top/>
      <bottom/>
      <diagonal/>
    </border>
    <border>
      <left style="thin">
        <color indexed="64"/>
      </left>
      <right/>
      <top/>
      <bottom/>
      <diagonal/>
    </border>
    <border>
      <left/>
      <right style="thin">
        <color indexed="64"/>
      </right>
      <top/>
      <bottom/>
      <diagonal/>
    </border>
    <border>
      <left style="medium">
        <color rgb="FFE1E1E1"/>
      </left>
      <right style="thin">
        <color rgb="FF000000"/>
      </right>
      <top style="medium">
        <color rgb="FFE1E1E1"/>
      </top>
      <bottom style="thin">
        <color rgb="FF000000"/>
      </bottom>
      <diagonal/>
    </border>
    <border>
      <left style="medium">
        <color rgb="FFE1E1E1"/>
      </left>
      <right style="medium">
        <color rgb="FFE1E1E1"/>
      </right>
      <top style="medium">
        <color rgb="FFE1E1E1"/>
      </top>
      <bottom style="thin">
        <color rgb="FF000000"/>
      </bottom>
      <diagonal/>
    </border>
    <border>
      <left style="thin">
        <color rgb="FF000000"/>
      </left>
      <right style="medium">
        <color rgb="FFE1E1E1"/>
      </right>
      <top style="medium">
        <color rgb="FFE1E1E1"/>
      </top>
      <bottom style="thin">
        <color rgb="FF000000"/>
      </bottom>
      <diagonal/>
    </border>
    <border>
      <left style="medium">
        <color rgb="FFE1E1E1"/>
      </left>
      <right style="thin">
        <color rgb="FF000000"/>
      </right>
      <top style="medium">
        <color rgb="FFE1E1E1"/>
      </top>
      <bottom style="medium">
        <color rgb="FFE1E1E1"/>
      </bottom>
      <diagonal/>
    </border>
    <border>
      <left style="medium">
        <color rgb="FFE1E1E1"/>
      </left>
      <right style="medium">
        <color rgb="FFE1E1E1"/>
      </right>
      <top style="medium">
        <color rgb="FFE1E1E1"/>
      </top>
      <bottom style="medium">
        <color rgb="FFE1E1E1"/>
      </bottom>
      <diagonal/>
    </border>
    <border>
      <left style="thin">
        <color rgb="FF000000"/>
      </left>
      <right style="medium">
        <color rgb="FFE1E1E1"/>
      </right>
      <top style="medium">
        <color rgb="FFE1E1E1"/>
      </top>
      <bottom style="medium">
        <color rgb="FFE1E1E1"/>
      </bottom>
      <diagonal/>
    </border>
    <border>
      <left style="medium">
        <color rgb="FFE1E1E1"/>
      </left>
      <right style="thin">
        <color rgb="FF000000"/>
      </right>
      <top style="thin">
        <color rgb="FF000000"/>
      </top>
      <bottom style="medium">
        <color rgb="FFE1E1E1"/>
      </bottom>
      <diagonal/>
    </border>
    <border>
      <left style="medium">
        <color rgb="FFE1E1E1"/>
      </left>
      <right style="medium">
        <color rgb="FFE1E1E1"/>
      </right>
      <top style="thin">
        <color rgb="FF000000"/>
      </top>
      <bottom style="medium">
        <color rgb="FFE1E1E1"/>
      </bottom>
      <diagonal/>
    </border>
    <border>
      <left style="thin">
        <color rgb="FF000000"/>
      </left>
      <right style="medium">
        <color rgb="FFE1E1E1"/>
      </right>
      <top style="thin">
        <color rgb="FF000000"/>
      </top>
      <bottom style="medium">
        <color rgb="FFE1E1E1"/>
      </bottom>
      <diagonal/>
    </border>
    <border>
      <left/>
      <right/>
      <top/>
      <bottom style="thin">
        <color rgb="FF000000"/>
      </bottom>
      <diagonal/>
    </border>
    <border>
      <left style="thin">
        <color rgb="FF000000"/>
      </left>
      <right style="medium">
        <color rgb="FFE1E1E1"/>
      </right>
      <top/>
      <bottom style="medium">
        <color rgb="FFE1E1E1"/>
      </bottom>
      <diagonal/>
    </border>
    <border>
      <left style="medium">
        <color rgb="FFE1E1E1"/>
      </left>
      <right style="thin">
        <color rgb="FF000000"/>
      </right>
      <top/>
      <bottom style="medium">
        <color rgb="FFE1E1E1"/>
      </bottom>
      <diagonal/>
    </border>
    <border>
      <left style="medium">
        <color rgb="FFE1E1E1"/>
      </left>
      <right style="medium">
        <color rgb="FFE1E1E1"/>
      </right>
      <top/>
      <bottom style="medium">
        <color rgb="FFE1E1E1"/>
      </bottom>
      <diagonal/>
    </border>
    <border>
      <left/>
      <right style="thin">
        <color rgb="FF000000"/>
      </right>
      <top style="thin">
        <color rgb="FF000000"/>
      </top>
      <bottom style="medium">
        <color rgb="FFE1E1E1"/>
      </bottom>
      <diagonal/>
    </border>
    <border>
      <left style="medium">
        <color rgb="FFE1E1E1"/>
      </left>
      <right/>
      <top style="thin">
        <color rgb="FF000000"/>
      </top>
      <bottom style="medium">
        <color rgb="FFE1E1E1"/>
      </bottom>
      <diagonal/>
    </border>
    <border>
      <left/>
      <right style="medium">
        <color rgb="FFE1E1E1"/>
      </right>
      <top style="thin">
        <color rgb="FF000000"/>
      </top>
      <bottom style="medium">
        <color rgb="FFE1E1E1"/>
      </bottom>
      <diagonal/>
    </border>
    <border>
      <left style="thin">
        <color rgb="FF000000"/>
      </left>
      <right style="medium">
        <color rgb="FFE1E1E1"/>
      </right>
      <top style="thin">
        <color rgb="FF000000"/>
      </top>
      <bottom/>
      <diagonal/>
    </border>
    <border>
      <left style="medium">
        <color rgb="FFE1E1E1"/>
      </left>
      <right style="thin">
        <color rgb="FF000000"/>
      </right>
      <top style="thin">
        <color rgb="FF000000"/>
      </top>
      <bottom/>
      <diagonal/>
    </border>
    <border>
      <left style="medium">
        <color rgb="FFE1E1E1"/>
      </left>
      <right style="medium">
        <color rgb="FFE1E1E1"/>
      </right>
      <top style="thin">
        <color rgb="FF000000"/>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9"/>
      </left>
      <right style="thin">
        <color indexed="9"/>
      </right>
      <top style="thin">
        <color indexed="9"/>
      </top>
      <bottom style="thin">
        <color indexed="9"/>
      </bottom>
      <diagonal/>
    </border>
    <border>
      <left/>
      <right/>
      <top style="thin">
        <color indexed="64"/>
      </top>
      <bottom style="thin">
        <color indexed="64"/>
      </bottom>
      <diagonal/>
    </border>
    <border>
      <left/>
      <right/>
      <top/>
      <bottom style="thin">
        <color indexed="64"/>
      </bottom>
      <diagonal/>
    </border>
    <border>
      <left/>
      <right/>
      <top/>
      <bottom style="double">
        <color indexed="64"/>
      </bottom>
      <diagonal/>
    </border>
  </borders>
  <cellStyleXfs count="9">
    <xf numFmtId="0" fontId="0" fillId="0" borderId="0"/>
    <xf numFmtId="9" fontId="2" fillId="0" borderId="0" applyFont="0" applyFill="0" applyBorder="0" applyAlignment="0" applyProtection="0"/>
    <xf numFmtId="0" fontId="1" fillId="0" borderId="0"/>
    <xf numFmtId="0" fontId="2" fillId="0" borderId="0"/>
    <xf numFmtId="0" fontId="22" fillId="0" borderId="0"/>
    <xf numFmtId="9" fontId="22" fillId="0" borderId="0" applyFont="0" applyFill="0" applyBorder="0" applyAlignment="0" applyProtection="0"/>
    <xf numFmtId="0" fontId="29" fillId="0" borderId="0" applyNumberFormat="0" applyFill="0" applyBorder="0" applyAlignment="0" applyProtection="0"/>
    <xf numFmtId="43" fontId="2" fillId="0" borderId="0" applyFont="0" applyFill="0" applyBorder="0" applyAlignment="0" applyProtection="0"/>
    <xf numFmtId="0" fontId="36" fillId="0" borderId="0"/>
  </cellStyleXfs>
  <cellXfs count="327">
    <xf numFmtId="0" fontId="0" fillId="0" borderId="0" xfId="0"/>
    <xf numFmtId="0" fontId="0" fillId="0" borderId="0" xfId="0" applyAlignment="1">
      <alignment horizontal="center" vertical="top"/>
    </xf>
    <xf numFmtId="0" fontId="0" fillId="0" borderId="0" xfId="0" applyFill="1" applyAlignment="1">
      <alignment horizontal="center" vertical="top"/>
    </xf>
    <xf numFmtId="49" fontId="0" fillId="3" borderId="0" xfId="0" applyNumberFormat="1" applyFill="1" applyAlignment="1">
      <alignment horizontal="center" vertical="center" wrapText="1"/>
    </xf>
    <xf numFmtId="49" fontId="3" fillId="3"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6" fillId="5" borderId="0" xfId="0" applyFont="1" applyFill="1" applyAlignment="1">
      <alignment horizontal="center" vertical="top"/>
    </xf>
    <xf numFmtId="0" fontId="0" fillId="6" borderId="0" xfId="0" applyFill="1" applyAlignment="1">
      <alignment horizontal="center" vertical="top"/>
    </xf>
    <xf numFmtId="0" fontId="0" fillId="0" borderId="0" xfId="0" applyFill="1" applyBorder="1" applyAlignment="1">
      <alignment horizontal="center" vertical="top"/>
    </xf>
    <xf numFmtId="2" fontId="0" fillId="8" borderId="0" xfId="0" applyNumberFormat="1" applyFill="1" applyBorder="1" applyAlignment="1">
      <alignment horizontal="center" vertical="top"/>
    </xf>
    <xf numFmtId="2" fontId="0" fillId="3" borderId="0" xfId="0" applyNumberFormat="1" applyFill="1" applyAlignment="1">
      <alignment horizontal="center" vertical="center" wrapText="1"/>
    </xf>
    <xf numFmtId="2" fontId="0" fillId="6" borderId="0" xfId="0" applyNumberFormat="1" applyFill="1" applyAlignment="1">
      <alignment horizontal="center" vertical="top"/>
    </xf>
    <xf numFmtId="2" fontId="0" fillId="0" borderId="0" xfId="0" applyNumberFormat="1" applyFill="1" applyAlignment="1">
      <alignment horizontal="center" vertical="top"/>
    </xf>
    <xf numFmtId="0" fontId="6" fillId="0" borderId="0" xfId="0" applyFont="1" applyBorder="1" applyAlignment="1">
      <alignment vertical="top"/>
    </xf>
    <xf numFmtId="0" fontId="8" fillId="0" borderId="0" xfId="0" applyFont="1" applyBorder="1" applyAlignment="1">
      <alignment vertical="top"/>
    </xf>
    <xf numFmtId="0" fontId="9" fillId="0" borderId="0" xfId="0" applyFont="1" applyFill="1" applyBorder="1" applyAlignment="1">
      <alignment vertical="top"/>
    </xf>
    <xf numFmtId="2" fontId="0" fillId="6" borderId="0" xfId="0" applyNumberFormat="1" applyFill="1" applyBorder="1" applyAlignment="1">
      <alignment horizontal="center" vertical="top" wrapText="1"/>
    </xf>
    <xf numFmtId="2" fontId="0" fillId="6" borderId="0" xfId="0" applyNumberFormat="1" applyFill="1" applyBorder="1" applyAlignment="1">
      <alignment vertical="top" wrapText="1"/>
    </xf>
    <xf numFmtId="2" fontId="0" fillId="6" borderId="0" xfId="0" applyNumberFormat="1" applyFill="1" applyBorder="1" applyAlignment="1">
      <alignment vertical="top"/>
    </xf>
    <xf numFmtId="0" fontId="7" fillId="3" borderId="0" xfId="0" applyFont="1" applyFill="1" applyBorder="1" applyAlignment="1">
      <alignment horizontal="center" vertical="center" wrapText="1"/>
    </xf>
    <xf numFmtId="2" fontId="0" fillId="0" borderId="0" xfId="0" applyNumberFormat="1" applyBorder="1" applyAlignment="1">
      <alignment horizontal="center" vertical="top"/>
    </xf>
    <xf numFmtId="0" fontId="3" fillId="2" borderId="0" xfId="0" applyFont="1" applyFill="1" applyBorder="1" applyAlignment="1">
      <alignment horizontal="center" vertical="top" wrapText="1"/>
    </xf>
    <xf numFmtId="0" fontId="0" fillId="7" borderId="0" xfId="0" applyFill="1" applyBorder="1" applyAlignment="1">
      <alignment vertical="top"/>
    </xf>
    <xf numFmtId="0" fontId="0" fillId="0" borderId="0" xfId="0" applyBorder="1" applyAlignment="1">
      <alignment vertical="top"/>
    </xf>
    <xf numFmtId="2" fontId="0" fillId="7" borderId="0" xfId="0" applyNumberFormat="1" applyFill="1" applyBorder="1" applyAlignment="1">
      <alignment horizontal="center" vertical="top"/>
    </xf>
    <xf numFmtId="2" fontId="0" fillId="8" borderId="0" xfId="0" applyNumberFormat="1" applyFill="1" applyAlignment="1">
      <alignment horizontal="center" vertical="top"/>
    </xf>
    <xf numFmtId="2" fontId="0" fillId="12" borderId="0" xfId="0" applyNumberFormat="1" applyFill="1" applyAlignment="1">
      <alignment horizontal="center" vertical="center" wrapText="1"/>
    </xf>
    <xf numFmtId="2" fontId="7" fillId="12" borderId="0" xfId="0" applyNumberFormat="1" applyFont="1" applyFill="1" applyBorder="1" applyAlignment="1">
      <alignment horizontal="center" vertical="center" wrapText="1"/>
    </xf>
    <xf numFmtId="2" fontId="7" fillId="12" borderId="0" xfId="0" applyNumberFormat="1" applyFont="1" applyFill="1" applyAlignment="1">
      <alignment horizontal="center" vertical="center" wrapText="1"/>
    </xf>
    <xf numFmtId="2" fontId="0" fillId="13" borderId="0" xfId="0" applyNumberFormat="1" applyFill="1" applyAlignment="1">
      <alignment horizontal="center" vertical="top"/>
    </xf>
    <xf numFmtId="2" fontId="3" fillId="2" borderId="0" xfId="0" applyNumberFormat="1" applyFont="1" applyFill="1" applyBorder="1" applyAlignment="1">
      <alignment horizontal="center" vertical="center" wrapText="1"/>
    </xf>
    <xf numFmtId="0" fontId="8" fillId="2" borderId="0" xfId="0" applyFont="1" applyFill="1" applyBorder="1" applyAlignment="1">
      <alignment horizontal="center" vertical="center" wrapText="1"/>
    </xf>
    <xf numFmtId="0" fontId="0" fillId="7" borderId="0" xfId="0" applyFill="1" applyBorder="1" applyAlignment="1">
      <alignment horizontal="center" vertical="center"/>
    </xf>
    <xf numFmtId="0" fontId="0" fillId="0" borderId="0" xfId="0" applyBorder="1" applyAlignment="1">
      <alignment horizontal="center" vertical="center"/>
    </xf>
    <xf numFmtId="2" fontId="9" fillId="0" borderId="0" xfId="0" applyNumberFormat="1" applyFont="1" applyFill="1" applyAlignment="1">
      <alignment horizontal="left" vertical="top"/>
    </xf>
    <xf numFmtId="2" fontId="0" fillId="14" borderId="0" xfId="0" applyNumberFormat="1" applyFill="1" applyBorder="1" applyAlignment="1">
      <alignment horizontal="center" vertical="top"/>
    </xf>
    <xf numFmtId="47" fontId="0" fillId="0" borderId="0" xfId="0" applyNumberFormat="1" applyAlignment="1">
      <alignment horizontal="center" vertical="top"/>
    </xf>
    <xf numFmtId="0" fontId="7" fillId="0" borderId="0" xfId="0" applyFont="1" applyAlignment="1">
      <alignment horizontal="left" vertical="top"/>
    </xf>
    <xf numFmtId="1" fontId="0" fillId="0" borderId="0" xfId="0" applyNumberFormat="1" applyAlignment="1">
      <alignment horizontal="center" vertical="top"/>
    </xf>
    <xf numFmtId="0" fontId="11" fillId="0" borderId="0" xfId="0" applyFont="1" applyAlignment="1">
      <alignment horizontal="center"/>
    </xf>
    <xf numFmtId="2" fontId="6" fillId="12" borderId="0" xfId="0" applyNumberFormat="1" applyFont="1" applyFill="1" applyAlignment="1">
      <alignment horizontal="center" vertical="center" wrapText="1"/>
    </xf>
    <xf numFmtId="2" fontId="0" fillId="13" borderId="0" xfId="0" applyNumberFormat="1" applyFill="1" applyBorder="1" applyAlignment="1">
      <alignment horizontal="center" vertical="top"/>
    </xf>
    <xf numFmtId="2" fontId="0" fillId="13" borderId="1" xfId="0" applyNumberFormat="1" applyFill="1" applyBorder="1" applyAlignment="1">
      <alignment horizontal="center" vertical="top"/>
    </xf>
    <xf numFmtId="164" fontId="0" fillId="14" borderId="0" xfId="0" applyNumberFormat="1" applyFill="1" applyBorder="1" applyAlignment="1">
      <alignment horizontal="center" vertical="top"/>
    </xf>
    <xf numFmtId="49" fontId="0" fillId="9" borderId="0" xfId="0" applyNumberFormat="1" applyFill="1" applyBorder="1" applyAlignment="1">
      <alignment horizontal="center" vertical="center" wrapText="1"/>
    </xf>
    <xf numFmtId="2" fontId="0" fillId="17" borderId="0" xfId="0" applyNumberFormat="1" applyFill="1" applyBorder="1" applyAlignment="1">
      <alignment horizontal="center" vertical="top"/>
    </xf>
    <xf numFmtId="2" fontId="0" fillId="0" borderId="0" xfId="0" applyNumberFormat="1" applyFill="1" applyAlignment="1">
      <alignment horizontal="left" vertical="top"/>
    </xf>
    <xf numFmtId="0" fontId="9" fillId="0" borderId="0" xfId="0" applyFont="1" applyAlignment="1">
      <alignment horizontal="left" vertical="top"/>
    </xf>
    <xf numFmtId="49" fontId="3" fillId="3" borderId="1" xfId="0" applyNumberFormat="1" applyFont="1" applyFill="1" applyBorder="1" applyAlignment="1">
      <alignment horizontal="center" vertical="center" wrapText="1"/>
    </xf>
    <xf numFmtId="2" fontId="0" fillId="10" borderId="0" xfId="0" applyNumberFormat="1" applyFill="1" applyBorder="1" applyAlignment="1">
      <alignment horizontal="center" vertical="center" wrapText="1"/>
    </xf>
    <xf numFmtId="2" fontId="0" fillId="22" borderId="0" xfId="0" applyNumberFormat="1" applyFill="1" applyAlignment="1">
      <alignment horizontal="center" vertical="top"/>
    </xf>
    <xf numFmtId="2" fontId="6" fillId="12" borderId="0" xfId="0" applyNumberFormat="1" applyFont="1" applyFill="1" applyBorder="1" applyAlignment="1">
      <alignment horizontal="center" vertical="center" wrapText="1"/>
    </xf>
    <xf numFmtId="0" fontId="7" fillId="0" borderId="0" xfId="0" applyFont="1" applyAlignment="1">
      <alignment horizontal="center" vertical="top"/>
    </xf>
    <xf numFmtId="49" fontId="6" fillId="4" borderId="0" xfId="0" applyNumberFormat="1" applyFont="1" applyFill="1" applyAlignment="1">
      <alignment horizontal="center" vertical="center" wrapText="1"/>
    </xf>
    <xf numFmtId="0" fontId="6" fillId="21" borderId="0" xfId="0" applyFont="1" applyFill="1" applyBorder="1" applyAlignment="1">
      <alignment horizontal="center" vertical="center" wrapText="1"/>
    </xf>
    <xf numFmtId="49" fontId="0" fillId="10" borderId="0" xfId="0" applyNumberFormat="1" applyFill="1" applyBorder="1" applyAlignment="1">
      <alignment horizontal="center" vertical="center" wrapText="1"/>
    </xf>
    <xf numFmtId="2" fontId="0" fillId="25" borderId="0" xfId="0" applyNumberFormat="1" applyFill="1" applyAlignment="1">
      <alignment horizontal="center" vertical="top"/>
    </xf>
    <xf numFmtId="2" fontId="0" fillId="25" borderId="0" xfId="0" applyNumberFormat="1" applyFill="1" applyAlignment="1">
      <alignment horizontal="left" vertical="top"/>
    </xf>
    <xf numFmtId="2" fontId="0" fillId="8" borderId="0" xfId="0" applyNumberFormat="1" applyFill="1" applyAlignment="1">
      <alignment horizontal="left" vertical="top"/>
    </xf>
    <xf numFmtId="2" fontId="0" fillId="25" borderId="0" xfId="0" applyNumberFormat="1" applyFill="1" applyBorder="1" applyAlignment="1">
      <alignment horizontal="center" vertical="top"/>
    </xf>
    <xf numFmtId="0" fontId="1" fillId="0" borderId="0" xfId="2"/>
    <xf numFmtId="3" fontId="13" fillId="26" borderId="3" xfId="2" applyNumberFormat="1" applyFont="1" applyFill="1" applyBorder="1" applyAlignment="1">
      <alignment horizontal="right" vertical="center" wrapText="1"/>
    </xf>
    <xf numFmtId="3" fontId="13" fillId="26" borderId="4" xfId="2" applyNumberFormat="1" applyFont="1" applyFill="1" applyBorder="1" applyAlignment="1">
      <alignment horizontal="right" vertical="center" wrapText="1"/>
    </xf>
    <xf numFmtId="0" fontId="14" fillId="27" borderId="5" xfId="2" applyFont="1" applyFill="1" applyBorder="1" applyAlignment="1">
      <alignment horizontal="left" vertical="center"/>
    </xf>
    <xf numFmtId="0" fontId="13" fillId="26" borderId="6" xfId="2" applyFont="1" applyFill="1" applyBorder="1" applyAlignment="1">
      <alignment vertical="center" wrapText="1"/>
    </xf>
    <xf numFmtId="0" fontId="13" fillId="26" borderId="7" xfId="2" applyFont="1" applyFill="1" applyBorder="1" applyAlignment="1">
      <alignment horizontal="right" vertical="center" wrapText="1"/>
    </xf>
    <xf numFmtId="3" fontId="13" fillId="26" borderId="7" xfId="2" applyNumberFormat="1" applyFont="1" applyFill="1" applyBorder="1" applyAlignment="1">
      <alignment horizontal="right" vertical="center" wrapText="1"/>
    </xf>
    <xf numFmtId="0" fontId="14" fillId="27" borderId="8" xfId="2" applyFont="1" applyFill="1" applyBorder="1" applyAlignment="1">
      <alignment horizontal="left" vertical="center"/>
    </xf>
    <xf numFmtId="3" fontId="13" fillId="26" borderId="6" xfId="2" applyNumberFormat="1" applyFont="1" applyFill="1" applyBorder="1" applyAlignment="1">
      <alignment horizontal="right" vertical="center" wrapText="1"/>
    </xf>
    <xf numFmtId="0" fontId="15" fillId="28" borderId="9" xfId="2" applyFont="1" applyFill="1" applyBorder="1" applyAlignment="1">
      <alignment horizontal="center" vertical="center" wrapText="1"/>
    </xf>
    <xf numFmtId="0" fontId="15" fillId="28" borderId="10" xfId="2" applyFont="1" applyFill="1" applyBorder="1" applyAlignment="1">
      <alignment horizontal="center" vertical="center" wrapText="1"/>
    </xf>
    <xf numFmtId="0" fontId="15" fillId="28" borderId="11" xfId="2" applyFont="1" applyFill="1" applyBorder="1" applyAlignment="1">
      <alignment horizontal="center" vertical="center"/>
    </xf>
    <xf numFmtId="0" fontId="14" fillId="27" borderId="6" xfId="2" applyFont="1" applyFill="1" applyBorder="1" applyAlignment="1">
      <alignment horizontal="center" vertical="center" wrapText="1"/>
    </xf>
    <xf numFmtId="0" fontId="14" fillId="27" borderId="7" xfId="2" applyFont="1" applyFill="1" applyBorder="1" applyAlignment="1">
      <alignment horizontal="center" vertical="center" wrapText="1"/>
    </xf>
    <xf numFmtId="0" fontId="15" fillId="28" borderId="15" xfId="2" applyFont="1" applyFill="1" applyBorder="1" applyAlignment="1">
      <alignment horizontal="center" vertical="center" wrapText="1"/>
    </xf>
    <xf numFmtId="0" fontId="15" fillId="28" borderId="21" xfId="2" applyFont="1" applyFill="1" applyBorder="1" applyAlignment="1">
      <alignment horizontal="center" vertical="center" wrapText="1"/>
    </xf>
    <xf numFmtId="0" fontId="13" fillId="0" borderId="0" xfId="2" applyFont="1"/>
    <xf numFmtId="0" fontId="2" fillId="0" borderId="0" xfId="3"/>
    <xf numFmtId="164" fontId="2" fillId="8" borderId="0" xfId="3" applyNumberFormat="1" applyFill="1"/>
    <xf numFmtId="0" fontId="2" fillId="8" borderId="0" xfId="3" applyFill="1"/>
    <xf numFmtId="3" fontId="19" fillId="0" borderId="22" xfId="3" applyNumberFormat="1" applyFont="1" applyBorder="1" applyAlignment="1">
      <alignment horizontal="right" wrapText="1"/>
    </xf>
    <xf numFmtId="3" fontId="19" fillId="0" borderId="0" xfId="3" applyNumberFormat="1" applyFont="1" applyAlignment="1">
      <alignment horizontal="right" wrapText="1"/>
    </xf>
    <xf numFmtId="3" fontId="19" fillId="0" borderId="23" xfId="3" applyNumberFormat="1" applyFont="1" applyBorder="1" applyAlignment="1">
      <alignment horizontal="right" wrapText="1"/>
    </xf>
    <xf numFmtId="3" fontId="19" fillId="0" borderId="24" xfId="3" applyNumberFormat="1" applyFont="1" applyBorder="1" applyAlignment="1">
      <alignment horizontal="right" wrapText="1"/>
    </xf>
    <xf numFmtId="0" fontId="19" fillId="0" borderId="24" xfId="3" applyFont="1" applyBorder="1" applyAlignment="1">
      <alignment wrapText="1"/>
    </xf>
    <xf numFmtId="164" fontId="20" fillId="29" borderId="22" xfId="3" applyNumberFormat="1" applyFont="1" applyFill="1" applyBorder="1" applyAlignment="1">
      <alignment horizontal="right" wrapText="1"/>
    </xf>
    <xf numFmtId="164" fontId="20" fillId="29" borderId="0" xfId="3" applyNumberFormat="1" applyFont="1" applyFill="1" applyAlignment="1">
      <alignment horizontal="right" wrapText="1"/>
    </xf>
    <xf numFmtId="164" fontId="20" fillId="29" borderId="23" xfId="3" applyNumberFormat="1" applyFont="1" applyFill="1" applyBorder="1" applyAlignment="1">
      <alignment horizontal="right" wrapText="1"/>
    </xf>
    <xf numFmtId="164" fontId="20" fillId="29" borderId="24" xfId="3" applyNumberFormat="1" applyFont="1" applyFill="1" applyBorder="1" applyAlignment="1">
      <alignment horizontal="right" wrapText="1"/>
    </xf>
    <xf numFmtId="0" fontId="20" fillId="29" borderId="24" xfId="3" applyFont="1" applyFill="1" applyBorder="1" applyAlignment="1">
      <alignment wrapText="1"/>
    </xf>
    <xf numFmtId="165" fontId="19" fillId="0" borderId="22" xfId="3" applyNumberFormat="1" applyFont="1" applyBorder="1" applyAlignment="1">
      <alignment horizontal="right" wrapText="1"/>
    </xf>
    <xf numFmtId="165" fontId="19" fillId="0" borderId="0" xfId="3" applyNumberFormat="1" applyFont="1" applyAlignment="1">
      <alignment horizontal="right" wrapText="1"/>
    </xf>
    <xf numFmtId="165" fontId="19" fillId="0" borderId="23" xfId="3" applyNumberFormat="1" applyFont="1" applyBorder="1" applyAlignment="1">
      <alignment horizontal="right" wrapText="1"/>
    </xf>
    <xf numFmtId="165" fontId="19" fillId="0" borderId="24" xfId="3" applyNumberFormat="1" applyFont="1" applyBorder="1" applyAlignment="1">
      <alignment horizontal="right" wrapText="1"/>
    </xf>
    <xf numFmtId="0" fontId="21" fillId="0" borderId="25" xfId="3" applyFont="1" applyBorder="1" applyAlignment="1">
      <alignment horizontal="center" vertical="top" wrapText="1"/>
    </xf>
    <xf numFmtId="0" fontId="21" fillId="0" borderId="22" xfId="3" applyFont="1" applyBorder="1" applyAlignment="1">
      <alignment horizontal="center" vertical="top" wrapText="1"/>
    </xf>
    <xf numFmtId="0" fontId="22" fillId="0" borderId="0" xfId="4"/>
    <xf numFmtId="10" fontId="22" fillId="0" borderId="0" xfId="4" applyNumberFormat="1"/>
    <xf numFmtId="0" fontId="22" fillId="0" borderId="0" xfId="4" applyFont="1"/>
    <xf numFmtId="10" fontId="0" fillId="0" borderId="0" xfId="5" applyNumberFormat="1" applyFont="1"/>
    <xf numFmtId="0" fontId="25" fillId="0" borderId="0" xfId="4" applyFont="1"/>
    <xf numFmtId="0" fontId="22" fillId="8" borderId="0" xfId="4" applyFill="1"/>
    <xf numFmtId="0" fontId="29" fillId="0" borderId="0" xfId="6"/>
    <xf numFmtId="3" fontId="0" fillId="0" borderId="0" xfId="0" applyNumberFormat="1"/>
    <xf numFmtId="0" fontId="22" fillId="0" borderId="0" xfId="0" applyNumberFormat="1" applyFont="1" applyFill="1"/>
    <xf numFmtId="3" fontId="0" fillId="5" borderId="0" xfId="0" applyNumberFormat="1" applyFill="1"/>
    <xf numFmtId="3" fontId="22" fillId="7" borderId="0" xfId="0" applyNumberFormat="1" applyFont="1" applyFill="1"/>
    <xf numFmtId="3" fontId="30" fillId="7" borderId="0" xfId="0" applyNumberFormat="1" applyFont="1" applyFill="1"/>
    <xf numFmtId="0" fontId="0" fillId="0" borderId="0" xfId="0" applyAlignment="1">
      <alignment horizontal="right"/>
    </xf>
    <xf numFmtId="49" fontId="0" fillId="0" borderId="0" xfId="0" applyNumberFormat="1"/>
    <xf numFmtId="49" fontId="0" fillId="10" borderId="0" xfId="0" applyNumberFormat="1" applyFill="1" applyAlignment="1">
      <alignment horizontal="center"/>
    </xf>
    <xf numFmtId="49" fontId="0" fillId="2" borderId="0" xfId="0" applyNumberFormat="1" applyFill="1" applyAlignment="1">
      <alignment horizontal="center"/>
    </xf>
    <xf numFmtId="49" fontId="0" fillId="3" borderId="0" xfId="0" applyNumberFormat="1" applyFill="1" applyAlignment="1">
      <alignment horizontal="center"/>
    </xf>
    <xf numFmtId="0" fontId="0" fillId="10" borderId="0" xfId="0" applyFill="1" applyAlignment="1">
      <alignment horizontal="center"/>
    </xf>
    <xf numFmtId="0" fontId="0" fillId="2" borderId="0" xfId="0" applyFill="1" applyAlignment="1">
      <alignment horizontal="center"/>
    </xf>
    <xf numFmtId="0" fontId="0" fillId="3" borderId="0" xfId="0" applyFill="1" applyAlignment="1">
      <alignment horizontal="center"/>
    </xf>
    <xf numFmtId="3" fontId="0" fillId="6" borderId="0" xfId="0" applyNumberFormat="1" applyFill="1"/>
    <xf numFmtId="3" fontId="0" fillId="7" borderId="0" xfId="0" applyNumberFormat="1" applyFill="1"/>
    <xf numFmtId="49" fontId="0" fillId="0" borderId="0" xfId="0" applyNumberFormat="1" applyAlignment="1">
      <alignment horizontal="center"/>
    </xf>
    <xf numFmtId="49" fontId="0" fillId="0" borderId="0" xfId="0" applyNumberFormat="1" applyAlignment="1">
      <alignment horizontal="center"/>
    </xf>
    <xf numFmtId="3" fontId="0" fillId="8" borderId="0" xfId="0" applyNumberFormat="1" applyFill="1"/>
    <xf numFmtId="0" fontId="22" fillId="8" borderId="0" xfId="0" applyNumberFormat="1" applyFont="1" applyFill="1"/>
    <xf numFmtId="0" fontId="3" fillId="2" borderId="0" xfId="0" applyFont="1" applyFill="1" applyBorder="1" applyAlignment="1">
      <alignment horizontal="center" vertical="center" wrapText="1"/>
    </xf>
    <xf numFmtId="2" fontId="12" fillId="22" borderId="0" xfId="0" applyNumberFormat="1" applyFont="1" applyFill="1" applyAlignment="1">
      <alignment horizontal="center" vertical="top"/>
    </xf>
    <xf numFmtId="1" fontId="0" fillId="0" borderId="0" xfId="0" applyNumberFormat="1" applyFill="1" applyAlignment="1">
      <alignment horizontal="center" vertical="top"/>
    </xf>
    <xf numFmtId="0" fontId="6" fillId="10" borderId="0" xfId="0" applyFont="1" applyFill="1" applyAlignment="1">
      <alignment horizontal="center" vertical="top"/>
    </xf>
    <xf numFmtId="2" fontId="7" fillId="12" borderId="1" xfId="0" applyNumberFormat="1" applyFont="1" applyFill="1" applyBorder="1" applyAlignment="1">
      <alignment horizontal="center" vertical="center" wrapText="1"/>
    </xf>
    <xf numFmtId="2" fontId="0" fillId="7" borderId="0" xfId="0" applyNumberFormat="1" applyFill="1" applyBorder="1" applyAlignment="1">
      <alignment horizontal="center" vertical="top" wrapText="1"/>
    </xf>
    <xf numFmtId="2" fontId="0" fillId="8" borderId="0" xfId="0" applyNumberFormat="1" applyFill="1" applyBorder="1" applyAlignment="1">
      <alignment horizontal="center" vertical="top" wrapText="1"/>
    </xf>
    <xf numFmtId="2" fontId="0" fillId="7" borderId="0" xfId="0" applyNumberFormat="1" applyFill="1" applyBorder="1" applyAlignment="1">
      <alignment horizontal="center" vertical="center" wrapText="1"/>
    </xf>
    <xf numFmtId="2" fontId="0" fillId="7" borderId="0" xfId="0" applyNumberFormat="1" applyFill="1" applyBorder="1" applyAlignment="1">
      <alignment horizontal="center" vertical="center"/>
    </xf>
    <xf numFmtId="0" fontId="7" fillId="15" borderId="0" xfId="0" applyNumberFormat="1" applyFont="1" applyFill="1" applyBorder="1" applyAlignment="1">
      <alignment horizontal="center" vertical="center" wrapText="1"/>
    </xf>
    <xf numFmtId="0" fontId="7" fillId="2" borderId="0" xfId="0" applyFont="1" applyFill="1" applyBorder="1" applyAlignment="1">
      <alignment horizontal="center" vertical="center" wrapText="1"/>
    </xf>
    <xf numFmtId="49" fontId="0" fillId="12" borderId="0" xfId="0" applyNumberFormat="1" applyFill="1" applyBorder="1" applyAlignment="1">
      <alignment horizontal="center" vertical="center" wrapText="1"/>
    </xf>
    <xf numFmtId="2" fontId="0" fillId="25" borderId="0" xfId="0" applyNumberFormat="1" applyFont="1" applyFill="1" applyAlignment="1">
      <alignment horizontal="center" vertical="top"/>
    </xf>
    <xf numFmtId="0" fontId="6" fillId="36" borderId="0" xfId="0" applyFont="1" applyFill="1" applyAlignment="1">
      <alignment horizontal="center" vertical="top"/>
    </xf>
    <xf numFmtId="164" fontId="0" fillId="25" borderId="0" xfId="0" applyNumberFormat="1" applyFill="1" applyBorder="1" applyAlignment="1">
      <alignment horizontal="center" vertical="top" wrapText="1"/>
    </xf>
    <xf numFmtId="2" fontId="0" fillId="0" borderId="0" xfId="0" applyNumberFormat="1" applyFill="1" applyBorder="1" applyAlignment="1">
      <alignment horizontal="center" vertical="top"/>
    </xf>
    <xf numFmtId="0" fontId="6" fillId="0" borderId="0" xfId="0" applyFont="1" applyFill="1" applyBorder="1" applyAlignment="1">
      <alignment horizontal="center" vertical="center" wrapText="1"/>
    </xf>
    <xf numFmtId="49" fontId="0" fillId="0" borderId="0" xfId="0" applyNumberFormat="1" applyFill="1" applyBorder="1" applyAlignment="1">
      <alignment horizontal="center" vertical="center" wrapText="1"/>
    </xf>
    <xf numFmtId="2" fontId="0" fillId="8" borderId="0" xfId="0" applyNumberFormat="1" applyFont="1" applyFill="1" applyBorder="1" applyAlignment="1">
      <alignment horizontal="center" vertical="top"/>
    </xf>
    <xf numFmtId="2" fontId="0" fillId="22" borderId="0" xfId="0" applyNumberFormat="1" applyFill="1" applyBorder="1" applyAlignment="1">
      <alignment horizontal="center" vertical="top"/>
    </xf>
    <xf numFmtId="2" fontId="34" fillId="13" borderId="0" xfId="0" applyNumberFormat="1" applyFont="1" applyFill="1" applyBorder="1" applyAlignment="1">
      <alignment horizontal="center" vertical="top"/>
    </xf>
    <xf numFmtId="49" fontId="6" fillId="0" borderId="0" xfId="0" applyNumberFormat="1" applyFont="1" applyFill="1" applyBorder="1" applyAlignment="1">
      <alignment horizontal="left" vertical="center" wrapText="1"/>
    </xf>
    <xf numFmtId="49" fontId="7" fillId="0" borderId="0" xfId="0" applyNumberFormat="1" applyFont="1" applyAlignment="1">
      <alignment horizontal="left" vertical="center" wrapText="1"/>
    </xf>
    <xf numFmtId="0" fontId="7" fillId="0" borderId="0" xfId="0" applyFont="1" applyFill="1" applyBorder="1" applyAlignment="1">
      <alignment horizontal="left"/>
    </xf>
    <xf numFmtId="9" fontId="7" fillId="0" borderId="0" xfId="0" applyNumberFormat="1" applyFont="1" applyAlignment="1">
      <alignment horizontal="left" vertical="top"/>
    </xf>
    <xf numFmtId="2" fontId="7" fillId="0" borderId="0" xfId="0" applyNumberFormat="1" applyFont="1" applyFill="1" applyAlignment="1">
      <alignment horizontal="center" vertical="top"/>
    </xf>
    <xf numFmtId="0" fontId="6" fillId="18" borderId="0" xfId="0" applyFont="1" applyFill="1" applyBorder="1" applyAlignment="1">
      <alignment horizontal="center" vertical="center"/>
    </xf>
    <xf numFmtId="0" fontId="0" fillId="0" borderId="0" xfId="0" applyFill="1" applyAlignment="1">
      <alignment horizontal="center" vertical="center"/>
    </xf>
    <xf numFmtId="2" fontId="31" fillId="0" borderId="0" xfId="0" applyNumberFormat="1" applyFont="1" applyFill="1" applyAlignment="1">
      <alignment horizontal="center" vertical="center"/>
    </xf>
    <xf numFmtId="0" fontId="31" fillId="33" borderId="0" xfId="0" applyFont="1" applyFill="1" applyBorder="1" applyAlignment="1">
      <alignment horizontal="center" vertical="center"/>
    </xf>
    <xf numFmtId="0" fontId="7" fillId="0" borderId="0" xfId="0" applyFont="1" applyAlignment="1">
      <alignment horizontal="left" vertical="center"/>
    </xf>
    <xf numFmtId="0" fontId="0" fillId="0" borderId="0" xfId="0" applyAlignment="1">
      <alignment horizontal="center" vertical="center"/>
    </xf>
    <xf numFmtId="0" fontId="35" fillId="33" borderId="0" xfId="0" applyFont="1" applyFill="1" applyAlignment="1">
      <alignment horizontal="center" vertical="center"/>
    </xf>
    <xf numFmtId="0" fontId="3" fillId="25" borderId="0" xfId="0" applyFont="1" applyFill="1" applyBorder="1" applyAlignment="1">
      <alignment horizontal="center" vertical="center" wrapText="1"/>
    </xf>
    <xf numFmtId="0" fontId="3" fillId="25" borderId="0" xfId="0" applyFont="1" applyFill="1" applyBorder="1" applyAlignment="1">
      <alignment horizontal="center" vertical="top" wrapText="1"/>
    </xf>
    <xf numFmtId="2" fontId="34" fillId="13" borderId="1" xfId="0" applyNumberFormat="1" applyFont="1" applyFill="1" applyBorder="1" applyAlignment="1">
      <alignment horizontal="center" vertical="top"/>
    </xf>
    <xf numFmtId="2" fontId="34" fillId="13" borderId="2" xfId="0" applyNumberFormat="1" applyFont="1" applyFill="1" applyBorder="1" applyAlignment="1">
      <alignment horizontal="center" vertical="top"/>
    </xf>
    <xf numFmtId="2" fontId="6" fillId="3" borderId="1" xfId="0" applyNumberFormat="1" applyFont="1" applyFill="1" applyBorder="1" applyAlignment="1">
      <alignment horizontal="center" vertical="center" wrapText="1"/>
    </xf>
    <xf numFmtId="2" fontId="6" fillId="3" borderId="0" xfId="0" applyNumberFormat="1" applyFont="1" applyFill="1" applyBorder="1" applyAlignment="1">
      <alignment horizontal="center" vertical="center" wrapText="1"/>
    </xf>
    <xf numFmtId="2" fontId="7" fillId="3" borderId="0" xfId="0" applyNumberFormat="1" applyFont="1" applyFill="1" applyBorder="1" applyAlignment="1">
      <alignment horizontal="center" vertical="center" wrapText="1"/>
    </xf>
    <xf numFmtId="2" fontId="7" fillId="3" borderId="2" xfId="0" applyNumberFormat="1" applyFont="1" applyFill="1" applyBorder="1" applyAlignment="1">
      <alignment horizontal="center" vertical="center" wrapText="1"/>
    </xf>
    <xf numFmtId="2" fontId="6" fillId="3" borderId="0" xfId="0" applyNumberFormat="1" applyFont="1" applyFill="1" applyAlignment="1">
      <alignment horizontal="center" vertical="center" wrapText="1"/>
    </xf>
    <xf numFmtId="0" fontId="7" fillId="8" borderId="0" xfId="0" applyFont="1" applyFill="1" applyBorder="1" applyAlignment="1">
      <alignment horizontal="center"/>
    </xf>
    <xf numFmtId="0" fontId="7" fillId="8" borderId="0" xfId="0" applyFont="1" applyFill="1" applyAlignment="1">
      <alignment horizontal="center" vertical="top"/>
    </xf>
    <xf numFmtId="3" fontId="0" fillId="5" borderId="0" xfId="7" applyNumberFormat="1" applyFont="1" applyFill="1" applyBorder="1" applyAlignment="1">
      <alignment horizontal="center" vertical="top"/>
    </xf>
    <xf numFmtId="0" fontId="0" fillId="17" borderId="0" xfId="0" applyFill="1" applyBorder="1" applyAlignment="1">
      <alignment horizontal="center" vertical="top"/>
    </xf>
    <xf numFmtId="3" fontId="0" fillId="5" borderId="0" xfId="0" applyNumberFormat="1" applyFill="1" applyBorder="1" applyAlignment="1">
      <alignment horizontal="center" vertical="top"/>
    </xf>
    <xf numFmtId="2" fontId="0" fillId="6" borderId="2" xfId="0" applyNumberFormat="1" applyFill="1" applyBorder="1" applyAlignment="1">
      <alignment vertical="top"/>
    </xf>
    <xf numFmtId="2" fontId="35" fillId="0" borderId="0" xfId="0" applyNumberFormat="1" applyFont="1" applyFill="1" applyAlignment="1">
      <alignment horizontal="center" vertical="center"/>
    </xf>
    <xf numFmtId="2" fontId="6" fillId="0" borderId="0" xfId="0" applyNumberFormat="1" applyFont="1" applyFill="1" applyAlignment="1">
      <alignment horizontal="center" vertical="center" wrapText="1"/>
    </xf>
    <xf numFmtId="2" fontId="7" fillId="0" borderId="0" xfId="0" applyNumberFormat="1" applyFont="1" applyFill="1" applyAlignment="1">
      <alignment horizontal="center" vertical="center" wrapText="1"/>
    </xf>
    <xf numFmtId="2" fontId="12" fillId="0" borderId="0" xfId="0" applyNumberFormat="1" applyFont="1" applyFill="1" applyAlignment="1">
      <alignment horizontal="center" vertical="top"/>
    </xf>
    <xf numFmtId="2" fontId="0" fillId="0" borderId="0" xfId="0" applyNumberFormat="1" applyFill="1" applyBorder="1" applyAlignment="1">
      <alignment horizontal="center" vertical="center" wrapText="1"/>
    </xf>
    <xf numFmtId="3" fontId="0" fillId="0" borderId="0" xfId="7" applyNumberFormat="1" applyFont="1" applyFill="1" applyBorder="1" applyAlignment="1">
      <alignment horizontal="center" vertical="top"/>
    </xf>
    <xf numFmtId="3" fontId="0" fillId="0" borderId="0" xfId="0" applyNumberFormat="1" applyFill="1" applyBorder="1" applyAlignment="1">
      <alignment horizontal="center" vertical="top"/>
    </xf>
    <xf numFmtId="49" fontId="6" fillId="0" borderId="0" xfId="0" applyNumberFormat="1" applyFont="1" applyFill="1" applyAlignment="1">
      <alignment horizontal="center" vertical="center" wrapText="1"/>
    </xf>
    <xf numFmtId="49" fontId="6" fillId="0" borderId="0" xfId="0" applyNumberFormat="1" applyFont="1" applyFill="1" applyAlignment="1">
      <alignment horizontal="center" wrapText="1"/>
    </xf>
    <xf numFmtId="49" fontId="7" fillId="40" borderId="0" xfId="0" applyNumberFormat="1" applyFont="1" applyFill="1" applyAlignment="1">
      <alignment horizontal="center" vertical="center" wrapText="1"/>
    </xf>
    <xf numFmtId="0" fontId="7" fillId="41" borderId="0" xfId="0" applyFont="1" applyFill="1" applyAlignment="1">
      <alignment horizontal="center" vertical="top"/>
    </xf>
    <xf numFmtId="9" fontId="7" fillId="41" borderId="0" xfId="1" applyFont="1" applyFill="1" applyBorder="1" applyAlignment="1">
      <alignment horizontal="center"/>
    </xf>
    <xf numFmtId="0" fontId="7" fillId="41" borderId="0" xfId="0" applyFont="1" applyFill="1" applyBorder="1" applyAlignment="1">
      <alignment horizontal="center"/>
    </xf>
    <xf numFmtId="0" fontId="7" fillId="41" borderId="0" xfId="0" applyNumberFormat="1" applyFont="1" applyFill="1" applyBorder="1" applyAlignment="1">
      <alignment horizontal="center"/>
    </xf>
    <xf numFmtId="0" fontId="7" fillId="41" borderId="0" xfId="0" applyNumberFormat="1" applyFont="1" applyFill="1" applyAlignment="1">
      <alignment horizontal="center" vertical="top"/>
    </xf>
    <xf numFmtId="0" fontId="6" fillId="42" borderId="0" xfId="0" applyFont="1" applyFill="1" applyBorder="1" applyAlignment="1">
      <alignment horizontal="center" vertical="center" wrapText="1"/>
    </xf>
    <xf numFmtId="49" fontId="0" fillId="23" borderId="0" xfId="0" applyNumberFormat="1" applyFill="1" applyBorder="1" applyAlignment="1">
      <alignment horizontal="center" vertical="center" wrapText="1"/>
    </xf>
    <xf numFmtId="49" fontId="0" fillId="42" borderId="0" xfId="0" applyNumberFormat="1" applyFill="1" applyBorder="1" applyAlignment="1">
      <alignment horizontal="center" vertical="center" wrapText="1"/>
    </xf>
    <xf numFmtId="0" fontId="0" fillId="22" borderId="0" xfId="0" applyFill="1" applyBorder="1" applyAlignment="1">
      <alignment horizontal="center" vertical="top"/>
    </xf>
    <xf numFmtId="2" fontId="0" fillId="23" borderId="0" xfId="0" applyNumberFormat="1" applyFill="1" applyBorder="1" applyAlignment="1">
      <alignment horizontal="center" vertical="top"/>
    </xf>
    <xf numFmtId="2" fontId="0" fillId="23" borderId="0" xfId="0" applyNumberFormat="1" applyFill="1" applyAlignment="1">
      <alignment horizontal="center"/>
    </xf>
    <xf numFmtId="164" fontId="7" fillId="8" borderId="0" xfId="0" applyNumberFormat="1" applyFont="1" applyFill="1" applyAlignment="1">
      <alignment horizontal="center" vertical="top"/>
    </xf>
    <xf numFmtId="0" fontId="6" fillId="41" borderId="0" xfId="0" applyFont="1" applyFill="1" applyAlignment="1">
      <alignment horizontal="center" vertical="center" wrapText="1"/>
    </xf>
    <xf numFmtId="2" fontId="0" fillId="40" borderId="0" xfId="0" applyNumberFormat="1" applyFill="1" applyAlignment="1">
      <alignment horizontal="center" vertical="center" wrapText="1"/>
    </xf>
    <xf numFmtId="2" fontId="0" fillId="41" borderId="0" xfId="0" applyNumberFormat="1" applyFill="1" applyAlignment="1">
      <alignment horizontal="center" vertical="center" wrapText="1"/>
    </xf>
    <xf numFmtId="2" fontId="0" fillId="40" borderId="0" xfId="0" applyNumberFormat="1" applyFill="1" applyAlignment="1">
      <alignment horizontal="center" vertical="top"/>
    </xf>
    <xf numFmtId="2" fontId="0" fillId="39" borderId="0" xfId="0" applyNumberFormat="1" applyFill="1" applyBorder="1" applyAlignment="1">
      <alignment horizontal="center" vertical="top"/>
    </xf>
    <xf numFmtId="2" fontId="31" fillId="43" borderId="0" xfId="0" applyNumberFormat="1" applyFont="1" applyFill="1" applyAlignment="1">
      <alignment horizontal="center" vertical="center"/>
    </xf>
    <xf numFmtId="49" fontId="0" fillId="41" borderId="0" xfId="0" applyNumberFormat="1" applyFill="1" applyBorder="1" applyAlignment="1">
      <alignment horizontal="center" vertical="center" wrapText="1"/>
    </xf>
    <xf numFmtId="0" fontId="6" fillId="40" borderId="0" xfId="0" applyFont="1" applyFill="1" applyBorder="1" applyAlignment="1">
      <alignment horizontal="center" vertical="center" wrapText="1"/>
    </xf>
    <xf numFmtId="0" fontId="35" fillId="33" borderId="0" xfId="0" applyFont="1" applyFill="1" applyAlignment="1">
      <alignment horizontal="center" vertical="center"/>
    </xf>
    <xf numFmtId="49" fontId="0" fillId="6" borderId="1" xfId="0" applyNumberFormat="1" applyFill="1" applyBorder="1" applyAlignment="1">
      <alignment horizontal="center" vertical="center" wrapText="1"/>
    </xf>
    <xf numFmtId="0" fontId="0" fillId="0" borderId="0" xfId="0" applyFill="1" applyBorder="1" applyAlignment="1">
      <alignment vertical="top"/>
    </xf>
    <xf numFmtId="0" fontId="31" fillId="0" borderId="0" xfId="0" applyFont="1" applyFill="1" applyBorder="1" applyAlignment="1">
      <alignment horizontal="center" vertical="center"/>
    </xf>
    <xf numFmtId="0" fontId="6" fillId="0" borderId="0" xfId="0" applyFont="1" applyFill="1" applyBorder="1" applyAlignment="1">
      <alignment horizontal="center" vertical="center"/>
    </xf>
    <xf numFmtId="49" fontId="6" fillId="0" borderId="0" xfId="0" applyNumberFormat="1" applyFont="1" applyFill="1" applyBorder="1" applyAlignment="1">
      <alignment horizontal="center" vertical="center" wrapText="1"/>
    </xf>
    <xf numFmtId="2" fontId="6" fillId="0" borderId="0" xfId="0" applyNumberFormat="1" applyFont="1" applyFill="1" applyBorder="1" applyAlignment="1">
      <alignment horizontal="center" vertical="center" wrapText="1"/>
    </xf>
    <xf numFmtId="0" fontId="35" fillId="33" borderId="0" xfId="0" applyFont="1" applyFill="1" applyAlignment="1">
      <alignment horizontal="center" vertical="center"/>
    </xf>
    <xf numFmtId="164" fontId="7" fillId="41" borderId="0" xfId="1" applyNumberFormat="1" applyFont="1" applyFill="1" applyBorder="1" applyAlignment="1">
      <alignment horizontal="center"/>
    </xf>
    <xf numFmtId="164" fontId="7" fillId="0" borderId="0" xfId="1" applyNumberFormat="1" applyFont="1" applyAlignment="1">
      <alignment horizontal="center" vertical="top"/>
    </xf>
    <xf numFmtId="164" fontId="7" fillId="40" borderId="0" xfId="1" applyNumberFormat="1" applyFont="1" applyFill="1" applyAlignment="1">
      <alignment horizontal="center" vertical="center" wrapText="1"/>
    </xf>
    <xf numFmtId="2" fontId="0" fillId="6" borderId="1" xfId="0" applyNumberFormat="1" applyFill="1" applyBorder="1" applyAlignment="1">
      <alignment horizontal="center" vertical="top"/>
    </xf>
    <xf numFmtId="2" fontId="0" fillId="25" borderId="1" xfId="0" applyNumberFormat="1" applyFill="1" applyBorder="1" applyAlignment="1">
      <alignment horizontal="center" vertical="top"/>
    </xf>
    <xf numFmtId="2" fontId="0" fillId="0" borderId="0" xfId="0" applyNumberFormat="1" applyFill="1" applyBorder="1" applyAlignment="1">
      <alignment horizontal="center" vertical="top" wrapText="1"/>
    </xf>
    <xf numFmtId="49" fontId="0" fillId="45" borderId="0" xfId="0" applyNumberFormat="1" applyFill="1" applyAlignment="1">
      <alignment horizontal="center" vertical="center" wrapText="1"/>
    </xf>
    <xf numFmtId="49" fontId="0" fillId="45" borderId="0" xfId="0" applyNumberFormat="1" applyFill="1" applyBorder="1" applyAlignment="1">
      <alignment horizontal="center" vertical="center" wrapText="1"/>
    </xf>
    <xf numFmtId="2" fontId="0" fillId="6" borderId="0" xfId="0" applyNumberFormat="1" applyFill="1" applyBorder="1" applyAlignment="1">
      <alignment horizontal="center" vertical="top"/>
    </xf>
    <xf numFmtId="9" fontId="0" fillId="6" borderId="0" xfId="1" applyFont="1" applyFill="1" applyBorder="1" applyAlignment="1">
      <alignment horizontal="center" vertical="top"/>
    </xf>
    <xf numFmtId="0" fontId="0" fillId="44" borderId="0" xfId="0" applyFill="1" applyAlignment="1">
      <alignment horizontal="center" vertical="center"/>
    </xf>
    <xf numFmtId="2" fontId="0" fillId="0" borderId="0" xfId="0" applyNumberFormat="1" applyFill="1" applyAlignment="1">
      <alignment horizontal="right" vertical="top"/>
    </xf>
    <xf numFmtId="2" fontId="0" fillId="4" borderId="0" xfId="0" applyNumberFormat="1" applyFill="1" applyBorder="1" applyAlignment="1">
      <alignment horizontal="center" vertical="top"/>
    </xf>
    <xf numFmtId="2" fontId="7" fillId="4" borderId="0" xfId="0" applyNumberFormat="1" applyFont="1" applyFill="1" applyAlignment="1">
      <alignment horizontal="center" vertical="center" wrapText="1"/>
    </xf>
    <xf numFmtId="0" fontId="0" fillId="0" borderId="0" xfId="0" applyFill="1" applyAlignment="1">
      <alignment horizontal="left" vertical="top"/>
    </xf>
    <xf numFmtId="49" fontId="6" fillId="15" borderId="1" xfId="0" applyNumberFormat="1" applyFont="1" applyFill="1" applyBorder="1" applyAlignment="1">
      <alignment horizontal="center" vertical="center" wrapText="1"/>
    </xf>
    <xf numFmtId="49" fontId="6" fillId="15" borderId="0" xfId="0" applyNumberFormat="1" applyFont="1" applyFill="1" applyBorder="1" applyAlignment="1">
      <alignment horizontal="center" vertical="center" wrapText="1"/>
    </xf>
    <xf numFmtId="49" fontId="7" fillId="15" borderId="0" xfId="0" applyNumberFormat="1" applyFont="1" applyFill="1" applyBorder="1" applyAlignment="1">
      <alignment horizontal="center" vertical="center" wrapText="1"/>
    </xf>
    <xf numFmtId="164" fontId="0" fillId="14" borderId="1" xfId="0" applyNumberFormat="1" applyFill="1" applyBorder="1" applyAlignment="1">
      <alignment horizontal="center" vertical="top"/>
    </xf>
    <xf numFmtId="2" fontId="0" fillId="14" borderId="1" xfId="0" applyNumberFormat="1" applyFill="1" applyBorder="1" applyAlignment="1">
      <alignment horizontal="center" vertical="top" wrapText="1"/>
    </xf>
    <xf numFmtId="0" fontId="0" fillId="14" borderId="1" xfId="0" applyFill="1" applyBorder="1" applyAlignment="1">
      <alignment horizontal="center" vertical="top"/>
    </xf>
    <xf numFmtId="0" fontId="0" fillId="14" borderId="0" xfId="0" applyFill="1" applyBorder="1" applyAlignment="1">
      <alignment horizontal="center" vertical="top"/>
    </xf>
    <xf numFmtId="0" fontId="7" fillId="15" borderId="2" xfId="0" applyNumberFormat="1" applyFont="1" applyFill="1" applyBorder="1" applyAlignment="1">
      <alignment horizontal="center" vertical="center" wrapText="1"/>
    </xf>
    <xf numFmtId="164" fontId="0" fillId="14" borderId="2" xfId="0" applyNumberFormat="1" applyFill="1" applyBorder="1" applyAlignment="1">
      <alignment horizontal="center" vertical="top"/>
    </xf>
    <xf numFmtId="2" fontId="0" fillId="14" borderId="2" xfId="0" applyNumberFormat="1" applyFill="1" applyBorder="1" applyAlignment="1">
      <alignment horizontal="center" vertical="top"/>
    </xf>
    <xf numFmtId="2" fontId="0" fillId="13" borderId="2" xfId="0" applyNumberFormat="1" applyFill="1" applyBorder="1" applyAlignment="1">
      <alignment horizontal="center" vertical="top"/>
    </xf>
    <xf numFmtId="2" fontId="0" fillId="0" borderId="0" xfId="0" applyNumberFormat="1" applyAlignment="1">
      <alignment horizontal="center" vertical="top"/>
    </xf>
    <xf numFmtId="164" fontId="0" fillId="0" borderId="0" xfId="0" applyNumberFormat="1" applyAlignment="1">
      <alignment horizontal="center" vertical="top"/>
    </xf>
    <xf numFmtId="49" fontId="7" fillId="0" borderId="0" xfId="0" applyNumberFormat="1" applyFont="1" applyAlignment="1">
      <alignment horizontal="center" vertical="center" wrapText="1"/>
    </xf>
    <xf numFmtId="0" fontId="0" fillId="8" borderId="0" xfId="0" applyFill="1"/>
    <xf numFmtId="0" fontId="0" fillId="46" borderId="0" xfId="0" applyFill="1" applyAlignment="1">
      <alignment horizontal="center" vertical="top"/>
    </xf>
    <xf numFmtId="2" fontId="0" fillId="46" borderId="0" xfId="0" applyNumberFormat="1" applyFill="1" applyAlignment="1">
      <alignment horizontal="center" vertical="top"/>
    </xf>
    <xf numFmtId="0" fontId="0" fillId="46" borderId="0" xfId="0" applyFill="1" applyAlignment="1">
      <alignment horizontal="left" vertical="top"/>
    </xf>
    <xf numFmtId="49" fontId="6" fillId="9" borderId="0" xfId="0" applyNumberFormat="1" applyFont="1" applyFill="1" applyAlignment="1">
      <alignment horizontal="center" vertical="center"/>
    </xf>
    <xf numFmtId="0" fontId="6" fillId="41" borderId="0" xfId="0" applyFont="1" applyFill="1" applyAlignment="1">
      <alignment horizontal="center" vertical="center" wrapText="1"/>
    </xf>
    <xf numFmtId="0" fontId="6" fillId="41" borderId="0" xfId="0" applyFont="1" applyFill="1" applyAlignment="1">
      <alignment horizontal="center" vertical="center"/>
    </xf>
    <xf numFmtId="49" fontId="7" fillId="39" borderId="0" xfId="0" applyNumberFormat="1" applyFont="1" applyFill="1" applyBorder="1" applyAlignment="1">
      <alignment horizontal="center" vertical="center" wrapText="1"/>
    </xf>
    <xf numFmtId="0" fontId="6" fillId="19" borderId="1" xfId="0" applyFont="1" applyFill="1" applyBorder="1" applyAlignment="1">
      <alignment horizontal="center" vertical="center" wrapText="1"/>
    </xf>
    <xf numFmtId="0" fontId="6" fillId="19" borderId="0" xfId="0" applyFont="1" applyFill="1" applyBorder="1" applyAlignment="1">
      <alignment horizontal="center" vertical="center" wrapText="1"/>
    </xf>
    <xf numFmtId="0" fontId="6" fillId="19" borderId="2" xfId="0" applyFont="1" applyFill="1" applyBorder="1" applyAlignment="1">
      <alignment horizontal="center" vertical="center" wrapText="1"/>
    </xf>
    <xf numFmtId="0" fontId="35" fillId="33" borderId="0" xfId="0" applyFont="1" applyFill="1" applyBorder="1" applyAlignment="1">
      <alignment horizontal="center" vertical="center"/>
    </xf>
    <xf numFmtId="0" fontId="6" fillId="20" borderId="0" xfId="0" applyFont="1" applyFill="1" applyBorder="1" applyAlignment="1">
      <alignment horizontal="center" vertical="center" wrapText="1"/>
    </xf>
    <xf numFmtId="2" fontId="35" fillId="34" borderId="0" xfId="0" applyNumberFormat="1" applyFont="1" applyFill="1" applyAlignment="1">
      <alignment horizontal="center" vertical="center"/>
    </xf>
    <xf numFmtId="0" fontId="6" fillId="40" borderId="0" xfId="0" applyFont="1" applyFill="1" applyBorder="1" applyAlignment="1">
      <alignment horizontal="center" vertical="center" wrapText="1"/>
    </xf>
    <xf numFmtId="0" fontId="35" fillId="33" borderId="0" xfId="0" applyFont="1" applyFill="1" applyAlignment="1">
      <alignment horizontal="center" vertical="center"/>
    </xf>
    <xf numFmtId="2" fontId="35" fillId="44" borderId="0" xfId="0" applyNumberFormat="1" applyFont="1" applyFill="1" applyAlignment="1">
      <alignment horizontal="center" vertical="center"/>
    </xf>
    <xf numFmtId="49" fontId="6" fillId="6" borderId="0" xfId="0" applyNumberFormat="1" applyFont="1" applyFill="1" applyBorder="1" applyAlignment="1">
      <alignment horizontal="center" vertical="center" wrapText="1"/>
    </xf>
    <xf numFmtId="2" fontId="35" fillId="43" borderId="0" xfId="0" applyNumberFormat="1" applyFont="1" applyFill="1" applyAlignment="1">
      <alignment horizontal="center" vertical="center"/>
    </xf>
    <xf numFmtId="0" fontId="6" fillId="11" borderId="1" xfId="0" applyFont="1" applyFill="1" applyBorder="1" applyAlignment="1">
      <alignment horizontal="center" vertical="center"/>
    </xf>
    <xf numFmtId="0" fontId="6" fillId="11" borderId="0" xfId="0" applyFont="1" applyFill="1" applyBorder="1" applyAlignment="1">
      <alignment horizontal="center" vertical="center"/>
    </xf>
    <xf numFmtId="2" fontId="35" fillId="35" borderId="0" xfId="0" applyNumberFormat="1" applyFont="1" applyFill="1" applyAlignment="1">
      <alignment horizontal="center" vertical="center"/>
    </xf>
    <xf numFmtId="2" fontId="35" fillId="38" borderId="0" xfId="0" applyNumberFormat="1" applyFont="1" applyFill="1" applyAlignment="1">
      <alignment horizontal="center" vertical="center"/>
    </xf>
    <xf numFmtId="0" fontId="6" fillId="37" borderId="0" xfId="0" applyFont="1" applyFill="1" applyBorder="1" applyAlignment="1">
      <alignment horizontal="center" vertical="center" wrapText="1"/>
    </xf>
    <xf numFmtId="0" fontId="6" fillId="37" borderId="2" xfId="0" applyFont="1" applyFill="1" applyBorder="1" applyAlignment="1">
      <alignment horizontal="center" vertical="center" wrapText="1"/>
    </xf>
    <xf numFmtId="0" fontId="3" fillId="16" borderId="0" xfId="0" applyFont="1" applyFill="1" applyBorder="1" applyAlignment="1">
      <alignment horizontal="center" vertical="center" wrapText="1"/>
    </xf>
    <xf numFmtId="0" fontId="6" fillId="11" borderId="0" xfId="0" applyFont="1" applyFill="1" applyAlignment="1">
      <alignment horizontal="center" vertical="center"/>
    </xf>
    <xf numFmtId="2" fontId="7" fillId="23" borderId="0" xfId="0" applyNumberFormat="1" applyFont="1" applyFill="1" applyAlignment="1">
      <alignment horizontal="center" vertical="center" wrapText="1"/>
    </xf>
    <xf numFmtId="2" fontId="6" fillId="24" borderId="0" xfId="0" applyNumberFormat="1" applyFont="1" applyFill="1" applyAlignment="1">
      <alignment horizontal="center" vertical="center" wrapText="1"/>
    </xf>
    <xf numFmtId="0" fontId="6" fillId="18" borderId="0" xfId="0" applyFont="1" applyFill="1" applyAlignment="1">
      <alignment horizontal="center" vertical="center" wrapText="1"/>
    </xf>
    <xf numFmtId="0" fontId="6" fillId="18" borderId="0" xfId="0" applyFont="1" applyFill="1" applyAlignment="1">
      <alignment horizontal="center" vertical="center"/>
    </xf>
    <xf numFmtId="0" fontId="3" fillId="2" borderId="0" xfId="0" applyFont="1" applyFill="1" applyBorder="1" applyAlignment="1">
      <alignment horizontal="center" vertical="center" wrapText="1"/>
    </xf>
    <xf numFmtId="49" fontId="6" fillId="12" borderId="1" xfId="0" applyNumberFormat="1" applyFont="1" applyFill="1" applyBorder="1" applyAlignment="1">
      <alignment horizontal="center" vertical="center" wrapText="1"/>
    </xf>
    <xf numFmtId="49" fontId="6" fillId="12" borderId="0" xfId="0" applyNumberFormat="1" applyFont="1" applyFill="1" applyBorder="1" applyAlignment="1">
      <alignment horizontal="center" vertical="center" wrapText="1"/>
    </xf>
    <xf numFmtId="49" fontId="0" fillId="6" borderId="1" xfId="0" applyNumberFormat="1" applyFill="1" applyBorder="1" applyAlignment="1">
      <alignment horizontal="center" vertical="center" wrapText="1"/>
    </xf>
    <xf numFmtId="49" fontId="0" fillId="6" borderId="0" xfId="0" applyNumberForma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49" fontId="7" fillId="3" borderId="0" xfId="0" applyNumberFormat="1" applyFont="1" applyFill="1" applyBorder="1" applyAlignment="1">
      <alignment horizontal="center" vertical="center" wrapText="1"/>
    </xf>
    <xf numFmtId="2" fontId="0" fillId="18" borderId="0" xfId="0" applyNumberFormat="1" applyFill="1" applyBorder="1" applyAlignment="1">
      <alignment horizontal="center" vertical="center"/>
    </xf>
    <xf numFmtId="49" fontId="0" fillId="45" borderId="0" xfId="0" applyNumberFormat="1" applyFill="1" applyBorder="1" applyAlignment="1">
      <alignment horizontal="center" vertical="center" wrapText="1"/>
    </xf>
    <xf numFmtId="49" fontId="0" fillId="18" borderId="0" xfId="0" applyNumberFormat="1" applyFill="1" applyBorder="1" applyAlignment="1">
      <alignment horizontal="center" vertical="center" wrapText="1"/>
    </xf>
    <xf numFmtId="49" fontId="0" fillId="18" borderId="2" xfId="0" applyNumberFormat="1" applyFill="1" applyBorder="1" applyAlignment="1">
      <alignment horizontal="center" vertical="center" wrapText="1"/>
    </xf>
    <xf numFmtId="2" fontId="0" fillId="18" borderId="1" xfId="0" applyNumberFormat="1" applyFill="1" applyBorder="1" applyAlignment="1">
      <alignment horizontal="center" vertical="center"/>
    </xf>
    <xf numFmtId="2" fontId="0" fillId="18" borderId="2" xfId="0" applyNumberFormat="1" applyFill="1" applyBorder="1" applyAlignment="1">
      <alignment horizontal="center" vertical="center"/>
    </xf>
    <xf numFmtId="49" fontId="6" fillId="15" borderId="0" xfId="0" applyNumberFormat="1" applyFont="1" applyFill="1" applyBorder="1" applyAlignment="1">
      <alignment horizontal="center" vertical="center" wrapText="1"/>
    </xf>
    <xf numFmtId="2" fontId="6" fillId="15" borderId="0" xfId="0" applyNumberFormat="1" applyFont="1" applyFill="1" applyBorder="1" applyAlignment="1">
      <alignment horizontal="center" vertical="center" wrapText="1"/>
    </xf>
    <xf numFmtId="2" fontId="6" fillId="15" borderId="2" xfId="0" applyNumberFormat="1" applyFont="1" applyFill="1" applyBorder="1" applyAlignment="1">
      <alignment horizontal="center" vertical="center" wrapText="1"/>
    </xf>
    <xf numFmtId="0" fontId="15" fillId="28" borderId="17" xfId="2" applyFont="1" applyFill="1" applyBorder="1" applyAlignment="1">
      <alignment horizontal="center" vertical="center" wrapText="1"/>
    </xf>
    <xf numFmtId="0" fontId="15" fillId="28" borderId="16" xfId="2" applyFont="1" applyFill="1" applyBorder="1" applyAlignment="1">
      <alignment horizontal="center" vertical="center" wrapText="1"/>
    </xf>
    <xf numFmtId="0" fontId="18" fillId="0" borderId="0" xfId="2" applyFont="1" applyBorder="1" applyAlignment="1">
      <alignment horizontal="center" vertical="center" wrapText="1"/>
    </xf>
    <xf numFmtId="0" fontId="15" fillId="28" borderId="21" xfId="2" applyFont="1" applyFill="1" applyBorder="1" applyAlignment="1">
      <alignment horizontal="center" vertical="center" wrapText="1"/>
    </xf>
    <xf numFmtId="0" fontId="15" fillId="28" borderId="15" xfId="2" applyFont="1" applyFill="1" applyBorder="1" applyAlignment="1">
      <alignment horizontal="center" vertical="center" wrapText="1"/>
    </xf>
    <xf numFmtId="0" fontId="15" fillId="28" borderId="20" xfId="2" applyFont="1" applyFill="1" applyBorder="1" applyAlignment="1">
      <alignment horizontal="center" vertical="center" wrapText="1"/>
    </xf>
    <xf numFmtId="0" fontId="15" fillId="28" borderId="14" xfId="2" applyFont="1" applyFill="1" applyBorder="1" applyAlignment="1">
      <alignment horizontal="center" vertical="center" wrapText="1"/>
    </xf>
    <xf numFmtId="0" fontId="17" fillId="0" borderId="0" xfId="2" applyFont="1" applyAlignment="1">
      <alignment horizontal="center" vertical="center" wrapText="1"/>
    </xf>
    <xf numFmtId="0" fontId="17" fillId="0" borderId="12" xfId="2" applyFont="1" applyBorder="1" applyAlignment="1">
      <alignment horizontal="center" vertical="center" wrapText="1"/>
    </xf>
    <xf numFmtId="0" fontId="15" fillId="28" borderId="19" xfId="2" applyFont="1" applyFill="1" applyBorder="1" applyAlignment="1">
      <alignment horizontal="center" vertical="center"/>
    </xf>
    <xf numFmtId="0" fontId="15" fillId="28" borderId="13" xfId="2" applyFont="1" applyFill="1" applyBorder="1" applyAlignment="1">
      <alignment horizontal="center" vertical="center"/>
    </xf>
    <xf numFmtId="0" fontId="15" fillId="28" borderId="18" xfId="2" applyFont="1" applyFill="1" applyBorder="1" applyAlignment="1">
      <alignment horizontal="center" vertical="center" wrapText="1"/>
    </xf>
    <xf numFmtId="0" fontId="19" fillId="0" borderId="32" xfId="3" applyFont="1" applyBorder="1" applyAlignment="1">
      <alignment wrapText="1"/>
    </xf>
    <xf numFmtId="0" fontId="19" fillId="0" borderId="24" xfId="3" applyFont="1" applyBorder="1" applyAlignment="1">
      <alignment wrapText="1"/>
    </xf>
    <xf numFmtId="0" fontId="19" fillId="0" borderId="27" xfId="3" applyFont="1" applyBorder="1" applyAlignment="1">
      <alignment wrapText="1"/>
    </xf>
    <xf numFmtId="0" fontId="20" fillId="0" borderId="31" xfId="3" applyFont="1" applyBorder="1" applyAlignment="1">
      <alignment horizontal="center" vertical="top" wrapText="1"/>
    </xf>
    <xf numFmtId="0" fontId="20" fillId="0" borderId="23" xfId="3" applyFont="1" applyBorder="1" applyAlignment="1">
      <alignment horizontal="center" vertical="top" wrapText="1"/>
    </xf>
    <xf numFmtId="0" fontId="20" fillId="0" borderId="26" xfId="3" applyFont="1" applyBorder="1" applyAlignment="1">
      <alignment horizontal="center" vertical="top" wrapText="1"/>
    </xf>
    <xf numFmtId="0" fontId="20" fillId="0" borderId="30" xfId="3" applyFont="1" applyBorder="1" applyAlignment="1">
      <alignment horizontal="center" wrapText="1"/>
    </xf>
    <xf numFmtId="0" fontId="20" fillId="0" borderId="29" xfId="3" applyFont="1" applyBorder="1" applyAlignment="1">
      <alignment horizontal="center" wrapText="1"/>
    </xf>
    <xf numFmtId="0" fontId="21" fillId="0" borderId="28" xfId="3" applyFont="1" applyBorder="1" applyAlignment="1">
      <alignment horizontal="center" vertical="top" wrapText="1"/>
    </xf>
    <xf numFmtId="0" fontId="21" fillId="0" borderId="25" xfId="3" applyFont="1" applyBorder="1" applyAlignment="1">
      <alignment horizontal="center" vertical="top" wrapText="1"/>
    </xf>
    <xf numFmtId="0" fontId="26" fillId="30" borderId="33" xfId="4" applyFont="1" applyFill="1" applyBorder="1" applyAlignment="1">
      <alignment horizontal="center"/>
    </xf>
    <xf numFmtId="0" fontId="28" fillId="0" borderId="0" xfId="4" applyFont="1"/>
    <xf numFmtId="0" fontId="22" fillId="0" borderId="0" xfId="4"/>
    <xf numFmtId="0" fontId="27" fillId="0" borderId="0" xfId="4" applyFont="1"/>
    <xf numFmtId="0" fontId="23" fillId="0" borderId="0" xfId="4" applyFont="1" applyAlignment="1">
      <alignment wrapText="1"/>
    </xf>
    <xf numFmtId="0" fontId="24" fillId="0" borderId="0" xfId="4" applyFont="1" applyAlignment="1">
      <alignment wrapText="1"/>
    </xf>
    <xf numFmtId="0" fontId="0" fillId="21" borderId="0" xfId="0" applyFill="1" applyAlignment="1">
      <alignment horizontal="center"/>
    </xf>
    <xf numFmtId="0" fontId="0" fillId="32" borderId="0" xfId="0" applyFill="1" applyAlignment="1">
      <alignment horizontal="center"/>
    </xf>
    <xf numFmtId="0" fontId="0" fillId="31" borderId="0" xfId="0" applyFill="1" applyAlignment="1">
      <alignment horizontal="center"/>
    </xf>
    <xf numFmtId="49" fontId="0" fillId="0" borderId="0" xfId="0" applyNumberFormat="1" applyAlignment="1">
      <alignment horizontal="center"/>
    </xf>
    <xf numFmtId="0" fontId="0" fillId="0" borderId="0" xfId="0" applyAlignment="1"/>
    <xf numFmtId="49" fontId="37" fillId="0" borderId="0" xfId="8" applyNumberFormat="1" applyFont="1"/>
    <xf numFmtId="49" fontId="38" fillId="0" borderId="34" xfId="8" applyNumberFormat="1" applyFont="1" applyBorder="1" applyAlignment="1">
      <alignment horizontal="justify" vertical="center" wrapText="1"/>
    </xf>
    <xf numFmtId="49" fontId="38" fillId="0" borderId="34" xfId="8" applyNumberFormat="1" applyFont="1" applyBorder="1" applyAlignment="1">
      <alignment vertical="center" wrapText="1"/>
    </xf>
    <xf numFmtId="49" fontId="38" fillId="0" borderId="0" xfId="8" applyNumberFormat="1" applyFont="1" applyAlignment="1">
      <alignment horizontal="justify" vertical="center" wrapText="1"/>
    </xf>
    <xf numFmtId="49" fontId="38" fillId="0" borderId="0" xfId="8" applyNumberFormat="1" applyFont="1" applyAlignment="1">
      <alignment vertical="center" wrapText="1"/>
    </xf>
    <xf numFmtId="49" fontId="39" fillId="0" borderId="0" xfId="8" applyNumberFormat="1" applyFont="1" applyAlignment="1">
      <alignment horizontal="center" vertical="center"/>
    </xf>
    <xf numFmtId="49" fontId="37" fillId="0" borderId="35" xfId="8" applyNumberFormat="1" applyFont="1" applyBorder="1" applyAlignment="1">
      <alignment horizontal="center" vertical="center"/>
    </xf>
    <xf numFmtId="49" fontId="37" fillId="0" borderId="35" xfId="8" applyNumberFormat="1" applyFont="1" applyBorder="1" applyAlignment="1">
      <alignment horizontal="left" vertical="center"/>
    </xf>
    <xf numFmtId="49" fontId="37" fillId="0" borderId="0" xfId="8" applyNumberFormat="1" applyFont="1" applyAlignment="1">
      <alignment vertical="center"/>
    </xf>
    <xf numFmtId="49" fontId="39" fillId="0" borderId="36" xfId="8" applyNumberFormat="1" applyFont="1" applyBorder="1" applyAlignment="1">
      <alignment horizontal="center" vertical="center"/>
    </xf>
  </cellXfs>
  <cellStyles count="9">
    <cellStyle name="Comma" xfId="7" builtinId="3"/>
    <cellStyle name="Hyperlink" xfId="6" builtinId="8"/>
    <cellStyle name="Normal" xfId="0" builtinId="0"/>
    <cellStyle name="Normal 2" xfId="2" xr:uid="{00000000-0005-0000-0000-000003000000}"/>
    <cellStyle name="Normal 2 2" xfId="3" xr:uid="{00000000-0005-0000-0000-000004000000}"/>
    <cellStyle name="Normal 3" xfId="4" xr:uid="{00000000-0005-0000-0000-000005000000}"/>
    <cellStyle name="Normal 4" xfId="8" xr:uid="{00000000-0005-0000-0000-000006000000}"/>
    <cellStyle name="Percent" xfId="1" builtinId="5"/>
    <cellStyle name="Percent 2" xfId="5" xr:uid="{00000000-0005-0000-0000-000008000000}"/>
  </cellStyles>
  <dxfs count="0"/>
  <tableStyles count="0" defaultTableStyle="TableStyleMedium2" defaultPivotStyle="PivotStyleLight16"/>
  <colors>
    <mruColors>
      <color rgb="FFFF00FF"/>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2.xml"/><Relationship Id="rId13" Type="http://schemas.openxmlformats.org/officeDocument/2006/relationships/worksheet" Target="worksheets/sheet5.xml"/><Relationship Id="rId18" Type="http://schemas.openxmlformats.org/officeDocument/2006/relationships/worksheet" Target="worksheets/sheet10.xml"/><Relationship Id="rId3" Type="http://schemas.openxmlformats.org/officeDocument/2006/relationships/chartsheet" Target="chartsheets/sheet2.xml"/><Relationship Id="rId21" Type="http://schemas.openxmlformats.org/officeDocument/2006/relationships/theme" Target="theme/theme1.xml"/><Relationship Id="rId7" Type="http://schemas.openxmlformats.org/officeDocument/2006/relationships/chartsheet" Target="chartsheets/sheet6.xml"/><Relationship Id="rId12" Type="http://schemas.openxmlformats.org/officeDocument/2006/relationships/worksheet" Target="worksheets/sheet4.xml"/><Relationship Id="rId17" Type="http://schemas.openxmlformats.org/officeDocument/2006/relationships/worksheet" Target="worksheets/sheet9.xml"/><Relationship Id="rId2" Type="http://schemas.openxmlformats.org/officeDocument/2006/relationships/chartsheet" Target="chartsheets/sheet1.xml"/><Relationship Id="rId16" Type="http://schemas.openxmlformats.org/officeDocument/2006/relationships/worksheet" Target="worksheets/sheet8.xml"/><Relationship Id="rId20" Type="http://schemas.openxmlformats.org/officeDocument/2006/relationships/worksheet" Target="worksheets/sheet12.xml"/><Relationship Id="rId1" Type="http://schemas.openxmlformats.org/officeDocument/2006/relationships/worksheet" Target="worksheets/sheet1.xml"/><Relationship Id="rId6" Type="http://schemas.openxmlformats.org/officeDocument/2006/relationships/chartsheet" Target="chartsheets/sheet5.xml"/><Relationship Id="rId11" Type="http://schemas.openxmlformats.org/officeDocument/2006/relationships/worksheet" Target="worksheets/sheet3.xml"/><Relationship Id="rId24" Type="http://schemas.openxmlformats.org/officeDocument/2006/relationships/calcChain" Target="calcChain.xml"/><Relationship Id="rId5" Type="http://schemas.openxmlformats.org/officeDocument/2006/relationships/chartsheet" Target="chartsheets/sheet4.xml"/><Relationship Id="rId15" Type="http://schemas.openxmlformats.org/officeDocument/2006/relationships/worksheet" Target="worksheets/sheet7.xml"/><Relationship Id="rId23" Type="http://schemas.openxmlformats.org/officeDocument/2006/relationships/sharedStrings" Target="sharedStrings.xml"/><Relationship Id="rId10" Type="http://schemas.openxmlformats.org/officeDocument/2006/relationships/chartsheet" Target="chartsheets/sheet8.xml"/><Relationship Id="rId19" Type="http://schemas.openxmlformats.org/officeDocument/2006/relationships/worksheet" Target="worksheets/sheet11.xml"/><Relationship Id="rId4" Type="http://schemas.openxmlformats.org/officeDocument/2006/relationships/chartsheet" Target="chartsheets/sheet3.xml"/><Relationship Id="rId9" Type="http://schemas.openxmlformats.org/officeDocument/2006/relationships/chartsheet" Target="chartsheets/sheet7.xml"/><Relationship Id="rId14" Type="http://schemas.openxmlformats.org/officeDocument/2006/relationships/worksheet" Target="worksheets/sheet6.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724861172768835"/>
          <c:y val="1.4779397302825129E-2"/>
          <c:w val="0.76828596722145637"/>
          <c:h val="0.91220866079182017"/>
        </c:manualLayout>
      </c:layout>
      <c:lineChart>
        <c:grouping val="standard"/>
        <c:varyColors val="0"/>
        <c:ser>
          <c:idx val="2"/>
          <c:order val="1"/>
          <c:tx>
            <c:v>vodka sales (left axis)</c:v>
          </c:tx>
          <c:spPr>
            <a:ln w="22225" cap="rnd">
              <a:solidFill>
                <a:schemeClr val="accent1"/>
              </a:solidFill>
              <a:round/>
            </a:ln>
            <a:effectLst/>
          </c:spPr>
          <c:marker>
            <c:symbol val="x"/>
            <c:size val="7"/>
            <c:spPr>
              <a:noFill/>
              <a:ln w="22225">
                <a:solidFill>
                  <a:schemeClr val="accent1"/>
                </a:solidFill>
              </a:ln>
              <a:effectLst/>
            </c:spPr>
          </c:marker>
          <c:cat>
            <c:numRef>
              <c:extLst>
                <c:ext xmlns:c15="http://schemas.microsoft.com/office/drawing/2012/chart" uri="{02D57815-91ED-43cb-92C2-25804820EDAC}">
                  <c15:fullRef>
                    <c15:sqref>Alcohol_Data!$A$6:$A$49</c15:sqref>
                  </c15:fullRef>
                </c:ext>
              </c:extLst>
              <c:f>Alcohol_Data!$A$16:$A$28</c:f>
              <c:numCache>
                <c:formatCode>General</c:formatCode>
                <c:ptCount val="1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numCache>
            </c:numRef>
          </c:cat>
          <c:val>
            <c:numRef>
              <c:extLst>
                <c:ext xmlns:c15="http://schemas.microsoft.com/office/drawing/2012/chart" uri="{02D57815-91ED-43cb-92C2-25804820EDAC}">
                  <c15:fullRef>
                    <c15:sqref>Alcohol_Data!$BR$6:$BR$49</c15:sqref>
                  </c15:fullRef>
                </c:ext>
              </c:extLst>
              <c:f>Alcohol_Data!$BR$16:$BR$28</c:f>
              <c:numCache>
                <c:formatCode>0.00</c:formatCode>
                <c:ptCount val="13"/>
                <c:pt idx="0">
                  <c:v>5.9621609956118267</c:v>
                </c:pt>
                <c:pt idx="1">
                  <c:v>5.7229832572298331</c:v>
                </c:pt>
                <c:pt idx="2">
                  <c:v>5.5269380711957581</c:v>
                </c:pt>
                <c:pt idx="3">
                  <c:v>5.4939718214416819</c:v>
                </c:pt>
                <c:pt idx="4">
                  <c:v>5.4920312445269541</c:v>
                </c:pt>
                <c:pt idx="5">
                  <c:v>4.6907366986889851</c:v>
                </c:pt>
                <c:pt idx="6">
                  <c:v>2.8224771212058473</c:v>
                </c:pt>
                <c:pt idx="7">
                  <c:v>2.1712311867752283</c:v>
                </c:pt>
                <c:pt idx="8">
                  <c:v>2.3533096822078621</c:v>
                </c:pt>
                <c:pt idx="9">
                  <c:v>3.0414091429112986</c:v>
                </c:pt>
                <c:pt idx="10">
                  <c:v>3.6010034256736709</c:v>
                </c:pt>
                <c:pt idx="11">
                  <c:v>3.8351813973517062</c:v>
                </c:pt>
                <c:pt idx="12">
                  <c:v>4.3105344099605292</c:v>
                </c:pt>
              </c:numCache>
            </c:numRef>
          </c:val>
          <c:smooth val="0"/>
          <c:extLst>
            <c:ext xmlns:c16="http://schemas.microsoft.com/office/drawing/2014/chart" uri="{C3380CC4-5D6E-409C-BE32-E72D297353CC}">
              <c16:uniqueId val="{00000000-BAAE-402F-AD01-AD3265508AA4}"/>
            </c:ext>
          </c:extLst>
        </c:ser>
        <c:dLbls>
          <c:showLegendKey val="0"/>
          <c:showVal val="0"/>
          <c:showCatName val="0"/>
          <c:showSerName val="0"/>
          <c:showPercent val="0"/>
          <c:showBubbleSize val="0"/>
        </c:dLbls>
        <c:marker val="1"/>
        <c:smooth val="0"/>
        <c:axId val="183588736"/>
        <c:axId val="183590912"/>
        <c:extLst>
          <c:ext xmlns:c15="http://schemas.microsoft.com/office/drawing/2012/chart" uri="{02D57815-91ED-43cb-92C2-25804820EDAC}">
            <c15:filteredLineSeries>
              <c15:ser>
                <c:idx val="0"/>
                <c:order val="2"/>
                <c:tx>
                  <c:strRef>
                    <c:extLst>
                      <c:ext uri="{02D57815-91ED-43cb-92C2-25804820EDAC}">
                        <c15:formulaRef>
                          <c15:sqref>Alcohol_Data!$BW$52</c15:sqref>
                        </c15:formulaRef>
                      </c:ext>
                    </c:extLst>
                    <c:strCache>
                      <c:ptCount val="1"/>
                      <c:pt idx="0">
                        <c:v>home-made vodka (samogon)</c:v>
                      </c:pt>
                    </c:strCache>
                  </c:strRef>
                </c:tx>
                <c:spPr>
                  <a:ln w="28575" cap="rnd">
                    <a:solidFill>
                      <a:schemeClr val="tx1"/>
                    </a:solidFill>
                    <a:round/>
                  </a:ln>
                  <a:effectLst/>
                </c:spPr>
                <c:marker>
                  <c:symbol val="circle"/>
                  <c:size val="6"/>
                  <c:spPr>
                    <a:solidFill>
                      <a:schemeClr val="tx1"/>
                    </a:solidFill>
                    <a:ln w="9525">
                      <a:solidFill>
                        <a:schemeClr val="tx1"/>
                      </a:solidFill>
                    </a:ln>
                    <a:effectLst/>
                  </c:spPr>
                </c:marker>
                <c:cat>
                  <c:numRef>
                    <c:extLst>
                      <c:ext uri="{02D57815-91ED-43cb-92C2-25804820EDAC}">
                        <c15:fullRef>
                          <c15:sqref>Alcohol_Data!$A$6:$A$49</c15:sqref>
                        </c15:fullRef>
                        <c15:formulaRef>
                          <c15:sqref>Alcohol_Data!$A$16:$A$28</c15:sqref>
                        </c15:formulaRef>
                      </c:ext>
                    </c:extLst>
                    <c:numCache>
                      <c:formatCode>General</c:formatCode>
                      <c:ptCount val="1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numCache>
                  </c:numRef>
                </c:cat>
                <c:val>
                  <c:numRef>
                    <c:extLst>
                      <c:ext uri="{02D57815-91ED-43cb-92C2-25804820EDAC}">
                        <c15:fullRef>
                          <c15:sqref>Alcohol_Data!$BW$6:$BW$49</c15:sqref>
                        </c15:fullRef>
                        <c15:formulaRef>
                          <c15:sqref>Alcohol_Data!$BW$16:$BW$28</c15:sqref>
                        </c15:formulaRef>
                      </c:ext>
                    </c:extLst>
                    <c:numCache>
                      <c:formatCode>0.00</c:formatCode>
                      <c:ptCount val="13"/>
                      <c:pt idx="0">
                        <c:v>4.6993006993006992</c:v>
                      </c:pt>
                      <c:pt idx="1">
                        <c:v>4.8000000000000007</c:v>
                      </c:pt>
                      <c:pt idx="2">
                        <c:v>4.67</c:v>
                      </c:pt>
                      <c:pt idx="3">
                        <c:v>4.74</c:v>
                      </c:pt>
                      <c:pt idx="4">
                        <c:v>4.4500000000000011</c:v>
                      </c:pt>
                      <c:pt idx="5">
                        <c:v>4.8999999999999986</c:v>
                      </c:pt>
                      <c:pt idx="6">
                        <c:v>5.73</c:v>
                      </c:pt>
                      <c:pt idx="7">
                        <c:v>7.0999999999999988</c:v>
                      </c:pt>
                      <c:pt idx="8">
                        <c:v>7.1999999999999993</c:v>
                      </c:pt>
                      <c:pt idx="9">
                        <c:v>6.81</c:v>
                      </c:pt>
                      <c:pt idx="10">
                        <c:v>6.7400000000000011</c:v>
                      </c:pt>
                      <c:pt idx="11">
                        <c:v>5.1914846620579054</c:v>
                      </c:pt>
                      <c:pt idx="12">
                        <c:v>5.3183062073419141</c:v>
                      </c:pt>
                    </c:numCache>
                  </c:numRef>
                </c:val>
                <c:smooth val="0"/>
                <c:extLst>
                  <c:ext xmlns:c16="http://schemas.microsoft.com/office/drawing/2014/chart" uri="{C3380CC4-5D6E-409C-BE32-E72D297353CC}">
                    <c16:uniqueId val="{00000001-BAAE-402F-AD01-AD3265508AA4}"/>
                  </c:ext>
                </c:extLst>
              </c15:ser>
            </c15:filteredLineSeries>
          </c:ext>
        </c:extLst>
      </c:lineChart>
      <c:lineChart>
        <c:grouping val="standard"/>
        <c:varyColors val="0"/>
        <c:ser>
          <c:idx val="1"/>
          <c:order val="0"/>
          <c:tx>
            <c:v>beer sales (right axis)</c:v>
          </c:tx>
          <c:spPr>
            <a:ln w="19050" cap="rnd">
              <a:solidFill>
                <a:schemeClr val="accent2"/>
              </a:solidFill>
              <a:prstDash val="sysDash"/>
              <a:round/>
            </a:ln>
            <a:effectLst/>
          </c:spPr>
          <c:marker>
            <c:symbol val="square"/>
            <c:size val="5"/>
            <c:spPr>
              <a:solidFill>
                <a:schemeClr val="accent2"/>
              </a:solidFill>
              <a:ln w="9525">
                <a:solidFill>
                  <a:schemeClr val="accent2"/>
                </a:solidFill>
              </a:ln>
              <a:effectLst/>
            </c:spPr>
          </c:marker>
          <c:cat>
            <c:numRef>
              <c:extLst>
                <c:ext xmlns:c15="http://schemas.microsoft.com/office/drawing/2012/chart" uri="{02D57815-91ED-43cb-92C2-25804820EDAC}">
                  <c15:fullRef>
                    <c15:sqref>Alcohol_Data!$A$6:$A$49</c15:sqref>
                  </c15:fullRef>
                </c:ext>
              </c:extLst>
              <c:f>Alcohol_Data!$A$16:$A$28</c:f>
              <c:numCache>
                <c:formatCode>General</c:formatCode>
                <c:ptCount val="1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numCache>
            </c:numRef>
          </c:cat>
          <c:val>
            <c:numRef>
              <c:extLst>
                <c:ext xmlns:c15="http://schemas.microsoft.com/office/drawing/2012/chart" uri="{02D57815-91ED-43cb-92C2-25804820EDAC}">
                  <c15:fullRef>
                    <c15:sqref>Alcohol_Data!$BS$6:$BS$49</c15:sqref>
                  </c15:fullRef>
                </c:ext>
              </c:extLst>
              <c:f>Alcohol_Data!$BS$16:$BS$28</c:f>
              <c:numCache>
                <c:formatCode>0.00</c:formatCode>
                <c:ptCount val="13"/>
                <c:pt idx="0">
                  <c:v>1.2035105388101577</c:v>
                </c:pt>
                <c:pt idx="1">
                  <c:v>1.2217291572877143</c:v>
                </c:pt>
                <c:pt idx="2">
                  <c:v>1.2476655091852895</c:v>
                </c:pt>
                <c:pt idx="3">
                  <c:v>1.264011632831691</c:v>
                </c:pt>
                <c:pt idx="4">
                  <c:v>1.2385022242460331</c:v>
                </c:pt>
                <c:pt idx="5">
                  <c:v>1.2383739520916459</c:v>
                </c:pt>
                <c:pt idx="6">
                  <c:v>0.90162463594075659</c:v>
                </c:pt>
                <c:pt idx="7">
                  <c:v>0.85876031471886405</c:v>
                </c:pt>
                <c:pt idx="8">
                  <c:v>0.93499118189803687</c:v>
                </c:pt>
                <c:pt idx="9">
                  <c:v>0.99891010756764453</c:v>
                </c:pt>
                <c:pt idx="10">
                  <c:v>1.0357942437892806</c:v>
                </c:pt>
                <c:pt idx="11">
                  <c:v>0.93625524814296479</c:v>
                </c:pt>
                <c:pt idx="12">
                  <c:v>0.96368377812480854</c:v>
                </c:pt>
              </c:numCache>
            </c:numRef>
          </c:val>
          <c:smooth val="0"/>
          <c:extLst>
            <c:ext xmlns:c16="http://schemas.microsoft.com/office/drawing/2014/chart" uri="{C3380CC4-5D6E-409C-BE32-E72D297353CC}">
              <c16:uniqueId val="{00000002-BAAE-402F-AD01-AD3265508AA4}"/>
            </c:ext>
          </c:extLst>
        </c:ser>
        <c:dLbls>
          <c:showLegendKey val="0"/>
          <c:showVal val="0"/>
          <c:showCatName val="0"/>
          <c:showSerName val="0"/>
          <c:showPercent val="0"/>
          <c:showBubbleSize val="0"/>
        </c:dLbls>
        <c:marker val="1"/>
        <c:smooth val="0"/>
        <c:axId val="692837216"/>
        <c:axId val="692836232"/>
      </c:lineChart>
      <c:catAx>
        <c:axId val="183588736"/>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83590912"/>
        <c:crosses val="autoZero"/>
        <c:auto val="1"/>
        <c:lblAlgn val="ctr"/>
        <c:lblOffset val="100"/>
        <c:tickLblSkip val="2"/>
        <c:tickMarkSkip val="2"/>
        <c:noMultiLvlLbl val="0"/>
      </c:catAx>
      <c:valAx>
        <c:axId val="183590912"/>
        <c:scaling>
          <c:orientation val="minMax"/>
          <c:max val="6.2"/>
          <c:min val="2"/>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US" sz="2000" b="0" i="0" baseline="0">
                    <a:solidFill>
                      <a:sysClr val="windowText" lastClr="000000"/>
                    </a:solidFill>
                    <a:effectLst/>
                  </a:rPr>
                  <a:t>Vodka sales  (liters of pure alcohol per capita)</a:t>
                </a:r>
                <a:endParaRPr lang="en-US" sz="2000">
                  <a:solidFill>
                    <a:sysClr val="windowText" lastClr="000000"/>
                  </a:solidFill>
                  <a:effectLst/>
                </a:endParaRPr>
              </a:p>
            </c:rich>
          </c:tx>
          <c:layout>
            <c:manualLayout>
              <c:xMode val="edge"/>
              <c:yMode val="edge"/>
              <c:x val="6.9939328800517155E-4"/>
              <c:y val="0.17113662215250261"/>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83588736"/>
        <c:crosses val="autoZero"/>
        <c:crossBetween val="midCat"/>
      </c:valAx>
      <c:valAx>
        <c:axId val="692836232"/>
        <c:scaling>
          <c:orientation val="minMax"/>
          <c:max val="1.3"/>
          <c:min val="0.8"/>
        </c:scaling>
        <c:delete val="0"/>
        <c:axPos val="r"/>
        <c:title>
          <c:tx>
            <c:rich>
              <a:bodyPr rot="5400000" spcFirstLastPara="1" vertOverflow="ellipsis" wrap="square" anchor="ctr" anchorCtr="1"/>
              <a:lstStyle/>
              <a:p>
                <a:pPr>
                  <a:defRPr sz="2000" b="0" i="0" u="none" strike="noStrike" kern="1200" baseline="0">
                    <a:solidFill>
                      <a:sysClr val="windowText" lastClr="000000"/>
                    </a:solidFill>
                    <a:latin typeface="+mn-lt"/>
                    <a:ea typeface="+mn-ea"/>
                    <a:cs typeface="+mn-cs"/>
                  </a:defRPr>
                </a:pPr>
                <a:r>
                  <a:rPr lang="en-US" sz="2000" b="0" i="0" baseline="0">
                    <a:solidFill>
                      <a:sysClr val="windowText" lastClr="000000"/>
                    </a:solidFill>
                    <a:effectLst/>
                  </a:rPr>
                  <a:t>Beer sales  (liters of pure alcohol per capita)</a:t>
                </a:r>
                <a:endParaRPr lang="en-US" sz="2000">
                  <a:solidFill>
                    <a:sysClr val="windowText" lastClr="000000"/>
                  </a:solidFill>
                  <a:effectLst/>
                </a:endParaRPr>
              </a:p>
            </c:rich>
          </c:tx>
          <c:layout>
            <c:manualLayout>
              <c:xMode val="edge"/>
              <c:yMode val="edge"/>
              <c:x val="0.96307286515001644"/>
              <c:y val="0.16556525518398169"/>
            </c:manualLayout>
          </c:layout>
          <c:overlay val="0"/>
          <c:spPr>
            <a:noFill/>
            <a:ln>
              <a:noFill/>
            </a:ln>
            <a:effectLst/>
          </c:spPr>
          <c:txPr>
            <a:bodyPr rot="5400000" spcFirstLastPara="1" vertOverflow="ellipsis"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692837216"/>
        <c:crosses val="max"/>
        <c:crossBetween val="between"/>
        <c:majorUnit val="0.1"/>
        <c:minorUnit val="5.000000000000001E-2"/>
      </c:valAx>
      <c:catAx>
        <c:axId val="692837216"/>
        <c:scaling>
          <c:orientation val="minMax"/>
        </c:scaling>
        <c:delete val="1"/>
        <c:axPos val="b"/>
        <c:numFmt formatCode="General" sourceLinked="1"/>
        <c:majorTickMark val="out"/>
        <c:minorTickMark val="none"/>
        <c:tickLblPos val="nextTo"/>
        <c:crossAx val="692836232"/>
        <c:crosses val="autoZero"/>
        <c:auto val="1"/>
        <c:lblAlgn val="ctr"/>
        <c:lblOffset val="100"/>
        <c:noMultiLvlLbl val="0"/>
      </c:catAx>
      <c:spPr>
        <a:noFill/>
        <a:ln>
          <a:noFill/>
        </a:ln>
        <a:effectLst/>
      </c:spPr>
    </c:plotArea>
    <c:legend>
      <c:legendPos val="r"/>
      <c:layout>
        <c:manualLayout>
          <c:xMode val="edge"/>
          <c:yMode val="edge"/>
          <c:x val="0.10697145052714108"/>
          <c:y val="0.67808836961356544"/>
          <c:w val="0.29440397101697602"/>
          <c:h val="0.12523668420124792"/>
        </c:manualLayout>
      </c:layout>
      <c:overlay val="0"/>
      <c:spPr>
        <a:noFill/>
        <a:ln>
          <a:noFill/>
        </a:ln>
        <a:effectLst/>
      </c:spPr>
      <c:txPr>
        <a:bodyPr rot="0" spcFirstLastPara="1" vertOverflow="ellipsis" vert="horz" wrap="square" anchor="t" anchorCtr="0"/>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927888486135036"/>
          <c:y val="2.5506939471960269E-2"/>
          <c:w val="0.83712375676531636"/>
          <c:h val="0.9119795940131411"/>
        </c:manualLayout>
      </c:layout>
      <c:lineChart>
        <c:grouping val="standard"/>
        <c:varyColors val="0"/>
        <c:ser>
          <c:idx val="0"/>
          <c:order val="0"/>
          <c:tx>
            <c:v>illegal home-made vodka (samogon)</c:v>
          </c:tx>
          <c:spPr>
            <a:ln w="28575" cap="rnd">
              <a:solidFill>
                <a:schemeClr val="tx1"/>
              </a:solidFill>
              <a:round/>
            </a:ln>
            <a:effectLst/>
          </c:spPr>
          <c:marker>
            <c:symbol val="circle"/>
            <c:size val="5"/>
            <c:spPr>
              <a:solidFill>
                <a:schemeClr val="tx1"/>
              </a:solidFill>
              <a:ln w="9525">
                <a:solidFill>
                  <a:schemeClr val="tx1"/>
                </a:solidFill>
              </a:ln>
              <a:effectLst/>
            </c:spPr>
          </c:marker>
          <c:cat>
            <c:numRef>
              <c:extLst>
                <c:ext xmlns:c15="http://schemas.microsoft.com/office/drawing/2012/chart" uri="{02D57815-91ED-43cb-92C2-25804820EDAC}">
                  <c15:fullRef>
                    <c15:sqref>Alcohol_Data!$A$6:$A$37</c15:sqref>
                  </c15:fullRef>
                </c:ext>
              </c:extLst>
              <c:f>Alcohol_Data!$A$16:$A$28</c:f>
              <c:numCache>
                <c:formatCode>General</c:formatCode>
                <c:ptCount val="1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numCache>
            </c:numRef>
          </c:cat>
          <c:val>
            <c:numRef>
              <c:extLst>
                <c:ext xmlns:c15="http://schemas.microsoft.com/office/drawing/2012/chart" uri="{02D57815-91ED-43cb-92C2-25804820EDAC}">
                  <c15:fullRef>
                    <c15:sqref>Alcohol_Data!$AZ$6:$AZ$37</c15:sqref>
                  </c15:fullRef>
                </c:ext>
              </c:extLst>
              <c:f>Alcohol_Data!$AZ$16:$AZ$28</c:f>
              <c:numCache>
                <c:formatCode>0.00</c:formatCode>
                <c:ptCount val="13"/>
                <c:pt idx="0">
                  <c:v>0.3089754612792136</c:v>
                </c:pt>
                <c:pt idx="1">
                  <c:v>0.32000000000000006</c:v>
                </c:pt>
                <c:pt idx="2">
                  <c:v>0.31554054054054054</c:v>
                </c:pt>
                <c:pt idx="3">
                  <c:v>0.316</c:v>
                </c:pt>
                <c:pt idx="4">
                  <c:v>0.29865771812080544</c:v>
                </c:pt>
                <c:pt idx="5">
                  <c:v>0.35766423357664223</c:v>
                </c:pt>
                <c:pt idx="6">
                  <c:v>0.52568807339449541</c:v>
                </c:pt>
                <c:pt idx="7">
                  <c:v>0.64545454545454539</c:v>
                </c:pt>
                <c:pt idx="8">
                  <c:v>0.6206896551724137</c:v>
                </c:pt>
                <c:pt idx="9">
                  <c:v>0.56280991735537189</c:v>
                </c:pt>
                <c:pt idx="10">
                  <c:v>0.54796747967479675</c:v>
                </c:pt>
                <c:pt idx="11">
                  <c:v>0.40558473922327382</c:v>
                </c:pt>
                <c:pt idx="12">
                  <c:v>0.41254305345701137</c:v>
                </c:pt>
              </c:numCache>
            </c:numRef>
          </c:val>
          <c:smooth val="0"/>
          <c:extLst>
            <c:ext xmlns:c16="http://schemas.microsoft.com/office/drawing/2014/chart" uri="{C3380CC4-5D6E-409C-BE32-E72D297353CC}">
              <c16:uniqueId val="{00000000-93E3-4758-B062-71584F6348EC}"/>
            </c:ext>
          </c:extLst>
        </c:ser>
        <c:dLbls>
          <c:showLegendKey val="0"/>
          <c:showVal val="0"/>
          <c:showCatName val="0"/>
          <c:showSerName val="0"/>
          <c:showPercent val="0"/>
          <c:showBubbleSize val="0"/>
        </c:dLbls>
        <c:marker val="1"/>
        <c:smooth val="0"/>
        <c:axId val="171593088"/>
        <c:axId val="171595264"/>
      </c:lineChart>
      <c:catAx>
        <c:axId val="171593088"/>
        <c:scaling>
          <c:orientation val="minMax"/>
        </c:scaling>
        <c:delete val="0"/>
        <c:axPos val="b"/>
        <c:numFmt formatCode="General" sourceLinked="1"/>
        <c:majorTickMark val="out"/>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71595264"/>
        <c:crosses val="autoZero"/>
        <c:auto val="1"/>
        <c:lblAlgn val="ctr"/>
        <c:lblOffset val="100"/>
        <c:tickLblSkip val="2"/>
        <c:tickMarkSkip val="2"/>
        <c:noMultiLvlLbl val="0"/>
      </c:catAx>
      <c:valAx>
        <c:axId val="171595264"/>
        <c:scaling>
          <c:orientation val="minMax"/>
          <c:max val="0.65000000000000013"/>
          <c:min val="0.25"/>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0">
                    <a:solidFill>
                      <a:sysClr val="windowText" lastClr="000000"/>
                    </a:solidFill>
                  </a:rPr>
                  <a:t>Share of  home-made vodka (samogon) in total vodka </a:t>
                </a:r>
              </a:p>
            </c:rich>
          </c:tx>
          <c:layout>
            <c:manualLayout>
              <c:xMode val="edge"/>
              <c:yMode val="edge"/>
              <c:x val="0"/>
              <c:y val="8.0387884598224491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71593088"/>
        <c:crosses val="autoZero"/>
        <c:crossBetween val="midCat"/>
      </c:valAx>
      <c:spPr>
        <a:noFill/>
        <a:ln>
          <a:noFill/>
        </a:ln>
        <a:effectLst/>
      </c:spPr>
    </c:plotArea>
    <c:legend>
      <c:legendPos val="r"/>
      <c:layout>
        <c:manualLayout>
          <c:xMode val="edge"/>
          <c:yMode val="edge"/>
          <c:x val="0.15707244648110258"/>
          <c:y val="0.11997913304315221"/>
          <c:w val="0.29942508864244316"/>
          <c:h val="9.0006749156355453E-2"/>
        </c:manualLayout>
      </c:layout>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63557883847161"/>
          <c:y val="1.9719239640499483E-2"/>
          <c:w val="0.73784003424839861"/>
          <c:h val="0.90227726079694581"/>
        </c:manualLayout>
      </c:layout>
      <c:lineChart>
        <c:grouping val="standard"/>
        <c:varyColors val="0"/>
        <c:ser>
          <c:idx val="1"/>
          <c:order val="1"/>
          <c:tx>
            <c:strRef>
              <c:f>Alcohol_Data!$BI$62</c:f>
              <c:strCache>
                <c:ptCount val="1"/>
                <c:pt idx="0">
                  <c:v>beer retail sales (left axis)</c:v>
                </c:pt>
              </c:strCache>
            </c:strRef>
          </c:tx>
          <c:spPr>
            <a:ln w="28575" cap="rnd">
              <a:solidFill>
                <a:schemeClr val="accent2"/>
              </a:solidFill>
              <a:round/>
            </a:ln>
            <a:effectLst/>
          </c:spPr>
          <c:marker>
            <c:symbol val="x"/>
            <c:size val="5"/>
            <c:spPr>
              <a:solidFill>
                <a:schemeClr val="accent2"/>
              </a:solidFill>
              <a:ln w="9525">
                <a:solidFill>
                  <a:schemeClr val="accent2"/>
                </a:solidFill>
              </a:ln>
              <a:effectLst/>
            </c:spPr>
          </c:marker>
          <c:cat>
            <c:numRef>
              <c:f>Alcohol_Data!$A$6:$A$49</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Alcohol_Data!$BI$6:$BI$49</c:f>
              <c:numCache>
                <c:formatCode>0.00</c:formatCode>
                <c:ptCount val="44"/>
                <c:pt idx="0">
                  <c:v>18.741756387840862</c:v>
                </c:pt>
                <c:pt idx="1">
                  <c:v>19.533376539209332</c:v>
                </c:pt>
                <c:pt idx="2">
                  <c:v>20.20787057744354</c:v>
                </c:pt>
                <c:pt idx="3">
                  <c:v>21.322238051089553</c:v>
                </c:pt>
                <c:pt idx="4">
                  <c:v>23.169104862401824</c:v>
                </c:pt>
                <c:pt idx="5">
                  <c:v>23.002980625931446</c:v>
                </c:pt>
                <c:pt idx="6">
                  <c:v>24.073786321560966</c:v>
                </c:pt>
                <c:pt idx="7">
                  <c:v>24.981631153563555</c:v>
                </c:pt>
                <c:pt idx="8">
                  <c:v>25.488837005690939</c:v>
                </c:pt>
                <c:pt idx="9">
                  <c:v>24.795148775239628</c:v>
                </c:pt>
                <c:pt idx="10">
                  <c:v>24.070210776203151</c:v>
                </c:pt>
                <c:pt idx="11">
                  <c:v>24.434583145754281</c:v>
                </c:pt>
                <c:pt idx="12">
                  <c:v>24.953310183705788</c:v>
                </c:pt>
                <c:pt idx="13">
                  <c:v>25.280232656633817</c:v>
                </c:pt>
                <c:pt idx="14">
                  <c:v>24.77004448492066</c:v>
                </c:pt>
                <c:pt idx="15">
                  <c:v>24.767479041832917</c:v>
                </c:pt>
                <c:pt idx="16">
                  <c:v>18.032492718815131</c:v>
                </c:pt>
                <c:pt idx="17">
                  <c:v>17.175206294377279</c:v>
                </c:pt>
                <c:pt idx="18">
                  <c:v>18.699823637960737</c:v>
                </c:pt>
                <c:pt idx="19">
                  <c:v>19.978202151352889</c:v>
                </c:pt>
                <c:pt idx="20">
                  <c:v>20.715884875785612</c:v>
                </c:pt>
                <c:pt idx="21">
                  <c:v>18.725104962859294</c:v>
                </c:pt>
                <c:pt idx="22">
                  <c:v>19.27367556249617</c:v>
                </c:pt>
                <c:pt idx="23">
                  <c:v>19.822246162133045</c:v>
                </c:pt>
                <c:pt idx="24">
                  <c:v>18.141246898932152</c:v>
                </c:pt>
                <c:pt idx="25">
                  <c:v>21.085054303878248</c:v>
                </c:pt>
                <c:pt idx="26">
                  <c:v>24.028861708824344</c:v>
                </c:pt>
                <c:pt idx="27">
                  <c:v>27.949003421495682</c:v>
                </c:pt>
                <c:pt idx="28">
                  <c:v>27.787799780801777</c:v>
                </c:pt>
                <c:pt idx="29">
                  <c:v>30.832006233382771</c:v>
                </c:pt>
                <c:pt idx="30">
                  <c:v>35.857091105445548</c:v>
                </c:pt>
                <c:pt idx="31">
                  <c:v>43.480644056183621</c:v>
                </c:pt>
                <c:pt idx="32">
                  <c:v>48.713007570543702</c:v>
                </c:pt>
                <c:pt idx="33">
                  <c:v>52.732038257525986</c:v>
                </c:pt>
                <c:pt idx="34">
                  <c:v>58.720889815780325</c:v>
                </c:pt>
                <c:pt idx="35">
                  <c:v>62.319245546629411</c:v>
                </c:pt>
                <c:pt idx="36">
                  <c:v>70.371929824561406</c:v>
                </c:pt>
                <c:pt idx="37">
                  <c:v>81.30190007037298</c:v>
                </c:pt>
                <c:pt idx="38">
                  <c:v>80.18316308559352</c:v>
                </c:pt>
                <c:pt idx="39">
                  <c:v>72.207737298287654</c:v>
                </c:pt>
                <c:pt idx="40">
                  <c:v>70.512786612442341</c:v>
                </c:pt>
                <c:pt idx="41">
                  <c:v>70.753627489167172</c:v>
                </c:pt>
                <c:pt idx="42">
                  <c:v>71.053637668318913</c:v>
                </c:pt>
                <c:pt idx="43">
                  <c:v>70.804952383094644</c:v>
                </c:pt>
              </c:numCache>
            </c:numRef>
          </c:val>
          <c:smooth val="0"/>
          <c:extLst>
            <c:ext xmlns:c16="http://schemas.microsoft.com/office/drawing/2014/chart" uri="{C3380CC4-5D6E-409C-BE32-E72D297353CC}">
              <c16:uniqueId val="{00000000-59D4-4D4C-8607-D0F265AA056A}"/>
            </c:ext>
          </c:extLst>
        </c:ser>
        <c:dLbls>
          <c:showLegendKey val="0"/>
          <c:showVal val="0"/>
          <c:showCatName val="0"/>
          <c:showSerName val="0"/>
          <c:showPercent val="0"/>
          <c:showBubbleSize val="0"/>
        </c:dLbls>
        <c:marker val="1"/>
        <c:smooth val="0"/>
        <c:axId val="210510592"/>
        <c:axId val="210513280"/>
      </c:lineChart>
      <c:lineChart>
        <c:grouping val="standard"/>
        <c:varyColors val="0"/>
        <c:ser>
          <c:idx val="0"/>
          <c:order val="0"/>
          <c:tx>
            <c:strRef>
              <c:f>Alcohol_Data!$BF$61</c:f>
              <c:strCache>
                <c:ptCount val="1"/>
                <c:pt idx="0">
                  <c:v>share of beer (right axis)</c:v>
                </c:pt>
              </c:strCache>
            </c:strRef>
          </c:tx>
          <c:spPr>
            <a:ln w="28575" cap="rnd">
              <a:solidFill>
                <a:schemeClr val="accent1"/>
              </a:solidFill>
              <a:round/>
            </a:ln>
            <a:effectLst/>
          </c:spPr>
          <c:marker>
            <c:symbol val="circle"/>
            <c:size val="7"/>
            <c:spPr>
              <a:solidFill>
                <a:schemeClr val="accent1"/>
              </a:solidFill>
              <a:ln w="9525">
                <a:solidFill>
                  <a:schemeClr val="accent1"/>
                </a:solidFill>
              </a:ln>
              <a:effectLst/>
            </c:spPr>
          </c:marker>
          <c:cat>
            <c:numRef>
              <c:f>Alcohol_Data!$A$6:$A$49</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Alcohol_Data!$BF$6:$BF$49</c:f>
              <c:numCache>
                <c:formatCode>0.00</c:formatCode>
                <c:ptCount val="44"/>
                <c:pt idx="0">
                  <c:v>7.2667798399032563E-2</c:v>
                </c:pt>
                <c:pt idx="1">
                  <c:v>7.5868341182979748E-2</c:v>
                </c:pt>
                <c:pt idx="2">
                  <c:v>7.9170841968900729E-2</c:v>
                </c:pt>
                <c:pt idx="3">
                  <c:v>7.9769416585397712E-2</c:v>
                </c:pt>
                <c:pt idx="4">
                  <c:v>8.6001259404501304E-2</c:v>
                </c:pt>
                <c:pt idx="5">
                  <c:v>8.5320516936327778E-2</c:v>
                </c:pt>
                <c:pt idx="6">
                  <c:v>8.7849335282949498E-2</c:v>
                </c:pt>
                <c:pt idx="7">
                  <c:v>9.038618480888054E-2</c:v>
                </c:pt>
                <c:pt idx="8">
                  <c:v>9.1055182959536643E-2</c:v>
                </c:pt>
                <c:pt idx="9">
                  <c:v>8.5925052597980014E-2</c:v>
                </c:pt>
                <c:pt idx="10">
                  <c:v>8.327900078705322E-2</c:v>
                </c:pt>
                <c:pt idx="11">
                  <c:v>8.5649155170800351E-2</c:v>
                </c:pt>
                <c:pt idx="12">
                  <c:v>8.9766358706747471E-2</c:v>
                </c:pt>
                <c:pt idx="13">
                  <c:v>9.1010446801880598E-2</c:v>
                </c:pt>
                <c:pt idx="14">
                  <c:v>9.1711030107223146E-2</c:v>
                </c:pt>
                <c:pt idx="15">
                  <c:v>9.4629053578794864E-2</c:v>
                </c:pt>
                <c:pt idx="16">
                  <c:v>7.8663793583604369E-2</c:v>
                </c:pt>
                <c:pt idx="17">
                  <c:v>7.2215740287991562E-2</c:v>
                </c:pt>
                <c:pt idx="18">
                  <c:v>7.7864484155022631E-2</c:v>
                </c:pt>
                <c:pt idx="19">
                  <c:v>8.2338052041387486E-2</c:v>
                </c:pt>
                <c:pt idx="20">
                  <c:v>8.3363722739031476E-2</c:v>
                </c:pt>
                <c:pt idx="21">
                  <c:v>8.0889963394287778E-2</c:v>
                </c:pt>
                <c:pt idx="22">
                  <c:v>7.9230786853115603E-2</c:v>
                </c:pt>
                <c:pt idx="23">
                  <c:v>7.7724773506685677E-2</c:v>
                </c:pt>
                <c:pt idx="24">
                  <c:v>6.762236986660064E-2</c:v>
                </c:pt>
                <c:pt idx="25">
                  <c:v>8.2417113008296544E-2</c:v>
                </c:pt>
                <c:pt idx="26">
                  <c:v>9.87241196703426E-2</c:v>
                </c:pt>
                <c:pt idx="27">
                  <c:v>0.12021658473758902</c:v>
                </c:pt>
                <c:pt idx="28">
                  <c:v>0.12149682590715345</c:v>
                </c:pt>
                <c:pt idx="29">
                  <c:v>0.12448565218248682</c:v>
                </c:pt>
                <c:pt idx="30">
                  <c:v>0.13717780580279096</c:v>
                </c:pt>
                <c:pt idx="31">
                  <c:v>0.15427227658368803</c:v>
                </c:pt>
                <c:pt idx="32">
                  <c:v>0.17945272449138452</c:v>
                </c:pt>
                <c:pt idx="33">
                  <c:v>0.18586618743496949</c:v>
                </c:pt>
                <c:pt idx="34">
                  <c:v>0.19802763729789047</c:v>
                </c:pt>
                <c:pt idx="35">
                  <c:v>0.21821905485193163</c:v>
                </c:pt>
                <c:pt idx="36">
                  <c:v>0.24402320587135248</c:v>
                </c:pt>
                <c:pt idx="37">
                  <c:v>0.27940569082003558</c:v>
                </c:pt>
                <c:pt idx="38">
                  <c:v>0.28092809633621274</c:v>
                </c:pt>
                <c:pt idx="39">
                  <c:v>0.27132837131647886</c:v>
                </c:pt>
                <c:pt idx="40">
                  <c:v>0.27518456106639694</c:v>
                </c:pt>
                <c:pt idx="41">
                  <c:v>0.27881683893438242</c:v>
                </c:pt>
                <c:pt idx="42">
                  <c:v>0.28397646774127083</c:v>
                </c:pt>
                <c:pt idx="43">
                  <c:v>0.29839921785504453</c:v>
                </c:pt>
              </c:numCache>
            </c:numRef>
          </c:val>
          <c:smooth val="0"/>
          <c:extLst>
            <c:ext xmlns:c16="http://schemas.microsoft.com/office/drawing/2014/chart" uri="{C3380CC4-5D6E-409C-BE32-E72D297353CC}">
              <c16:uniqueId val="{00000001-59D4-4D4C-8607-D0F265AA056A}"/>
            </c:ext>
          </c:extLst>
        </c:ser>
        <c:dLbls>
          <c:showLegendKey val="0"/>
          <c:showVal val="0"/>
          <c:showCatName val="0"/>
          <c:showSerName val="0"/>
          <c:showPercent val="0"/>
          <c:showBubbleSize val="0"/>
        </c:dLbls>
        <c:marker val="1"/>
        <c:smooth val="0"/>
        <c:axId val="210521472"/>
        <c:axId val="210519552"/>
      </c:lineChart>
      <c:catAx>
        <c:axId val="210510592"/>
        <c:scaling>
          <c:orientation val="minMax"/>
        </c:scaling>
        <c:delete val="0"/>
        <c:axPos val="b"/>
        <c:numFmt formatCode="General" sourceLinked="1"/>
        <c:majorTickMark val="out"/>
        <c:minorTickMark val="none"/>
        <c:tickLblPos val="nextTo"/>
        <c:spPr>
          <a:noFill/>
          <a:ln w="9525" cap="flat" cmpd="sng" algn="ctr">
            <a:solidFill>
              <a:schemeClr val="dk1">
                <a:shade val="95000"/>
                <a:satMod val="10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0513280"/>
        <c:crosses val="autoZero"/>
        <c:auto val="1"/>
        <c:lblAlgn val="ctr"/>
        <c:lblOffset val="100"/>
        <c:tickLblSkip val="5"/>
        <c:tickMarkSkip val="5"/>
        <c:noMultiLvlLbl val="0"/>
      </c:catAx>
      <c:valAx>
        <c:axId val="21051328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US" sz="2000">
                    <a:solidFill>
                      <a:sysClr val="windowText" lastClr="000000"/>
                    </a:solidFill>
                  </a:rPr>
                  <a:t>Beer Sales (in annual liters per capita)</a:t>
                </a:r>
              </a:p>
            </c:rich>
          </c:tx>
          <c:layout>
            <c:manualLayout>
              <c:xMode val="edge"/>
              <c:yMode val="edge"/>
              <c:x val="2.3035905269964243E-3"/>
              <c:y val="0.1647719716853574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solidFill>
              <a:schemeClr val="dk1">
                <a:shade val="95000"/>
                <a:satMod val="105000"/>
              </a:schemeClr>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0510592"/>
        <c:crosses val="autoZero"/>
        <c:crossBetween val="midCat"/>
      </c:valAx>
      <c:valAx>
        <c:axId val="210519552"/>
        <c:scaling>
          <c:orientation val="minMax"/>
        </c:scaling>
        <c:delete val="0"/>
        <c:axPos val="r"/>
        <c:title>
          <c:tx>
            <c:rich>
              <a:bodyPr rot="5400000" spcFirstLastPara="1" vertOverflow="ellipsis" wrap="square" anchor="ctr" anchorCtr="1"/>
              <a:lstStyle/>
              <a:p>
                <a:pPr>
                  <a:defRPr sz="2000" b="0" i="0" u="none" strike="noStrike" kern="1200" baseline="0">
                    <a:solidFill>
                      <a:sysClr val="windowText" lastClr="000000"/>
                    </a:solidFill>
                    <a:latin typeface="+mn-lt"/>
                    <a:ea typeface="+mn-ea"/>
                    <a:cs typeface="+mn-cs"/>
                  </a:defRPr>
                </a:pPr>
                <a:r>
                  <a:rPr lang="en-US" sz="2000" b="0">
                    <a:solidFill>
                      <a:sysClr val="windowText" lastClr="000000"/>
                    </a:solidFill>
                  </a:rPr>
                  <a:t>Share of Beer (in total pure alcohol)</a:t>
                </a:r>
              </a:p>
            </c:rich>
          </c:tx>
          <c:layout>
            <c:manualLayout>
              <c:xMode val="edge"/>
              <c:yMode val="edge"/>
              <c:x val="0.9498676015761931"/>
              <c:y val="0.18126191044301279"/>
            </c:manualLayout>
          </c:layout>
          <c:overlay val="0"/>
          <c:spPr>
            <a:noFill/>
            <a:ln>
              <a:noFill/>
            </a:ln>
            <a:effectLst/>
          </c:spPr>
          <c:txPr>
            <a:bodyPr rot="5400000" spcFirstLastPara="1" vertOverflow="ellipsis"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solidFill>
              <a:schemeClr val="dk1">
                <a:shade val="95000"/>
                <a:satMod val="105000"/>
              </a:schemeClr>
            </a:solidFill>
          </a:ln>
          <a:effectLst/>
        </c:spPr>
        <c:txPr>
          <a:bodyPr rot="0" spcFirstLastPara="1" vertOverflow="ellipsis"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0521472"/>
        <c:crosses val="max"/>
        <c:crossBetween val="between"/>
      </c:valAx>
      <c:catAx>
        <c:axId val="210521472"/>
        <c:scaling>
          <c:orientation val="minMax"/>
        </c:scaling>
        <c:delete val="1"/>
        <c:axPos val="b"/>
        <c:numFmt formatCode="General" sourceLinked="1"/>
        <c:majorTickMark val="out"/>
        <c:minorTickMark val="none"/>
        <c:tickLblPos val="nextTo"/>
        <c:crossAx val="210519552"/>
        <c:crosses val="autoZero"/>
        <c:auto val="1"/>
        <c:lblAlgn val="ctr"/>
        <c:lblOffset val="100"/>
        <c:noMultiLvlLbl val="0"/>
      </c:catAx>
      <c:spPr>
        <a:noFill/>
        <a:ln>
          <a:noFill/>
        </a:ln>
        <a:effectLst/>
      </c:spPr>
    </c:plotArea>
    <c:legend>
      <c:legendPos val="r"/>
      <c:layout>
        <c:manualLayout>
          <c:xMode val="edge"/>
          <c:yMode val="edge"/>
          <c:x val="0.10812520621390859"/>
          <c:y val="5.2718364749860816E-2"/>
          <c:w val="0.2521649212371137"/>
          <c:h val="0.29794607492245284"/>
        </c:manualLayout>
      </c:layout>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n-US"/>
    </a:p>
  </c:txPr>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6130557937683547E-2"/>
          <c:y val="2.5840909069244949E-2"/>
          <c:w val="0.76467565811699267"/>
          <c:h val="0.90952542369192546"/>
        </c:manualLayout>
      </c:layout>
      <c:lineChart>
        <c:grouping val="standard"/>
        <c:varyColors val="0"/>
        <c:ser>
          <c:idx val="1"/>
          <c:order val="1"/>
          <c:tx>
            <c:strRef>
              <c:f>Alcohol_Data!$BI$62</c:f>
              <c:strCache>
                <c:ptCount val="1"/>
                <c:pt idx="0">
                  <c:v>beer retail sales (left axis)</c:v>
                </c:pt>
              </c:strCache>
            </c:strRef>
          </c:tx>
          <c:spPr>
            <a:ln w="28575" cap="rnd">
              <a:solidFill>
                <a:schemeClr val="accent2"/>
              </a:solidFill>
              <a:round/>
            </a:ln>
            <a:effectLst/>
          </c:spPr>
          <c:marker>
            <c:symbol val="x"/>
            <c:size val="5"/>
            <c:spPr>
              <a:solidFill>
                <a:schemeClr val="accent2"/>
              </a:solidFill>
              <a:ln w="9525">
                <a:solidFill>
                  <a:schemeClr val="accent2"/>
                </a:solidFill>
              </a:ln>
              <a:effectLst/>
            </c:spPr>
          </c:marker>
          <c:cat>
            <c:numRef>
              <c:f>Alcohol_Data!$A$6:$A$49</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Alcohol_Data!$BI$6:$BI$49</c:f>
              <c:numCache>
                <c:formatCode>0.00</c:formatCode>
                <c:ptCount val="44"/>
                <c:pt idx="0">
                  <c:v>18.741756387840862</c:v>
                </c:pt>
                <c:pt idx="1">
                  <c:v>19.533376539209332</c:v>
                </c:pt>
                <c:pt idx="2">
                  <c:v>20.20787057744354</c:v>
                </c:pt>
                <c:pt idx="3">
                  <c:v>21.322238051089553</c:v>
                </c:pt>
                <c:pt idx="4">
                  <c:v>23.169104862401824</c:v>
                </c:pt>
                <c:pt idx="5">
                  <c:v>23.002980625931446</c:v>
                </c:pt>
                <c:pt idx="6">
                  <c:v>24.073786321560966</c:v>
                </c:pt>
                <c:pt idx="7">
                  <c:v>24.981631153563555</c:v>
                </c:pt>
                <c:pt idx="8">
                  <c:v>25.488837005690939</c:v>
                </c:pt>
                <c:pt idx="9">
                  <c:v>24.795148775239628</c:v>
                </c:pt>
                <c:pt idx="10">
                  <c:v>24.070210776203151</c:v>
                </c:pt>
                <c:pt idx="11">
                  <c:v>24.434583145754281</c:v>
                </c:pt>
                <c:pt idx="12">
                  <c:v>24.953310183705788</c:v>
                </c:pt>
                <c:pt idx="13">
                  <c:v>25.280232656633817</c:v>
                </c:pt>
                <c:pt idx="14">
                  <c:v>24.77004448492066</c:v>
                </c:pt>
                <c:pt idx="15">
                  <c:v>24.767479041832917</c:v>
                </c:pt>
                <c:pt idx="16">
                  <c:v>18.032492718815131</c:v>
                </c:pt>
                <c:pt idx="17">
                  <c:v>17.175206294377279</c:v>
                </c:pt>
                <c:pt idx="18">
                  <c:v>18.699823637960737</c:v>
                </c:pt>
                <c:pt idx="19">
                  <c:v>19.978202151352889</c:v>
                </c:pt>
                <c:pt idx="20">
                  <c:v>20.715884875785612</c:v>
                </c:pt>
                <c:pt idx="21">
                  <c:v>18.725104962859294</c:v>
                </c:pt>
                <c:pt idx="22">
                  <c:v>19.27367556249617</c:v>
                </c:pt>
                <c:pt idx="23">
                  <c:v>19.822246162133045</c:v>
                </c:pt>
                <c:pt idx="24">
                  <c:v>18.141246898932152</c:v>
                </c:pt>
                <c:pt idx="25">
                  <c:v>21.085054303878248</c:v>
                </c:pt>
                <c:pt idx="26">
                  <c:v>24.028861708824344</c:v>
                </c:pt>
                <c:pt idx="27">
                  <c:v>27.949003421495682</c:v>
                </c:pt>
                <c:pt idx="28">
                  <c:v>27.787799780801777</c:v>
                </c:pt>
                <c:pt idx="29">
                  <c:v>30.832006233382771</c:v>
                </c:pt>
                <c:pt idx="30">
                  <c:v>35.857091105445548</c:v>
                </c:pt>
                <c:pt idx="31">
                  <c:v>43.480644056183621</c:v>
                </c:pt>
                <c:pt idx="32">
                  <c:v>48.713007570543702</c:v>
                </c:pt>
                <c:pt idx="33">
                  <c:v>52.732038257525986</c:v>
                </c:pt>
                <c:pt idx="34">
                  <c:v>58.720889815780325</c:v>
                </c:pt>
                <c:pt idx="35">
                  <c:v>62.319245546629411</c:v>
                </c:pt>
                <c:pt idx="36">
                  <c:v>70.371929824561406</c:v>
                </c:pt>
                <c:pt idx="37">
                  <c:v>81.30190007037298</c:v>
                </c:pt>
                <c:pt idx="38">
                  <c:v>80.18316308559352</c:v>
                </c:pt>
                <c:pt idx="39">
                  <c:v>72.207737298287654</c:v>
                </c:pt>
                <c:pt idx="40">
                  <c:v>70.512786612442341</c:v>
                </c:pt>
                <c:pt idx="41">
                  <c:v>70.753627489167172</c:v>
                </c:pt>
                <c:pt idx="42">
                  <c:v>71.053637668318913</c:v>
                </c:pt>
                <c:pt idx="43">
                  <c:v>70.804952383094644</c:v>
                </c:pt>
              </c:numCache>
            </c:numRef>
          </c:val>
          <c:smooth val="0"/>
          <c:extLst>
            <c:ext xmlns:c16="http://schemas.microsoft.com/office/drawing/2014/chart" uri="{C3380CC4-5D6E-409C-BE32-E72D297353CC}">
              <c16:uniqueId val="{00000000-9918-4EE2-82D8-62662A8FDD79}"/>
            </c:ext>
          </c:extLst>
        </c:ser>
        <c:dLbls>
          <c:showLegendKey val="0"/>
          <c:showVal val="0"/>
          <c:showCatName val="0"/>
          <c:showSerName val="0"/>
          <c:showPercent val="0"/>
          <c:showBubbleSize val="0"/>
        </c:dLbls>
        <c:marker val="1"/>
        <c:smooth val="0"/>
        <c:axId val="211815424"/>
        <c:axId val="211826560"/>
      </c:lineChart>
      <c:lineChart>
        <c:grouping val="standard"/>
        <c:varyColors val="0"/>
        <c:ser>
          <c:idx val="0"/>
          <c:order val="0"/>
          <c:tx>
            <c:strRef>
              <c:f>Alcohol_Data!$BF$61</c:f>
              <c:strCache>
                <c:ptCount val="1"/>
                <c:pt idx="0">
                  <c:v>share of beer (right axis)</c:v>
                </c:pt>
              </c:strCache>
            </c:strRef>
          </c:tx>
          <c:spPr>
            <a:ln w="28575" cap="rnd">
              <a:solidFill>
                <a:schemeClr val="accent1"/>
              </a:solidFill>
              <a:round/>
            </a:ln>
            <a:effectLst/>
          </c:spPr>
          <c:marker>
            <c:symbol val="circle"/>
            <c:size val="7"/>
            <c:spPr>
              <a:solidFill>
                <a:schemeClr val="accent1"/>
              </a:solidFill>
              <a:ln w="9525">
                <a:solidFill>
                  <a:schemeClr val="accent1"/>
                </a:solidFill>
              </a:ln>
              <a:effectLst/>
            </c:spPr>
          </c:marker>
          <c:cat>
            <c:numRef>
              <c:f>Alcohol_Data!$A$6:$A$49</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Alcohol_Data!$BF$6:$BF$49</c:f>
              <c:numCache>
                <c:formatCode>0.00</c:formatCode>
                <c:ptCount val="44"/>
                <c:pt idx="0">
                  <c:v>7.2667798399032563E-2</c:v>
                </c:pt>
                <c:pt idx="1">
                  <c:v>7.5868341182979748E-2</c:v>
                </c:pt>
                <c:pt idx="2">
                  <c:v>7.9170841968900729E-2</c:v>
                </c:pt>
                <c:pt idx="3">
                  <c:v>7.9769416585397712E-2</c:v>
                </c:pt>
                <c:pt idx="4">
                  <c:v>8.6001259404501304E-2</c:v>
                </c:pt>
                <c:pt idx="5">
                  <c:v>8.5320516936327778E-2</c:v>
                </c:pt>
                <c:pt idx="6">
                  <c:v>8.7849335282949498E-2</c:v>
                </c:pt>
                <c:pt idx="7">
                  <c:v>9.038618480888054E-2</c:v>
                </c:pt>
                <c:pt idx="8">
                  <c:v>9.1055182959536643E-2</c:v>
                </c:pt>
                <c:pt idx="9">
                  <c:v>8.5925052597980014E-2</c:v>
                </c:pt>
                <c:pt idx="10">
                  <c:v>8.327900078705322E-2</c:v>
                </c:pt>
                <c:pt idx="11">
                  <c:v>8.5649155170800351E-2</c:v>
                </c:pt>
                <c:pt idx="12">
                  <c:v>8.9766358706747471E-2</c:v>
                </c:pt>
                <c:pt idx="13">
                  <c:v>9.1010446801880598E-2</c:v>
                </c:pt>
                <c:pt idx="14">
                  <c:v>9.1711030107223146E-2</c:v>
                </c:pt>
                <c:pt idx="15">
                  <c:v>9.4629053578794864E-2</c:v>
                </c:pt>
                <c:pt idx="16">
                  <c:v>7.8663793583604369E-2</c:v>
                </c:pt>
                <c:pt idx="17">
                  <c:v>7.2215740287991562E-2</c:v>
                </c:pt>
                <c:pt idx="18">
                  <c:v>7.7864484155022631E-2</c:v>
                </c:pt>
                <c:pt idx="19">
                  <c:v>8.2338052041387486E-2</c:v>
                </c:pt>
                <c:pt idx="20">
                  <c:v>8.3363722739031476E-2</c:v>
                </c:pt>
                <c:pt idx="21">
                  <c:v>8.0889963394287778E-2</c:v>
                </c:pt>
                <c:pt idx="22">
                  <c:v>7.9230786853115603E-2</c:v>
                </c:pt>
                <c:pt idx="23">
                  <c:v>7.7724773506685677E-2</c:v>
                </c:pt>
                <c:pt idx="24">
                  <c:v>6.762236986660064E-2</c:v>
                </c:pt>
                <c:pt idx="25">
                  <c:v>8.2417113008296544E-2</c:v>
                </c:pt>
                <c:pt idx="26">
                  <c:v>9.87241196703426E-2</c:v>
                </c:pt>
                <c:pt idx="27">
                  <c:v>0.12021658473758902</c:v>
                </c:pt>
                <c:pt idx="28">
                  <c:v>0.12149682590715345</c:v>
                </c:pt>
                <c:pt idx="29">
                  <c:v>0.12448565218248682</c:v>
                </c:pt>
                <c:pt idx="30">
                  <c:v>0.13717780580279096</c:v>
                </c:pt>
                <c:pt idx="31">
                  <c:v>0.15427227658368803</c:v>
                </c:pt>
                <c:pt idx="32">
                  <c:v>0.17945272449138452</c:v>
                </c:pt>
                <c:pt idx="33">
                  <c:v>0.18586618743496949</c:v>
                </c:pt>
                <c:pt idx="34">
                  <c:v>0.19802763729789047</c:v>
                </c:pt>
                <c:pt idx="35">
                  <c:v>0.21821905485193163</c:v>
                </c:pt>
                <c:pt idx="36">
                  <c:v>0.24402320587135248</c:v>
                </c:pt>
                <c:pt idx="37">
                  <c:v>0.27940569082003558</c:v>
                </c:pt>
                <c:pt idx="38">
                  <c:v>0.28092809633621274</c:v>
                </c:pt>
                <c:pt idx="39">
                  <c:v>0.27132837131647886</c:v>
                </c:pt>
                <c:pt idx="40">
                  <c:v>0.27518456106639694</c:v>
                </c:pt>
                <c:pt idx="41">
                  <c:v>0.27881683893438242</c:v>
                </c:pt>
                <c:pt idx="42">
                  <c:v>0.28397646774127083</c:v>
                </c:pt>
                <c:pt idx="43">
                  <c:v>0.29839921785504453</c:v>
                </c:pt>
              </c:numCache>
            </c:numRef>
          </c:val>
          <c:smooth val="0"/>
          <c:extLst>
            <c:ext xmlns:c16="http://schemas.microsoft.com/office/drawing/2014/chart" uri="{C3380CC4-5D6E-409C-BE32-E72D297353CC}">
              <c16:uniqueId val="{00000001-9918-4EE2-82D8-62662A8FDD79}"/>
            </c:ext>
          </c:extLst>
        </c:ser>
        <c:dLbls>
          <c:showLegendKey val="0"/>
          <c:showVal val="0"/>
          <c:showCatName val="0"/>
          <c:showSerName val="0"/>
          <c:showPercent val="0"/>
          <c:showBubbleSize val="0"/>
        </c:dLbls>
        <c:marker val="1"/>
        <c:smooth val="0"/>
        <c:axId val="211834752"/>
        <c:axId val="211832832"/>
      </c:lineChart>
      <c:catAx>
        <c:axId val="211815424"/>
        <c:scaling>
          <c:orientation val="minMax"/>
        </c:scaling>
        <c:delete val="0"/>
        <c:axPos val="b"/>
        <c:numFmt formatCode="General" sourceLinked="1"/>
        <c:majorTickMark val="out"/>
        <c:minorTickMark val="none"/>
        <c:tickLblPos val="nextTo"/>
        <c:spPr>
          <a:noFill/>
          <a:ln w="9525" cap="flat" cmpd="sng" algn="ctr">
            <a:solidFill>
              <a:schemeClr val="dk1">
                <a:shade val="95000"/>
                <a:satMod val="10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1826560"/>
        <c:crosses val="autoZero"/>
        <c:auto val="1"/>
        <c:lblAlgn val="ctr"/>
        <c:lblOffset val="100"/>
        <c:tickLblSkip val="5"/>
        <c:tickMarkSkip val="5"/>
        <c:noMultiLvlLbl val="0"/>
      </c:catAx>
      <c:valAx>
        <c:axId val="211826560"/>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US" sz="2000">
                    <a:solidFill>
                      <a:sysClr val="windowText" lastClr="000000"/>
                    </a:solidFill>
                  </a:rPr>
                  <a:t>Beer Sales  (liters per capita)</a:t>
                </a:r>
              </a:p>
            </c:rich>
          </c:tx>
          <c:layout>
            <c:manualLayout>
              <c:xMode val="edge"/>
              <c:yMode val="edge"/>
              <c:x val="2.304634997548384E-3"/>
              <c:y val="0.25780125247083219"/>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solidFill>
              <a:schemeClr val="dk1">
                <a:shade val="95000"/>
                <a:satMod val="105000"/>
              </a:schemeClr>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1815424"/>
        <c:crosses val="autoZero"/>
        <c:crossBetween val="midCat"/>
      </c:valAx>
      <c:valAx>
        <c:axId val="211832832"/>
        <c:scaling>
          <c:orientation val="minMax"/>
        </c:scaling>
        <c:delete val="0"/>
        <c:axPos val="r"/>
        <c:title>
          <c:tx>
            <c:rich>
              <a:bodyPr rot="5400000" spcFirstLastPara="1" vertOverflow="ellipsis" wrap="square" anchor="ctr" anchorCtr="1"/>
              <a:lstStyle/>
              <a:p>
                <a:pPr>
                  <a:defRPr sz="2000" b="0" i="0" u="none" strike="noStrike" kern="1200" baseline="0">
                    <a:solidFill>
                      <a:sysClr val="windowText" lastClr="000000"/>
                    </a:solidFill>
                    <a:latin typeface="+mn-lt"/>
                    <a:ea typeface="+mn-ea"/>
                    <a:cs typeface="+mn-cs"/>
                  </a:defRPr>
                </a:pPr>
                <a:r>
                  <a:rPr lang="en-US" sz="2000" b="0">
                    <a:solidFill>
                      <a:sysClr val="windowText" lastClr="000000"/>
                    </a:solidFill>
                  </a:rPr>
                  <a:t>Share of Beer  (pure alcohol)</a:t>
                </a:r>
              </a:p>
            </c:rich>
          </c:tx>
          <c:layout>
            <c:manualLayout>
              <c:xMode val="edge"/>
              <c:yMode val="edge"/>
              <c:x val="0.95222485650832112"/>
              <c:y val="0.27095635861374762"/>
            </c:manualLayout>
          </c:layout>
          <c:overlay val="0"/>
          <c:spPr>
            <a:noFill/>
            <a:ln>
              <a:noFill/>
            </a:ln>
            <a:effectLst/>
          </c:spPr>
          <c:txPr>
            <a:bodyPr rot="5400000" spcFirstLastPara="1" vertOverflow="ellipsis"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solidFill>
              <a:schemeClr val="dk1">
                <a:shade val="95000"/>
                <a:satMod val="105000"/>
              </a:schemeClr>
            </a:solidFill>
          </a:ln>
          <a:effectLst/>
        </c:spPr>
        <c:txPr>
          <a:bodyPr rot="0" spcFirstLastPara="1" vertOverflow="ellipsis"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1834752"/>
        <c:crosses val="max"/>
        <c:crossBetween val="between"/>
      </c:valAx>
      <c:catAx>
        <c:axId val="211834752"/>
        <c:scaling>
          <c:orientation val="minMax"/>
        </c:scaling>
        <c:delete val="1"/>
        <c:axPos val="b"/>
        <c:numFmt formatCode="General" sourceLinked="1"/>
        <c:majorTickMark val="out"/>
        <c:minorTickMark val="none"/>
        <c:tickLblPos val="nextTo"/>
        <c:crossAx val="211832832"/>
        <c:crosses val="autoZero"/>
        <c:auto val="1"/>
        <c:lblAlgn val="ctr"/>
        <c:lblOffset val="100"/>
        <c:noMultiLvlLbl val="0"/>
      </c:catAx>
      <c:spPr>
        <a:noFill/>
        <a:ln>
          <a:noFill/>
        </a:ln>
        <a:effectLst/>
      </c:spPr>
    </c:plotArea>
    <c:legend>
      <c:legendPos val="r"/>
      <c:layout>
        <c:manualLayout>
          <c:xMode val="edge"/>
          <c:yMode val="edge"/>
          <c:x val="0.1008582388739869"/>
          <c:y val="8.9102792020510801E-2"/>
          <c:w val="0.22730906161482289"/>
          <c:h val="0.26021197110602801"/>
        </c:manualLayout>
      </c:layout>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n-US"/>
    </a:p>
  </c:txPr>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291769964398015"/>
          <c:y val="1.377225714691265E-2"/>
          <c:w val="0.84240232842181861"/>
          <c:h val="0.93800848925601354"/>
        </c:manualLayout>
      </c:layout>
      <c:lineChart>
        <c:grouping val="standard"/>
        <c:varyColors val="0"/>
        <c:ser>
          <c:idx val="0"/>
          <c:order val="0"/>
          <c:tx>
            <c:strRef>
              <c:f>Alcohol_Data!$BF$62</c:f>
              <c:strCache>
                <c:ptCount val="1"/>
                <c:pt idx="0">
                  <c:v>share of beer</c:v>
                </c:pt>
              </c:strCache>
            </c:strRef>
          </c:tx>
          <c:spPr>
            <a:ln w="28575" cap="rnd">
              <a:solidFill>
                <a:schemeClr val="accent1"/>
              </a:solidFill>
              <a:round/>
            </a:ln>
            <a:effectLst/>
          </c:spPr>
          <c:marker>
            <c:symbol val="circle"/>
            <c:size val="7"/>
            <c:spPr>
              <a:solidFill>
                <a:schemeClr val="accent1"/>
              </a:solidFill>
              <a:ln w="9525">
                <a:solidFill>
                  <a:schemeClr val="accent1"/>
                </a:solidFill>
              </a:ln>
              <a:effectLst/>
            </c:spPr>
          </c:marker>
          <c:cat>
            <c:numRef>
              <c:f>Alcohol_Data!$A$6:$A$49</c:f>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f>Alcohol_Data!$BF$6:$BF$49</c:f>
              <c:numCache>
                <c:formatCode>0.00</c:formatCode>
                <c:ptCount val="44"/>
                <c:pt idx="0">
                  <c:v>7.2667798399032563E-2</c:v>
                </c:pt>
                <c:pt idx="1">
                  <c:v>7.5868341182979748E-2</c:v>
                </c:pt>
                <c:pt idx="2">
                  <c:v>7.9170841968900729E-2</c:v>
                </c:pt>
                <c:pt idx="3">
                  <c:v>7.9769416585397712E-2</c:v>
                </c:pt>
                <c:pt idx="4">
                  <c:v>8.6001259404501304E-2</c:v>
                </c:pt>
                <c:pt idx="5">
                  <c:v>8.5320516936327778E-2</c:v>
                </c:pt>
                <c:pt idx="6">
                  <c:v>8.7849335282949498E-2</c:v>
                </c:pt>
                <c:pt idx="7">
                  <c:v>9.038618480888054E-2</c:v>
                </c:pt>
                <c:pt idx="8">
                  <c:v>9.1055182959536643E-2</c:v>
                </c:pt>
                <c:pt idx="9">
                  <c:v>8.5925052597980014E-2</c:v>
                </c:pt>
                <c:pt idx="10">
                  <c:v>8.327900078705322E-2</c:v>
                </c:pt>
                <c:pt idx="11">
                  <c:v>8.5649155170800351E-2</c:v>
                </c:pt>
                <c:pt idx="12">
                  <c:v>8.9766358706747471E-2</c:v>
                </c:pt>
                <c:pt idx="13">
                  <c:v>9.1010446801880598E-2</c:v>
                </c:pt>
                <c:pt idx="14">
                  <c:v>9.1711030107223146E-2</c:v>
                </c:pt>
                <c:pt idx="15">
                  <c:v>9.4629053578794864E-2</c:v>
                </c:pt>
                <c:pt idx="16">
                  <c:v>7.8663793583604369E-2</c:v>
                </c:pt>
                <c:pt idx="17">
                  <c:v>7.2215740287991562E-2</c:v>
                </c:pt>
                <c:pt idx="18">
                  <c:v>7.7864484155022631E-2</c:v>
                </c:pt>
                <c:pt idx="19">
                  <c:v>8.2338052041387486E-2</c:v>
                </c:pt>
                <c:pt idx="20">
                  <c:v>8.3363722739031476E-2</c:v>
                </c:pt>
                <c:pt idx="21">
                  <c:v>8.0889963394287778E-2</c:v>
                </c:pt>
                <c:pt idx="22">
                  <c:v>7.9230786853115603E-2</c:v>
                </c:pt>
                <c:pt idx="23">
                  <c:v>7.7724773506685677E-2</c:v>
                </c:pt>
                <c:pt idx="24">
                  <c:v>6.762236986660064E-2</c:v>
                </c:pt>
                <c:pt idx="25">
                  <c:v>8.2417113008296544E-2</c:v>
                </c:pt>
                <c:pt idx="26">
                  <c:v>9.87241196703426E-2</c:v>
                </c:pt>
                <c:pt idx="27">
                  <c:v>0.12021658473758902</c:v>
                </c:pt>
                <c:pt idx="28">
                  <c:v>0.12149682590715345</c:v>
                </c:pt>
                <c:pt idx="29">
                  <c:v>0.12448565218248682</c:v>
                </c:pt>
                <c:pt idx="30">
                  <c:v>0.13717780580279096</c:v>
                </c:pt>
                <c:pt idx="31">
                  <c:v>0.15427227658368803</c:v>
                </c:pt>
                <c:pt idx="32">
                  <c:v>0.17945272449138452</c:v>
                </c:pt>
                <c:pt idx="33">
                  <c:v>0.18586618743496949</c:v>
                </c:pt>
                <c:pt idx="34">
                  <c:v>0.19802763729789047</c:v>
                </c:pt>
                <c:pt idx="35">
                  <c:v>0.21821905485193163</c:v>
                </c:pt>
                <c:pt idx="36">
                  <c:v>0.24402320587135248</c:v>
                </c:pt>
                <c:pt idx="37">
                  <c:v>0.27940569082003558</c:v>
                </c:pt>
                <c:pt idx="38">
                  <c:v>0.28092809633621274</c:v>
                </c:pt>
                <c:pt idx="39">
                  <c:v>0.27132837131647886</c:v>
                </c:pt>
                <c:pt idx="40">
                  <c:v>0.27518456106639694</c:v>
                </c:pt>
                <c:pt idx="41">
                  <c:v>0.27881683893438242</c:v>
                </c:pt>
                <c:pt idx="42">
                  <c:v>0.28397646774127083</c:v>
                </c:pt>
                <c:pt idx="43">
                  <c:v>0.29839921785504453</c:v>
                </c:pt>
              </c:numCache>
            </c:numRef>
          </c:val>
          <c:smooth val="0"/>
          <c:extLst>
            <c:ext xmlns:c16="http://schemas.microsoft.com/office/drawing/2014/chart" uri="{C3380CC4-5D6E-409C-BE32-E72D297353CC}">
              <c16:uniqueId val="{00000000-E81C-4CE0-8E52-B3C37CA7C56D}"/>
            </c:ext>
          </c:extLst>
        </c:ser>
        <c:dLbls>
          <c:showLegendKey val="0"/>
          <c:showVal val="0"/>
          <c:showCatName val="0"/>
          <c:showSerName val="0"/>
          <c:showPercent val="0"/>
          <c:showBubbleSize val="0"/>
        </c:dLbls>
        <c:marker val="1"/>
        <c:smooth val="0"/>
        <c:axId val="214865408"/>
        <c:axId val="214868352"/>
        <c:extLst>
          <c:ext xmlns:c15="http://schemas.microsoft.com/office/drawing/2012/chart" uri="{02D57815-91ED-43cb-92C2-25804820EDAC}">
            <c15:filteredLineSeries>
              <c15:ser>
                <c:idx val="1"/>
                <c:order val="1"/>
                <c:tx>
                  <c:strRef>
                    <c:extLst>
                      <c:ext uri="{02D57815-91ED-43cb-92C2-25804820EDAC}">
                        <c15:formulaRef>
                          <c15:sqref>Alcohol_Data!$BI$62</c15:sqref>
                        </c15:formulaRef>
                      </c:ext>
                    </c:extLst>
                    <c:strCache>
                      <c:ptCount val="1"/>
                      <c:pt idx="0">
                        <c:v>beer retail sales (left axis)</c:v>
                      </c:pt>
                    </c:strCache>
                  </c:strRef>
                </c:tx>
                <c:spPr>
                  <a:ln w="28575" cap="rnd">
                    <a:solidFill>
                      <a:schemeClr val="accent2"/>
                    </a:solidFill>
                    <a:round/>
                  </a:ln>
                  <a:effectLst/>
                </c:spPr>
                <c:marker>
                  <c:symbol val="x"/>
                  <c:size val="5"/>
                  <c:spPr>
                    <a:solidFill>
                      <a:schemeClr val="accent2"/>
                    </a:solidFill>
                    <a:ln w="9525">
                      <a:solidFill>
                        <a:schemeClr val="accent2"/>
                      </a:solidFill>
                    </a:ln>
                    <a:effectLst/>
                  </c:spPr>
                </c:marker>
                <c:cat>
                  <c:numRef>
                    <c:extLst>
                      <c:ext uri="{02D57815-91ED-43cb-92C2-25804820EDAC}">
                        <c15:formulaRef>
                          <c15:sqref>Alcohol_Data!$A$6:$A$49</c15:sqref>
                        </c15:formulaRef>
                      </c:ext>
                    </c:extLst>
                    <c:numCache>
                      <c:formatCode>General</c:formatCode>
                      <c:ptCount val="44"/>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numCache>
                  </c:numRef>
                </c:cat>
                <c:val>
                  <c:numRef>
                    <c:extLst>
                      <c:ext uri="{02D57815-91ED-43cb-92C2-25804820EDAC}">
                        <c15:formulaRef>
                          <c15:sqref>Alcohol_Data!$BI$6:$BI$49</c15:sqref>
                        </c15:formulaRef>
                      </c:ext>
                    </c:extLst>
                    <c:numCache>
                      <c:formatCode>0.00</c:formatCode>
                      <c:ptCount val="44"/>
                      <c:pt idx="0">
                        <c:v>18.741756387840862</c:v>
                      </c:pt>
                      <c:pt idx="1">
                        <c:v>19.533376539209332</c:v>
                      </c:pt>
                      <c:pt idx="2">
                        <c:v>20.20787057744354</c:v>
                      </c:pt>
                      <c:pt idx="3">
                        <c:v>21.322238051089553</c:v>
                      </c:pt>
                      <c:pt idx="4">
                        <c:v>23.169104862401824</c:v>
                      </c:pt>
                      <c:pt idx="5">
                        <c:v>23.002980625931446</c:v>
                      </c:pt>
                      <c:pt idx="6">
                        <c:v>24.073786321560966</c:v>
                      </c:pt>
                      <c:pt idx="7">
                        <c:v>24.981631153563555</c:v>
                      </c:pt>
                      <c:pt idx="8">
                        <c:v>25.488837005690939</c:v>
                      </c:pt>
                      <c:pt idx="9">
                        <c:v>24.795148775239628</c:v>
                      </c:pt>
                      <c:pt idx="10">
                        <c:v>24.070210776203151</c:v>
                      </c:pt>
                      <c:pt idx="11">
                        <c:v>24.434583145754281</c:v>
                      </c:pt>
                      <c:pt idx="12">
                        <c:v>24.953310183705788</c:v>
                      </c:pt>
                      <c:pt idx="13">
                        <c:v>25.280232656633817</c:v>
                      </c:pt>
                      <c:pt idx="14">
                        <c:v>24.77004448492066</c:v>
                      </c:pt>
                      <c:pt idx="15">
                        <c:v>24.767479041832917</c:v>
                      </c:pt>
                      <c:pt idx="16">
                        <c:v>18.032492718815131</c:v>
                      </c:pt>
                      <c:pt idx="17">
                        <c:v>17.175206294377279</c:v>
                      </c:pt>
                      <c:pt idx="18">
                        <c:v>18.699823637960737</c:v>
                      </c:pt>
                      <c:pt idx="19">
                        <c:v>19.978202151352889</c:v>
                      </c:pt>
                      <c:pt idx="20">
                        <c:v>20.715884875785612</c:v>
                      </c:pt>
                      <c:pt idx="21">
                        <c:v>18.725104962859294</c:v>
                      </c:pt>
                      <c:pt idx="22">
                        <c:v>19.27367556249617</c:v>
                      </c:pt>
                      <c:pt idx="23">
                        <c:v>19.822246162133045</c:v>
                      </c:pt>
                      <c:pt idx="24">
                        <c:v>18.141246898932152</c:v>
                      </c:pt>
                      <c:pt idx="25">
                        <c:v>21.085054303878248</c:v>
                      </c:pt>
                      <c:pt idx="26">
                        <c:v>24.028861708824344</c:v>
                      </c:pt>
                      <c:pt idx="27">
                        <c:v>27.949003421495682</c:v>
                      </c:pt>
                      <c:pt idx="28">
                        <c:v>27.787799780801777</c:v>
                      </c:pt>
                      <c:pt idx="29">
                        <c:v>30.832006233382771</c:v>
                      </c:pt>
                      <c:pt idx="30">
                        <c:v>35.857091105445548</c:v>
                      </c:pt>
                      <c:pt idx="31">
                        <c:v>43.480644056183621</c:v>
                      </c:pt>
                      <c:pt idx="32">
                        <c:v>48.713007570543702</c:v>
                      </c:pt>
                      <c:pt idx="33">
                        <c:v>52.732038257525986</c:v>
                      </c:pt>
                      <c:pt idx="34">
                        <c:v>58.720889815780325</c:v>
                      </c:pt>
                      <c:pt idx="35">
                        <c:v>62.319245546629411</c:v>
                      </c:pt>
                      <c:pt idx="36">
                        <c:v>70.371929824561406</c:v>
                      </c:pt>
                      <c:pt idx="37">
                        <c:v>81.30190007037298</c:v>
                      </c:pt>
                      <c:pt idx="38">
                        <c:v>80.18316308559352</c:v>
                      </c:pt>
                      <c:pt idx="39">
                        <c:v>72.207737298287654</c:v>
                      </c:pt>
                      <c:pt idx="40">
                        <c:v>70.512786612442341</c:v>
                      </c:pt>
                      <c:pt idx="41">
                        <c:v>70.753627489167172</c:v>
                      </c:pt>
                      <c:pt idx="42">
                        <c:v>71.053637668318913</c:v>
                      </c:pt>
                      <c:pt idx="43">
                        <c:v>70.804952383094644</c:v>
                      </c:pt>
                    </c:numCache>
                  </c:numRef>
                </c:val>
                <c:smooth val="0"/>
                <c:extLst>
                  <c:ext xmlns:c16="http://schemas.microsoft.com/office/drawing/2014/chart" uri="{C3380CC4-5D6E-409C-BE32-E72D297353CC}">
                    <c16:uniqueId val="{00000001-E81C-4CE0-8E52-B3C37CA7C56D}"/>
                  </c:ext>
                </c:extLst>
              </c15:ser>
            </c15:filteredLineSeries>
          </c:ext>
        </c:extLst>
      </c:lineChart>
      <c:catAx>
        <c:axId val="214865408"/>
        <c:scaling>
          <c:orientation val="minMax"/>
        </c:scaling>
        <c:delete val="0"/>
        <c:axPos val="b"/>
        <c:numFmt formatCode="General" sourceLinked="1"/>
        <c:majorTickMark val="out"/>
        <c:minorTickMark val="none"/>
        <c:tickLblPos val="nextTo"/>
        <c:spPr>
          <a:noFill/>
          <a:ln w="9525" cap="flat" cmpd="sng" algn="ctr">
            <a:solidFill>
              <a:schemeClr val="dk1">
                <a:shade val="95000"/>
                <a:satMod val="10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4868352"/>
        <c:crosses val="autoZero"/>
        <c:auto val="1"/>
        <c:lblAlgn val="ctr"/>
        <c:lblOffset val="100"/>
        <c:tickLblSkip val="5"/>
        <c:tickMarkSkip val="5"/>
        <c:noMultiLvlLbl val="0"/>
      </c:catAx>
      <c:valAx>
        <c:axId val="214868352"/>
        <c:scaling>
          <c:orientation val="minMax"/>
          <c:max val="0.35000000000000003"/>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r>
                  <a:rPr lang="en-US" sz="2000" b="0" i="0" baseline="0">
                    <a:effectLst/>
                  </a:rPr>
                  <a:t>Share of Beer  (pure alcohol)</a:t>
                </a:r>
                <a:endParaRPr lang="en-US" sz="2000">
                  <a:effectLst/>
                </a:endParaRPr>
              </a:p>
            </c:rich>
          </c:tx>
          <c:layout>
            <c:manualLayout>
              <c:xMode val="edge"/>
              <c:yMode val="edge"/>
              <c:x val="1.4621241651724228E-3"/>
              <c:y val="0.22747582556537599"/>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title>
        <c:numFmt formatCode="0%" sourceLinked="0"/>
        <c:majorTickMark val="out"/>
        <c:minorTickMark val="none"/>
        <c:tickLblPos val="nextTo"/>
        <c:spPr>
          <a:noFill/>
          <a:ln>
            <a:solidFill>
              <a:schemeClr val="dk1">
                <a:shade val="95000"/>
                <a:satMod val="105000"/>
              </a:schemeClr>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4865408"/>
        <c:crosses val="autoZero"/>
        <c:crossBetween val="midCat"/>
      </c:valAx>
      <c:spPr>
        <a:noFill/>
        <a:ln>
          <a:noFill/>
        </a:ln>
        <a:effectLst/>
      </c:spPr>
    </c:plotArea>
    <c:legend>
      <c:legendPos val="r"/>
      <c:layout>
        <c:manualLayout>
          <c:xMode val="edge"/>
          <c:yMode val="edge"/>
          <c:x val="0.13312712828334036"/>
          <c:y val="4.2831209050269901E-2"/>
          <c:w val="0.17881331225966735"/>
          <c:h val="0.11824564111585031"/>
        </c:manualLayout>
      </c:layout>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defRPr>
      </a:pPr>
      <a:endParaRPr lang="en-US"/>
    </a:p>
  </c:txPr>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r>
              <a:rPr lang="en-US">
                <a:solidFill>
                  <a:sysClr val="windowText" lastClr="000000"/>
                </a:solidFill>
              </a:rPr>
              <a:t>Sugar Retail Sales per Capita  (in kg)</a:t>
            </a:r>
          </a:p>
        </c:rich>
      </c:tx>
      <c:overlay val="0"/>
      <c:spPr>
        <a:noFill/>
        <a:ln>
          <a:noFill/>
        </a:ln>
        <a:effectLst/>
      </c:spPr>
      <c:txPr>
        <a:bodyPr rot="0" spcFirstLastPara="1" vertOverflow="ellipsis" vert="horz" wrap="square" anchor="ctr" anchorCtr="1"/>
        <a:lstStyle/>
        <a:p>
          <a:pPr>
            <a:defRPr sz="2400" b="0" i="0" u="none" strike="noStrike" kern="1200" spc="0" baseline="0">
              <a:solidFill>
                <a:sysClr val="windowText" lastClr="000000"/>
              </a:solidFill>
              <a:latin typeface="+mn-lt"/>
              <a:ea typeface="+mn-ea"/>
              <a:cs typeface="+mn-cs"/>
            </a:defRPr>
          </a:pPr>
          <a:endParaRPr lang="en-US"/>
        </a:p>
      </c:txPr>
    </c:title>
    <c:autoTitleDeleted val="0"/>
    <c:plotArea>
      <c:layout/>
      <c:lineChart>
        <c:grouping val="standard"/>
        <c:varyColors val="0"/>
        <c:ser>
          <c:idx val="0"/>
          <c:order val="0"/>
          <c:spPr>
            <a:ln w="12700" cap="rnd">
              <a:solidFill>
                <a:schemeClr val="accent1"/>
              </a:solidFill>
              <a:prstDash val="dash"/>
              <a:round/>
            </a:ln>
            <a:effectLst/>
          </c:spPr>
          <c:marker>
            <c:symbol val="triangle"/>
            <c:size val="5"/>
            <c:spPr>
              <a:solidFill>
                <a:schemeClr val="accent1"/>
              </a:solidFill>
              <a:ln w="9525">
                <a:solidFill>
                  <a:schemeClr val="accent1"/>
                </a:solidFill>
              </a:ln>
              <a:effectLst/>
            </c:spPr>
          </c:marker>
          <c:dPt>
            <c:idx val="1"/>
            <c:marker>
              <c:symbol val="none"/>
            </c:marker>
            <c:bubble3D val="0"/>
            <c:extLst>
              <c:ext xmlns:c16="http://schemas.microsoft.com/office/drawing/2014/chart" uri="{C3380CC4-5D6E-409C-BE32-E72D297353CC}">
                <c16:uniqueId val="{00000002-124D-4A02-BF69-D40AD4FE112E}"/>
              </c:ext>
            </c:extLst>
          </c:dPt>
          <c:dPt>
            <c:idx val="2"/>
            <c:marker>
              <c:symbol val="none"/>
            </c:marker>
            <c:bubble3D val="0"/>
            <c:extLst>
              <c:ext xmlns:c16="http://schemas.microsoft.com/office/drawing/2014/chart" uri="{C3380CC4-5D6E-409C-BE32-E72D297353CC}">
                <c16:uniqueId val="{00000005-124D-4A02-BF69-D40AD4FE112E}"/>
              </c:ext>
            </c:extLst>
          </c:dPt>
          <c:dPt>
            <c:idx val="3"/>
            <c:marker>
              <c:symbol val="none"/>
            </c:marker>
            <c:bubble3D val="0"/>
            <c:extLst>
              <c:ext xmlns:c16="http://schemas.microsoft.com/office/drawing/2014/chart" uri="{C3380CC4-5D6E-409C-BE32-E72D297353CC}">
                <c16:uniqueId val="{00000004-124D-4A02-BF69-D40AD4FE112E}"/>
              </c:ext>
            </c:extLst>
          </c:dPt>
          <c:dPt>
            <c:idx val="4"/>
            <c:marker>
              <c:symbol val="none"/>
            </c:marker>
            <c:bubble3D val="0"/>
            <c:extLst>
              <c:ext xmlns:c16="http://schemas.microsoft.com/office/drawing/2014/chart" uri="{C3380CC4-5D6E-409C-BE32-E72D297353CC}">
                <c16:uniqueId val="{00000003-124D-4A02-BF69-D40AD4FE112E}"/>
              </c:ext>
            </c:extLst>
          </c:dPt>
          <c:dPt>
            <c:idx val="6"/>
            <c:marker>
              <c:symbol val="none"/>
            </c:marker>
            <c:bubble3D val="0"/>
            <c:extLst>
              <c:ext xmlns:c16="http://schemas.microsoft.com/office/drawing/2014/chart" uri="{C3380CC4-5D6E-409C-BE32-E72D297353CC}">
                <c16:uniqueId val="{00000006-124D-4A02-BF69-D40AD4FE112E}"/>
              </c:ext>
            </c:extLst>
          </c:dPt>
          <c:dPt>
            <c:idx val="7"/>
            <c:marker>
              <c:symbol val="none"/>
            </c:marker>
            <c:bubble3D val="0"/>
            <c:extLst>
              <c:ext xmlns:c16="http://schemas.microsoft.com/office/drawing/2014/chart" uri="{C3380CC4-5D6E-409C-BE32-E72D297353CC}">
                <c16:uniqueId val="{00000007-124D-4A02-BF69-D40AD4FE112E}"/>
              </c:ext>
            </c:extLst>
          </c:dPt>
          <c:dPt>
            <c:idx val="8"/>
            <c:marker>
              <c:symbol val="none"/>
            </c:marker>
            <c:bubble3D val="0"/>
            <c:extLst>
              <c:ext xmlns:c16="http://schemas.microsoft.com/office/drawing/2014/chart" uri="{C3380CC4-5D6E-409C-BE32-E72D297353CC}">
                <c16:uniqueId val="{00000008-124D-4A02-BF69-D40AD4FE112E}"/>
              </c:ext>
            </c:extLst>
          </c:dPt>
          <c:dPt>
            <c:idx val="9"/>
            <c:marker>
              <c:symbol val="none"/>
            </c:marker>
            <c:bubble3D val="0"/>
            <c:extLst>
              <c:ext xmlns:c16="http://schemas.microsoft.com/office/drawing/2014/chart" uri="{C3380CC4-5D6E-409C-BE32-E72D297353CC}">
                <c16:uniqueId val="{00000009-124D-4A02-BF69-D40AD4FE112E}"/>
              </c:ext>
            </c:extLst>
          </c:dPt>
          <c:dPt>
            <c:idx val="11"/>
            <c:marker>
              <c:symbol val="none"/>
            </c:marker>
            <c:bubble3D val="0"/>
            <c:extLst>
              <c:ext xmlns:c16="http://schemas.microsoft.com/office/drawing/2014/chart" uri="{C3380CC4-5D6E-409C-BE32-E72D297353CC}">
                <c16:uniqueId val="{0000000A-124D-4A02-BF69-D40AD4FE112E}"/>
              </c:ext>
            </c:extLst>
          </c:dPt>
          <c:dPt>
            <c:idx val="12"/>
            <c:marker>
              <c:symbol val="none"/>
            </c:marker>
            <c:bubble3D val="0"/>
            <c:extLst>
              <c:ext xmlns:c16="http://schemas.microsoft.com/office/drawing/2014/chart" uri="{C3380CC4-5D6E-409C-BE32-E72D297353CC}">
                <c16:uniqueId val="{0000000B-124D-4A02-BF69-D40AD4FE112E}"/>
              </c:ext>
            </c:extLst>
          </c:dPt>
          <c:dPt>
            <c:idx val="13"/>
            <c:marker>
              <c:symbol val="none"/>
            </c:marker>
            <c:bubble3D val="0"/>
            <c:extLst>
              <c:ext xmlns:c16="http://schemas.microsoft.com/office/drawing/2014/chart" uri="{C3380CC4-5D6E-409C-BE32-E72D297353CC}">
                <c16:uniqueId val="{0000000C-124D-4A02-BF69-D40AD4FE112E}"/>
              </c:ext>
            </c:extLst>
          </c:dPt>
          <c:dPt>
            <c:idx val="14"/>
            <c:marker>
              <c:symbol val="none"/>
            </c:marker>
            <c:bubble3D val="0"/>
            <c:extLst>
              <c:ext xmlns:c16="http://schemas.microsoft.com/office/drawing/2014/chart" uri="{C3380CC4-5D6E-409C-BE32-E72D297353CC}">
                <c16:uniqueId val="{0000000D-124D-4A02-BF69-D40AD4FE112E}"/>
              </c:ext>
            </c:extLst>
          </c:dPt>
          <c:dPt>
            <c:idx val="16"/>
            <c:marker>
              <c:symbol val="none"/>
            </c:marker>
            <c:bubble3D val="0"/>
            <c:extLst>
              <c:ext xmlns:c16="http://schemas.microsoft.com/office/drawing/2014/chart" uri="{C3380CC4-5D6E-409C-BE32-E72D297353CC}">
                <c16:uniqueId val="{0000000E-124D-4A02-BF69-D40AD4FE112E}"/>
              </c:ext>
            </c:extLst>
          </c:dPt>
          <c:dPt>
            <c:idx val="17"/>
            <c:marker>
              <c:symbol val="none"/>
            </c:marker>
            <c:bubble3D val="0"/>
            <c:extLst>
              <c:ext xmlns:c16="http://schemas.microsoft.com/office/drawing/2014/chart" uri="{C3380CC4-5D6E-409C-BE32-E72D297353CC}">
                <c16:uniqueId val="{0000000F-124D-4A02-BF69-D40AD4FE112E}"/>
              </c:ext>
            </c:extLst>
          </c:dPt>
          <c:dPt>
            <c:idx val="18"/>
            <c:marker>
              <c:symbol val="none"/>
            </c:marker>
            <c:bubble3D val="0"/>
            <c:extLst>
              <c:ext xmlns:c16="http://schemas.microsoft.com/office/drawing/2014/chart" uri="{C3380CC4-5D6E-409C-BE32-E72D297353CC}">
                <c16:uniqueId val="{00000011-124D-4A02-BF69-D40AD4FE112E}"/>
              </c:ext>
            </c:extLst>
          </c:dPt>
          <c:dPt>
            <c:idx val="19"/>
            <c:marker>
              <c:symbol val="none"/>
            </c:marker>
            <c:bubble3D val="0"/>
            <c:extLst>
              <c:ext xmlns:c16="http://schemas.microsoft.com/office/drawing/2014/chart" uri="{C3380CC4-5D6E-409C-BE32-E72D297353CC}">
                <c16:uniqueId val="{00000010-124D-4A02-BF69-D40AD4FE112E}"/>
              </c:ext>
            </c:extLst>
          </c:dPt>
          <c:cat>
            <c:numRef>
              <c:f>Alcohol_Data!$A$6:$A$50</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Alcohol_Data!$AN$6:$AN$50</c:f>
              <c:numCache>
                <c:formatCode>0.0</c:formatCode>
                <c:ptCount val="45"/>
                <c:pt idx="0">
                  <c:v>29.531302720775436</c:v>
                </c:pt>
                <c:pt idx="1">
                  <c:v>29.77850634745149</c:v>
                </c:pt>
                <c:pt idx="2">
                  <c:v>30.022212282710051</c:v>
                </c:pt>
                <c:pt idx="3">
                  <c:v>30.261779315439174</c:v>
                </c:pt>
                <c:pt idx="4">
                  <c:v>30.497931530667305</c:v>
                </c:pt>
                <c:pt idx="5">
                  <c:v>30.730253353204173</c:v>
                </c:pt>
                <c:pt idx="6">
                  <c:v>30.833092854447379</c:v>
                </c:pt>
                <c:pt idx="7">
                  <c:v>30.933137398971343</c:v>
                </c:pt>
                <c:pt idx="8">
                  <c:v>31.030205749306873</c:v>
                </c:pt>
                <c:pt idx="9">
                  <c:v>31.124345236801496</c:v>
                </c:pt>
                <c:pt idx="10">
                  <c:v>31.213581756708152</c:v>
                </c:pt>
                <c:pt idx="11">
                  <c:v>30.821560514788374</c:v>
                </c:pt>
                <c:pt idx="12">
                  <c:v>30.445310780199257</c:v>
                </c:pt>
                <c:pt idx="13">
                  <c:v>30.081599232007228</c:v>
                </c:pt>
                <c:pt idx="14">
                  <c:v>29.673894006795333</c:v>
                </c:pt>
                <c:pt idx="15">
                  <c:v>29.264969622822505</c:v>
                </c:pt>
                <c:pt idx="16">
                  <c:v>29.010172954021559</c:v>
                </c:pt>
                <c:pt idx="17">
                  <c:v>28.763330317734464</c:v>
                </c:pt>
                <c:pt idx="18">
                  <c:v>28.532518027741272</c:v>
                </c:pt>
                <c:pt idx="19">
                  <c:v>28.320956397533191</c:v>
                </c:pt>
                <c:pt idx="20">
                  <c:v>28.167399455129068</c:v>
                </c:pt>
                <c:pt idx="21">
                  <c:v>20.225535579717945</c:v>
                </c:pt>
                <c:pt idx="22">
                  <c:v>17.566867757534183</c:v>
                </c:pt>
                <c:pt idx="23">
                  <c:v>20.50902235389173</c:v>
                </c:pt>
                <c:pt idx="24">
                  <c:v>19.583917592492718</c:v>
                </c:pt>
                <c:pt idx="25">
                  <c:v>17.449591942811242</c:v>
                </c:pt>
                <c:pt idx="26">
                  <c:v>17.916731533312124</c:v>
                </c:pt>
                <c:pt idx="27">
                  <c:v>19.768641720523544</c:v>
                </c:pt>
                <c:pt idx="28">
                  <c:v>16.827888549275354</c:v>
                </c:pt>
                <c:pt idx="29">
                  <c:v>17.927810319255823</c:v>
                </c:pt>
                <c:pt idx="30">
                  <c:v>17.928545552722774</c:v>
                </c:pt>
                <c:pt idx="31">
                  <c:v>18.725590955806783</c:v>
                </c:pt>
                <c:pt idx="32">
                  <c:v>20.467997247075019</c:v>
                </c:pt>
                <c:pt idx="33">
                  <c:v>20.276765399484091</c:v>
                </c:pt>
                <c:pt idx="34">
                  <c:v>19.471671880431003</c:v>
                </c:pt>
                <c:pt idx="35">
                  <c:v>20.845267202235416</c:v>
                </c:pt>
                <c:pt idx="36">
                  <c:v>20.519298245614035</c:v>
                </c:pt>
                <c:pt idx="37">
                  <c:v>21.836734693877553</c:v>
                </c:pt>
                <c:pt idx="38">
                  <c:v>23.318069742867205</c:v>
                </c:pt>
                <c:pt idx="39">
                  <c:v>20.202945528856318</c:v>
                </c:pt>
                <c:pt idx="40">
                  <c:v>20.620073853997084</c:v>
                </c:pt>
                <c:pt idx="41">
                  <c:v>21.992032113291312</c:v>
                </c:pt>
                <c:pt idx="42">
                  <c:v>22.073763997007966</c:v>
                </c:pt>
                <c:pt idx="43">
                  <c:v>21.023377752169722</c:v>
                </c:pt>
                <c:pt idx="44">
                  <c:v>21.436582110741831</c:v>
                </c:pt>
              </c:numCache>
            </c:numRef>
          </c:val>
          <c:smooth val="0"/>
          <c:extLst>
            <c:ext xmlns:c16="http://schemas.microsoft.com/office/drawing/2014/chart" uri="{C3380CC4-5D6E-409C-BE32-E72D297353CC}">
              <c16:uniqueId val="{00000000-124D-4A02-BF69-D40AD4FE112E}"/>
            </c:ext>
          </c:extLst>
        </c:ser>
        <c:ser>
          <c:idx val="1"/>
          <c:order val="1"/>
          <c:spPr>
            <a:ln w="28575" cap="rnd">
              <a:solidFill>
                <a:schemeClr val="accent2"/>
              </a:solidFill>
              <a:round/>
            </a:ln>
            <a:effectLst/>
          </c:spPr>
          <c:marker>
            <c:symbol val="none"/>
          </c:marker>
          <c:cat>
            <c:numRef>
              <c:f>Alcohol_Data!$A$6:$A$50</c:f>
              <c:numCache>
                <c:formatCode>General</c:formatCode>
                <c:ptCount val="45"/>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numCache>
            </c:numRef>
          </c:cat>
          <c:val>
            <c:numRef>
              <c:f>Alcohol_Data!$AO$6:$AO$50</c:f>
              <c:numCache>
                <c:formatCode>0.0</c:formatCode>
                <c:ptCount val="45"/>
                <c:pt idx="0">
                  <c:v>29.531302720775436</c:v>
                </c:pt>
                <c:pt idx="1">
                  <c:v>29.77850634745149</c:v>
                </c:pt>
                <c:pt idx="2">
                  <c:v>30.022212282710051</c:v>
                </c:pt>
                <c:pt idx="3">
                  <c:v>30.261779315439174</c:v>
                </c:pt>
                <c:pt idx="4">
                  <c:v>30.497931530667305</c:v>
                </c:pt>
                <c:pt idx="5">
                  <c:v>30.730253353204173</c:v>
                </c:pt>
                <c:pt idx="6">
                  <c:v>30.833092854447379</c:v>
                </c:pt>
                <c:pt idx="7">
                  <c:v>30.933137398971343</c:v>
                </c:pt>
                <c:pt idx="8">
                  <c:v>31.030205749306873</c:v>
                </c:pt>
                <c:pt idx="9">
                  <c:v>31.124345236801496</c:v>
                </c:pt>
                <c:pt idx="10">
                  <c:v>31.213581756708152</c:v>
                </c:pt>
                <c:pt idx="11">
                  <c:v>30.821560514788374</c:v>
                </c:pt>
                <c:pt idx="12">
                  <c:v>30.445310780199257</c:v>
                </c:pt>
                <c:pt idx="13">
                  <c:v>30.081599232007228</c:v>
                </c:pt>
                <c:pt idx="14">
                  <c:v>29.673894006795333</c:v>
                </c:pt>
                <c:pt idx="15">
                  <c:v>29.264969622822505</c:v>
                </c:pt>
                <c:pt idx="16">
                  <c:v>29.010172954021559</c:v>
                </c:pt>
                <c:pt idx="17">
                  <c:v>28.763330317734464</c:v>
                </c:pt>
                <c:pt idx="18">
                  <c:v>28.532518027741272</c:v>
                </c:pt>
                <c:pt idx="19">
                  <c:v>28.320956397533191</c:v>
                </c:pt>
                <c:pt idx="20">
                  <c:v>28.167399455129068</c:v>
                </c:pt>
                <c:pt idx="21">
                  <c:v>20.225535579717945</c:v>
                </c:pt>
                <c:pt idx="22">
                  <c:v>19.433808563714617</c:v>
                </c:pt>
                <c:pt idx="23">
                  <c:v>19.219935901306211</c:v>
                </c:pt>
                <c:pt idx="24">
                  <c:v>19.180843963065229</c:v>
                </c:pt>
                <c:pt idx="25">
                  <c:v>18.316747022872029</c:v>
                </c:pt>
                <c:pt idx="26">
                  <c:v>18.378321732215639</c:v>
                </c:pt>
                <c:pt idx="27">
                  <c:v>18.171087267703673</c:v>
                </c:pt>
                <c:pt idx="28">
                  <c:v>18.174780196351573</c:v>
                </c:pt>
                <c:pt idx="29">
                  <c:v>17.561414807084649</c:v>
                </c:pt>
                <c:pt idx="30">
                  <c:v>18.193982275928459</c:v>
                </c:pt>
                <c:pt idx="31">
                  <c:v>19.040711251868192</c:v>
                </c:pt>
                <c:pt idx="32">
                  <c:v>19.823451200788629</c:v>
                </c:pt>
                <c:pt idx="33">
                  <c:v>20.072144842330037</c:v>
                </c:pt>
                <c:pt idx="34">
                  <c:v>20.197901494050171</c:v>
                </c:pt>
                <c:pt idx="35">
                  <c:v>20.278745776093487</c:v>
                </c:pt>
                <c:pt idx="36">
                  <c:v>21.067100047242334</c:v>
                </c:pt>
                <c:pt idx="37">
                  <c:v>21.891367560786264</c:v>
                </c:pt>
                <c:pt idx="38">
                  <c:v>21.785916655200356</c:v>
                </c:pt>
                <c:pt idx="39">
                  <c:v>21.380363041906872</c:v>
                </c:pt>
                <c:pt idx="40">
                  <c:v>20.938350498714907</c:v>
                </c:pt>
                <c:pt idx="41">
                  <c:v>21.561956654765453</c:v>
                </c:pt>
                <c:pt idx="42">
                  <c:v>21.696391287489664</c:v>
                </c:pt>
                <c:pt idx="43">
                  <c:v>21.511241286639841</c:v>
                </c:pt>
                <c:pt idx="44">
                  <c:v>21.229979931455777</c:v>
                </c:pt>
              </c:numCache>
            </c:numRef>
          </c:val>
          <c:smooth val="0"/>
          <c:extLst>
            <c:ext xmlns:c16="http://schemas.microsoft.com/office/drawing/2014/chart" uri="{C3380CC4-5D6E-409C-BE32-E72D297353CC}">
              <c16:uniqueId val="{00000001-124D-4A02-BF69-D40AD4FE112E}"/>
            </c:ext>
          </c:extLst>
        </c:ser>
        <c:dLbls>
          <c:showLegendKey val="0"/>
          <c:showVal val="0"/>
          <c:showCatName val="0"/>
          <c:showSerName val="0"/>
          <c:showPercent val="0"/>
          <c:showBubbleSize val="0"/>
        </c:dLbls>
        <c:marker val="1"/>
        <c:smooth val="0"/>
        <c:axId val="256866560"/>
        <c:axId val="256897024"/>
      </c:lineChart>
      <c:catAx>
        <c:axId val="256866560"/>
        <c:scaling>
          <c:orientation val="minMax"/>
        </c:scaling>
        <c:delete val="0"/>
        <c:axPos val="b"/>
        <c:numFmt formatCode="General" sourceLinked="1"/>
        <c:majorTickMark val="out"/>
        <c:minorTickMark val="none"/>
        <c:tickLblPos val="nextTo"/>
        <c:spPr>
          <a:noFill/>
          <a:ln w="9525" cap="flat" cmpd="sng" algn="ctr">
            <a:solidFill>
              <a:schemeClr val="dk1">
                <a:shade val="95000"/>
                <a:satMod val="10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56897024"/>
        <c:crosses val="autoZero"/>
        <c:auto val="1"/>
        <c:lblAlgn val="ctr"/>
        <c:lblOffset val="100"/>
        <c:tickLblSkip val="5"/>
        <c:tickMarkSkip val="5"/>
        <c:noMultiLvlLbl val="0"/>
      </c:catAx>
      <c:valAx>
        <c:axId val="256897024"/>
        <c:scaling>
          <c:orientation val="minMax"/>
          <c:max val="32"/>
          <c:min val="15"/>
        </c:scaling>
        <c:delete val="0"/>
        <c:axPos val="l"/>
        <c:majorGridlines>
          <c:spPr>
            <a:ln w="9525" cap="flat" cmpd="sng" algn="ctr">
              <a:noFill/>
              <a:round/>
            </a:ln>
            <a:effectLst/>
          </c:spPr>
        </c:majorGridlines>
        <c:numFmt formatCode="0" sourceLinked="0"/>
        <c:majorTickMark val="out"/>
        <c:minorTickMark val="none"/>
        <c:tickLblPos val="nextTo"/>
        <c:spPr>
          <a:noFill/>
          <a:ln>
            <a:solidFill>
              <a:schemeClr val="dk1">
                <a:shade val="95000"/>
                <a:satMod val="105000"/>
              </a:schemeClr>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56866560"/>
        <c:crosses val="autoZero"/>
        <c:crossBetween val="midCat"/>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2000"/>
      </a:pPr>
      <a:endParaRPr lang="en-US"/>
    </a:p>
  </c:txPr>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r>
              <a:rPr lang="en-US" sz="2000" b="1">
                <a:solidFill>
                  <a:sysClr val="windowText" lastClr="000000"/>
                </a:solidFill>
              </a:rPr>
              <a:t>Vodka/Beer Ratio</a:t>
            </a:r>
          </a:p>
        </c:rich>
      </c:tx>
      <c:overlay val="0"/>
      <c:spPr>
        <a:noFill/>
        <a:ln>
          <a:noFill/>
        </a:ln>
        <a:effectLst/>
      </c:spPr>
      <c:txPr>
        <a:bodyPr rot="0" spcFirstLastPara="1" vertOverflow="ellipsis" vert="horz" wrap="square" anchor="ctr" anchorCtr="1"/>
        <a:lstStyle/>
        <a:p>
          <a:pPr>
            <a:defRPr sz="18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3.9595030645679194E-2"/>
          <c:y val="7.3151334428822767E-2"/>
          <c:w val="0.93516781485977329"/>
          <c:h val="0.8844388928065211"/>
        </c:manualLayout>
      </c:layout>
      <c:lineChart>
        <c:grouping val="standard"/>
        <c:varyColors val="0"/>
        <c:ser>
          <c:idx val="0"/>
          <c:order val="0"/>
          <c:tx>
            <c:strRef>
              <c:f>Alcohol_Data!$CR$52</c:f>
              <c:strCache>
                <c:ptCount val="1"/>
                <c:pt idx="0">
                  <c:v>Retail Sales</c:v>
                </c:pt>
              </c:strCache>
            </c:strRef>
          </c:tx>
          <c:spPr>
            <a:ln w="28575" cap="rnd">
              <a:solidFill>
                <a:schemeClr val="accent1"/>
              </a:solidFill>
              <a:round/>
            </a:ln>
            <a:effectLst/>
          </c:spPr>
          <c:marker>
            <c:symbol val="circle"/>
            <c:size val="6"/>
            <c:spPr>
              <a:noFill/>
              <a:ln w="22225">
                <a:solidFill>
                  <a:schemeClr val="accent1"/>
                </a:solidFill>
              </a:ln>
              <a:effectLst/>
            </c:spPr>
          </c:marker>
          <c:cat>
            <c:numRef>
              <c:f>Alcohol_Data!$A$30:$A$47</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Alcohol_Data!$CR$30:$CR$47</c:f>
              <c:numCache>
                <c:formatCode>0.00</c:formatCode>
                <c:ptCount val="18"/>
                <c:pt idx="0">
                  <c:v>6.0497956150130063</c:v>
                </c:pt>
                <c:pt idx="1">
                  <c:v>5.2516192101599248</c:v>
                </c:pt>
                <c:pt idx="2">
                  <c:v>4.6490140845070425</c:v>
                </c:pt>
                <c:pt idx="3">
                  <c:v>4.1719698809812966</c:v>
                </c:pt>
                <c:pt idx="4">
                  <c:v>4.2626163645271919</c:v>
                </c:pt>
                <c:pt idx="5">
                  <c:v>3.9636444247395257</c:v>
                </c:pt>
                <c:pt idx="6">
                  <c:v>3.2725886389630197</c:v>
                </c:pt>
                <c:pt idx="7">
                  <c:v>2.63599117554365</c:v>
                </c:pt>
                <c:pt idx="8">
                  <c:v>2.3882452670245828</c:v>
                </c:pt>
                <c:pt idx="9">
                  <c:v>2.2704262295081965</c:v>
                </c:pt>
                <c:pt idx="10">
                  <c:v>2.0892624600449863</c:v>
                </c:pt>
                <c:pt idx="11">
                  <c:v>1.8249075215782986</c:v>
                </c:pt>
                <c:pt idx="12">
                  <c:v>1.5731950538492223</c:v>
                </c:pt>
                <c:pt idx="13">
                  <c:v>1.2782826971349435</c:v>
                </c:pt>
                <c:pt idx="14">
                  <c:v>1.245475311895976</c:v>
                </c:pt>
                <c:pt idx="15">
                  <c:v>1.2967697862789107</c:v>
                </c:pt>
                <c:pt idx="16">
                  <c:v>1.2573705179282868</c:v>
                </c:pt>
                <c:pt idx="17">
                  <c:v>1.2369747899159667</c:v>
                </c:pt>
              </c:numCache>
            </c:numRef>
          </c:val>
          <c:smooth val="0"/>
          <c:extLst>
            <c:ext xmlns:c16="http://schemas.microsoft.com/office/drawing/2014/chart" uri="{C3380CC4-5D6E-409C-BE32-E72D297353CC}">
              <c16:uniqueId val="{00000000-9B80-480B-A860-2163950A94FC}"/>
            </c:ext>
          </c:extLst>
        </c:ser>
        <c:ser>
          <c:idx val="3"/>
          <c:order val="3"/>
          <c:tx>
            <c:strRef>
              <c:f>Alcohol_Data!$CT$52</c:f>
              <c:strCache>
                <c:ptCount val="1"/>
                <c:pt idx="0">
                  <c:v>RLMS</c:v>
                </c:pt>
              </c:strCache>
            </c:strRef>
          </c:tx>
          <c:spPr>
            <a:ln w="28575" cap="rnd">
              <a:solidFill>
                <a:schemeClr val="accent4"/>
              </a:solidFill>
              <a:round/>
            </a:ln>
            <a:effectLst/>
          </c:spPr>
          <c:marker>
            <c:symbol val="x"/>
            <c:size val="5"/>
            <c:spPr>
              <a:solidFill>
                <a:schemeClr val="accent4"/>
              </a:solidFill>
              <a:ln w="9525">
                <a:solidFill>
                  <a:schemeClr val="accent4"/>
                </a:solidFill>
              </a:ln>
              <a:effectLst/>
            </c:spPr>
          </c:marker>
          <c:cat>
            <c:numRef>
              <c:f>Alcohol_Data!$A$30:$A$47</c:f>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f>Alcohol_Data!$CT$30:$CT$47</c:f>
              <c:numCache>
                <c:formatCode>0.00</c:formatCode>
                <c:ptCount val="18"/>
                <c:pt idx="0">
                  <c:v>7.9420190000000002</c:v>
                </c:pt>
                <c:pt idx="1">
                  <c:v>7.8361539999999996</c:v>
                </c:pt>
                <c:pt idx="2">
                  <c:v>6.895804</c:v>
                </c:pt>
                <c:pt idx="4">
                  <c:v>4.4931710000000002</c:v>
                </c:pt>
                <c:pt idx="6">
                  <c:v>2.7810350000000001</c:v>
                </c:pt>
                <c:pt idx="7">
                  <c:v>1.8459159999999999</c:v>
                </c:pt>
                <c:pt idx="8">
                  <c:v>1.658156</c:v>
                </c:pt>
                <c:pt idx="9">
                  <c:v>1.5548919999999999</c:v>
                </c:pt>
                <c:pt idx="10">
                  <c:v>1.5122070000000001</c:v>
                </c:pt>
                <c:pt idx="11">
                  <c:v>1.4772460000000001</c:v>
                </c:pt>
                <c:pt idx="12">
                  <c:v>1.263231</c:v>
                </c:pt>
                <c:pt idx="13">
                  <c:v>1.1261969999999999</c:v>
                </c:pt>
                <c:pt idx="14">
                  <c:v>1.278049</c:v>
                </c:pt>
                <c:pt idx="15">
                  <c:v>1.2437830000000001</c:v>
                </c:pt>
                <c:pt idx="16">
                  <c:v>1.274969</c:v>
                </c:pt>
                <c:pt idx="17">
                  <c:v>1.2907960000000001</c:v>
                </c:pt>
              </c:numCache>
            </c:numRef>
          </c:val>
          <c:smooth val="0"/>
          <c:extLst>
            <c:ext xmlns:c16="http://schemas.microsoft.com/office/drawing/2014/chart" uri="{C3380CC4-5D6E-409C-BE32-E72D297353CC}">
              <c16:uniqueId val="{00000001-9B80-480B-A860-2163950A94FC}"/>
            </c:ext>
          </c:extLst>
        </c:ser>
        <c:dLbls>
          <c:showLegendKey val="0"/>
          <c:showVal val="0"/>
          <c:showCatName val="0"/>
          <c:showSerName val="0"/>
          <c:showPercent val="0"/>
          <c:showBubbleSize val="0"/>
        </c:dLbls>
        <c:marker val="1"/>
        <c:smooth val="0"/>
        <c:axId val="214890752"/>
        <c:axId val="215425408"/>
        <c:extLst>
          <c:ext xmlns:c15="http://schemas.microsoft.com/office/drawing/2012/chart" uri="{02D57815-91ED-43cb-92C2-25804820EDAC}">
            <c15:filteredLineSeries>
              <c15: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extLst>
                      <c:ext uri="{02D57815-91ED-43cb-92C2-25804820EDAC}">
                        <c15:formulaRef>
                          <c15:sqref>Alcohol_Data!$A$30:$A$47</c15:sqref>
                        </c15:formulaRef>
                      </c:ext>
                    </c:extLst>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extLst>
                      <c:ext uri="{02D57815-91ED-43cb-92C2-25804820EDAC}">
                        <c15:formulaRef>
                          <c15:sqref>Alcohol_Data!#REF!</c15:sqref>
                        </c15:formulaRef>
                      </c:ext>
                    </c:extLst>
                    <c:numCache>
                      <c:formatCode>General</c:formatCode>
                      <c:ptCount val="1"/>
                      <c:pt idx="0">
                        <c:v>1</c:v>
                      </c:pt>
                    </c:numCache>
                  </c:numRef>
                </c:val>
                <c:smooth val="0"/>
                <c:extLst>
                  <c:ext xmlns:c16="http://schemas.microsoft.com/office/drawing/2014/chart" uri="{C3380CC4-5D6E-409C-BE32-E72D297353CC}">
                    <c16:uniqueId val="{00000002-9B80-480B-A860-2163950A94FC}"/>
                  </c:ext>
                </c:extLst>
              </c15:ser>
            </c15:filteredLineSeries>
            <c15:filteredLineSeries>
              <c15: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extLst xmlns:c15="http://schemas.microsoft.com/office/drawing/2012/chart">
                      <c:ext xmlns:c15="http://schemas.microsoft.com/office/drawing/2012/chart" uri="{02D57815-91ED-43cb-92C2-25804820EDAC}">
                        <c15:formulaRef>
                          <c15:sqref>Alcohol_Data!$A$30:$A$47</c15:sqref>
                        </c15:formulaRef>
                      </c:ext>
                    </c:extLst>
                    <c:numCache>
                      <c:formatCode>General</c:formatCode>
                      <c:ptCount val="18"/>
                      <c:pt idx="0">
                        <c:v>1994</c:v>
                      </c:pt>
                      <c:pt idx="1">
                        <c:v>1995</c:v>
                      </c:pt>
                      <c:pt idx="2">
                        <c:v>1996</c:v>
                      </c:pt>
                      <c:pt idx="3">
                        <c:v>1997</c:v>
                      </c:pt>
                      <c:pt idx="4">
                        <c:v>1998</c:v>
                      </c:pt>
                      <c:pt idx="5">
                        <c:v>1999</c:v>
                      </c:pt>
                      <c:pt idx="6">
                        <c:v>2000</c:v>
                      </c:pt>
                      <c:pt idx="7">
                        <c:v>2001</c:v>
                      </c:pt>
                      <c:pt idx="8">
                        <c:v>2002</c:v>
                      </c:pt>
                      <c:pt idx="9">
                        <c:v>2003</c:v>
                      </c:pt>
                      <c:pt idx="10">
                        <c:v>2004</c:v>
                      </c:pt>
                      <c:pt idx="11">
                        <c:v>2005</c:v>
                      </c:pt>
                      <c:pt idx="12">
                        <c:v>2006</c:v>
                      </c:pt>
                      <c:pt idx="13">
                        <c:v>2007</c:v>
                      </c:pt>
                      <c:pt idx="14">
                        <c:v>2008</c:v>
                      </c:pt>
                      <c:pt idx="15">
                        <c:v>2009</c:v>
                      </c:pt>
                      <c:pt idx="16">
                        <c:v>2010</c:v>
                      </c:pt>
                      <c:pt idx="17">
                        <c:v>2011</c:v>
                      </c:pt>
                    </c:numCache>
                  </c:numRef>
                </c:cat>
                <c:val>
                  <c:numRef>
                    <c:extLst xmlns:c15="http://schemas.microsoft.com/office/drawing/2012/chart">
                      <c:ext xmlns:c15="http://schemas.microsoft.com/office/drawing/2012/chart" uri="{02D57815-91ED-43cb-92C2-25804820EDAC}">
                        <c15:formulaRef>
                          <c15:sqref>Alcohol_Data!$CS$30:$CS$47</c15:sqref>
                        </c15:formulaRef>
                      </c:ext>
                    </c:extLst>
                    <c:numCache>
                      <c:formatCode>0.00</c:formatCode>
                      <c:ptCount val="18"/>
                      <c:pt idx="0">
                        <c:v>7.6041639999999999</c:v>
                      </c:pt>
                      <c:pt idx="1">
                        <c:v>8.2245659999999994</c:v>
                      </c:pt>
                      <c:pt idx="2">
                        <c:v>6.333062</c:v>
                      </c:pt>
                      <c:pt idx="4">
                        <c:v>3.9129930000000002</c:v>
                      </c:pt>
                      <c:pt idx="6">
                        <c:v>2.3313259999999998</c:v>
                      </c:pt>
                      <c:pt idx="7">
                        <c:v>1.5217050000000001</c:v>
                      </c:pt>
                      <c:pt idx="8">
                        <c:v>1.4159139999999999</c:v>
                      </c:pt>
                      <c:pt idx="9">
                        <c:v>1.345119</c:v>
                      </c:pt>
                      <c:pt idx="10">
                        <c:v>1.3119019999999999</c:v>
                      </c:pt>
                      <c:pt idx="11">
                        <c:v>1.330212</c:v>
                      </c:pt>
                      <c:pt idx="12">
                        <c:v>1.137416</c:v>
                      </c:pt>
                      <c:pt idx="13">
                        <c:v>1.0761689999999999</c:v>
                      </c:pt>
                      <c:pt idx="14">
                        <c:v>1.1660379999999999</c:v>
                      </c:pt>
                      <c:pt idx="15">
                        <c:v>1.168701</c:v>
                      </c:pt>
                      <c:pt idx="16">
                        <c:v>1.1986399999999999</c:v>
                      </c:pt>
                      <c:pt idx="17">
                        <c:v>1.4268559999999999</c:v>
                      </c:pt>
                    </c:numCache>
                  </c:numRef>
                </c:val>
                <c:smooth val="0"/>
                <c:extLst xmlns:c15="http://schemas.microsoft.com/office/drawing/2012/chart">
                  <c:ext xmlns:c16="http://schemas.microsoft.com/office/drawing/2014/chart" uri="{C3380CC4-5D6E-409C-BE32-E72D297353CC}">
                    <c16:uniqueId val="{00000003-9B80-480B-A860-2163950A94FC}"/>
                  </c:ext>
                </c:extLst>
              </c15:ser>
            </c15:filteredLineSeries>
          </c:ext>
        </c:extLst>
      </c:lineChart>
      <c:catAx>
        <c:axId val="214890752"/>
        <c:scaling>
          <c:orientation val="minMax"/>
        </c:scaling>
        <c:delete val="0"/>
        <c:axPos val="b"/>
        <c:numFmt formatCode="General" sourceLinked="1"/>
        <c:majorTickMark val="out"/>
        <c:minorTickMark val="none"/>
        <c:tickLblPos val="low"/>
        <c:spPr>
          <a:noFill/>
          <a:ln w="9525" cap="flat" cmpd="sng" algn="ctr">
            <a:solidFill>
              <a:schemeClr val="dk1">
                <a:shade val="95000"/>
                <a:satMod val="105000"/>
              </a:schemeClr>
            </a:solidFill>
            <a:round/>
          </a:ln>
          <a:effectLst/>
        </c:spPr>
        <c:txPr>
          <a:bodyPr rot="-60000000" spcFirstLastPara="1" vertOverflow="ellipsis" vert="horz" wrap="square" anchor="ctr" anchorCtr="1"/>
          <a:lstStyle/>
          <a:p>
            <a:pPr>
              <a:defRPr sz="2000" b="0" i="0" u="none" strike="noStrike" kern="1200" baseline="0">
                <a:ln>
                  <a:noFill/>
                </a:ln>
                <a:solidFill>
                  <a:sysClr val="windowText" lastClr="000000"/>
                </a:solidFill>
                <a:latin typeface="+mn-lt"/>
                <a:ea typeface="+mn-ea"/>
                <a:cs typeface="+mn-cs"/>
              </a:defRPr>
            </a:pPr>
            <a:endParaRPr lang="en-US"/>
          </a:p>
        </c:txPr>
        <c:crossAx val="215425408"/>
        <c:crosses val="autoZero"/>
        <c:auto val="1"/>
        <c:lblAlgn val="ctr"/>
        <c:lblOffset val="100"/>
        <c:tickLblSkip val="2"/>
        <c:tickMarkSkip val="1"/>
        <c:noMultiLvlLbl val="0"/>
      </c:catAx>
      <c:valAx>
        <c:axId val="215425408"/>
        <c:scaling>
          <c:orientation val="minMax"/>
        </c:scaling>
        <c:delete val="0"/>
        <c:axPos val="l"/>
        <c:majorGridlines>
          <c:spPr>
            <a:ln w="9525" cap="flat" cmpd="sng" algn="ctr">
              <a:noFill/>
              <a:round/>
            </a:ln>
            <a:effectLst/>
          </c:spPr>
        </c:majorGridlines>
        <c:numFmt formatCode="0" sourceLinked="0"/>
        <c:majorTickMark val="out"/>
        <c:minorTickMark val="none"/>
        <c:tickLblPos val="nextTo"/>
        <c:spPr>
          <a:noFill/>
          <a:ln>
            <a:solidFill>
              <a:schemeClr val="dk1">
                <a:shade val="95000"/>
                <a:satMod val="105000"/>
              </a:schemeClr>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214890752"/>
        <c:crosses val="autoZero"/>
        <c:crossBetween val="midCat"/>
        <c:majorUnit val="1"/>
      </c:valAx>
      <c:spPr>
        <a:noFill/>
        <a:ln>
          <a:noFill/>
        </a:ln>
        <a:effectLst/>
      </c:spPr>
    </c:plotArea>
    <c:legend>
      <c:legendPos val="b"/>
      <c:layout>
        <c:manualLayout>
          <c:xMode val="edge"/>
          <c:yMode val="edge"/>
          <c:x val="0.65965064007369778"/>
          <c:y val="0.28008597473115171"/>
          <c:w val="0.21918162209921779"/>
          <c:h val="0.19869557079523714"/>
        </c:manualLayout>
      </c:layout>
      <c:overlay val="0"/>
      <c:spPr>
        <a:no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963161040513501"/>
          <c:y val="1.6694103587961306E-2"/>
          <c:w val="0.84568841766066372"/>
          <c:h val="0.92328369903714991"/>
        </c:manualLayout>
      </c:layout>
      <c:lineChart>
        <c:grouping val="standard"/>
        <c:varyColors val="0"/>
        <c:ser>
          <c:idx val="0"/>
          <c:order val="0"/>
          <c:spPr>
            <a:ln w="28575" cap="rnd">
              <a:solidFill>
                <a:schemeClr val="tx1"/>
              </a:solidFill>
              <a:round/>
            </a:ln>
            <a:effectLst/>
          </c:spPr>
          <c:marker>
            <c:symbol val="circle"/>
            <c:size val="5"/>
            <c:spPr>
              <a:solidFill>
                <a:schemeClr val="tx1"/>
              </a:solidFill>
              <a:ln w="9525">
                <a:solidFill>
                  <a:schemeClr val="tx1"/>
                </a:solidFill>
              </a:ln>
              <a:effectLst/>
            </c:spPr>
          </c:marker>
          <c:cat>
            <c:numRef>
              <c:extLst>
                <c:ext xmlns:c15="http://schemas.microsoft.com/office/drawing/2012/chart" uri="{02D57815-91ED-43cb-92C2-25804820EDAC}">
                  <c15:fullRef>
                    <c15:sqref>Alcohol_Data!$A$6:$A$37</c15:sqref>
                  </c15:fullRef>
                </c:ext>
              </c:extLst>
              <c:f>Alcohol_Data!$A$6:$A$34</c:f>
              <c:numCache>
                <c:formatCode>General</c:formatCode>
                <c:ptCount val="29"/>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numCache>
            </c:numRef>
          </c:cat>
          <c:val>
            <c:numRef>
              <c:extLst>
                <c:ext xmlns:c15="http://schemas.microsoft.com/office/drawing/2012/chart" uri="{02D57815-91ED-43cb-92C2-25804820EDAC}">
                  <c15:fullRef>
                    <c15:sqref>Alcohol_Data!$AZ$6:$AZ$37</c15:sqref>
                  </c15:fullRef>
                </c:ext>
              </c:extLst>
              <c:f>Alcohol_Data!$AZ$6:$AZ$34</c:f>
              <c:numCache>
                <c:formatCode>0.00</c:formatCode>
                <c:ptCount val="29"/>
                <c:pt idx="0">
                  <c:v>0.37442681705581621</c:v>
                </c:pt>
                <c:pt idx="1">
                  <c:v>0.36414979031884182</c:v>
                </c:pt>
                <c:pt idx="2">
                  <c:v>0.35255418159688157</c:v>
                </c:pt>
                <c:pt idx="3">
                  <c:v>0.3410551393373249</c:v>
                </c:pt>
                <c:pt idx="4">
                  <c:v>0.31760035288928101</c:v>
                </c:pt>
                <c:pt idx="5">
                  <c:v>0.30307215721868158</c:v>
                </c:pt>
                <c:pt idx="6">
                  <c:v>0.30088980545420463</c:v>
                </c:pt>
                <c:pt idx="7">
                  <c:v>0.30083249957525537</c:v>
                </c:pt>
                <c:pt idx="8">
                  <c:v>0.30037908418075693</c:v>
                </c:pt>
                <c:pt idx="9">
                  <c:v>0.30349035969636262</c:v>
                </c:pt>
                <c:pt idx="10">
                  <c:v>0.3089754612792136</c:v>
                </c:pt>
                <c:pt idx="11">
                  <c:v>0.32000000000000006</c:v>
                </c:pt>
                <c:pt idx="12">
                  <c:v>0.31554054054054054</c:v>
                </c:pt>
                <c:pt idx="13">
                  <c:v>0.316</c:v>
                </c:pt>
                <c:pt idx="14">
                  <c:v>0.29865771812080544</c:v>
                </c:pt>
                <c:pt idx="15">
                  <c:v>0.35766423357664223</c:v>
                </c:pt>
                <c:pt idx="16">
                  <c:v>0.52568807339449541</c:v>
                </c:pt>
                <c:pt idx="17">
                  <c:v>0.64545454545454539</c:v>
                </c:pt>
                <c:pt idx="18">
                  <c:v>0.6206896551724137</c:v>
                </c:pt>
                <c:pt idx="19">
                  <c:v>0.56280991735537189</c:v>
                </c:pt>
                <c:pt idx="20">
                  <c:v>0.54796747967479675</c:v>
                </c:pt>
                <c:pt idx="21">
                  <c:v>0.40558473922327382</c:v>
                </c:pt>
                <c:pt idx="22">
                  <c:v>0.41254305345701137</c:v>
                </c:pt>
                <c:pt idx="23">
                  <c:v>0.41950136769074897</c:v>
                </c:pt>
                <c:pt idx="24">
                  <c:v>0.36466656445607704</c:v>
                </c:pt>
                <c:pt idx="25">
                  <c:v>0.32774470181283955</c:v>
                </c:pt>
                <c:pt idx="26">
                  <c:v>0.29082283916960211</c:v>
                </c:pt>
                <c:pt idx="27">
                  <c:v>0.244586625410213</c:v>
                </c:pt>
                <c:pt idx="28">
                  <c:v>0.24231060591109538</c:v>
                </c:pt>
              </c:numCache>
            </c:numRef>
          </c:val>
          <c:smooth val="0"/>
          <c:extLst>
            <c:ext xmlns:c16="http://schemas.microsoft.com/office/drawing/2014/chart" uri="{C3380CC4-5D6E-409C-BE32-E72D297353CC}">
              <c16:uniqueId val="{00000000-6759-4E02-9DFD-204C9FBCE4DD}"/>
            </c:ext>
          </c:extLst>
        </c:ser>
        <c:dLbls>
          <c:showLegendKey val="0"/>
          <c:showVal val="0"/>
          <c:showCatName val="0"/>
          <c:showSerName val="0"/>
          <c:showPercent val="0"/>
          <c:showBubbleSize val="0"/>
        </c:dLbls>
        <c:marker val="1"/>
        <c:smooth val="0"/>
        <c:axId val="185261440"/>
        <c:axId val="185267712"/>
      </c:lineChart>
      <c:catAx>
        <c:axId val="185261440"/>
        <c:scaling>
          <c:orientation val="minMax"/>
        </c:scaling>
        <c:delete val="0"/>
        <c:axPos val="b"/>
        <c:numFmt formatCode="General" sourceLinked="1"/>
        <c:majorTickMark val="out"/>
        <c:minorTickMark val="none"/>
        <c:tickLblPos val="nextTo"/>
        <c:spPr>
          <a:noFill/>
          <a:ln w="9525" cap="flat" cmpd="sng" algn="ctr">
            <a:solidFill>
              <a:schemeClr val="dk1">
                <a:shade val="95000"/>
                <a:satMod val="105000"/>
              </a:schemeClr>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85267712"/>
        <c:crosses val="autoZero"/>
        <c:auto val="1"/>
        <c:lblAlgn val="ctr"/>
        <c:lblOffset val="100"/>
        <c:tickLblSkip val="5"/>
        <c:tickMarkSkip val="5"/>
        <c:noMultiLvlLbl val="0"/>
      </c:catAx>
      <c:valAx>
        <c:axId val="18526771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2000" b="0" i="0" baseline="0">
                    <a:solidFill>
                      <a:sysClr val="windowText" lastClr="000000"/>
                    </a:solidFill>
                    <a:effectLst/>
                  </a:rPr>
                  <a:t>Share of  samogon in total vodka </a:t>
                </a:r>
                <a:endParaRPr lang="en-US" sz="2000">
                  <a:solidFill>
                    <a:sysClr val="windowText" lastClr="000000"/>
                  </a:solidFill>
                  <a:effectLst/>
                </a:endParaRPr>
              </a:p>
            </c:rich>
          </c:tx>
          <c:layout>
            <c:manualLayout>
              <c:xMode val="edge"/>
              <c:yMode val="edge"/>
              <c:x val="7.7222525402146508E-4"/>
              <c:y val="0.2448628646296953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solidFill>
              <a:schemeClr val="dk1">
                <a:shade val="95000"/>
                <a:satMod val="105000"/>
              </a:schemeClr>
            </a:solid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mn-lt"/>
                <a:ea typeface="+mn-ea"/>
                <a:cs typeface="+mn-cs"/>
              </a:defRPr>
            </a:pPr>
            <a:endParaRPr lang="en-US"/>
          </a:p>
        </c:txPr>
        <c:crossAx val="185261440"/>
        <c:crosses val="autoZero"/>
        <c:crossBetween val="midCat"/>
      </c:valAx>
      <c:spPr>
        <a:noFill/>
        <a:ln w="25400">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'FigA8b Empirical Kernel'!$B$5:$B$17</c:f>
              <c:numCache>
                <c:formatCode>General</c:formatCode>
                <c:ptCount val="1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numCache>
            </c:numRef>
          </c:cat>
          <c:val>
            <c:numRef>
              <c:f>'FigA8b Empirical Kernel'!$C$5:$C$17</c:f>
            </c:numRef>
          </c:val>
          <c:smooth val="0"/>
          <c:extLst>
            <c:ext xmlns:c16="http://schemas.microsoft.com/office/drawing/2014/chart" uri="{C3380CC4-5D6E-409C-BE32-E72D297353CC}">
              <c16:uniqueId val="{00000000-ABE7-4A47-84ED-AFF7DF636FD7}"/>
            </c:ext>
          </c:extLst>
        </c:ser>
        <c:ser>
          <c:idx val="1"/>
          <c:order val="1"/>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'FigA8b Empirical Kernel'!$B$5:$B$17</c:f>
              <c:numCache>
                <c:formatCode>General</c:formatCode>
                <c:ptCount val="1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numCache>
            </c:numRef>
          </c:cat>
          <c:val>
            <c:numRef>
              <c:f>'FigA8b Empirical Kernel'!$D$5:$D$17</c:f>
              <c:numCache>
                <c:formatCode>General</c:formatCode>
                <c:ptCount val="13"/>
                <c:pt idx="0">
                  <c:v>21.589289999999998</c:v>
                </c:pt>
                <c:pt idx="1">
                  <c:v>18.759650000000001</c:v>
                </c:pt>
                <c:pt idx="2">
                  <c:v>21.00094</c:v>
                </c:pt>
                <c:pt idx="3">
                  <c:v>21.803799999999999</c:v>
                </c:pt>
                <c:pt idx="4">
                  <c:v>17.86598</c:v>
                </c:pt>
                <c:pt idx="5">
                  <c:v>16.715949999999999</c:v>
                </c:pt>
                <c:pt idx="6">
                  <c:v>39.953409999999998</c:v>
                </c:pt>
                <c:pt idx="7">
                  <c:v>40.06841</c:v>
                </c:pt>
                <c:pt idx="8">
                  <c:v>38.588090000000001</c:v>
                </c:pt>
                <c:pt idx="9">
                  <c:v>36.799869999999999</c:v>
                </c:pt>
                <c:pt idx="10">
                  <c:v>30.29</c:v>
                </c:pt>
                <c:pt idx="11">
                  <c:v>23.511489999999998</c:v>
                </c:pt>
                <c:pt idx="12">
                  <c:v>13.283569999999999</c:v>
                </c:pt>
              </c:numCache>
            </c:numRef>
          </c:val>
          <c:smooth val="0"/>
          <c:extLst>
            <c:ext xmlns:c16="http://schemas.microsoft.com/office/drawing/2014/chart" uri="{C3380CC4-5D6E-409C-BE32-E72D297353CC}">
              <c16:uniqueId val="{00000001-ABE7-4A47-84ED-AFF7DF636FD7}"/>
            </c:ext>
          </c:extLst>
        </c:ser>
        <c:dLbls>
          <c:showLegendKey val="0"/>
          <c:showVal val="0"/>
          <c:showCatName val="0"/>
          <c:showSerName val="0"/>
          <c:showPercent val="0"/>
          <c:showBubbleSize val="0"/>
        </c:dLbls>
        <c:marker val="1"/>
        <c:smooth val="0"/>
        <c:axId val="719424096"/>
        <c:axId val="719424424"/>
      </c:lineChart>
      <c:lineChart>
        <c:grouping val="standard"/>
        <c:varyColors val="0"/>
        <c:ser>
          <c:idx val="2"/>
          <c:order val="2"/>
          <c:spPr>
            <a:ln w="28575" cap="rnd">
              <a:solidFill>
                <a:schemeClr val="accent3"/>
              </a:solidFill>
              <a:round/>
            </a:ln>
            <a:effectLst/>
          </c:spPr>
          <c:marker>
            <c:symbol val="circle"/>
            <c:size val="5"/>
            <c:spPr>
              <a:solidFill>
                <a:schemeClr val="accent3"/>
              </a:solidFill>
              <a:ln w="9525">
                <a:solidFill>
                  <a:schemeClr val="accent3"/>
                </a:solidFill>
              </a:ln>
              <a:effectLst/>
            </c:spPr>
          </c:marker>
          <c:val>
            <c:numRef>
              <c:f>'FigA8b Empirical Kernel'!$L$5:$L$17</c:f>
              <c:numCache>
                <c:formatCode>General</c:formatCode>
                <c:ptCount val="13"/>
                <c:pt idx="0">
                  <c:v>0</c:v>
                </c:pt>
                <c:pt idx="1">
                  <c:v>0</c:v>
                </c:pt>
                <c:pt idx="2">
                  <c:v>0</c:v>
                </c:pt>
                <c:pt idx="3">
                  <c:v>0</c:v>
                </c:pt>
                <c:pt idx="4">
                  <c:v>0</c:v>
                </c:pt>
                <c:pt idx="5">
                  <c:v>0</c:v>
                </c:pt>
                <c:pt idx="6">
                  <c:v>0.23156994645126078</c:v>
                </c:pt>
                <c:pt idx="7">
                  <c:v>0.23286036877268315</c:v>
                </c:pt>
                <c:pt idx="8">
                  <c:v>0.2162496038087881</c:v>
                </c:pt>
                <c:pt idx="9">
                  <c:v>0.19618387334258053</c:v>
                </c:pt>
                <c:pt idx="10">
                  <c:v>0.12313620762468752</c:v>
                </c:pt>
                <c:pt idx="11">
                  <c:v>0</c:v>
                </c:pt>
                <c:pt idx="12">
                  <c:v>0</c:v>
                </c:pt>
              </c:numCache>
            </c:numRef>
          </c:val>
          <c:smooth val="0"/>
          <c:extLst>
            <c:ext xmlns:c16="http://schemas.microsoft.com/office/drawing/2014/chart" uri="{C3380CC4-5D6E-409C-BE32-E72D297353CC}">
              <c16:uniqueId val="{00000003-ABE7-4A47-84ED-AFF7DF636FD7}"/>
            </c:ext>
          </c:extLst>
        </c:ser>
        <c:dLbls>
          <c:showLegendKey val="0"/>
          <c:showVal val="0"/>
          <c:showCatName val="0"/>
          <c:showSerName val="0"/>
          <c:showPercent val="0"/>
          <c:showBubbleSize val="0"/>
        </c:dLbls>
        <c:marker val="1"/>
        <c:smooth val="0"/>
        <c:axId val="766785000"/>
        <c:axId val="766799104"/>
      </c:lineChart>
      <c:catAx>
        <c:axId val="719424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424424"/>
        <c:crosses val="autoZero"/>
        <c:auto val="1"/>
        <c:lblAlgn val="ctr"/>
        <c:lblOffset val="100"/>
        <c:noMultiLvlLbl val="0"/>
      </c:catAx>
      <c:valAx>
        <c:axId val="719424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424096"/>
        <c:crosses val="autoZero"/>
        <c:crossBetween val="between"/>
      </c:valAx>
      <c:valAx>
        <c:axId val="76679910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785000"/>
        <c:crosses val="max"/>
        <c:crossBetween val="between"/>
      </c:valAx>
      <c:catAx>
        <c:axId val="766785000"/>
        <c:scaling>
          <c:orientation val="minMax"/>
        </c:scaling>
        <c:delete val="1"/>
        <c:axPos val="b"/>
        <c:majorTickMark val="out"/>
        <c:minorTickMark val="none"/>
        <c:tickLblPos val="nextTo"/>
        <c:crossAx val="766799104"/>
        <c:crosses val="autoZero"/>
        <c:auto val="1"/>
        <c:lblAlgn val="ctr"/>
        <c:lblOffset val="100"/>
        <c:noMultiLvlLbl val="0"/>
      </c:cat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5.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6.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100-000000000000}">
  <sheetPr/>
  <sheetViews>
    <sheetView zoomScale="90" workbookViewId="0"/>
  </sheetViews>
  <pageMargins left="0" right="0" top="0" bottom="0" header="0" footer="0"/>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sheetViews>
    <sheetView zoomScale="90" workbookViewId="0"/>
  </sheetViews>
  <pageMargins left="0" right="0" top="0" bottom="0" header="0" footer="0"/>
  <pageSetup orientation="landscape" horizontalDpi="1200" verticalDpi="1200"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300-000000000000}">
  <sheetPr/>
  <sheetViews>
    <sheetView workbookViewId="0"/>
  </sheetViews>
  <pageMargins left="0.7" right="0.7" top="0.75" bottom="0.75" header="0.3" footer="0.3"/>
  <pageSetup orientation="landscape" horizontalDpi="1200" verticalDpi="1200"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400-000000000000}">
  <sheetPr/>
  <sheetViews>
    <sheetView zoomScale="90" workbookViewId="0"/>
  </sheetViews>
  <pageMargins left="0" right="0" top="0" bottom="0" header="0" footer="0"/>
  <pageSetup orientation="landscape" horizontalDpi="1200" verticalDpi="1200"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500-000000000000}">
  <sheetPr/>
  <sheetViews>
    <sheetView zoomScale="90" workbookViewId="0"/>
  </sheetViews>
  <pageMargins left="0" right="0" top="0" bottom="0" header="0" footer="0"/>
  <pageSetup orientation="landscape" horizontalDpi="1200" verticalDpi="1200"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600-000000000000}">
  <sheetPr/>
  <sheetViews>
    <sheetView zoomScale="90" workbookViewId="0"/>
  </sheetViews>
  <pageMargins left="0" right="0" top="0" bottom="0" header="0" footer="0"/>
  <pageSetup orientation="landscape" horizontalDpi="1200" verticalDpi="1200"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700-000000000000}">
  <sheetPr/>
  <sheetViews>
    <sheetView zoomScale="90" workbookViewId="0"/>
  </sheetViews>
  <pageMargins left="0" right="0" top="0" bottom="0" header="0" footer="0"/>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800-000000000000}">
  <sheetPr/>
  <sheetViews>
    <sheetView zoomScale="90" workbookViewId="0"/>
  </sheetViews>
  <pageMargins left="0" right="0" top="0" bottom="0" header="0" footer="0"/>
  <pageSetup orientation="landscape" horizontalDpi="1200" verticalDpi="1200"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absoluteAnchor>
    <xdr:pos x="0" y="0"/>
    <xdr:ext cx="9715500" cy="7443611"/>
    <xdr:graphicFrame macro="">
      <xdr:nvGraphicFramePr>
        <xdr:cNvPr id="2" name="Chart 1">
          <a:extLst>
            <a:ext uri="{FF2B5EF4-FFF2-40B4-BE49-F238E27FC236}">
              <a16:creationId xmlns:a16="http://schemas.microsoft.com/office/drawing/2014/main" id="{04EF6F0E-72EF-4430-8729-7FF95996598B}"/>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0.41444</cdr:x>
      <cdr:y>0.0213</cdr:y>
    </cdr:from>
    <cdr:to>
      <cdr:x>0.72305</cdr:x>
      <cdr:y>0.93178</cdr:y>
    </cdr:to>
    <cdr:sp macro="" textlink="">
      <cdr:nvSpPr>
        <cdr:cNvPr id="4" name="Rectangle 3">
          <a:extLst xmlns:a="http://schemas.openxmlformats.org/drawingml/2006/main">
            <a:ext uri="{FF2B5EF4-FFF2-40B4-BE49-F238E27FC236}">
              <a16:creationId xmlns:a16="http://schemas.microsoft.com/office/drawing/2014/main" id="{ED654510-7615-413F-8776-12112F45F920}"/>
            </a:ext>
          </a:extLst>
        </cdr:cNvPr>
        <cdr:cNvSpPr/>
      </cdr:nvSpPr>
      <cdr:spPr>
        <a:xfrm xmlns:a="http://schemas.openxmlformats.org/drawingml/2006/main">
          <a:off x="3990974" y="156828"/>
          <a:ext cx="2971801" cy="6703705"/>
        </a:xfrm>
        <a:prstGeom xmlns:a="http://schemas.openxmlformats.org/drawingml/2006/main" prst="rect">
          <a:avLst/>
        </a:prstGeom>
        <a:solidFill xmlns:a="http://schemas.openxmlformats.org/drawingml/2006/main">
          <a:schemeClr val="bg1">
            <a:lumMod val="75000"/>
            <a:alpha val="45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0.46499</cdr:x>
      <cdr:y>0.10876</cdr:y>
    </cdr:from>
    <cdr:to>
      <cdr:x>0.66903</cdr:x>
      <cdr:y>0.2701</cdr:y>
    </cdr:to>
    <cdr:sp macro="" textlink="">
      <cdr:nvSpPr>
        <cdr:cNvPr id="3" name="TextBox 32">
          <a:extLst xmlns:a="http://schemas.openxmlformats.org/drawingml/2006/main">
            <a:ext uri="{FF2B5EF4-FFF2-40B4-BE49-F238E27FC236}">
              <a16:creationId xmlns:a16="http://schemas.microsoft.com/office/drawing/2014/main" id="{7E3407D5-0245-4644-A561-EC7071A31285}"/>
            </a:ext>
          </a:extLst>
        </cdr:cNvPr>
        <cdr:cNvSpPr txBox="1"/>
      </cdr:nvSpPr>
      <cdr:spPr>
        <a:xfrm xmlns:a="http://schemas.openxmlformats.org/drawingml/2006/main">
          <a:off x="4477744" y="800764"/>
          <a:ext cx="1964859" cy="1187918"/>
        </a:xfrm>
        <a:prstGeom xmlns:a="http://schemas.openxmlformats.org/drawingml/2006/main" prst="rect">
          <a:avLst/>
        </a:prstGeom>
        <a:noFill xmlns:a="http://schemas.openxmlformats.org/drawingml/2006/mai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800" b="0">
              <a:latin typeface="Arial" panose="020B0604020202020204" pitchFamily="34" charset="0"/>
              <a:cs typeface="Arial" panose="020B0604020202020204" pitchFamily="34" charset="0"/>
            </a:rPr>
            <a:t>anti-alcohol</a:t>
          </a:r>
        </a:p>
        <a:p xmlns:a="http://schemas.openxmlformats.org/drawingml/2006/main">
          <a:pPr algn="ctr"/>
          <a:r>
            <a:rPr lang="en-US" sz="2800" b="0">
              <a:latin typeface="Arial" panose="020B0604020202020204" pitchFamily="34" charset="0"/>
              <a:cs typeface="Arial" panose="020B0604020202020204" pitchFamily="34" charset="0"/>
            </a:rPr>
            <a:t>campaign</a:t>
          </a: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9715500" cy="7443611"/>
    <xdr:graphicFrame macro="">
      <xdr:nvGraphicFramePr>
        <xdr:cNvPr id="2" name="Chart 1">
          <a:extLst>
            <a:ext uri="{FF2B5EF4-FFF2-40B4-BE49-F238E27FC236}">
              <a16:creationId xmlns:a16="http://schemas.microsoft.com/office/drawing/2014/main" id="{7FBEB426-9C23-40AC-AE8C-00FE0F909EDC}"/>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0.47785</cdr:x>
      <cdr:y>0.01615</cdr:y>
    </cdr:from>
    <cdr:to>
      <cdr:x>0.8269</cdr:x>
      <cdr:y>0.93711</cdr:y>
    </cdr:to>
    <cdr:sp macro="" textlink="">
      <cdr:nvSpPr>
        <cdr:cNvPr id="5" name="Rectangle 4">
          <a:extLst xmlns:a="http://schemas.openxmlformats.org/drawingml/2006/main">
            <a:ext uri="{FF2B5EF4-FFF2-40B4-BE49-F238E27FC236}">
              <a16:creationId xmlns:a16="http://schemas.microsoft.com/office/drawing/2014/main" id="{1A932105-1D05-4086-9ADF-6D4F04F2FA9D}"/>
            </a:ext>
          </a:extLst>
        </cdr:cNvPr>
        <cdr:cNvSpPr/>
      </cdr:nvSpPr>
      <cdr:spPr>
        <a:xfrm xmlns:a="http://schemas.openxmlformats.org/drawingml/2006/main">
          <a:off x="4745235" y="123662"/>
          <a:ext cx="3466241" cy="7051838"/>
        </a:xfrm>
        <a:prstGeom xmlns:a="http://schemas.openxmlformats.org/drawingml/2006/main" prst="rect">
          <a:avLst/>
        </a:prstGeom>
        <a:solidFill xmlns:a="http://schemas.openxmlformats.org/drawingml/2006/main">
          <a:schemeClr val="bg1">
            <a:lumMod val="75000"/>
            <a:alpha val="45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59091" cy="6286500"/>
    <xdr:graphicFrame macro="">
      <xdr:nvGraphicFramePr>
        <xdr:cNvPr id="2" name="Chart 1">
          <a:extLst>
            <a:ext uri="{FF2B5EF4-FFF2-40B4-BE49-F238E27FC236}">
              <a16:creationId xmlns:a16="http://schemas.microsoft.com/office/drawing/2014/main" id="{03D3BAD3-0CAF-488E-B8A1-D275FF977F49}"/>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0.539</cdr:x>
      <cdr:y>0.01377</cdr:y>
    </cdr:from>
    <cdr:to>
      <cdr:x>0.762</cdr:x>
      <cdr:y>0.92287</cdr:y>
    </cdr:to>
    <cdr:sp macro="" textlink="">
      <cdr:nvSpPr>
        <cdr:cNvPr id="3" name="Rectangle 2">
          <a:extLst xmlns:a="http://schemas.openxmlformats.org/drawingml/2006/main">
            <a:ext uri="{FF2B5EF4-FFF2-40B4-BE49-F238E27FC236}">
              <a16:creationId xmlns:a16="http://schemas.microsoft.com/office/drawing/2014/main" id="{F60FBAFF-BEBF-4E82-8CDA-0D6306C211DA}"/>
            </a:ext>
          </a:extLst>
        </cdr:cNvPr>
        <cdr:cNvSpPr/>
      </cdr:nvSpPr>
      <cdr:spPr>
        <a:xfrm xmlns:a="http://schemas.openxmlformats.org/drawingml/2006/main">
          <a:off x="4667250" y="86592"/>
          <a:ext cx="1930977" cy="5715000"/>
        </a:xfrm>
        <a:prstGeom xmlns:a="http://schemas.openxmlformats.org/drawingml/2006/main" prst="rect">
          <a:avLst/>
        </a:prstGeom>
        <a:solidFill xmlns:a="http://schemas.openxmlformats.org/drawingml/2006/main">
          <a:schemeClr val="accent1">
            <a:lumMod val="20000"/>
            <a:lumOff val="80000"/>
            <a:alpha val="4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0.51587</cdr:x>
      <cdr:y>0.00946</cdr:y>
    </cdr:from>
    <cdr:to>
      <cdr:x>0.7499</cdr:x>
      <cdr:y>0.13774</cdr:y>
    </cdr:to>
    <cdr:sp macro="" textlink="">
      <cdr:nvSpPr>
        <cdr:cNvPr id="4" name="TextBox 32">
          <a:extLst xmlns:a="http://schemas.openxmlformats.org/drawingml/2006/main">
            <a:ext uri="{FF2B5EF4-FFF2-40B4-BE49-F238E27FC236}">
              <a16:creationId xmlns:a16="http://schemas.microsoft.com/office/drawing/2014/main" id="{35BD9860-A2D9-422D-840B-9BA926F14557}"/>
            </a:ext>
          </a:extLst>
        </cdr:cNvPr>
        <cdr:cNvSpPr txBox="1"/>
      </cdr:nvSpPr>
      <cdr:spPr>
        <a:xfrm xmlns:a="http://schemas.openxmlformats.org/drawingml/2006/main">
          <a:off x="4466936" y="59461"/>
          <a:ext cx="2026520" cy="806450"/>
        </a:xfrm>
        <a:prstGeom xmlns:a="http://schemas.openxmlformats.org/drawingml/2006/main" prst="rect">
          <a:avLst/>
        </a:prstGeom>
        <a:noFill xmlns:a="http://schemas.openxmlformats.org/drawingml/2006/mai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0">
              <a:latin typeface="Arial" panose="020B0604020202020204" pitchFamily="34" charset="0"/>
              <a:cs typeface="Arial" panose="020B0604020202020204" pitchFamily="34" charset="0"/>
            </a:rPr>
            <a:t>beer</a:t>
          </a:r>
          <a:r>
            <a:rPr lang="en-US" sz="2000" b="0" baseline="0">
              <a:latin typeface="Arial" panose="020B0604020202020204" pitchFamily="34" charset="0"/>
              <a:cs typeface="Arial" panose="020B0604020202020204" pitchFamily="34" charset="0"/>
            </a:rPr>
            <a:t> market</a:t>
          </a:r>
        </a:p>
        <a:p xmlns:a="http://schemas.openxmlformats.org/drawingml/2006/main">
          <a:pPr algn="ctr"/>
          <a:r>
            <a:rPr lang="en-US" sz="2000" b="0" baseline="0">
              <a:latin typeface="Arial" panose="020B0604020202020204" pitchFamily="34" charset="0"/>
              <a:cs typeface="Arial" panose="020B0604020202020204" pitchFamily="34" charset="0"/>
            </a:rPr>
            <a:t>expansion</a:t>
          </a:r>
          <a:endParaRPr lang="en-US" sz="2000" b="0">
            <a:latin typeface="Arial" panose="020B0604020202020204" pitchFamily="34" charset="0"/>
            <a:cs typeface="Arial" panose="020B0604020202020204" pitchFamily="34" charset="0"/>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9715500" cy="7442200"/>
    <xdr:graphicFrame macro="">
      <xdr:nvGraphicFramePr>
        <xdr:cNvPr id="2" name="Chart 1">
          <a:extLst>
            <a:ext uri="{FF2B5EF4-FFF2-40B4-BE49-F238E27FC236}">
              <a16:creationId xmlns:a16="http://schemas.microsoft.com/office/drawing/2014/main" id="{23E1DE69-9673-47B1-BEF7-C34A01338E96}"/>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0.5354</cdr:x>
      <cdr:y>0.02356</cdr:y>
    </cdr:from>
    <cdr:to>
      <cdr:x>0.74617</cdr:x>
      <cdr:y>0.93404</cdr:y>
    </cdr:to>
    <cdr:sp macro="" textlink="">
      <cdr:nvSpPr>
        <cdr:cNvPr id="9" name="Rectangle 8">
          <a:extLst xmlns:a="http://schemas.openxmlformats.org/drawingml/2006/main">
            <a:ext uri="{FF2B5EF4-FFF2-40B4-BE49-F238E27FC236}">
              <a16:creationId xmlns:a16="http://schemas.microsoft.com/office/drawing/2014/main" id="{F60FBAFF-BEBF-4E82-8CDA-0D6306C211DA}"/>
            </a:ext>
          </a:extLst>
        </cdr:cNvPr>
        <cdr:cNvSpPr/>
      </cdr:nvSpPr>
      <cdr:spPr>
        <a:xfrm xmlns:a="http://schemas.openxmlformats.org/drawingml/2006/main">
          <a:off x="5150683" y="173203"/>
          <a:ext cx="2027704" cy="6693456"/>
        </a:xfrm>
        <a:prstGeom xmlns:a="http://schemas.openxmlformats.org/drawingml/2006/main" prst="rect">
          <a:avLst/>
        </a:prstGeom>
        <a:solidFill xmlns:a="http://schemas.openxmlformats.org/drawingml/2006/main">
          <a:schemeClr val="accent1">
            <a:lumMod val="40000"/>
            <a:lumOff val="60000"/>
            <a:alpha val="4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0.53589</cdr:x>
      <cdr:y>0.76905</cdr:y>
    </cdr:from>
    <cdr:to>
      <cdr:x>0.53679</cdr:x>
      <cdr:y>0.93748</cdr:y>
    </cdr:to>
    <cdr:cxnSp macro="">
      <cdr:nvCxnSpPr>
        <cdr:cNvPr id="2" name="Straight Connector 1">
          <a:extLst xmlns:a="http://schemas.openxmlformats.org/drawingml/2006/main">
            <a:ext uri="{FF2B5EF4-FFF2-40B4-BE49-F238E27FC236}">
              <a16:creationId xmlns:a16="http://schemas.microsoft.com/office/drawing/2014/main" id="{E5D8B0AC-3451-4D2C-B650-BF7A890A3275}"/>
            </a:ext>
          </a:extLst>
        </cdr:cNvPr>
        <cdr:cNvCxnSpPr/>
      </cdr:nvCxnSpPr>
      <cdr:spPr>
        <a:xfrm xmlns:a="http://schemas.openxmlformats.org/drawingml/2006/main" flipV="1">
          <a:off x="5321513" y="5888935"/>
          <a:ext cx="8937" cy="1289738"/>
        </a:xfrm>
        <a:prstGeom xmlns:a="http://schemas.openxmlformats.org/drawingml/2006/main" prst="line">
          <a:avLst/>
        </a:prstGeom>
        <a:ln xmlns:a="http://schemas.openxmlformats.org/drawingml/2006/main" w="15875">
          <a:solidFill>
            <a:sysClr val="windowText" lastClr="000000"/>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0.66247</cdr:x>
      <cdr:y>0.83038</cdr:y>
    </cdr:from>
    <cdr:to>
      <cdr:x>0.66258</cdr:x>
      <cdr:y>0.93547</cdr:y>
    </cdr:to>
    <cdr:cxnSp macro="">
      <cdr:nvCxnSpPr>
        <cdr:cNvPr id="8" name="Straight Connector 7">
          <a:extLst xmlns:a="http://schemas.openxmlformats.org/drawingml/2006/main">
            <a:ext uri="{FF2B5EF4-FFF2-40B4-BE49-F238E27FC236}">
              <a16:creationId xmlns:a16="http://schemas.microsoft.com/office/drawing/2014/main" id="{1C1A8889-4771-4E08-82BC-9CA3C7AA5D3B}"/>
            </a:ext>
          </a:extLst>
        </cdr:cNvPr>
        <cdr:cNvCxnSpPr/>
      </cdr:nvCxnSpPr>
      <cdr:spPr>
        <a:xfrm xmlns:a="http://schemas.openxmlformats.org/drawingml/2006/main" flipH="1" flipV="1">
          <a:off x="6373133" y="6104611"/>
          <a:ext cx="1059" cy="772576"/>
        </a:xfrm>
        <a:prstGeom xmlns:a="http://schemas.openxmlformats.org/drawingml/2006/main" prst="line">
          <a:avLst/>
        </a:prstGeom>
        <a:ln xmlns:a="http://schemas.openxmlformats.org/drawingml/2006/main" w="15875">
          <a:solidFill>
            <a:sysClr val="windowText" lastClr="000000"/>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0.53905</cdr:x>
      <cdr:y>0.7744</cdr:y>
    </cdr:from>
    <cdr:to>
      <cdr:x>0.71148</cdr:x>
      <cdr:y>0.82804</cdr:y>
    </cdr:to>
    <cdr:sp macro="" textlink="">
      <cdr:nvSpPr>
        <cdr:cNvPr id="12" name="TextBox 1">
          <a:extLst xmlns:a="http://schemas.openxmlformats.org/drawingml/2006/main">
            <a:ext uri="{FF2B5EF4-FFF2-40B4-BE49-F238E27FC236}">
              <a16:creationId xmlns:a16="http://schemas.microsoft.com/office/drawing/2014/main" id="{6035B4A1-D56F-4314-A0A8-21CB57C2F19B}"/>
            </a:ext>
          </a:extLst>
        </cdr:cNvPr>
        <cdr:cNvSpPr txBox="1"/>
      </cdr:nvSpPr>
      <cdr:spPr>
        <a:xfrm xmlns:a="http://schemas.openxmlformats.org/drawingml/2006/main">
          <a:off x="5185793" y="5693080"/>
          <a:ext cx="1658819" cy="394338"/>
        </a:xfrm>
        <a:prstGeom xmlns:a="http://schemas.openxmlformats.org/drawingml/2006/main" prst="rect">
          <a:avLst/>
        </a:prstGeom>
        <a:noFill xmlns:a="http://schemas.openxmlformats.org/drawingml/2006/mai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t>sample windows</a:t>
          </a:r>
        </a:p>
      </cdr:txBody>
    </cdr:sp>
  </cdr:relSizeAnchor>
  <cdr:relSizeAnchor xmlns:cdr="http://schemas.openxmlformats.org/drawingml/2006/chartDrawing">
    <cdr:from>
      <cdr:x>0.66877</cdr:x>
      <cdr:y>0.88104</cdr:y>
    </cdr:from>
    <cdr:to>
      <cdr:x>0.73357</cdr:x>
      <cdr:y>0.88104</cdr:y>
    </cdr:to>
    <cdr:cxnSp macro="">
      <cdr:nvCxnSpPr>
        <cdr:cNvPr id="13" name="Straight Arrow Connector 12">
          <a:extLst xmlns:a="http://schemas.openxmlformats.org/drawingml/2006/main">
            <a:ext uri="{FF2B5EF4-FFF2-40B4-BE49-F238E27FC236}">
              <a16:creationId xmlns:a16="http://schemas.microsoft.com/office/drawing/2014/main" id="{92121390-35D6-451C-BBBF-077CE6307614}"/>
            </a:ext>
          </a:extLst>
        </cdr:cNvPr>
        <cdr:cNvCxnSpPr/>
      </cdr:nvCxnSpPr>
      <cdr:spPr>
        <a:xfrm xmlns:a="http://schemas.openxmlformats.org/drawingml/2006/main" flipV="1">
          <a:off x="6433705" y="6477000"/>
          <a:ext cx="623454" cy="1"/>
        </a:xfrm>
        <a:prstGeom xmlns:a="http://schemas.openxmlformats.org/drawingml/2006/main" prst="straightConnector1">
          <a:avLst/>
        </a:prstGeom>
        <a:ln xmlns:a="http://schemas.openxmlformats.org/drawingml/2006/main" w="25400">
          <a:solidFill>
            <a:sysClr val="windowText" lastClr="000000"/>
          </a:solidFill>
          <a:headEnd type="arrow"/>
          <a:tailEnd type="none"/>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0.53798</cdr:x>
      <cdr:y>0.88104</cdr:y>
    </cdr:from>
    <cdr:to>
      <cdr:x>0.61476</cdr:x>
      <cdr:y>0.8812</cdr:y>
    </cdr:to>
    <cdr:cxnSp macro="">
      <cdr:nvCxnSpPr>
        <cdr:cNvPr id="14" name="Straight Arrow Connector 13">
          <a:extLst xmlns:a="http://schemas.openxmlformats.org/drawingml/2006/main">
            <a:ext uri="{FF2B5EF4-FFF2-40B4-BE49-F238E27FC236}">
              <a16:creationId xmlns:a16="http://schemas.microsoft.com/office/drawing/2014/main" id="{C671847E-EC90-4E8C-8279-1C0BE33B5F0D}"/>
            </a:ext>
          </a:extLst>
        </cdr:cNvPr>
        <cdr:cNvCxnSpPr/>
      </cdr:nvCxnSpPr>
      <cdr:spPr>
        <a:xfrm xmlns:a="http://schemas.openxmlformats.org/drawingml/2006/main" flipV="1">
          <a:off x="5175502" y="6477000"/>
          <a:ext cx="738657" cy="1202"/>
        </a:xfrm>
        <a:prstGeom xmlns:a="http://schemas.openxmlformats.org/drawingml/2006/main" prst="straightConnector1">
          <a:avLst/>
        </a:prstGeom>
        <a:ln xmlns:a="http://schemas.openxmlformats.org/drawingml/2006/main" w="25400">
          <a:solidFill>
            <a:sysClr val="windowText" lastClr="000000"/>
          </a:solidFill>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0.62246</cdr:x>
      <cdr:y>0.83141</cdr:y>
    </cdr:from>
    <cdr:to>
      <cdr:x>0.62258</cdr:x>
      <cdr:y>0.9365</cdr:y>
    </cdr:to>
    <cdr:cxnSp macro="">
      <cdr:nvCxnSpPr>
        <cdr:cNvPr id="15" name="Straight Connector 14">
          <a:extLst xmlns:a="http://schemas.openxmlformats.org/drawingml/2006/main">
            <a:ext uri="{FF2B5EF4-FFF2-40B4-BE49-F238E27FC236}">
              <a16:creationId xmlns:a16="http://schemas.microsoft.com/office/drawing/2014/main" id="{73854D5F-7963-465A-9FE5-90E7B921E5D5}"/>
            </a:ext>
          </a:extLst>
        </cdr:cNvPr>
        <cdr:cNvCxnSpPr/>
      </cdr:nvCxnSpPr>
      <cdr:spPr>
        <a:xfrm xmlns:a="http://schemas.openxmlformats.org/drawingml/2006/main" flipH="1" flipV="1">
          <a:off x="5988207" y="6112151"/>
          <a:ext cx="1155" cy="772577"/>
        </a:xfrm>
        <a:prstGeom xmlns:a="http://schemas.openxmlformats.org/drawingml/2006/main" prst="line">
          <a:avLst/>
        </a:prstGeom>
        <a:ln xmlns:a="http://schemas.openxmlformats.org/drawingml/2006/main" w="15875">
          <a:solidFill>
            <a:sysClr val="windowText" lastClr="000000"/>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0.74606</cdr:x>
      <cdr:y>0.77268</cdr:y>
    </cdr:from>
    <cdr:to>
      <cdr:x>0.74618</cdr:x>
      <cdr:y>0.93742</cdr:y>
    </cdr:to>
    <cdr:cxnSp macro="">
      <cdr:nvCxnSpPr>
        <cdr:cNvPr id="18" name="Straight Connector 17">
          <a:extLst xmlns:a="http://schemas.openxmlformats.org/drawingml/2006/main">
            <a:ext uri="{FF2B5EF4-FFF2-40B4-BE49-F238E27FC236}">
              <a16:creationId xmlns:a16="http://schemas.microsoft.com/office/drawing/2014/main" id="{C0F4A962-0E48-4AA8-A283-2829F1348CD5}"/>
            </a:ext>
          </a:extLst>
        </cdr:cNvPr>
        <cdr:cNvCxnSpPr/>
      </cdr:nvCxnSpPr>
      <cdr:spPr>
        <a:xfrm xmlns:a="http://schemas.openxmlformats.org/drawingml/2006/main" flipV="1">
          <a:off x="7177266" y="5680378"/>
          <a:ext cx="1155" cy="1211097"/>
        </a:xfrm>
        <a:prstGeom xmlns:a="http://schemas.openxmlformats.org/drawingml/2006/main" prst="line">
          <a:avLst/>
        </a:prstGeom>
        <a:ln xmlns:a="http://schemas.openxmlformats.org/drawingml/2006/main" w="15875">
          <a:solidFill>
            <a:sysClr val="windowText" lastClr="000000"/>
          </a:solidFill>
          <a:prstDash val="solid"/>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0.53347</cdr:x>
      <cdr:y>0.03536</cdr:y>
    </cdr:from>
    <cdr:to>
      <cdr:x>0.7439</cdr:x>
      <cdr:y>0.14489</cdr:y>
    </cdr:to>
    <cdr:sp macro="" textlink="">
      <cdr:nvSpPr>
        <cdr:cNvPr id="10" name="TextBox 32">
          <a:extLst xmlns:a="http://schemas.openxmlformats.org/drawingml/2006/main">
            <a:ext uri="{FF2B5EF4-FFF2-40B4-BE49-F238E27FC236}">
              <a16:creationId xmlns:a16="http://schemas.microsoft.com/office/drawing/2014/main" id="{3FC87ED6-443B-4540-A0E2-C7DC33D467EC}"/>
            </a:ext>
          </a:extLst>
        </cdr:cNvPr>
        <cdr:cNvSpPr txBox="1"/>
      </cdr:nvSpPr>
      <cdr:spPr>
        <a:xfrm xmlns:a="http://schemas.openxmlformats.org/drawingml/2006/main">
          <a:off x="5137150" y="260350"/>
          <a:ext cx="2026487" cy="806433"/>
        </a:xfrm>
        <a:prstGeom xmlns:a="http://schemas.openxmlformats.org/drawingml/2006/main" prst="rect">
          <a:avLst/>
        </a:prstGeom>
        <a:noFill xmlns:a="http://schemas.openxmlformats.org/drawingml/2006/mai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0">
              <a:latin typeface="Arial" panose="020B0604020202020204" pitchFamily="34" charset="0"/>
              <a:cs typeface="Arial" panose="020B0604020202020204" pitchFamily="34" charset="0"/>
            </a:rPr>
            <a:t>beer</a:t>
          </a:r>
          <a:r>
            <a:rPr lang="en-US" sz="2000" b="0" baseline="0">
              <a:latin typeface="Arial" panose="020B0604020202020204" pitchFamily="34" charset="0"/>
              <a:cs typeface="Arial" panose="020B0604020202020204" pitchFamily="34" charset="0"/>
            </a:rPr>
            <a:t> market</a:t>
          </a:r>
        </a:p>
        <a:p xmlns:a="http://schemas.openxmlformats.org/drawingml/2006/main">
          <a:pPr algn="ctr"/>
          <a:r>
            <a:rPr lang="en-US" sz="2000" b="0" baseline="0">
              <a:latin typeface="Arial" panose="020B0604020202020204" pitchFamily="34" charset="0"/>
              <a:cs typeface="Arial" panose="020B0604020202020204" pitchFamily="34" charset="0"/>
            </a:rPr>
            <a:t>expansion</a:t>
          </a:r>
          <a:endParaRPr lang="en-US" sz="2000" b="0">
            <a:latin typeface="Arial" panose="020B0604020202020204" pitchFamily="34" charset="0"/>
            <a:cs typeface="Arial" panose="020B0604020202020204" pitchFamily="34" charset="0"/>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9715500" cy="7441045"/>
    <xdr:graphicFrame macro="">
      <xdr:nvGraphicFramePr>
        <xdr:cNvPr id="2" name="Chart 1">
          <a:extLst>
            <a:ext uri="{FF2B5EF4-FFF2-40B4-BE49-F238E27FC236}">
              <a16:creationId xmlns:a16="http://schemas.microsoft.com/office/drawing/2014/main" id="{AC7533BA-A1C2-41F8-AF1B-CBE16776ABB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0.61301</cdr:x>
      <cdr:y>0</cdr:y>
    </cdr:from>
    <cdr:to>
      <cdr:x>0.84879</cdr:x>
      <cdr:y>0.93168</cdr:y>
    </cdr:to>
    <cdr:sp macro="" textlink="">
      <cdr:nvSpPr>
        <cdr:cNvPr id="19" name="Rectangle 18">
          <a:extLst xmlns:a="http://schemas.openxmlformats.org/drawingml/2006/main">
            <a:ext uri="{FF2B5EF4-FFF2-40B4-BE49-F238E27FC236}">
              <a16:creationId xmlns:a16="http://schemas.microsoft.com/office/drawing/2014/main" id="{4A85E52F-CA5E-4FBE-9136-D18581C7DF07}"/>
            </a:ext>
          </a:extLst>
        </cdr:cNvPr>
        <cdr:cNvSpPr/>
      </cdr:nvSpPr>
      <cdr:spPr>
        <a:xfrm xmlns:a="http://schemas.openxmlformats.org/drawingml/2006/main">
          <a:off x="5897310" y="0"/>
          <a:ext cx="2268214" cy="6849341"/>
        </a:xfrm>
        <a:prstGeom xmlns:a="http://schemas.openxmlformats.org/drawingml/2006/main" prst="rect">
          <a:avLst/>
        </a:prstGeom>
        <a:solidFill xmlns:a="http://schemas.openxmlformats.org/drawingml/2006/main">
          <a:schemeClr val="accent1">
            <a:lumMod val="40000"/>
            <a:lumOff val="60000"/>
            <a:alpha val="4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0.123</cdr:x>
      <cdr:y>0.26823</cdr:y>
    </cdr:from>
    <cdr:to>
      <cdr:x>0.12381</cdr:x>
      <cdr:y>0.93042</cdr:y>
    </cdr:to>
    <cdr:cxnSp macro="">
      <cdr:nvCxnSpPr>
        <cdr:cNvPr id="11" name="Straight Connector 10">
          <a:extLst xmlns:a="http://schemas.openxmlformats.org/drawingml/2006/main">
            <a:ext uri="{FF2B5EF4-FFF2-40B4-BE49-F238E27FC236}">
              <a16:creationId xmlns:a16="http://schemas.microsoft.com/office/drawing/2014/main" id="{51A85C7B-0B51-484F-9772-4B7F94563007}"/>
            </a:ext>
          </a:extLst>
        </cdr:cNvPr>
        <cdr:cNvCxnSpPr/>
      </cdr:nvCxnSpPr>
      <cdr:spPr>
        <a:xfrm xmlns:a="http://schemas.openxmlformats.org/drawingml/2006/main" flipH="1" flipV="1">
          <a:off x="1183330" y="1971885"/>
          <a:ext cx="7793" cy="4868135"/>
        </a:xfrm>
        <a:prstGeom xmlns:a="http://schemas.openxmlformats.org/drawingml/2006/main" prst="line">
          <a:avLst/>
        </a:prstGeom>
        <a:ln xmlns:a="http://schemas.openxmlformats.org/drawingml/2006/main">
          <a:solidFill>
            <a:sysClr val="windowText" lastClr="00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0.1993</cdr:x>
      <cdr:y>0.27058</cdr:y>
    </cdr:from>
    <cdr:to>
      <cdr:x>0.20011</cdr:x>
      <cdr:y>0.93277</cdr:y>
    </cdr:to>
    <cdr:cxnSp macro="">
      <cdr:nvCxnSpPr>
        <cdr:cNvPr id="12" name="Straight Connector 11">
          <a:extLst xmlns:a="http://schemas.openxmlformats.org/drawingml/2006/main">
            <a:ext uri="{FF2B5EF4-FFF2-40B4-BE49-F238E27FC236}">
              <a16:creationId xmlns:a16="http://schemas.microsoft.com/office/drawing/2014/main" id="{48FC8B04-44CC-4B52-A405-35EE549F659B}"/>
            </a:ext>
          </a:extLst>
        </cdr:cNvPr>
        <cdr:cNvCxnSpPr/>
      </cdr:nvCxnSpPr>
      <cdr:spPr>
        <a:xfrm xmlns:a="http://schemas.openxmlformats.org/drawingml/2006/main" flipH="1" flipV="1">
          <a:off x="1917351" y="1989203"/>
          <a:ext cx="7792" cy="4868135"/>
        </a:xfrm>
        <a:prstGeom xmlns:a="http://schemas.openxmlformats.org/drawingml/2006/main" prst="line">
          <a:avLst/>
        </a:prstGeom>
        <a:ln xmlns:a="http://schemas.openxmlformats.org/drawingml/2006/main">
          <a:solidFill>
            <a:sysClr val="windowText" lastClr="00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0.12366</cdr:x>
      <cdr:y>0.28364</cdr:y>
    </cdr:from>
    <cdr:to>
      <cdr:x>0.1978</cdr:x>
      <cdr:y>0.28428</cdr:y>
    </cdr:to>
    <cdr:cxnSp macro="">
      <cdr:nvCxnSpPr>
        <cdr:cNvPr id="13" name="Straight Arrow Connector 12">
          <a:extLst xmlns:a="http://schemas.openxmlformats.org/drawingml/2006/main">
            <a:ext uri="{FF2B5EF4-FFF2-40B4-BE49-F238E27FC236}">
              <a16:creationId xmlns:a16="http://schemas.microsoft.com/office/drawing/2014/main" id="{65823365-9FAA-4B4A-8156-EB640FB2A983}"/>
            </a:ext>
          </a:extLst>
        </cdr:cNvPr>
        <cdr:cNvCxnSpPr/>
      </cdr:nvCxnSpPr>
      <cdr:spPr>
        <a:xfrm xmlns:a="http://schemas.openxmlformats.org/drawingml/2006/main" flipV="1">
          <a:off x="1189676" y="2085225"/>
          <a:ext cx="713245" cy="4705"/>
        </a:xfrm>
        <a:prstGeom xmlns:a="http://schemas.openxmlformats.org/drawingml/2006/main" prst="straightConnector1">
          <a:avLst/>
        </a:prstGeom>
        <a:ln xmlns:a="http://schemas.openxmlformats.org/drawingml/2006/main" w="12700">
          <a:solidFill>
            <a:sysClr val="windowText" lastClr="000000"/>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0.27852</cdr:x>
      <cdr:y>0.39381</cdr:y>
    </cdr:from>
    <cdr:to>
      <cdr:x>0.28036</cdr:x>
      <cdr:y>0.93042</cdr:y>
    </cdr:to>
    <cdr:cxnSp macro="">
      <cdr:nvCxnSpPr>
        <cdr:cNvPr id="14" name="Straight Connector 13">
          <a:extLst xmlns:a="http://schemas.openxmlformats.org/drawingml/2006/main">
            <a:ext uri="{FF2B5EF4-FFF2-40B4-BE49-F238E27FC236}">
              <a16:creationId xmlns:a16="http://schemas.microsoft.com/office/drawing/2014/main" id="{6CE41C8A-0B2E-4B0A-90ED-96AD3731F2D4}"/>
            </a:ext>
          </a:extLst>
        </cdr:cNvPr>
        <cdr:cNvCxnSpPr/>
      </cdr:nvCxnSpPr>
      <cdr:spPr>
        <a:xfrm xmlns:a="http://schemas.openxmlformats.org/drawingml/2006/main" flipV="1">
          <a:off x="2679423" y="2895111"/>
          <a:ext cx="17702" cy="3944925"/>
        </a:xfrm>
        <a:prstGeom xmlns:a="http://schemas.openxmlformats.org/drawingml/2006/main" prst="line">
          <a:avLst/>
        </a:prstGeom>
        <a:ln xmlns:a="http://schemas.openxmlformats.org/drawingml/2006/main">
          <a:solidFill>
            <a:sysClr val="windowText" lastClr="00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0.35656</cdr:x>
      <cdr:y>0.39484</cdr:y>
    </cdr:from>
    <cdr:to>
      <cdr:x>0.35841</cdr:x>
      <cdr:y>0.93145</cdr:y>
    </cdr:to>
    <cdr:cxnSp macro="">
      <cdr:nvCxnSpPr>
        <cdr:cNvPr id="15" name="Straight Connector 14">
          <a:extLst xmlns:a="http://schemas.openxmlformats.org/drawingml/2006/main">
            <a:ext uri="{FF2B5EF4-FFF2-40B4-BE49-F238E27FC236}">
              <a16:creationId xmlns:a16="http://schemas.microsoft.com/office/drawing/2014/main" id="{7A8E505E-5D9B-4CC8-AD42-C331246DE177}"/>
            </a:ext>
          </a:extLst>
        </cdr:cNvPr>
        <cdr:cNvCxnSpPr/>
      </cdr:nvCxnSpPr>
      <cdr:spPr>
        <a:xfrm xmlns:a="http://schemas.openxmlformats.org/drawingml/2006/main" flipV="1">
          <a:off x="3430183" y="2902724"/>
          <a:ext cx="17797" cy="3944925"/>
        </a:xfrm>
        <a:prstGeom xmlns:a="http://schemas.openxmlformats.org/drawingml/2006/main" prst="line">
          <a:avLst/>
        </a:prstGeom>
        <a:ln xmlns:a="http://schemas.openxmlformats.org/drawingml/2006/main">
          <a:solidFill>
            <a:sysClr val="windowText" lastClr="00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0.28177</cdr:x>
      <cdr:y>0.40537</cdr:y>
    </cdr:from>
    <cdr:to>
      <cdr:x>0.35591</cdr:x>
      <cdr:y>0.40601</cdr:y>
    </cdr:to>
    <cdr:cxnSp macro="">
      <cdr:nvCxnSpPr>
        <cdr:cNvPr id="16" name="Straight Arrow Connector 15">
          <a:extLst xmlns:a="http://schemas.openxmlformats.org/drawingml/2006/main">
            <a:ext uri="{FF2B5EF4-FFF2-40B4-BE49-F238E27FC236}">
              <a16:creationId xmlns:a16="http://schemas.microsoft.com/office/drawing/2014/main" id="{12412C9A-9C9A-4BC3-A9F6-80158BA328FD}"/>
            </a:ext>
          </a:extLst>
        </cdr:cNvPr>
        <cdr:cNvCxnSpPr/>
      </cdr:nvCxnSpPr>
      <cdr:spPr>
        <a:xfrm xmlns:a="http://schemas.openxmlformats.org/drawingml/2006/main" flipV="1">
          <a:off x="2710686" y="2980084"/>
          <a:ext cx="713245" cy="4705"/>
        </a:xfrm>
        <a:prstGeom xmlns:a="http://schemas.openxmlformats.org/drawingml/2006/main" prst="straightConnector1">
          <a:avLst/>
        </a:prstGeom>
        <a:ln xmlns:a="http://schemas.openxmlformats.org/drawingml/2006/main" w="12700">
          <a:solidFill>
            <a:sysClr val="windowText" lastClr="000000"/>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0.84705</cdr:x>
      <cdr:y>0.66697</cdr:y>
    </cdr:from>
    <cdr:to>
      <cdr:x>0.8478</cdr:x>
      <cdr:y>0.93263</cdr:y>
    </cdr:to>
    <cdr:cxnSp macro="">
      <cdr:nvCxnSpPr>
        <cdr:cNvPr id="18" name="Straight Connector 17">
          <a:extLst xmlns:a="http://schemas.openxmlformats.org/drawingml/2006/main">
            <a:ext uri="{FF2B5EF4-FFF2-40B4-BE49-F238E27FC236}">
              <a16:creationId xmlns:a16="http://schemas.microsoft.com/office/drawing/2014/main" id="{5C66E2EF-FDD0-4395-9FCD-6F2CBE316C9F}"/>
            </a:ext>
          </a:extLst>
        </cdr:cNvPr>
        <cdr:cNvCxnSpPr/>
      </cdr:nvCxnSpPr>
      <cdr:spPr>
        <a:xfrm xmlns:a="http://schemas.openxmlformats.org/drawingml/2006/main" flipH="1" flipV="1">
          <a:off x="8148797" y="4903291"/>
          <a:ext cx="7215" cy="1953018"/>
        </a:xfrm>
        <a:prstGeom xmlns:a="http://schemas.openxmlformats.org/drawingml/2006/main" prst="line">
          <a:avLst/>
        </a:prstGeom>
        <a:ln xmlns:a="http://schemas.openxmlformats.org/drawingml/2006/main">
          <a:solidFill>
            <a:sysClr val="windowText" lastClr="00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0.85021</cdr:x>
      <cdr:y>0.67619</cdr:y>
    </cdr:from>
    <cdr:to>
      <cdr:x>0.92435</cdr:x>
      <cdr:y>0.67683</cdr:y>
    </cdr:to>
    <cdr:cxnSp macro="">
      <cdr:nvCxnSpPr>
        <cdr:cNvPr id="22" name="Straight Arrow Connector 21">
          <a:extLst xmlns:a="http://schemas.openxmlformats.org/drawingml/2006/main">
            <a:ext uri="{FF2B5EF4-FFF2-40B4-BE49-F238E27FC236}">
              <a16:creationId xmlns:a16="http://schemas.microsoft.com/office/drawing/2014/main" id="{C8CB407E-11BF-435D-8F04-A4D1F8E49C10}"/>
            </a:ext>
          </a:extLst>
        </cdr:cNvPr>
        <cdr:cNvCxnSpPr/>
      </cdr:nvCxnSpPr>
      <cdr:spPr>
        <a:xfrm xmlns:a="http://schemas.openxmlformats.org/drawingml/2006/main" flipV="1">
          <a:off x="8179202" y="4971072"/>
          <a:ext cx="713245" cy="4705"/>
        </a:xfrm>
        <a:prstGeom xmlns:a="http://schemas.openxmlformats.org/drawingml/2006/main" prst="straightConnector1">
          <a:avLst/>
        </a:prstGeom>
        <a:ln xmlns:a="http://schemas.openxmlformats.org/drawingml/2006/main" w="12700">
          <a:solidFill>
            <a:sysClr val="windowText" lastClr="000000"/>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0.36895</cdr:x>
      <cdr:y>0.51465</cdr:y>
    </cdr:from>
    <cdr:to>
      <cdr:x>0.69065</cdr:x>
      <cdr:y>0.51699</cdr:y>
    </cdr:to>
    <cdr:cxnSp macro="">
      <cdr:nvCxnSpPr>
        <cdr:cNvPr id="23" name="Straight Arrow Connector 22">
          <a:extLst xmlns:a="http://schemas.openxmlformats.org/drawingml/2006/main">
            <a:ext uri="{FF2B5EF4-FFF2-40B4-BE49-F238E27FC236}">
              <a16:creationId xmlns:a16="http://schemas.microsoft.com/office/drawing/2014/main" id="{48214358-CC15-4045-8706-F803A5A19611}"/>
            </a:ext>
          </a:extLst>
        </cdr:cNvPr>
        <cdr:cNvCxnSpPr/>
      </cdr:nvCxnSpPr>
      <cdr:spPr>
        <a:xfrm xmlns:a="http://schemas.openxmlformats.org/drawingml/2006/main" flipV="1">
          <a:off x="3549399" y="3783500"/>
          <a:ext cx="3094835" cy="17203"/>
        </a:xfrm>
        <a:prstGeom xmlns:a="http://schemas.openxmlformats.org/drawingml/2006/main" prst="straightConnector1">
          <a:avLst/>
        </a:prstGeom>
        <a:ln xmlns:a="http://schemas.openxmlformats.org/drawingml/2006/main" w="57150">
          <a:solidFill>
            <a:sysClr val="windowText" lastClr="000000"/>
          </a:solidFill>
          <a:tailEnd type="arrow"/>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0.38733</cdr:x>
      <cdr:y>0.45708</cdr:y>
    </cdr:from>
    <cdr:to>
      <cdr:x>0.58541</cdr:x>
      <cdr:y>0.50086</cdr:y>
    </cdr:to>
    <cdr:sp macro="" textlink="">
      <cdr:nvSpPr>
        <cdr:cNvPr id="25" name="TextBox 1">
          <a:extLst xmlns:a="http://schemas.openxmlformats.org/drawingml/2006/main">
            <a:ext uri="{FF2B5EF4-FFF2-40B4-BE49-F238E27FC236}">
              <a16:creationId xmlns:a16="http://schemas.microsoft.com/office/drawing/2014/main" id="{FD105E23-B28E-4088-9267-9DB0A7C09350}"/>
            </a:ext>
          </a:extLst>
        </cdr:cNvPr>
        <cdr:cNvSpPr txBox="1"/>
      </cdr:nvSpPr>
      <cdr:spPr>
        <a:xfrm xmlns:a="http://schemas.openxmlformats.org/drawingml/2006/main">
          <a:off x="3726216" y="3360239"/>
          <a:ext cx="1905579" cy="321851"/>
        </a:xfrm>
        <a:prstGeom xmlns:a="http://schemas.openxmlformats.org/drawingml/2006/main" prst="rect">
          <a:avLst/>
        </a:prstGeom>
        <a:noFill xmlns:a="http://schemas.openxmlformats.org/drawingml/2006/main"/>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t>5-year sample windows</a:t>
          </a:r>
        </a:p>
      </cdr:txBody>
    </cdr:sp>
  </cdr:relSizeAnchor>
  <cdr:relSizeAnchor xmlns:cdr="http://schemas.openxmlformats.org/drawingml/2006/chartDrawing">
    <cdr:from>
      <cdr:x>0.92697</cdr:x>
      <cdr:y>0.66298</cdr:y>
    </cdr:from>
    <cdr:to>
      <cdr:x>0.92771</cdr:x>
      <cdr:y>0.93216</cdr:y>
    </cdr:to>
    <cdr:cxnSp macro="">
      <cdr:nvCxnSpPr>
        <cdr:cNvPr id="20" name="Straight Connector 19">
          <a:extLst xmlns:a="http://schemas.openxmlformats.org/drawingml/2006/main">
            <a:ext uri="{FF2B5EF4-FFF2-40B4-BE49-F238E27FC236}">
              <a16:creationId xmlns:a16="http://schemas.microsoft.com/office/drawing/2014/main" id="{15992D2B-C54E-4B0A-8F21-4C188155DD94}"/>
            </a:ext>
          </a:extLst>
        </cdr:cNvPr>
        <cdr:cNvCxnSpPr/>
      </cdr:nvCxnSpPr>
      <cdr:spPr>
        <a:xfrm xmlns:a="http://schemas.openxmlformats.org/drawingml/2006/main" flipH="1" flipV="1">
          <a:off x="8917708" y="4873914"/>
          <a:ext cx="7119" cy="1978895"/>
        </a:xfrm>
        <a:prstGeom xmlns:a="http://schemas.openxmlformats.org/drawingml/2006/main" prst="line">
          <a:avLst/>
        </a:prstGeom>
        <a:ln xmlns:a="http://schemas.openxmlformats.org/drawingml/2006/main">
          <a:solidFill>
            <a:sysClr val="windowText" lastClr="000000"/>
          </a:solidFill>
          <a:prstDash val="dash"/>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1.xml><?xml version="1.0" encoding="utf-8"?>
<xdr:wsDr xmlns:xdr="http://schemas.openxmlformats.org/drawingml/2006/spreadsheetDrawing" xmlns:a="http://schemas.openxmlformats.org/drawingml/2006/main">
  <xdr:absoluteAnchor>
    <xdr:pos x="0" y="0"/>
    <xdr:ext cx="9715500" cy="7441045"/>
    <xdr:graphicFrame macro="">
      <xdr:nvGraphicFramePr>
        <xdr:cNvPr id="2" name="Chart 1">
          <a:extLst>
            <a:ext uri="{FF2B5EF4-FFF2-40B4-BE49-F238E27FC236}">
              <a16:creationId xmlns:a16="http://schemas.microsoft.com/office/drawing/2014/main" id="{8CEE2182-D683-4B1D-8B6B-66A50912DE0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xdr:wsDr xmlns:xdr="http://schemas.openxmlformats.org/drawingml/2006/spreadsheetDrawing" xmlns:a="http://schemas.openxmlformats.org/drawingml/2006/main">
  <xdr:twoCellAnchor editAs="oneCell">
    <xdr:from>
      <xdr:col>0</xdr:col>
      <xdr:colOff>101600</xdr:colOff>
      <xdr:row>0</xdr:row>
      <xdr:rowOff>93550</xdr:rowOff>
    </xdr:from>
    <xdr:to>
      <xdr:col>15</xdr:col>
      <xdr:colOff>207602</xdr:colOff>
      <xdr:row>40</xdr:row>
      <xdr:rowOff>149572</xdr:rowOff>
    </xdr:to>
    <xdr:pic>
      <xdr:nvPicPr>
        <xdr:cNvPr id="4" name="Picture 3">
          <a:extLst>
            <a:ext uri="{FF2B5EF4-FFF2-40B4-BE49-F238E27FC236}">
              <a16:creationId xmlns:a16="http://schemas.microsoft.com/office/drawing/2014/main" id="{76AA05DE-D6D8-4151-BC5C-69A331B21A8A}"/>
            </a:ext>
          </a:extLst>
        </xdr:cNvPr>
        <xdr:cNvPicPr>
          <a:picLocks noChangeAspect="1"/>
        </xdr:cNvPicPr>
      </xdr:nvPicPr>
      <xdr:blipFill>
        <a:blip xmlns:r="http://schemas.openxmlformats.org/officeDocument/2006/relationships" r:embed="rId1"/>
        <a:stretch>
          <a:fillRect/>
        </a:stretch>
      </xdr:blipFill>
      <xdr:spPr>
        <a:xfrm>
          <a:off x="101600" y="93550"/>
          <a:ext cx="9250002" cy="6406022"/>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absoluteAnchor>
    <xdr:pos x="0" y="0"/>
    <xdr:ext cx="9715500" cy="7442200"/>
    <xdr:graphicFrame macro="">
      <xdr:nvGraphicFramePr>
        <xdr:cNvPr id="2" name="Chart 1">
          <a:extLst>
            <a:ext uri="{FF2B5EF4-FFF2-40B4-BE49-F238E27FC236}">
              <a16:creationId xmlns:a16="http://schemas.microsoft.com/office/drawing/2014/main" id="{B4B991F4-3709-4147-AB5C-A6E618C1B193}"/>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xdr:wsDr xmlns:xdr="http://schemas.openxmlformats.org/drawingml/2006/spreadsheetDrawing" xmlns:a="http://schemas.openxmlformats.org/drawingml/2006/main">
  <xdr:absoluteAnchor>
    <xdr:pos x="0" y="0"/>
    <xdr:ext cx="9715500" cy="7442200"/>
    <xdr:graphicFrame macro="">
      <xdr:nvGraphicFramePr>
        <xdr:cNvPr id="2" name="Chart 1">
          <a:extLst>
            <a:ext uri="{FF2B5EF4-FFF2-40B4-BE49-F238E27FC236}">
              <a16:creationId xmlns:a16="http://schemas.microsoft.com/office/drawing/2014/main" id="{E48F4BE3-09D0-48DF-86A2-B0C8FB6BE8A7}"/>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xml><?xml version="1.0" encoding="utf-8"?>
<c:userShapes xmlns:c="http://schemas.openxmlformats.org/drawingml/2006/chart">
  <cdr:relSizeAnchor xmlns:cdr="http://schemas.openxmlformats.org/drawingml/2006/chartDrawing">
    <cdr:from>
      <cdr:x>0.57171</cdr:x>
      <cdr:y>0.02224</cdr:y>
    </cdr:from>
    <cdr:to>
      <cdr:x>0.72463</cdr:x>
      <cdr:y>0.93402</cdr:y>
    </cdr:to>
    <cdr:sp macro="" textlink="">
      <cdr:nvSpPr>
        <cdr:cNvPr id="11" name="Rectangle 10">
          <a:extLst xmlns:a="http://schemas.openxmlformats.org/drawingml/2006/main">
            <a:ext uri="{FF2B5EF4-FFF2-40B4-BE49-F238E27FC236}">
              <a16:creationId xmlns:a16="http://schemas.microsoft.com/office/drawing/2014/main" id="{28A9DCEB-B997-4209-8B69-2B9E09C97D0C}"/>
            </a:ext>
          </a:extLst>
        </cdr:cNvPr>
        <cdr:cNvSpPr/>
      </cdr:nvSpPr>
      <cdr:spPr>
        <a:xfrm xmlns:a="http://schemas.openxmlformats.org/drawingml/2006/main">
          <a:off x="5505451" y="163749"/>
          <a:ext cx="1472574" cy="6713301"/>
        </a:xfrm>
        <a:prstGeom xmlns:a="http://schemas.openxmlformats.org/drawingml/2006/main" prst="rect">
          <a:avLst/>
        </a:prstGeom>
        <a:solidFill xmlns:a="http://schemas.openxmlformats.org/drawingml/2006/main">
          <a:schemeClr val="bg1">
            <a:lumMod val="75000"/>
            <a:alpha val="40000"/>
          </a:schemeClr>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dr:relSizeAnchor xmlns:cdr="http://schemas.openxmlformats.org/drawingml/2006/chartDrawing">
    <cdr:from>
      <cdr:x>0.11981</cdr:x>
      <cdr:y>0.20345</cdr:y>
    </cdr:from>
    <cdr:to>
      <cdr:x>0.11981</cdr:x>
      <cdr:y>0.93618</cdr:y>
    </cdr:to>
    <cdr:cxnSp macro="">
      <cdr:nvCxnSpPr>
        <cdr:cNvPr id="5" name="Straight Connector 4">
          <a:extLst xmlns:a="http://schemas.openxmlformats.org/drawingml/2006/main">
            <a:ext uri="{FF2B5EF4-FFF2-40B4-BE49-F238E27FC236}">
              <a16:creationId xmlns:a16="http://schemas.microsoft.com/office/drawing/2014/main" id="{B7B37070-53BB-4267-A55C-8E1D6DC02221}"/>
            </a:ext>
          </a:extLst>
        </cdr:cNvPr>
        <cdr:cNvCxnSpPr/>
      </cdr:nvCxnSpPr>
      <cdr:spPr>
        <a:xfrm xmlns:a="http://schemas.openxmlformats.org/drawingml/2006/main" flipH="1">
          <a:off x="1190291" y="1559982"/>
          <a:ext cx="0" cy="5618296"/>
        </a:xfrm>
        <a:prstGeom xmlns:a="http://schemas.openxmlformats.org/drawingml/2006/main" prst="line">
          <a:avLst/>
        </a:prstGeom>
        <a:ln xmlns:a="http://schemas.openxmlformats.org/drawingml/2006/main" w="31750">
          <a:solidFill>
            <a:schemeClr val="bg1">
              <a:lumMod val="50000"/>
            </a:schemeClr>
          </a:solidFill>
          <a:prstDash val="solid"/>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0.54149</cdr:x>
      <cdr:y>0.19867</cdr:y>
    </cdr:from>
    <cdr:to>
      <cdr:x>0.54267</cdr:x>
      <cdr:y>0.9354</cdr:y>
    </cdr:to>
    <cdr:cxnSp macro="">
      <cdr:nvCxnSpPr>
        <cdr:cNvPr id="9" name="Straight Connector 8">
          <a:extLst xmlns:a="http://schemas.openxmlformats.org/drawingml/2006/main">
            <a:ext uri="{FF2B5EF4-FFF2-40B4-BE49-F238E27FC236}">
              <a16:creationId xmlns:a16="http://schemas.microsoft.com/office/drawing/2014/main" id="{EEE6DEE9-C88B-4E06-8975-C0B786E76D2E}"/>
            </a:ext>
          </a:extLst>
        </cdr:cNvPr>
        <cdr:cNvCxnSpPr/>
      </cdr:nvCxnSpPr>
      <cdr:spPr>
        <a:xfrm xmlns:a="http://schemas.openxmlformats.org/drawingml/2006/main">
          <a:off x="5379472" y="1523291"/>
          <a:ext cx="11678" cy="5649034"/>
        </a:xfrm>
        <a:prstGeom xmlns:a="http://schemas.openxmlformats.org/drawingml/2006/main" prst="line">
          <a:avLst/>
        </a:prstGeom>
        <a:ln xmlns:a="http://schemas.openxmlformats.org/drawingml/2006/main" w="31750">
          <a:solidFill>
            <a:schemeClr val="bg1">
              <a:lumMod val="50000"/>
            </a:schemeClr>
          </a:solidFill>
          <a:prstDash val="solid"/>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0.55825</cdr:x>
      <cdr:y>0.72478</cdr:y>
    </cdr:from>
    <cdr:to>
      <cdr:x>0.66737</cdr:x>
      <cdr:y>0.72478</cdr:y>
    </cdr:to>
    <cdr:cxnSp macro="">
      <cdr:nvCxnSpPr>
        <cdr:cNvPr id="13" name="Straight Arrow Connector 12">
          <a:extLst xmlns:a="http://schemas.openxmlformats.org/drawingml/2006/main">
            <a:ext uri="{FF2B5EF4-FFF2-40B4-BE49-F238E27FC236}">
              <a16:creationId xmlns:a16="http://schemas.microsoft.com/office/drawing/2014/main" id="{3FC7D4AB-8C4F-4681-AE64-B31DAC22CF89}"/>
            </a:ext>
          </a:extLst>
        </cdr:cNvPr>
        <cdr:cNvCxnSpPr/>
      </cdr:nvCxnSpPr>
      <cdr:spPr>
        <a:xfrm xmlns:a="http://schemas.openxmlformats.org/drawingml/2006/main">
          <a:off x="5375791" y="5336428"/>
          <a:ext cx="1050801" cy="0"/>
        </a:xfrm>
        <a:prstGeom xmlns:a="http://schemas.openxmlformats.org/drawingml/2006/main" prst="straightConnector1">
          <a:avLst/>
        </a:prstGeom>
        <a:ln xmlns:a="http://schemas.openxmlformats.org/drawingml/2006/main" w="57150">
          <a:solidFill>
            <a:sysClr val="windowText" lastClr="000000"/>
          </a:solidFill>
          <a:tailEnd type="arrow"/>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0.29701</cdr:x>
      <cdr:y>0.57568</cdr:y>
    </cdr:from>
    <cdr:to>
      <cdr:x>0.37389</cdr:x>
      <cdr:y>0.63815</cdr:y>
    </cdr:to>
    <cdr:sp macro="" textlink="">
      <cdr:nvSpPr>
        <cdr:cNvPr id="14" name="TextBox 1">
          <a:extLst xmlns:a="http://schemas.openxmlformats.org/drawingml/2006/main">
            <a:ext uri="{FF2B5EF4-FFF2-40B4-BE49-F238E27FC236}">
              <a16:creationId xmlns:a16="http://schemas.microsoft.com/office/drawing/2014/main" id="{46AE374D-BCDA-4D45-A4F8-8FB48D3B5FD8}"/>
            </a:ext>
          </a:extLst>
        </cdr:cNvPr>
        <cdr:cNvSpPr txBox="1"/>
      </cdr:nvSpPr>
      <cdr:spPr>
        <a:xfrm xmlns:a="http://schemas.openxmlformats.org/drawingml/2006/main">
          <a:off x="2860114" y="4238625"/>
          <a:ext cx="740336" cy="459959"/>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2000" b="1">
              <a:solidFill>
                <a:sysClr val="windowText" lastClr="000000"/>
              </a:solidFill>
            </a:rPr>
            <a:t>treatment </a:t>
          </a:r>
        </a:p>
        <a:p xmlns:a="http://schemas.openxmlformats.org/drawingml/2006/main">
          <a:pPr algn="ctr"/>
          <a:r>
            <a:rPr lang="en-US" sz="2000" b="1">
              <a:solidFill>
                <a:sysClr val="windowText" lastClr="000000"/>
              </a:solidFill>
            </a:rPr>
            <a:t>indicator</a:t>
          </a:r>
        </a:p>
      </cdr:txBody>
    </cdr:sp>
  </cdr:relSizeAnchor>
  <cdr:relSizeAnchor xmlns:cdr="http://schemas.openxmlformats.org/drawingml/2006/chartDrawing">
    <cdr:from>
      <cdr:x>0.23191</cdr:x>
      <cdr:y>0.1537</cdr:y>
    </cdr:from>
    <cdr:to>
      <cdr:x>0.38911</cdr:x>
      <cdr:y>0.19943</cdr:y>
    </cdr:to>
    <cdr:sp macro="" textlink="">
      <cdr:nvSpPr>
        <cdr:cNvPr id="16" name="TextBox 32">
          <a:extLst xmlns:a="http://schemas.openxmlformats.org/drawingml/2006/main">
            <a:ext uri="{FF2B5EF4-FFF2-40B4-BE49-F238E27FC236}">
              <a16:creationId xmlns:a16="http://schemas.microsoft.com/office/drawing/2014/main" id="{CF79FA1A-F432-4F7D-A249-13A8F977BE68}"/>
            </a:ext>
          </a:extLst>
        </cdr:cNvPr>
        <cdr:cNvSpPr txBox="1"/>
      </cdr:nvSpPr>
      <cdr:spPr>
        <a:xfrm xmlns:a="http://schemas.openxmlformats.org/drawingml/2006/main">
          <a:off x="2233277" y="1131698"/>
          <a:ext cx="1513801" cy="336702"/>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2000" b="1"/>
            <a:t>sample window</a:t>
          </a:r>
        </a:p>
      </cdr:txBody>
    </cdr:sp>
  </cdr:relSizeAnchor>
  <cdr:relSizeAnchor xmlns:cdr="http://schemas.openxmlformats.org/drawingml/2006/chartDrawing">
    <cdr:from>
      <cdr:x>0.12691</cdr:x>
      <cdr:y>0.20355</cdr:y>
    </cdr:from>
    <cdr:to>
      <cdr:x>0.53889</cdr:x>
      <cdr:y>0.20355</cdr:y>
    </cdr:to>
    <cdr:cxnSp macro="">
      <cdr:nvCxnSpPr>
        <cdr:cNvPr id="17" name="Straight Arrow Connector 16">
          <a:extLst xmlns:a="http://schemas.openxmlformats.org/drawingml/2006/main">
            <a:ext uri="{FF2B5EF4-FFF2-40B4-BE49-F238E27FC236}">
              <a16:creationId xmlns:a16="http://schemas.microsoft.com/office/drawing/2014/main" id="{46BAA626-CA47-48EB-A358-E726F1D4D7D7}"/>
            </a:ext>
          </a:extLst>
        </cdr:cNvPr>
        <cdr:cNvCxnSpPr/>
      </cdr:nvCxnSpPr>
      <cdr:spPr>
        <a:xfrm xmlns:a="http://schemas.openxmlformats.org/drawingml/2006/main" flipV="1">
          <a:off x="1222115" y="1498703"/>
          <a:ext cx="3967274" cy="0"/>
        </a:xfrm>
        <a:prstGeom xmlns:a="http://schemas.openxmlformats.org/drawingml/2006/main" prst="straightConnector1">
          <a:avLst/>
        </a:prstGeom>
        <a:ln xmlns:a="http://schemas.openxmlformats.org/drawingml/2006/main" w="12700">
          <a:solidFill>
            <a:sysClr val="windowText" lastClr="000000"/>
          </a:solidFill>
          <a:headEnd type="arrow"/>
          <a:tailEnd type="arrow"/>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0.12013</cdr:x>
      <cdr:y>0.93145</cdr:y>
    </cdr:from>
    <cdr:to>
      <cdr:x>0.54268</cdr:x>
      <cdr:y>0.93145</cdr:y>
    </cdr:to>
    <cdr:cxnSp macro="">
      <cdr:nvCxnSpPr>
        <cdr:cNvPr id="18" name="Straight Connector 17">
          <a:extLst xmlns:a="http://schemas.openxmlformats.org/drawingml/2006/main">
            <a:ext uri="{FF2B5EF4-FFF2-40B4-BE49-F238E27FC236}">
              <a16:creationId xmlns:a16="http://schemas.microsoft.com/office/drawing/2014/main" id="{FCB3AD53-4744-4FC2-B658-BB24C8F6995B}"/>
            </a:ext>
          </a:extLst>
        </cdr:cNvPr>
        <cdr:cNvCxnSpPr/>
      </cdr:nvCxnSpPr>
      <cdr:spPr>
        <a:xfrm xmlns:a="http://schemas.openxmlformats.org/drawingml/2006/main" flipH="1">
          <a:off x="1156824" y="6858103"/>
          <a:ext cx="4069080" cy="0"/>
        </a:xfrm>
        <a:prstGeom xmlns:a="http://schemas.openxmlformats.org/drawingml/2006/main" prst="line">
          <a:avLst/>
        </a:prstGeom>
        <a:ln xmlns:a="http://schemas.openxmlformats.org/drawingml/2006/main" w="50800">
          <a:solidFill>
            <a:schemeClr val="tx1"/>
          </a:solidFill>
          <a:prstDash val="solid"/>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0.26937</cdr:x>
      <cdr:y>0.67141</cdr:y>
    </cdr:from>
    <cdr:to>
      <cdr:x>0.38971</cdr:x>
      <cdr:y>0.93434</cdr:y>
    </cdr:to>
    <cdr:sp macro="" textlink="">
      <cdr:nvSpPr>
        <cdr:cNvPr id="20" name="Rectangle 19">
          <a:extLst xmlns:a="http://schemas.openxmlformats.org/drawingml/2006/main">
            <a:ext uri="{FF2B5EF4-FFF2-40B4-BE49-F238E27FC236}">
              <a16:creationId xmlns:a16="http://schemas.microsoft.com/office/drawing/2014/main" id="{A4F8C1C2-A409-4553-A091-5BA33C9C7D6E}"/>
            </a:ext>
          </a:extLst>
        </cdr:cNvPr>
        <cdr:cNvSpPr/>
      </cdr:nvSpPr>
      <cdr:spPr>
        <a:xfrm xmlns:a="http://schemas.openxmlformats.org/drawingml/2006/main">
          <a:off x="2593981" y="4943474"/>
          <a:ext cx="1158847" cy="1935908"/>
        </a:xfrm>
        <a:prstGeom xmlns:a="http://schemas.openxmlformats.org/drawingml/2006/main" prst="rect">
          <a:avLst/>
        </a:prstGeom>
        <a:solidFill xmlns:a="http://schemas.openxmlformats.org/drawingml/2006/main">
          <a:schemeClr val="tx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relSizeAnchor>
</c:userShapes>
</file>

<file path=xl/drawings/drawing16.xml><?xml version="1.0" encoding="utf-8"?>
<xdr:wsDr xmlns:xdr="http://schemas.openxmlformats.org/drawingml/2006/spreadsheetDrawing" xmlns:a="http://schemas.openxmlformats.org/drawingml/2006/main">
  <xdr:twoCellAnchor>
    <xdr:from>
      <xdr:col>1</xdr:col>
      <xdr:colOff>47625</xdr:colOff>
      <xdr:row>20</xdr:row>
      <xdr:rowOff>100012</xdr:rowOff>
    </xdr:from>
    <xdr:to>
      <xdr:col>13</xdr:col>
      <xdr:colOff>352425</xdr:colOff>
      <xdr:row>37</xdr:row>
      <xdr:rowOff>90487</xdr:rowOff>
    </xdr:to>
    <xdr:graphicFrame macro="">
      <xdr:nvGraphicFramePr>
        <xdr:cNvPr id="2" name="Chart 1">
          <a:extLst>
            <a:ext uri="{FF2B5EF4-FFF2-40B4-BE49-F238E27FC236}">
              <a16:creationId xmlns:a16="http://schemas.microsoft.com/office/drawing/2014/main" id="{3E5CB6F8-9D20-4612-8420-1BB5286D5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xml.rels><?xml version="1.0" encoding="UTF-8" standalone="yes"?>
<Relationships xmlns="http://schemas.openxmlformats.org/package/2006/relationships"><Relationship Id="rId1" Type="http://schemas.openxmlformats.org/officeDocument/2006/relationships/hyperlink" Target="http://www.mortality.org/"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mortality.org/"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eer.cancer.gov/stdpopulations/stdpop.19ages.htm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E70"/>
  <sheetViews>
    <sheetView zoomScale="80" zoomScaleNormal="80" workbookViewId="0">
      <pane xSplit="1" ySplit="5" topLeftCell="B24" activePane="bottomRight" state="frozen"/>
      <selection pane="topRight" activeCell="B1" sqref="B1"/>
      <selection pane="bottomLeft" activeCell="A4" sqref="A4"/>
      <selection pane="bottomRight" activeCell="B3" sqref="B3"/>
    </sheetView>
  </sheetViews>
  <sheetFormatPr defaultColWidth="9.1796875" defaultRowHeight="12.5"/>
  <cols>
    <col min="1" max="1" width="6.1796875" style="2" customWidth="1"/>
    <col min="2" max="2" width="13.453125" style="12" customWidth="1"/>
    <col min="3" max="3" width="3.453125" style="12" customWidth="1"/>
    <col min="4" max="4" width="21.81640625" style="12" customWidth="1"/>
    <col min="5" max="5" width="16.81640625" style="12" customWidth="1"/>
    <col min="6" max="6" width="20.7265625" style="12" customWidth="1"/>
    <col min="7" max="7" width="8.7265625" style="2" customWidth="1"/>
    <col min="8" max="8" width="8" style="2" customWidth="1"/>
    <col min="9" max="9" width="8.54296875" style="2" customWidth="1"/>
    <col min="10" max="10" width="9.453125" style="2" customWidth="1"/>
    <col min="11" max="11" width="11.7265625" style="2" customWidth="1"/>
    <col min="12" max="12" width="22.81640625" style="12" customWidth="1"/>
    <col min="13" max="15" width="13.26953125" style="12" customWidth="1"/>
    <col min="16" max="18" width="17.453125" style="12" customWidth="1"/>
    <col min="19" max="19" width="2.7265625" style="12" customWidth="1"/>
    <col min="20" max="20" width="10.7265625" style="23" customWidth="1"/>
    <col min="21" max="24" width="9.54296875" style="23" customWidth="1"/>
    <col min="25" max="25" width="13.453125" style="23" customWidth="1"/>
    <col min="26" max="26" width="11.1796875" style="33" customWidth="1"/>
    <col min="27" max="27" width="11.1796875" style="23" customWidth="1"/>
    <col min="28" max="28" width="12.81640625" style="1" customWidth="1"/>
    <col min="29" max="29" width="17" style="1" customWidth="1"/>
    <col min="30" max="33" width="12.81640625" style="1" customWidth="1"/>
    <col min="34" max="34" width="16.26953125" style="20" customWidth="1"/>
    <col min="35" max="35" width="24.7265625" style="20" customWidth="1"/>
    <col min="36" max="37" width="23.1796875" style="1" customWidth="1"/>
    <col min="38" max="38" width="2.26953125" style="1" customWidth="1"/>
    <col min="39" max="39" width="14.81640625" style="52" customWidth="1"/>
    <col min="40" max="43" width="10.54296875" style="209" customWidth="1"/>
    <col min="44" max="44" width="2.1796875" style="2" customWidth="1"/>
    <col min="45" max="45" width="16.54296875" style="2" customWidth="1"/>
    <col min="46" max="46" width="3.453125" style="2" customWidth="1"/>
    <col min="47" max="51" width="14.453125" style="2" customWidth="1"/>
    <col min="52" max="52" width="16.54296875" style="2" customWidth="1"/>
    <col min="53" max="53" width="5.1796875" style="2" customWidth="1"/>
    <col min="54" max="58" width="11.1796875" style="2" customWidth="1"/>
    <col min="59" max="59" width="5.26953125" style="2" customWidth="1"/>
    <col min="60" max="60" width="11.453125" style="12" customWidth="1"/>
    <col min="61" max="61" width="6.1796875" style="12" customWidth="1"/>
    <col min="62" max="62" width="7.54296875" style="12" customWidth="1"/>
    <col min="63" max="63" width="7.81640625" style="12" customWidth="1"/>
    <col min="64" max="65" width="11.26953125" style="12" customWidth="1"/>
    <col min="66" max="66" width="11.453125" style="12" customWidth="1"/>
    <col min="67" max="67" width="18" style="12" customWidth="1"/>
    <col min="68" max="68" width="15.54296875" style="12" customWidth="1"/>
    <col min="69" max="69" width="9.81640625" style="12" customWidth="1"/>
    <col min="70" max="70" width="7.54296875" style="12" customWidth="1"/>
    <col min="71" max="71" width="5.7265625" style="12" customWidth="1"/>
    <col min="72" max="72" width="7.1796875" style="12" customWidth="1"/>
    <col min="73" max="73" width="7.26953125" style="12" customWidth="1"/>
    <col min="74" max="74" width="11.26953125" style="12" customWidth="1"/>
    <col min="75" max="75" width="11.453125" style="12" customWidth="1"/>
    <col min="76" max="76" width="13.453125" style="12" customWidth="1"/>
    <col min="77" max="77" width="15" style="12" customWidth="1"/>
    <col min="78" max="78" width="9.54296875" style="12" customWidth="1"/>
    <col min="79" max="79" width="7.54296875" style="12" customWidth="1"/>
    <col min="80" max="80" width="5.7265625" style="12" customWidth="1"/>
    <col min="81" max="81" width="7.1796875" style="12" customWidth="1"/>
    <col min="82" max="82" width="7.26953125" style="12" customWidth="1"/>
    <col min="83" max="83" width="11.26953125" style="12" customWidth="1"/>
    <col min="84" max="84" width="11" style="12" customWidth="1"/>
    <col min="85" max="85" width="14.54296875" style="12" customWidth="1"/>
    <col min="86" max="86" width="14.26953125" style="12" customWidth="1"/>
    <col min="87" max="87" width="7.54296875" style="12" customWidth="1"/>
    <col min="88" max="88" width="5.7265625" style="12" customWidth="1"/>
    <col min="89" max="89" width="7.1796875" style="12" customWidth="1"/>
    <col min="90" max="90" width="7.26953125" style="12" customWidth="1"/>
    <col min="91" max="91" width="11.26953125" style="12" customWidth="1"/>
    <col min="92" max="92" width="11" style="12" customWidth="1"/>
    <col min="93" max="93" width="15.26953125" style="12" customWidth="1"/>
    <col min="94" max="94" width="14.26953125" style="12" customWidth="1"/>
    <col min="95" max="95" width="3.81640625" style="12" customWidth="1"/>
    <col min="96" max="96" width="15.26953125" style="12" customWidth="1"/>
    <col min="97" max="98" width="14.26953125" style="12" customWidth="1"/>
    <col min="99" max="99" width="8.54296875" style="37" customWidth="1"/>
    <col min="100" max="102" width="9.1796875" style="1"/>
    <col min="103" max="103" width="7.1796875" style="1" customWidth="1"/>
    <col min="104" max="105" width="6.54296875" style="1" customWidth="1"/>
    <col min="106" max="107" width="9.1796875" style="1"/>
    <col min="108" max="108" width="3.453125" style="1" customWidth="1"/>
    <col min="109" max="109" width="56.54296875" style="1" customWidth="1"/>
    <col min="110" max="16384" width="9.1796875" style="1"/>
  </cols>
  <sheetData>
    <row r="1" spans="1:109" s="153" customFormat="1" ht="24" customHeight="1">
      <c r="A1" s="149"/>
      <c r="C1" s="149"/>
      <c r="D1" s="250" t="s">
        <v>426</v>
      </c>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150"/>
      <c r="AU1" s="253"/>
      <c r="AV1" s="253"/>
      <c r="AW1" s="253"/>
      <c r="AX1" s="253"/>
      <c r="AY1" s="253"/>
      <c r="AZ1" s="253"/>
      <c r="BA1" s="150"/>
      <c r="BB1" s="255"/>
      <c r="BC1" s="255"/>
      <c r="BD1" s="255"/>
      <c r="BE1" s="255"/>
      <c r="BF1" s="255"/>
      <c r="BG1" s="150"/>
      <c r="BH1" s="252" t="s">
        <v>460</v>
      </c>
      <c r="BI1" s="252"/>
      <c r="BJ1" s="252"/>
      <c r="BK1" s="252"/>
      <c r="BL1" s="252"/>
      <c r="BM1" s="252"/>
      <c r="BN1" s="252"/>
      <c r="BO1" s="252"/>
      <c r="BP1" s="252"/>
      <c r="BQ1" s="252"/>
      <c r="BR1" s="252"/>
      <c r="BS1" s="252"/>
      <c r="BT1" s="252"/>
      <c r="BU1" s="252"/>
      <c r="BV1" s="252"/>
      <c r="BW1" s="252"/>
      <c r="BX1" s="252"/>
      <c r="BY1" s="252"/>
      <c r="BZ1" s="252"/>
      <c r="CA1" s="252"/>
      <c r="CB1" s="252"/>
      <c r="CC1" s="252"/>
      <c r="CD1" s="252"/>
      <c r="CE1" s="252"/>
      <c r="CF1" s="252"/>
      <c r="CG1" s="252"/>
      <c r="CH1" s="252"/>
      <c r="CI1" s="252"/>
      <c r="CJ1" s="252"/>
      <c r="CK1" s="252"/>
      <c r="CL1" s="252"/>
      <c r="CM1" s="252"/>
      <c r="CN1" s="252"/>
      <c r="CO1" s="252"/>
      <c r="CP1" s="252"/>
      <c r="CQ1" s="203"/>
      <c r="CR1" s="248" t="s">
        <v>441</v>
      </c>
      <c r="CS1" s="248"/>
      <c r="CT1" s="248"/>
      <c r="CU1" s="152"/>
    </row>
    <row r="2" spans="1:109" s="153" customFormat="1" ht="24" customHeight="1">
      <c r="A2" s="149"/>
      <c r="B2" s="153" t="s">
        <v>472</v>
      </c>
      <c r="C2" s="149"/>
      <c r="D2" s="258" t="s">
        <v>428</v>
      </c>
      <c r="E2" s="258"/>
      <c r="F2" s="258"/>
      <c r="G2" s="258"/>
      <c r="H2" s="258"/>
      <c r="I2" s="258"/>
      <c r="J2" s="258"/>
      <c r="K2" s="258"/>
      <c r="L2" s="258"/>
      <c r="M2" s="258"/>
      <c r="N2" s="258"/>
      <c r="O2" s="258"/>
      <c r="P2" s="258"/>
      <c r="Q2" s="258"/>
      <c r="R2" s="258"/>
      <c r="S2" s="170"/>
      <c r="T2" s="259" t="s">
        <v>429</v>
      </c>
      <c r="U2" s="259"/>
      <c r="V2" s="259"/>
      <c r="W2" s="259"/>
      <c r="X2" s="259"/>
      <c r="Y2" s="259"/>
      <c r="Z2" s="259"/>
      <c r="AA2" s="259"/>
      <c r="AB2" s="259"/>
      <c r="AC2" s="259"/>
      <c r="AD2" s="259"/>
      <c r="AE2" s="259"/>
      <c r="AF2" s="259"/>
      <c r="AG2" s="259"/>
      <c r="AH2" s="259"/>
      <c r="AI2" s="259"/>
      <c r="AJ2" s="259"/>
      <c r="AK2" s="259"/>
      <c r="AL2" s="259"/>
      <c r="AM2" s="259"/>
      <c r="AN2" s="259"/>
      <c r="AO2" s="259"/>
      <c r="AP2" s="259"/>
      <c r="AQ2" s="259"/>
      <c r="AR2" s="259"/>
      <c r="AS2" s="259"/>
      <c r="AT2" s="150"/>
      <c r="AU2" s="218"/>
      <c r="AV2" s="218"/>
      <c r="AW2" s="218"/>
      <c r="AX2" s="218"/>
      <c r="AY2" s="218"/>
      <c r="AZ2" s="218"/>
      <c r="BA2" s="150"/>
      <c r="BB2" s="197"/>
      <c r="BC2" s="197"/>
      <c r="BD2" s="197"/>
      <c r="BE2" s="197"/>
      <c r="BF2" s="197"/>
      <c r="BG2" s="150"/>
      <c r="BH2" s="154"/>
      <c r="BI2" s="154"/>
      <c r="BJ2" s="154"/>
      <c r="BK2" s="154"/>
      <c r="BL2" s="154"/>
      <c r="BM2" s="200"/>
      <c r="BN2" s="154"/>
      <c r="BO2" s="200"/>
      <c r="BP2" s="154"/>
      <c r="BQ2" s="154"/>
      <c r="BR2" s="154"/>
      <c r="BS2" s="154"/>
      <c r="BT2" s="154"/>
      <c r="BU2" s="154"/>
      <c r="BV2" s="154"/>
      <c r="BW2" s="154"/>
      <c r="BX2" s="200"/>
      <c r="BY2" s="154"/>
      <c r="BZ2" s="207"/>
      <c r="CA2" s="154"/>
      <c r="CB2" s="154"/>
      <c r="CC2" s="154"/>
      <c r="CD2" s="154"/>
      <c r="CE2" s="154"/>
      <c r="CF2" s="154"/>
      <c r="CG2" s="200"/>
      <c r="CH2" s="154"/>
      <c r="CI2" s="154"/>
      <c r="CJ2" s="154"/>
      <c r="CK2" s="154"/>
      <c r="CL2" s="154"/>
      <c r="CM2" s="154"/>
      <c r="CN2" s="154"/>
      <c r="CO2" s="200"/>
      <c r="CP2" s="154"/>
      <c r="CQ2" s="203"/>
      <c r="CR2" s="151"/>
      <c r="CS2" s="151"/>
      <c r="CT2" s="151"/>
      <c r="CU2" s="152"/>
      <c r="DD2" s="153" t="s">
        <v>472</v>
      </c>
    </row>
    <row r="3" spans="1:109" s="153" customFormat="1" ht="37.5" customHeight="1">
      <c r="A3" s="177"/>
      <c r="B3" s="54" t="s">
        <v>34</v>
      </c>
      <c r="C3" s="138"/>
      <c r="D3" s="192" t="s">
        <v>432</v>
      </c>
      <c r="E3" s="263" t="s">
        <v>2</v>
      </c>
      <c r="F3" s="263"/>
      <c r="G3" s="263"/>
      <c r="H3" s="263"/>
      <c r="I3" s="263"/>
      <c r="J3" s="263"/>
      <c r="K3" s="263"/>
      <c r="L3" s="266" t="s">
        <v>407</v>
      </c>
      <c r="M3" s="267"/>
      <c r="N3" s="267"/>
      <c r="O3" s="267"/>
      <c r="P3" s="265" t="s">
        <v>431</v>
      </c>
      <c r="Q3" s="265"/>
      <c r="R3" s="265"/>
      <c r="S3" s="171"/>
      <c r="T3" s="262" t="s">
        <v>430</v>
      </c>
      <c r="U3" s="262"/>
      <c r="V3" s="262"/>
      <c r="W3" s="262"/>
      <c r="X3" s="262"/>
      <c r="Y3" s="262"/>
      <c r="Z3" s="262"/>
      <c r="AA3" s="262"/>
      <c r="AB3" s="245" t="s">
        <v>435</v>
      </c>
      <c r="AC3" s="246"/>
      <c r="AD3" s="246"/>
      <c r="AE3" s="246"/>
      <c r="AF3" s="246"/>
      <c r="AG3" s="246"/>
      <c r="AH3" s="246"/>
      <c r="AI3" s="247"/>
      <c r="AJ3" s="249" t="s">
        <v>398</v>
      </c>
      <c r="AK3" s="249"/>
      <c r="AL3" s="138"/>
      <c r="AM3" s="242" t="s">
        <v>480</v>
      </c>
      <c r="AN3" s="243"/>
      <c r="AO3" s="243"/>
      <c r="AP3" s="243"/>
      <c r="AQ3" s="243"/>
      <c r="AR3" s="138"/>
      <c r="AS3" s="185" t="s">
        <v>436</v>
      </c>
      <c r="AT3" s="138"/>
      <c r="AU3" s="254" t="s">
        <v>446</v>
      </c>
      <c r="AV3" s="254"/>
      <c r="AW3" s="254"/>
      <c r="AX3" s="254"/>
      <c r="AY3" s="254"/>
      <c r="AZ3" s="254"/>
      <c r="BA3" s="138"/>
      <c r="BB3" s="251" t="s">
        <v>440</v>
      </c>
      <c r="BC3" s="251"/>
      <c r="BD3" s="251"/>
      <c r="BE3" s="199"/>
      <c r="BF3" s="199"/>
      <c r="BG3" s="138"/>
      <c r="BH3" s="260" t="s">
        <v>422</v>
      </c>
      <c r="BI3" s="260"/>
      <c r="BJ3" s="260"/>
      <c r="BK3" s="260"/>
      <c r="BL3" s="260"/>
      <c r="BM3" s="260"/>
      <c r="BN3" s="260"/>
      <c r="BO3" s="260"/>
      <c r="BP3" s="260"/>
      <c r="BQ3" s="260"/>
      <c r="BR3" s="260"/>
      <c r="BS3" s="260"/>
      <c r="BT3" s="260"/>
      <c r="BU3" s="260"/>
      <c r="BV3" s="260"/>
      <c r="BW3" s="260"/>
      <c r="BX3" s="260"/>
      <c r="BY3" s="260"/>
      <c r="BZ3" s="260"/>
      <c r="CA3" s="260"/>
      <c r="CB3" s="260"/>
      <c r="CC3" s="260"/>
      <c r="CD3" s="260"/>
      <c r="CE3" s="260"/>
      <c r="CF3" s="260"/>
      <c r="CG3" s="260"/>
      <c r="CH3" s="261"/>
      <c r="CI3" s="256" t="s">
        <v>397</v>
      </c>
      <c r="CJ3" s="257"/>
      <c r="CK3" s="257"/>
      <c r="CL3" s="257"/>
      <c r="CM3" s="257"/>
      <c r="CN3" s="257"/>
      <c r="CO3" s="257"/>
      <c r="CP3" s="257"/>
      <c r="CQ3" s="204"/>
      <c r="CR3" s="148"/>
      <c r="CS3" s="148"/>
      <c r="CT3" s="148"/>
      <c r="CU3" s="152"/>
    </row>
    <row r="4" spans="1:109" s="5" customFormat="1" ht="27" customHeight="1">
      <c r="A4" s="178"/>
      <c r="B4" s="49" t="s">
        <v>33</v>
      </c>
      <c r="C4" s="174"/>
      <c r="D4" s="193" t="s">
        <v>21</v>
      </c>
      <c r="E4" s="10" t="s">
        <v>21</v>
      </c>
      <c r="F4" s="19" t="s">
        <v>427</v>
      </c>
      <c r="G4" s="48" t="s">
        <v>11</v>
      </c>
      <c r="H4" s="4" t="s">
        <v>14</v>
      </c>
      <c r="I4" s="3" t="s">
        <v>12</v>
      </c>
      <c r="J4" s="3" t="s">
        <v>13</v>
      </c>
      <c r="K4" s="3" t="s">
        <v>44</v>
      </c>
      <c r="L4" s="26" t="s">
        <v>21</v>
      </c>
      <c r="M4" s="27" t="s">
        <v>28</v>
      </c>
      <c r="N4" s="28" t="s">
        <v>29</v>
      </c>
      <c r="O4" s="28" t="s">
        <v>30</v>
      </c>
      <c r="P4" s="264" t="s">
        <v>35</v>
      </c>
      <c r="Q4" s="264" t="s">
        <v>433</v>
      </c>
      <c r="R4" s="264" t="s">
        <v>27</v>
      </c>
      <c r="S4" s="172"/>
      <c r="T4" s="21" t="s">
        <v>0</v>
      </c>
      <c r="U4" s="268" t="s">
        <v>396</v>
      </c>
      <c r="V4" s="268"/>
      <c r="W4" s="122" t="s">
        <v>399</v>
      </c>
      <c r="X4" s="122" t="s">
        <v>402</v>
      </c>
      <c r="Y4" s="30" t="s">
        <v>3</v>
      </c>
      <c r="Z4" s="155" t="s">
        <v>25</v>
      </c>
      <c r="AA4" s="156" t="s">
        <v>16</v>
      </c>
      <c r="AB4" s="223" t="s">
        <v>17</v>
      </c>
      <c r="AC4" s="224" t="s">
        <v>409</v>
      </c>
      <c r="AD4" s="281" t="s">
        <v>396</v>
      </c>
      <c r="AE4" s="281"/>
      <c r="AF4" s="224" t="s">
        <v>399</v>
      </c>
      <c r="AG4" s="224" t="s">
        <v>402</v>
      </c>
      <c r="AH4" s="282" t="s">
        <v>3</v>
      </c>
      <c r="AI4" s="283"/>
      <c r="AJ4" s="44" t="s">
        <v>3</v>
      </c>
      <c r="AK4" s="44" t="s">
        <v>405</v>
      </c>
      <c r="AL4" s="139"/>
      <c r="AM4" s="244" t="s">
        <v>425</v>
      </c>
      <c r="AN4" s="244"/>
      <c r="AO4" s="244"/>
      <c r="AP4" s="244"/>
      <c r="AQ4" s="244"/>
      <c r="AR4" s="139"/>
      <c r="AS4" s="186" t="s">
        <v>4</v>
      </c>
      <c r="AT4" s="139"/>
      <c r="AU4" s="214" t="s">
        <v>448</v>
      </c>
      <c r="AV4" s="215" t="s">
        <v>404</v>
      </c>
      <c r="AW4" s="215" t="s">
        <v>447</v>
      </c>
      <c r="AX4" s="215" t="s">
        <v>404</v>
      </c>
      <c r="AY4" s="215" t="s">
        <v>447</v>
      </c>
      <c r="AZ4" s="276" t="s">
        <v>450</v>
      </c>
      <c r="BA4" s="139"/>
      <c r="BB4" s="198"/>
      <c r="BC4" s="198"/>
      <c r="BD4" s="198"/>
      <c r="BE4" s="198"/>
      <c r="BF4" s="198"/>
      <c r="BG4" s="139"/>
      <c r="BH4" s="51" t="s">
        <v>452</v>
      </c>
      <c r="BI4" s="40" t="s">
        <v>29</v>
      </c>
      <c r="BJ4" s="28" t="s">
        <v>30</v>
      </c>
      <c r="BK4" s="28" t="s">
        <v>36</v>
      </c>
      <c r="BL4" s="28" t="s">
        <v>45</v>
      </c>
      <c r="BM4" s="221" t="s">
        <v>456</v>
      </c>
      <c r="BN4" s="40" t="s">
        <v>453</v>
      </c>
      <c r="BO4" s="40" t="s">
        <v>458</v>
      </c>
      <c r="BP4" s="40" t="s">
        <v>451</v>
      </c>
      <c r="BQ4" s="126" t="s">
        <v>53</v>
      </c>
      <c r="BR4" s="51" t="s">
        <v>39</v>
      </c>
      <c r="BS4" s="40" t="s">
        <v>40</v>
      </c>
      <c r="BT4" s="28" t="s">
        <v>41</v>
      </c>
      <c r="BU4" s="28" t="s">
        <v>42</v>
      </c>
      <c r="BV4" s="28" t="s">
        <v>46</v>
      </c>
      <c r="BW4" s="51" t="s">
        <v>403</v>
      </c>
      <c r="BX4" s="40" t="s">
        <v>457</v>
      </c>
      <c r="BY4" s="40" t="s">
        <v>412</v>
      </c>
      <c r="BZ4" s="126" t="s">
        <v>53</v>
      </c>
      <c r="CA4" s="51" t="s">
        <v>39</v>
      </c>
      <c r="CB4" s="40" t="s">
        <v>40</v>
      </c>
      <c r="CC4" s="28" t="s">
        <v>41</v>
      </c>
      <c r="CD4" s="28" t="s">
        <v>42</v>
      </c>
      <c r="CE4" s="28" t="s">
        <v>46</v>
      </c>
      <c r="CF4" s="51" t="s">
        <v>403</v>
      </c>
      <c r="CG4" s="40" t="s">
        <v>457</v>
      </c>
      <c r="CH4" s="40" t="s">
        <v>412</v>
      </c>
      <c r="CI4" s="271" t="s">
        <v>423</v>
      </c>
      <c r="CJ4" s="272"/>
      <c r="CK4" s="272"/>
      <c r="CL4" s="272"/>
      <c r="CM4" s="272"/>
      <c r="CN4" s="271" t="s">
        <v>424</v>
      </c>
      <c r="CO4" s="272"/>
      <c r="CP4" s="201"/>
      <c r="CQ4" s="205"/>
      <c r="CR4" s="270" t="s">
        <v>416</v>
      </c>
      <c r="CS4" s="269" t="s">
        <v>4</v>
      </c>
      <c r="CT4" s="270"/>
      <c r="CU4" s="143"/>
      <c r="CY4" s="241" t="s">
        <v>481</v>
      </c>
      <c r="CZ4" s="241"/>
      <c r="DA4" s="241"/>
      <c r="DB4" s="241"/>
      <c r="DC4" s="241"/>
      <c r="DD4" s="241"/>
      <c r="DE4" s="241"/>
    </row>
    <row r="5" spans="1:109" s="5" customFormat="1" ht="33" customHeight="1">
      <c r="A5" s="53" t="s">
        <v>1</v>
      </c>
      <c r="B5" s="55" t="s">
        <v>15</v>
      </c>
      <c r="C5" s="139"/>
      <c r="D5" s="194" t="s">
        <v>31</v>
      </c>
      <c r="E5" s="10" t="s">
        <v>31</v>
      </c>
      <c r="F5" s="19" t="s">
        <v>31</v>
      </c>
      <c r="G5" s="273" t="s">
        <v>43</v>
      </c>
      <c r="H5" s="274"/>
      <c r="I5" s="274"/>
      <c r="J5" s="274"/>
      <c r="K5" s="274"/>
      <c r="L5" s="26" t="s">
        <v>20</v>
      </c>
      <c r="M5" s="133" t="s">
        <v>22</v>
      </c>
      <c r="N5" s="133" t="s">
        <v>22</v>
      </c>
      <c r="O5" s="133" t="s">
        <v>22</v>
      </c>
      <c r="P5" s="264"/>
      <c r="Q5" s="264"/>
      <c r="R5" s="264"/>
      <c r="S5" s="172"/>
      <c r="T5" s="132" t="s">
        <v>408</v>
      </c>
      <c r="U5" s="132" t="s">
        <v>23</v>
      </c>
      <c r="V5" s="132" t="s">
        <v>24</v>
      </c>
      <c r="W5" s="132"/>
      <c r="X5" s="132"/>
      <c r="Y5" s="31"/>
      <c r="Z5" s="31"/>
      <c r="AA5" s="31"/>
      <c r="AB5" s="223"/>
      <c r="AC5" s="224"/>
      <c r="AD5" s="225" t="s">
        <v>23</v>
      </c>
      <c r="AE5" s="225" t="s">
        <v>24</v>
      </c>
      <c r="AF5" s="224"/>
      <c r="AG5" s="224"/>
      <c r="AH5" s="131" t="s">
        <v>421</v>
      </c>
      <c r="AI5" s="230" t="s">
        <v>410</v>
      </c>
      <c r="AJ5" s="44"/>
      <c r="AK5" s="44" t="s">
        <v>406</v>
      </c>
      <c r="AL5" s="139"/>
      <c r="AM5" s="179" t="s">
        <v>443</v>
      </c>
      <c r="AN5" s="210" t="s">
        <v>444</v>
      </c>
      <c r="AO5" s="210" t="s">
        <v>442</v>
      </c>
      <c r="AP5" s="210" t="s">
        <v>434</v>
      </c>
      <c r="AQ5" s="210" t="s">
        <v>445</v>
      </c>
      <c r="AR5" s="139"/>
      <c r="AS5" s="187"/>
      <c r="AT5" s="139"/>
      <c r="AU5" s="214" t="s">
        <v>415</v>
      </c>
      <c r="AV5" s="214" t="s">
        <v>415</v>
      </c>
      <c r="AW5" s="214" t="s">
        <v>415</v>
      </c>
      <c r="AX5" s="214" t="s">
        <v>449</v>
      </c>
      <c r="AY5" s="214" t="s">
        <v>449</v>
      </c>
      <c r="AZ5" s="276"/>
      <c r="BA5" s="139"/>
      <c r="BB5" s="198" t="s">
        <v>437</v>
      </c>
      <c r="BC5" s="198" t="s">
        <v>439</v>
      </c>
      <c r="BD5" s="198" t="s">
        <v>438</v>
      </c>
      <c r="BE5" s="198" t="s">
        <v>461</v>
      </c>
      <c r="BF5" s="198" t="s">
        <v>462</v>
      </c>
      <c r="BG5" s="139"/>
      <c r="BH5" s="277" t="s">
        <v>22</v>
      </c>
      <c r="BI5" s="277"/>
      <c r="BJ5" s="277"/>
      <c r="BK5" s="277"/>
      <c r="BL5" s="277"/>
      <c r="BM5" s="277"/>
      <c r="BN5" s="277"/>
      <c r="BO5" s="277"/>
      <c r="BP5" s="278"/>
      <c r="BQ5" s="275" t="s">
        <v>37</v>
      </c>
      <c r="BR5" s="275"/>
      <c r="BS5" s="275"/>
      <c r="BT5" s="275"/>
      <c r="BU5" s="275"/>
      <c r="BV5" s="275"/>
      <c r="BW5" s="275"/>
      <c r="BX5" s="275"/>
      <c r="BY5" s="275"/>
      <c r="BZ5" s="279" t="s">
        <v>38</v>
      </c>
      <c r="CA5" s="275"/>
      <c r="CB5" s="275"/>
      <c r="CC5" s="275"/>
      <c r="CD5" s="275"/>
      <c r="CE5" s="275"/>
      <c r="CF5" s="275"/>
      <c r="CG5" s="275"/>
      <c r="CH5" s="280"/>
      <c r="CI5" s="159" t="s">
        <v>28</v>
      </c>
      <c r="CJ5" s="160" t="s">
        <v>413</v>
      </c>
      <c r="CK5" s="161" t="s">
        <v>30</v>
      </c>
      <c r="CL5" s="161" t="s">
        <v>36</v>
      </c>
      <c r="CM5" s="162" t="s">
        <v>45</v>
      </c>
      <c r="CN5" s="163" t="s">
        <v>404</v>
      </c>
      <c r="CO5" s="163" t="s">
        <v>459</v>
      </c>
      <c r="CP5" s="159" t="s">
        <v>414</v>
      </c>
      <c r="CQ5" s="206"/>
      <c r="CR5" s="270"/>
      <c r="CS5" s="126" t="s">
        <v>417</v>
      </c>
      <c r="CT5" s="27" t="s">
        <v>418</v>
      </c>
      <c r="CU5" s="144"/>
      <c r="CV5" s="5" t="s">
        <v>465</v>
      </c>
      <c r="CX5" s="236"/>
      <c r="CY5" s="241"/>
      <c r="CZ5" s="241"/>
      <c r="DA5" s="241"/>
      <c r="DB5" s="241"/>
      <c r="DC5" s="241"/>
      <c r="DD5" s="241"/>
      <c r="DE5" s="241"/>
    </row>
    <row r="6" spans="1:109" ht="13">
      <c r="A6" s="6">
        <v>1970</v>
      </c>
      <c r="B6" s="166">
        <v>130404</v>
      </c>
      <c r="C6" s="175"/>
      <c r="D6" s="195">
        <v>8.3000000000000007</v>
      </c>
      <c r="E6" s="11">
        <v>8.3000000000000007</v>
      </c>
      <c r="F6" s="16"/>
      <c r="G6" s="211">
        <v>164.7</v>
      </c>
      <c r="H6" s="11">
        <v>244.4</v>
      </c>
      <c r="I6" s="11">
        <v>193.1</v>
      </c>
      <c r="J6" s="11">
        <v>4.0999999999999996</v>
      </c>
      <c r="K6" s="11">
        <v>3.9</v>
      </c>
      <c r="L6" s="29">
        <v>8.3000000000000007</v>
      </c>
      <c r="M6" s="29">
        <v>12.1</v>
      </c>
      <c r="N6" s="29">
        <v>18</v>
      </c>
      <c r="O6" s="29">
        <v>12.3</v>
      </c>
      <c r="P6" s="50">
        <v>0.57999999999999996</v>
      </c>
      <c r="Q6" s="50">
        <f t="shared" ref="Q6:Q29" si="0">M6*0.4/L6</f>
        <v>0.58313253012048183</v>
      </c>
      <c r="R6" s="50">
        <f>P6-Q6</f>
        <v>-3.132530120481869E-3</v>
      </c>
      <c r="T6" s="127">
        <v>12</v>
      </c>
      <c r="U6" s="127"/>
      <c r="V6" s="127"/>
      <c r="W6" s="127"/>
      <c r="X6" s="127"/>
      <c r="Y6" s="127"/>
      <c r="Z6" s="129"/>
      <c r="AA6" s="127"/>
      <c r="AB6" s="226"/>
      <c r="AC6" s="35">
        <v>3.7</v>
      </c>
      <c r="AD6" s="43"/>
      <c r="AE6" s="43"/>
      <c r="AF6" s="43"/>
      <c r="AG6" s="43"/>
      <c r="AH6" s="43"/>
      <c r="AI6" s="231"/>
      <c r="AJ6" s="45"/>
      <c r="AK6" s="45"/>
      <c r="AL6" s="137"/>
      <c r="AM6" s="180">
        <v>3851</v>
      </c>
      <c r="AN6" s="208">
        <f t="shared" ref="AN6:AN50" si="1">AM6*1000/B6</f>
        <v>29.531302720775436</v>
      </c>
      <c r="AO6" s="208">
        <f>AN6</f>
        <v>29.531302720775436</v>
      </c>
      <c r="AP6" s="208"/>
      <c r="AQ6" s="181">
        <f t="shared" ref="AQ6:AQ25" si="2">AO6/$AO$26</f>
        <v>1.0484213414099188</v>
      </c>
      <c r="AR6" s="137"/>
      <c r="AS6" s="141"/>
      <c r="AT6" s="137"/>
      <c r="AU6" s="216">
        <f t="shared" ref="AU6:AU16" si="3">AC6*($AE$17/$AC$17)</f>
        <v>4.9678321678321682</v>
      </c>
      <c r="AV6" s="216">
        <f>AU6</f>
        <v>4.9678321678321682</v>
      </c>
      <c r="AW6" s="216">
        <f>AU6-AV6</f>
        <v>0</v>
      </c>
      <c r="AX6" s="217">
        <f>AV6/$AU6</f>
        <v>1</v>
      </c>
      <c r="AY6" s="217">
        <f>AW6/$AU6</f>
        <v>0</v>
      </c>
      <c r="AZ6" s="216">
        <f t="shared" ref="AZ6:AZ27" si="4">AV6/(D6+AU6)</f>
        <v>0.37442681705581621</v>
      </c>
      <c r="BA6" s="137"/>
      <c r="BB6" s="196">
        <f>BS6/BR6</f>
        <v>0.18548876745598053</v>
      </c>
      <c r="BC6" s="196">
        <f t="shared" ref="BC6:BC20" si="5">BB6</f>
        <v>0.18548876745598053</v>
      </c>
      <c r="BD6" s="196"/>
      <c r="BE6" s="196">
        <f t="shared" ref="BE6:BE49" si="6">BS6/BY6</f>
        <v>9.3523377100043104E-2</v>
      </c>
      <c r="BF6" s="196">
        <f>BS6/BQ6</f>
        <v>7.2667798399032563E-2</v>
      </c>
      <c r="BG6" s="137"/>
      <c r="BH6" s="41">
        <f t="shared" ref="BH6:BH27" si="7">(G6*10*1000000)/($B6*1000)</f>
        <v>12.629980675439404</v>
      </c>
      <c r="BI6" s="41">
        <f t="shared" ref="BI6:BI27" si="8">(H6*10*1000000)/($B6*1000)</f>
        <v>18.741756387840862</v>
      </c>
      <c r="BJ6" s="41">
        <f t="shared" ref="BJ6:BJ27" si="9">(I6*10*1000000)/($B6*1000)</f>
        <v>14.807827980736787</v>
      </c>
      <c r="BK6" s="41">
        <f t="shared" ref="BK6:BK27" si="10">(J6*10*1000000)/($B6*1000)</f>
        <v>0.31440753351124201</v>
      </c>
      <c r="BL6" s="41">
        <f t="shared" ref="BL6:BL27" si="11">(K6*10*1000000)/($B6*1000)</f>
        <v>0.29907058065703507</v>
      </c>
      <c r="BM6" s="220">
        <f>(BN6+BO6)/BH6</f>
        <v>0.98334120524284463</v>
      </c>
      <c r="BN6" s="41">
        <f>AV6/0.4</f>
        <v>12.41958041958042</v>
      </c>
      <c r="BO6" s="41">
        <f t="shared" ref="BO6:BO37" si="12">AW6</f>
        <v>0</v>
      </c>
      <c r="BP6" s="41">
        <f>BH6+BN6+BO6</f>
        <v>25.049561095019826</v>
      </c>
      <c r="BQ6" s="42">
        <f>SUM(BR6:BX6)</f>
        <v>12.89550309817173</v>
      </c>
      <c r="BR6" s="41">
        <f t="shared" ref="BR6:BR49" si="13">BH6*0.4</f>
        <v>5.051992270175762</v>
      </c>
      <c r="BS6" s="29">
        <f t="shared" ref="BS6:BS49" si="14">BI6*0.05</f>
        <v>0.93708781939204311</v>
      </c>
      <c r="BT6" s="29">
        <f t="shared" ref="BT6:BT49" si="15">BJ6*0.12</f>
        <v>1.7769393576884145</v>
      </c>
      <c r="BU6" s="29">
        <f t="shared" ref="BU6:BU49" si="16">BK6*0.4</f>
        <v>0.1257630134044968</v>
      </c>
      <c r="BV6" s="29">
        <f t="shared" ref="BV6:BV49" si="17">BL6*0.12</f>
        <v>3.5888469678844209E-2</v>
      </c>
      <c r="BW6" s="41">
        <f>BN6*0.4</f>
        <v>4.9678321678321682</v>
      </c>
      <c r="BX6" s="41">
        <f>BO6*0.4</f>
        <v>0</v>
      </c>
      <c r="BY6" s="41">
        <f>0.4*BP6</f>
        <v>10.01982443800793</v>
      </c>
      <c r="BZ6" s="42">
        <f>BQ6*0.78924</f>
        <v>10.177646865201057</v>
      </c>
      <c r="CA6" s="41">
        <f>BR6*0.78924</f>
        <v>3.9872343793135188</v>
      </c>
      <c r="CB6" s="41">
        <f t="shared" ref="CB6:CB49" si="18">BS6*0.78924</f>
        <v>0.73958719057697619</v>
      </c>
      <c r="CC6" s="41">
        <f t="shared" ref="CC6:CC49" si="19">BT6*0.78924</f>
        <v>1.4024316186620043</v>
      </c>
      <c r="CD6" s="41">
        <f t="shared" ref="CD6:CD47" si="20">BU6*0.78924</f>
        <v>9.925720069936507E-2</v>
      </c>
      <c r="CE6" s="41">
        <f t="shared" ref="CE6:CE47" si="21">BV6*0.78924</f>
        <v>2.8324615809331006E-2</v>
      </c>
      <c r="CF6" s="41">
        <f t="shared" ref="CF6:CF47" si="22">BW6*0.78924</f>
        <v>3.9208118601398607</v>
      </c>
      <c r="CG6" s="41">
        <f>BX6*0.78924</f>
        <v>0</v>
      </c>
      <c r="CH6" s="233">
        <f>BY6*0.78924</f>
        <v>7.9080462394533795</v>
      </c>
      <c r="CI6" s="42">
        <f t="shared" ref="CI6:CO6" si="23">BR6/$BQ6*100</f>
        <v>39.176387549331146</v>
      </c>
      <c r="CJ6" s="41">
        <f t="shared" si="23"/>
        <v>7.2667798399032559</v>
      </c>
      <c r="CK6" s="41">
        <f t="shared" si="23"/>
        <v>13.77952720542048</v>
      </c>
      <c r="CL6" s="41">
        <f t="shared" si="23"/>
        <v>0.97524704889045355</v>
      </c>
      <c r="CM6" s="41">
        <f t="shared" si="23"/>
        <v>0.27830220663459282</v>
      </c>
      <c r="CN6" s="41">
        <f t="shared" si="23"/>
        <v>38.523756149820059</v>
      </c>
      <c r="CO6" s="41">
        <f t="shared" si="23"/>
        <v>0</v>
      </c>
      <c r="CP6" s="41">
        <f t="shared" ref="CP6:CP47" si="24">BY6/$BQ6*100</f>
        <v>77.700143699151198</v>
      </c>
      <c r="CQ6" s="137"/>
      <c r="CR6" s="41"/>
      <c r="CS6" s="41"/>
      <c r="CT6" s="41"/>
      <c r="CV6" s="234">
        <f>AV6+SUM(BR6:BV6)</f>
        <v>12.89550309817173</v>
      </c>
      <c r="CY6" s="238">
        <f t="shared" ref="CY6:CY47" si="25">A6</f>
        <v>1970</v>
      </c>
      <c r="CZ6" s="239">
        <f t="shared" ref="CZ6:CZ47" si="26">BF6</f>
        <v>7.2667798399032563E-2</v>
      </c>
      <c r="DA6" s="239">
        <f>(CZ6-$DA$52)/($DA$51-$DA$52)</f>
        <v>2.3653507179286642E-2</v>
      </c>
      <c r="DB6" s="238">
        <v>0</v>
      </c>
      <c r="DC6" s="238">
        <f>CZ6/SUM($CZ$6:$CZ$47)</f>
        <v>1.3659321040590125E-2</v>
      </c>
      <c r="DD6" s="238"/>
      <c r="DE6" s="240" t="str">
        <f>CONCATENATE("gen beer_weight_",CY6,"=",DA6,"*(birthy+`age'==",CY6,")")</f>
        <v>gen beer_weight_1970=0.0236535071792866*(birthy+`age'==1970)</v>
      </c>
    </row>
    <row r="7" spans="1:109" ht="13">
      <c r="A7" s="6">
        <v>1971</v>
      </c>
      <c r="B7" s="166">
        <v>131155</v>
      </c>
      <c r="C7" s="175"/>
      <c r="D7" s="195">
        <v>8.44</v>
      </c>
      <c r="E7" s="11">
        <v>8.44</v>
      </c>
      <c r="F7" s="16"/>
      <c r="G7" s="211">
        <v>164.7</v>
      </c>
      <c r="H7" s="11">
        <v>256.19</v>
      </c>
      <c r="I7" s="128">
        <f>$I$6+($I$11-$I$6)/($A$11-$A$6)*(A7-$A$6)</f>
        <v>206.01999999999998</v>
      </c>
      <c r="J7" s="128">
        <f>J$6+(J$11-J$6)/($A$11-$A$6)*($A7-$A$6)</f>
        <v>3.82</v>
      </c>
      <c r="K7" s="128">
        <f>K$6+(K$11-K$6)/($A$11-$A$6)*($A7-$A$6)</f>
        <v>4.2</v>
      </c>
      <c r="L7" s="128">
        <f t="shared" ref="L7:T10" si="27">L$6+(L$11-L$6)/($A$11-$A$6)*($A7-$A$6)</f>
        <v>8.620000000000001</v>
      </c>
      <c r="M7" s="128">
        <f t="shared" si="27"/>
        <v>12.459999999999999</v>
      </c>
      <c r="N7" s="128">
        <f t="shared" si="27"/>
        <v>19</v>
      </c>
      <c r="O7" s="128">
        <f t="shared" si="27"/>
        <v>12.42</v>
      </c>
      <c r="P7" s="128">
        <f t="shared" si="27"/>
        <v>0.57599999999999996</v>
      </c>
      <c r="Q7" s="128">
        <f t="shared" si="27"/>
        <v>0.5788292564196178</v>
      </c>
      <c r="R7" s="128">
        <f t="shared" si="27"/>
        <v>-2.8292564196178206E-3</v>
      </c>
      <c r="S7" s="213"/>
      <c r="T7" s="128">
        <f t="shared" si="27"/>
        <v>12.22</v>
      </c>
      <c r="U7" s="127"/>
      <c r="V7" s="127"/>
      <c r="W7" s="127"/>
      <c r="X7" s="127"/>
      <c r="Y7" s="127"/>
      <c r="Z7" s="127"/>
      <c r="AA7" s="127"/>
      <c r="AB7" s="227"/>
      <c r="AC7" s="128">
        <f t="shared" ref="AC7:AC10" si="28">AC$6+(AC$11-AC$6)/($A$11-$A$6)*($A7-$A$6)</f>
        <v>3.6</v>
      </c>
      <c r="AD7" s="43"/>
      <c r="AE7" s="43"/>
      <c r="AF7" s="43"/>
      <c r="AG7" s="43"/>
      <c r="AH7" s="43"/>
      <c r="AI7" s="231"/>
      <c r="AJ7" s="45"/>
      <c r="AK7" s="45"/>
      <c r="AL7" s="137"/>
      <c r="AM7" s="165">
        <f>AM$6+(AM$11-AM$6)/($A$11-$A$6)*($A7-$A$6)</f>
        <v>3905.6</v>
      </c>
      <c r="AN7" s="208">
        <f t="shared" si="1"/>
        <v>29.77850634745149</v>
      </c>
      <c r="AO7" s="208">
        <f t="shared" ref="AO7:AO27" si="29">AN7</f>
        <v>29.77850634745149</v>
      </c>
      <c r="AP7" s="181">
        <f>AO7/AO6-1</f>
        <v>8.3709015146882226E-3</v>
      </c>
      <c r="AQ7" s="181">
        <f t="shared" si="2"/>
        <v>1.0571975732047585</v>
      </c>
      <c r="AR7" s="137"/>
      <c r="AS7" s="141"/>
      <c r="AT7" s="137"/>
      <c r="AU7" s="216">
        <f t="shared" si="3"/>
        <v>4.8335664335664337</v>
      </c>
      <c r="AV7" s="216">
        <f t="shared" ref="AV7:AV25" si="30">AU7</f>
        <v>4.8335664335664337</v>
      </c>
      <c r="AW7" s="216">
        <f t="shared" ref="AW7:AW37" si="31">AU7-AV7</f>
        <v>0</v>
      </c>
      <c r="AX7" s="217">
        <f t="shared" ref="AX7:AX37" si="32">AV7/$AU7</f>
        <v>1</v>
      </c>
      <c r="AY7" s="217">
        <f t="shared" ref="AY7:AY37" si="33">AW7/$AU7</f>
        <v>0</v>
      </c>
      <c r="AZ7" s="216">
        <f t="shared" si="4"/>
        <v>0.36414979031884182</v>
      </c>
      <c r="BA7" s="137"/>
      <c r="BB7" s="196">
        <f t="shared" ref="BB7:BB49" si="34">BS7/BR7</f>
        <v>0.19443685488767454</v>
      </c>
      <c r="BC7" s="196">
        <f t="shared" si="5"/>
        <v>0.19443685488767454</v>
      </c>
      <c r="BD7" s="196"/>
      <c r="BE7" s="196">
        <f t="shared" si="6"/>
        <v>9.9087492678892289E-2</v>
      </c>
      <c r="BF7" s="196">
        <f t="shared" ref="BF7:BF49" si="35">BS7/BQ7</f>
        <v>7.5868341182979748E-2</v>
      </c>
      <c r="BG7" s="137"/>
      <c r="BH7" s="41">
        <f t="shared" si="7"/>
        <v>12.557660783042964</v>
      </c>
      <c r="BI7" s="41">
        <f t="shared" si="8"/>
        <v>19.533376539209332</v>
      </c>
      <c r="BJ7" s="41">
        <f t="shared" si="9"/>
        <v>15.708131600015248</v>
      </c>
      <c r="BK7" s="41">
        <f t="shared" si="10"/>
        <v>0.29125843467652773</v>
      </c>
      <c r="BL7" s="41">
        <f t="shared" si="11"/>
        <v>0.32023178681712478</v>
      </c>
      <c r="BM7" s="220">
        <f t="shared" ref="BM7:BM37" si="36">(BN7+BO7)/BH7</f>
        <v>0.96227444686461072</v>
      </c>
      <c r="BN7" s="41">
        <f t="shared" ref="BN7:BN37" si="37">AV7/0.4</f>
        <v>12.083916083916083</v>
      </c>
      <c r="BO7" s="41">
        <f t="shared" si="12"/>
        <v>0</v>
      </c>
      <c r="BP7" s="41">
        <f t="shared" ref="BP7:BP49" si="38">BH7+BN7+BO7</f>
        <v>24.641576866959049</v>
      </c>
      <c r="BQ7" s="42">
        <f t="shared" ref="BQ7:BQ49" si="39">SUM(BR7:BX7)</f>
        <v>12.873206554034581</v>
      </c>
      <c r="BR7" s="41">
        <f t="shared" si="13"/>
        <v>5.0230643132171862</v>
      </c>
      <c r="BS7" s="29">
        <f t="shared" si="14"/>
        <v>0.97666882696046664</v>
      </c>
      <c r="BT7" s="29">
        <f t="shared" si="15"/>
        <v>1.8849757920018297</v>
      </c>
      <c r="BU7" s="29">
        <f t="shared" si="16"/>
        <v>0.1165033738706111</v>
      </c>
      <c r="BV7" s="29">
        <f t="shared" si="17"/>
        <v>3.842781441805497E-2</v>
      </c>
      <c r="BW7" s="41">
        <f t="shared" ref="BW7:BW18" si="40">BN7*0.4</f>
        <v>4.8335664335664337</v>
      </c>
      <c r="BX7" s="41">
        <f t="shared" ref="BX7:BX49" si="41">BO7*0.4</f>
        <v>0</v>
      </c>
      <c r="BY7" s="41">
        <f t="shared" ref="BY7:BY19" si="42">0.4*BP7</f>
        <v>9.8566307467836207</v>
      </c>
      <c r="BZ7" s="42">
        <f t="shared" ref="BZ7:BZ49" si="43">BQ7*0.78924</f>
        <v>10.160049540706254</v>
      </c>
      <c r="CA7" s="41">
        <f t="shared" ref="CA7:CA49" si="44">BR7*0.78924</f>
        <v>3.9644032785635321</v>
      </c>
      <c r="CB7" s="41">
        <f t="shared" si="18"/>
        <v>0.7708261049902787</v>
      </c>
      <c r="CC7" s="41">
        <f t="shared" si="19"/>
        <v>1.4876982940795243</v>
      </c>
      <c r="CD7" s="41">
        <f t="shared" si="20"/>
        <v>9.1949122793641119E-2</v>
      </c>
      <c r="CE7" s="41">
        <f t="shared" si="21"/>
        <v>3.0328768251305708E-2</v>
      </c>
      <c r="CF7" s="41">
        <f t="shared" si="22"/>
        <v>3.8148439720279725</v>
      </c>
      <c r="CG7" s="41">
        <f t="shared" ref="CG7:CG49" si="45">BX7*0.78924</f>
        <v>0</v>
      </c>
      <c r="CH7" s="233">
        <f t="shared" ref="CH7:CH47" si="46">BY7*0.78924</f>
        <v>7.7792472505915056</v>
      </c>
      <c r="CI7" s="42">
        <f t="shared" ref="CI7:CI47" si="47">BR7/$BQ7*100</f>
        <v>39.019527047384415</v>
      </c>
      <c r="CJ7" s="41">
        <f t="shared" ref="CJ7:CJ47" si="48">BS7/$BQ7*100</f>
        <v>7.5868341182979746</v>
      </c>
      <c r="CK7" s="41">
        <f t="shared" ref="CK7:CK15" si="49">BT7/$BQ7*100</f>
        <v>14.642628346634126</v>
      </c>
      <c r="CL7" s="41">
        <f t="shared" ref="CL7:CL15" si="50">BU7/$BQ7*100</f>
        <v>0.90500663825748895</v>
      </c>
      <c r="CM7" s="41">
        <f t="shared" ref="CM7:CM15" si="51">BV7/$BQ7*100</f>
        <v>0.29851004298545447</v>
      </c>
      <c r="CN7" s="41">
        <f>BW7/$BQ7*100</f>
        <v>37.547493806440549</v>
      </c>
      <c r="CO7" s="41">
        <f t="shared" ref="CO7:CO49" si="52">BX7/$BQ7*100</f>
        <v>0</v>
      </c>
      <c r="CP7" s="41">
        <f t="shared" si="24"/>
        <v>76.567020853824971</v>
      </c>
      <c r="CQ7" s="137"/>
      <c r="CR7" s="41"/>
      <c r="CS7" s="41"/>
      <c r="CT7" s="41"/>
      <c r="CV7" s="234">
        <f t="shared" ref="CV7:CV37" si="53">AV7+SUM(BR7:BV7)</f>
        <v>12.873206554034581</v>
      </c>
      <c r="CY7" s="238">
        <f t="shared" si="25"/>
        <v>1971</v>
      </c>
      <c r="CZ7" s="239">
        <f t="shared" si="26"/>
        <v>7.5868341182979748E-2</v>
      </c>
      <c r="DA7" s="239">
        <f t="shared" ref="DA7:DA47" si="54">(CZ7-$DA$52)/($DA$51-$DA$52)</f>
        <v>3.8657993167163486E-2</v>
      </c>
      <c r="DB7" s="238">
        <v>0</v>
      </c>
      <c r="DC7" s="238">
        <f t="shared" ref="DC7:DC47" si="55">CZ7/SUM($CZ$6:$CZ$47)</f>
        <v>1.4260925084654031E-2</v>
      </c>
      <c r="DD7" s="238"/>
      <c r="DE7" s="240" t="str">
        <f t="shared" ref="DE7:DE47" si="56">CONCATENATE("gen beer_weight_",CY7,"=",DA7,"*(birthy+`age'==",CY7,")")</f>
        <v>gen beer_weight_1971=0.0386579931671635*(birthy+`age'==1971)</v>
      </c>
    </row>
    <row r="8" spans="1:109" ht="13">
      <c r="A8" s="6">
        <v>1972</v>
      </c>
      <c r="B8" s="166">
        <v>131909</v>
      </c>
      <c r="C8" s="175"/>
      <c r="D8" s="195">
        <v>8.6300000000000008</v>
      </c>
      <c r="E8" s="11">
        <v>8.6300000000000008</v>
      </c>
      <c r="F8" s="16"/>
      <c r="G8" s="211">
        <v>162</v>
      </c>
      <c r="H8" s="11">
        <v>266.56</v>
      </c>
      <c r="I8" s="128">
        <f>$I$6+($I$11-$I$6)/($A$11-$A$6)*(A8-$A$6)</f>
        <v>218.94</v>
      </c>
      <c r="J8" s="128">
        <f t="shared" ref="J8:K10" si="57">J$6+(J$11-J$6)/($A$11-$A$6)*($A8-$A$6)</f>
        <v>3.54</v>
      </c>
      <c r="K8" s="128">
        <f t="shared" si="57"/>
        <v>4.5</v>
      </c>
      <c r="L8" s="128">
        <f t="shared" si="27"/>
        <v>8.9400000000000013</v>
      </c>
      <c r="M8" s="128">
        <f t="shared" si="27"/>
        <v>12.82</v>
      </c>
      <c r="N8" s="128">
        <f t="shared" si="27"/>
        <v>20</v>
      </c>
      <c r="O8" s="128">
        <f t="shared" si="27"/>
        <v>12.540000000000001</v>
      </c>
      <c r="P8" s="128">
        <f t="shared" si="27"/>
        <v>0.57199999999999995</v>
      </c>
      <c r="Q8" s="128">
        <f t="shared" si="27"/>
        <v>0.57452598271875377</v>
      </c>
      <c r="R8" s="128">
        <f t="shared" si="27"/>
        <v>-2.5259827187537722E-3</v>
      </c>
      <c r="S8" s="213"/>
      <c r="T8" s="128">
        <f t="shared" si="27"/>
        <v>12.44</v>
      </c>
      <c r="U8" s="127"/>
      <c r="V8" s="127"/>
      <c r="W8" s="127"/>
      <c r="X8" s="127"/>
      <c r="Y8" s="127"/>
      <c r="Z8" s="127"/>
      <c r="AA8" s="127"/>
      <c r="AB8" s="227"/>
      <c r="AC8" s="128">
        <f t="shared" si="28"/>
        <v>3.5</v>
      </c>
      <c r="AD8" s="43"/>
      <c r="AE8" s="43"/>
      <c r="AF8" s="43"/>
      <c r="AG8" s="43"/>
      <c r="AH8" s="43"/>
      <c r="AI8" s="231"/>
      <c r="AJ8" s="45"/>
      <c r="AK8" s="45"/>
      <c r="AL8" s="137" t="s">
        <v>472</v>
      </c>
      <c r="AM8" s="165">
        <f t="shared" ref="AM8:AM10" si="58">AM$6+(AM$11-AM$6)/($A$11-$A$6)*($A8-$A$6)</f>
        <v>3960.2</v>
      </c>
      <c r="AN8" s="208">
        <f t="shared" si="1"/>
        <v>30.022212282710051</v>
      </c>
      <c r="AO8" s="208">
        <f t="shared" si="29"/>
        <v>30.022212282710051</v>
      </c>
      <c r="AP8" s="181">
        <f t="shared" ref="AP8:AP50" si="59">AO8/AO7-1</f>
        <v>8.1839543063386699E-3</v>
      </c>
      <c r="AQ8" s="181">
        <f t="shared" si="2"/>
        <v>1.0658496298366384</v>
      </c>
      <c r="AR8" s="137"/>
      <c r="AS8" s="141"/>
      <c r="AT8" s="137"/>
      <c r="AU8" s="216">
        <f>AC8*($AE$17/$AC$17)</f>
        <v>4.6993006993006992</v>
      </c>
      <c r="AV8" s="216">
        <f t="shared" si="30"/>
        <v>4.6993006993006992</v>
      </c>
      <c r="AW8" s="216">
        <f t="shared" si="31"/>
        <v>0</v>
      </c>
      <c r="AX8" s="217">
        <f t="shared" si="32"/>
        <v>1</v>
      </c>
      <c r="AY8" s="217">
        <f t="shared" si="33"/>
        <v>0</v>
      </c>
      <c r="AZ8" s="216">
        <f t="shared" si="4"/>
        <v>0.35255418159688157</v>
      </c>
      <c r="BA8" s="137"/>
      <c r="BB8" s="196">
        <f t="shared" si="34"/>
        <v>0.20567901234567901</v>
      </c>
      <c r="BC8" s="196">
        <f t="shared" si="5"/>
        <v>0.20567901234567901</v>
      </c>
      <c r="BD8" s="196"/>
      <c r="BE8" s="196">
        <f t="shared" si="6"/>
        <v>0.10512035375519849</v>
      </c>
      <c r="BF8" s="196">
        <f t="shared" si="35"/>
        <v>7.9170841968900729E-2</v>
      </c>
      <c r="BG8" s="137"/>
      <c r="BH8" s="41">
        <f t="shared" si="7"/>
        <v>12.281193853338285</v>
      </c>
      <c r="BI8" s="41">
        <f t="shared" si="8"/>
        <v>20.20787057744354</v>
      </c>
      <c r="BJ8" s="41">
        <f t="shared" si="9"/>
        <v>16.597806063270891</v>
      </c>
      <c r="BK8" s="41">
        <f t="shared" si="10"/>
        <v>0.26836682864702183</v>
      </c>
      <c r="BL8" s="41">
        <f t="shared" si="11"/>
        <v>0.34114427370384126</v>
      </c>
      <c r="BM8" s="220">
        <f t="shared" si="36"/>
        <v>0.9566050246050245</v>
      </c>
      <c r="BN8" s="41">
        <f t="shared" si="37"/>
        <v>11.748251748251747</v>
      </c>
      <c r="BO8" s="41">
        <f t="shared" si="12"/>
        <v>0</v>
      </c>
      <c r="BP8" s="41">
        <f t="shared" si="38"/>
        <v>24.029445601590034</v>
      </c>
      <c r="BQ8" s="42">
        <f t="shared" si="39"/>
        <v>12.762192541403966</v>
      </c>
      <c r="BR8" s="41">
        <f t="shared" si="13"/>
        <v>4.9124775413353143</v>
      </c>
      <c r="BS8" s="29">
        <f t="shared" si="14"/>
        <v>1.010393528872177</v>
      </c>
      <c r="BT8" s="29">
        <f t="shared" si="15"/>
        <v>1.9917367275925069</v>
      </c>
      <c r="BU8" s="29">
        <f t="shared" si="16"/>
        <v>0.10734673145880874</v>
      </c>
      <c r="BV8" s="29">
        <f t="shared" si="17"/>
        <v>4.0937312844460949E-2</v>
      </c>
      <c r="BW8" s="41">
        <f t="shared" si="40"/>
        <v>4.6993006993006992</v>
      </c>
      <c r="BX8" s="41">
        <f t="shared" si="41"/>
        <v>0</v>
      </c>
      <c r="BY8" s="41">
        <f t="shared" si="42"/>
        <v>9.6117782406360135</v>
      </c>
      <c r="BZ8" s="42">
        <f t="shared" si="43"/>
        <v>10.072432841377667</v>
      </c>
      <c r="CA8" s="41">
        <f t="shared" si="44"/>
        <v>3.8771237747234837</v>
      </c>
      <c r="CB8" s="41">
        <f t="shared" si="18"/>
        <v>0.79744298872707708</v>
      </c>
      <c r="CC8" s="41">
        <f t="shared" si="19"/>
        <v>1.5719582948851103</v>
      </c>
      <c r="CD8" s="41">
        <f t="shared" si="20"/>
        <v>8.4722334336550215E-2</v>
      </c>
      <c r="CE8" s="41">
        <f t="shared" si="21"/>
        <v>3.230936478936236E-2</v>
      </c>
      <c r="CF8" s="41">
        <f t="shared" si="22"/>
        <v>3.7088760839160839</v>
      </c>
      <c r="CG8" s="41">
        <f t="shared" si="45"/>
        <v>0</v>
      </c>
      <c r="CH8" s="233">
        <f t="shared" si="46"/>
        <v>7.5859998586395676</v>
      </c>
      <c r="CI8" s="42">
        <f t="shared" si="47"/>
        <v>38.492426167352697</v>
      </c>
      <c r="CJ8" s="41">
        <f t="shared" si="48"/>
        <v>7.9170841968900731</v>
      </c>
      <c r="CK8" s="41">
        <f t="shared" si="49"/>
        <v>15.606540342741109</v>
      </c>
      <c r="CL8" s="41">
        <f t="shared" si="50"/>
        <v>0.84113079402733693</v>
      </c>
      <c r="CM8" s="41">
        <f t="shared" si="51"/>
        <v>0.32077021806127248</v>
      </c>
      <c r="CN8" s="41">
        <f>BW8/$BQ8*100</f>
        <v>36.822048280927518</v>
      </c>
      <c r="CO8" s="41">
        <f t="shared" si="52"/>
        <v>0</v>
      </c>
      <c r="CP8" s="41">
        <f t="shared" si="24"/>
        <v>75.314474448280222</v>
      </c>
      <c r="CQ8" s="137"/>
      <c r="CR8" s="41"/>
      <c r="CS8" s="41"/>
      <c r="CT8" s="41"/>
      <c r="CV8" s="234">
        <f t="shared" si="53"/>
        <v>12.762192541403966</v>
      </c>
      <c r="CY8" s="238">
        <f t="shared" si="25"/>
        <v>1972</v>
      </c>
      <c r="CZ8" s="239">
        <f t="shared" si="26"/>
        <v>7.9170841968900729E-2</v>
      </c>
      <c r="DA8" s="239">
        <f t="shared" si="54"/>
        <v>5.4140469144626099E-2</v>
      </c>
      <c r="DB8" s="238">
        <v>0</v>
      </c>
      <c r="DC8" s="238">
        <f t="shared" si="55"/>
        <v>1.4881694111176465E-2</v>
      </c>
      <c r="DD8" s="238"/>
      <c r="DE8" s="240" t="str">
        <f t="shared" si="56"/>
        <v>gen beer_weight_1972=0.0541404691446261*(birthy+`age'==1972)</v>
      </c>
    </row>
    <row r="9" spans="1:109" ht="13">
      <c r="A9" s="6">
        <v>1973</v>
      </c>
      <c r="B9" s="166">
        <v>132669</v>
      </c>
      <c r="C9" s="175"/>
      <c r="D9" s="195">
        <v>8.82</v>
      </c>
      <c r="E9" s="11">
        <v>8.82</v>
      </c>
      <c r="F9" s="16"/>
      <c r="G9" s="211">
        <v>182.25</v>
      </c>
      <c r="H9" s="11">
        <v>282.88</v>
      </c>
      <c r="I9" s="128">
        <f>$I$6+($I$11-$I$6)/($A$11-$A$6)*(A9-$A$6)</f>
        <v>231.85999999999999</v>
      </c>
      <c r="J9" s="128">
        <f t="shared" si="57"/>
        <v>3.26</v>
      </c>
      <c r="K9" s="128">
        <f t="shared" si="57"/>
        <v>4.8000000000000007</v>
      </c>
      <c r="L9" s="128">
        <f t="shared" si="27"/>
        <v>9.26</v>
      </c>
      <c r="M9" s="128">
        <f t="shared" si="27"/>
        <v>13.18</v>
      </c>
      <c r="N9" s="128">
        <f t="shared" si="27"/>
        <v>21</v>
      </c>
      <c r="O9" s="128">
        <f t="shared" si="27"/>
        <v>12.66</v>
      </c>
      <c r="P9" s="128">
        <f t="shared" si="27"/>
        <v>0.56800000000000006</v>
      </c>
      <c r="Q9" s="128">
        <f t="shared" si="27"/>
        <v>0.57022270901788974</v>
      </c>
      <c r="R9" s="128">
        <f t="shared" si="27"/>
        <v>-2.2227090178897234E-3</v>
      </c>
      <c r="S9" s="213"/>
      <c r="T9" s="128">
        <f t="shared" si="27"/>
        <v>12.66</v>
      </c>
      <c r="U9" s="127"/>
      <c r="V9" s="127"/>
      <c r="W9" s="127"/>
      <c r="X9" s="127"/>
      <c r="Y9" s="127"/>
      <c r="Z9" s="127"/>
      <c r="AA9" s="127"/>
      <c r="AB9" s="227"/>
      <c r="AC9" s="128">
        <f t="shared" si="28"/>
        <v>3.4000000000000004</v>
      </c>
      <c r="AD9" s="43"/>
      <c r="AE9" s="43"/>
      <c r="AF9" s="43"/>
      <c r="AG9" s="43"/>
      <c r="AH9" s="43"/>
      <c r="AI9" s="231"/>
      <c r="AJ9" s="45"/>
      <c r="AK9" s="45"/>
      <c r="AL9" s="137"/>
      <c r="AM9" s="165">
        <f t="shared" si="58"/>
        <v>4014.8</v>
      </c>
      <c r="AN9" s="208">
        <f t="shared" si="1"/>
        <v>30.261779315439174</v>
      </c>
      <c r="AO9" s="208">
        <f t="shared" si="29"/>
        <v>30.261779315439174</v>
      </c>
      <c r="AP9" s="181">
        <f t="shared" si="59"/>
        <v>7.9796595425145611E-3</v>
      </c>
      <c r="AQ9" s="181">
        <f t="shared" si="2"/>
        <v>1.07435474700625</v>
      </c>
      <c r="AR9" s="137"/>
      <c r="AS9" s="141"/>
      <c r="AT9" s="137"/>
      <c r="AU9" s="216">
        <f t="shared" si="3"/>
        <v>4.5650349650349655</v>
      </c>
      <c r="AV9" s="216">
        <f t="shared" si="30"/>
        <v>4.5650349650349655</v>
      </c>
      <c r="AW9" s="216">
        <f t="shared" si="31"/>
        <v>0</v>
      </c>
      <c r="AX9" s="217">
        <f t="shared" si="32"/>
        <v>1</v>
      </c>
      <c r="AY9" s="217">
        <f t="shared" si="33"/>
        <v>0</v>
      </c>
      <c r="AZ9" s="216">
        <f t="shared" si="4"/>
        <v>0.3410551393373249</v>
      </c>
      <c r="BA9" s="137"/>
      <c r="BB9" s="196">
        <f t="shared" si="34"/>
        <v>0.19401920438957473</v>
      </c>
      <c r="BC9" s="196">
        <f t="shared" si="5"/>
        <v>0.19401920438957473</v>
      </c>
      <c r="BD9" s="196"/>
      <c r="BE9" s="196">
        <f t="shared" si="6"/>
        <v>0.10597625265767442</v>
      </c>
      <c r="BF9" s="196">
        <f t="shared" si="35"/>
        <v>7.9769416585397712E-2</v>
      </c>
      <c r="BG9" s="137"/>
      <c r="BH9" s="41">
        <f t="shared" si="7"/>
        <v>13.737195576962215</v>
      </c>
      <c r="BI9" s="41">
        <f t="shared" si="8"/>
        <v>21.322238051089553</v>
      </c>
      <c r="BJ9" s="41">
        <f t="shared" si="9"/>
        <v>17.476577045127346</v>
      </c>
      <c r="BK9" s="41">
        <f t="shared" si="10"/>
        <v>0.24572432143153256</v>
      </c>
      <c r="BL9" s="41">
        <f t="shared" si="11"/>
        <v>0.36180268186237935</v>
      </c>
      <c r="BM9" s="220">
        <f t="shared" si="36"/>
        <v>0.83078000518000517</v>
      </c>
      <c r="BN9" s="41">
        <f t="shared" si="37"/>
        <v>11.412587412587413</v>
      </c>
      <c r="BO9" s="41">
        <f t="shared" si="12"/>
        <v>0</v>
      </c>
      <c r="BP9" s="41">
        <f t="shared" si="38"/>
        <v>25.149782989549628</v>
      </c>
      <c r="BQ9" s="42">
        <f t="shared" si="39"/>
        <v>13.36492039418571</v>
      </c>
      <c r="BR9" s="41">
        <f t="shared" si="13"/>
        <v>5.4948782307848862</v>
      </c>
      <c r="BS9" s="29">
        <f t="shared" si="14"/>
        <v>1.0661119025544776</v>
      </c>
      <c r="BT9" s="29">
        <f t="shared" si="15"/>
        <v>2.0971892454152816</v>
      </c>
      <c r="BU9" s="29">
        <f t="shared" si="16"/>
        <v>9.8289728572613033E-2</v>
      </c>
      <c r="BV9" s="29">
        <f t="shared" si="17"/>
        <v>4.3416321823485524E-2</v>
      </c>
      <c r="BW9" s="41">
        <f t="shared" si="40"/>
        <v>4.5650349650349655</v>
      </c>
      <c r="BX9" s="41">
        <f t="shared" si="41"/>
        <v>0</v>
      </c>
      <c r="BY9" s="41">
        <f t="shared" si="42"/>
        <v>10.059913195819853</v>
      </c>
      <c r="BZ9" s="42">
        <f t="shared" si="43"/>
        <v>10.54812977190713</v>
      </c>
      <c r="CA9" s="41">
        <f t="shared" si="44"/>
        <v>4.3367776948646641</v>
      </c>
      <c r="CB9" s="41">
        <f t="shared" si="18"/>
        <v>0.84141815797209596</v>
      </c>
      <c r="CC9" s="41">
        <f t="shared" si="19"/>
        <v>1.655185640051557</v>
      </c>
      <c r="CD9" s="41">
        <f t="shared" si="20"/>
        <v>7.7574185378649116E-2</v>
      </c>
      <c r="CE9" s="41">
        <f t="shared" si="21"/>
        <v>3.4265897835967715E-2</v>
      </c>
      <c r="CF9" s="41">
        <f t="shared" si="22"/>
        <v>3.6029081958041966</v>
      </c>
      <c r="CG9" s="41">
        <f t="shared" si="45"/>
        <v>0</v>
      </c>
      <c r="CH9" s="233">
        <f t="shared" si="46"/>
        <v>7.9396858906688612</v>
      </c>
      <c r="CI9" s="42">
        <f t="shared" si="47"/>
        <v>41.114186008735111</v>
      </c>
      <c r="CJ9" s="41">
        <f t="shared" si="48"/>
        <v>7.9769416585397712</v>
      </c>
      <c r="CK9" s="41">
        <f t="shared" si="49"/>
        <v>15.691745132486126</v>
      </c>
      <c r="CL9" s="41">
        <f t="shared" si="50"/>
        <v>0.73543070720700376</v>
      </c>
      <c r="CM9" s="41">
        <f t="shared" si="51"/>
        <v>0.32485282772333918</v>
      </c>
      <c r="CN9" s="41">
        <f>BW9/$BQ9*100</f>
        <v>34.156843665308649</v>
      </c>
      <c r="CO9" s="41">
        <f t="shared" si="52"/>
        <v>0</v>
      </c>
      <c r="CP9" s="41">
        <f t="shared" si="24"/>
        <v>75.27102967404376</v>
      </c>
      <c r="CQ9" s="137"/>
      <c r="CR9" s="41"/>
      <c r="CS9" s="41"/>
      <c r="CT9" s="41"/>
      <c r="CV9" s="234">
        <f t="shared" si="53"/>
        <v>13.36492039418571</v>
      </c>
      <c r="CY9" s="238">
        <f t="shared" si="25"/>
        <v>1973</v>
      </c>
      <c r="CZ9" s="239">
        <f t="shared" si="26"/>
        <v>7.9769416585397712E-2</v>
      </c>
      <c r="DA9" s="239">
        <f t="shared" si="54"/>
        <v>5.6946650799492536E-2</v>
      </c>
      <c r="DB9" s="238">
        <v>0</v>
      </c>
      <c r="DC9" s="238">
        <f t="shared" si="55"/>
        <v>1.4994207810966623E-2</v>
      </c>
      <c r="DD9" s="238"/>
      <c r="DE9" s="240" t="str">
        <f t="shared" si="56"/>
        <v>gen beer_weight_1973=0.0569466507994925*(birthy+`age'==1973)</v>
      </c>
    </row>
    <row r="10" spans="1:109" ht="13">
      <c r="A10" s="6">
        <v>1974</v>
      </c>
      <c r="B10" s="166">
        <v>133432</v>
      </c>
      <c r="C10" s="175"/>
      <c r="D10" s="195">
        <v>9.52</v>
      </c>
      <c r="E10" s="11">
        <v>9.52</v>
      </c>
      <c r="F10" s="16"/>
      <c r="G10" s="211">
        <v>184.95</v>
      </c>
      <c r="H10" s="11">
        <v>309.14999999999998</v>
      </c>
      <c r="I10" s="128">
        <f>$I$6+($I$11-$I$6)/($A$11-$A$6)*(A10-$A$6)</f>
        <v>244.77999999999997</v>
      </c>
      <c r="J10" s="128">
        <f t="shared" si="57"/>
        <v>2.98</v>
      </c>
      <c r="K10" s="128">
        <f t="shared" si="57"/>
        <v>5.1000000000000005</v>
      </c>
      <c r="L10" s="128">
        <f t="shared" si="27"/>
        <v>9.58</v>
      </c>
      <c r="M10" s="128">
        <f t="shared" si="27"/>
        <v>13.540000000000001</v>
      </c>
      <c r="N10" s="128">
        <f t="shared" si="27"/>
        <v>22</v>
      </c>
      <c r="O10" s="128">
        <f t="shared" si="27"/>
        <v>12.780000000000001</v>
      </c>
      <c r="P10" s="128">
        <f t="shared" si="27"/>
        <v>0.56400000000000006</v>
      </c>
      <c r="Q10" s="128">
        <f t="shared" si="27"/>
        <v>0.56591943531702571</v>
      </c>
      <c r="R10" s="128">
        <f t="shared" si="27"/>
        <v>-1.919435317025675E-3</v>
      </c>
      <c r="S10" s="213"/>
      <c r="T10" s="128">
        <f t="shared" si="27"/>
        <v>12.879999999999999</v>
      </c>
      <c r="U10" s="127"/>
      <c r="V10" s="127"/>
      <c r="W10" s="127"/>
      <c r="X10" s="127"/>
      <c r="Y10" s="127"/>
      <c r="Z10" s="127"/>
      <c r="AA10" s="127"/>
      <c r="AB10" s="227"/>
      <c r="AC10" s="128">
        <f t="shared" si="28"/>
        <v>3.3000000000000003</v>
      </c>
      <c r="AD10" s="43"/>
      <c r="AE10" s="43"/>
      <c r="AF10" s="43"/>
      <c r="AG10" s="43"/>
      <c r="AH10" s="43"/>
      <c r="AI10" s="231"/>
      <c r="AJ10" s="45"/>
      <c r="AK10" s="45"/>
      <c r="AL10" s="137"/>
      <c r="AM10" s="165">
        <f t="shared" si="58"/>
        <v>4069.4</v>
      </c>
      <c r="AN10" s="208">
        <f t="shared" si="1"/>
        <v>30.497931530667305</v>
      </c>
      <c r="AO10" s="208">
        <f t="shared" si="29"/>
        <v>30.497931530667305</v>
      </c>
      <c r="AP10" s="181">
        <f t="shared" si="59"/>
        <v>7.8036460700658949E-3</v>
      </c>
      <c r="AQ10" s="181">
        <f t="shared" si="2"/>
        <v>1.082738631205582</v>
      </c>
      <c r="AR10" s="137"/>
      <c r="AS10" s="141"/>
      <c r="AT10" s="137"/>
      <c r="AU10" s="216">
        <f t="shared" si="3"/>
        <v>4.430769230769231</v>
      </c>
      <c r="AV10" s="216">
        <f t="shared" si="30"/>
        <v>4.430769230769231</v>
      </c>
      <c r="AW10" s="216">
        <f t="shared" si="31"/>
        <v>0</v>
      </c>
      <c r="AX10" s="217">
        <f t="shared" si="32"/>
        <v>1</v>
      </c>
      <c r="AY10" s="217">
        <f t="shared" si="33"/>
        <v>0</v>
      </c>
      <c r="AZ10" s="216">
        <f t="shared" si="4"/>
        <v>0.31760035288928101</v>
      </c>
      <c r="BA10" s="137"/>
      <c r="BB10" s="196">
        <f t="shared" si="34"/>
        <v>0.20894160583941607</v>
      </c>
      <c r="BC10" s="196">
        <f t="shared" si="5"/>
        <v>0.20894160583941607</v>
      </c>
      <c r="BD10" s="196"/>
      <c r="BE10" s="196">
        <f t="shared" si="6"/>
        <v>0.11613392692927696</v>
      </c>
      <c r="BF10" s="196">
        <f t="shared" si="35"/>
        <v>8.6001259404501304E-2</v>
      </c>
      <c r="BG10" s="137"/>
      <c r="BH10" s="41">
        <f t="shared" si="7"/>
        <v>13.860992865279693</v>
      </c>
      <c r="BI10" s="41">
        <f t="shared" si="8"/>
        <v>23.169104862401824</v>
      </c>
      <c r="BJ10" s="41">
        <f t="shared" si="9"/>
        <v>18.344924755680793</v>
      </c>
      <c r="BK10" s="41">
        <f t="shared" si="10"/>
        <v>0.22333473229809941</v>
      </c>
      <c r="BL10" s="41">
        <f t="shared" si="11"/>
        <v>0.38221715930211647</v>
      </c>
      <c r="BM10" s="220">
        <f>(BN10+BO10)/BH10</f>
        <v>0.79914355231143552</v>
      </c>
      <c r="BN10" s="41">
        <f t="shared" si="37"/>
        <v>11.076923076923077</v>
      </c>
      <c r="BO10" s="41">
        <f t="shared" si="12"/>
        <v>0</v>
      </c>
      <c r="BP10" s="41">
        <f t="shared" si="38"/>
        <v>24.937915942202771</v>
      </c>
      <c r="BQ10" s="42">
        <f t="shared" si="39"/>
        <v>13.470212542718388</v>
      </c>
      <c r="BR10" s="41">
        <f t="shared" si="13"/>
        <v>5.5443971461118773</v>
      </c>
      <c r="BS10" s="29">
        <f t="shared" si="14"/>
        <v>1.1584552431200912</v>
      </c>
      <c r="BT10" s="29">
        <f t="shared" si="15"/>
        <v>2.201390970681695</v>
      </c>
      <c r="BU10" s="29">
        <f t="shared" si="16"/>
        <v>8.9333892919239766E-2</v>
      </c>
      <c r="BV10" s="29">
        <f t="shared" si="17"/>
        <v>4.5866059116253972E-2</v>
      </c>
      <c r="BW10" s="41">
        <f t="shared" si="40"/>
        <v>4.430769230769231</v>
      </c>
      <c r="BX10" s="41">
        <f t="shared" si="41"/>
        <v>0</v>
      </c>
      <c r="BY10" s="41">
        <f t="shared" si="42"/>
        <v>9.9751663768811092</v>
      </c>
      <c r="BZ10" s="42">
        <f t="shared" si="43"/>
        <v>10.631230547215061</v>
      </c>
      <c r="CA10" s="41">
        <f t="shared" si="44"/>
        <v>4.3758600035973387</v>
      </c>
      <c r="CB10" s="41">
        <f t="shared" si="18"/>
        <v>0.91429921608010079</v>
      </c>
      <c r="CC10" s="41">
        <f t="shared" si="19"/>
        <v>1.7374258097008211</v>
      </c>
      <c r="CD10" s="41">
        <f t="shared" si="20"/>
        <v>7.0505881647580801E-2</v>
      </c>
      <c r="CE10" s="41">
        <f t="shared" si="21"/>
        <v>3.6199328496912285E-2</v>
      </c>
      <c r="CF10" s="41">
        <f t="shared" si="22"/>
        <v>3.496940307692308</v>
      </c>
      <c r="CG10" s="41">
        <f t="shared" si="45"/>
        <v>0</v>
      </c>
      <c r="CH10" s="233">
        <f t="shared" si="46"/>
        <v>7.8728003112896472</v>
      </c>
      <c r="CI10" s="42">
        <f t="shared" si="47"/>
        <v>41.160428081804987</v>
      </c>
      <c r="CJ10" s="41">
        <f t="shared" si="48"/>
        <v>8.6001259404501305</v>
      </c>
      <c r="CK10" s="41">
        <f t="shared" si="49"/>
        <v>16.342659506673517</v>
      </c>
      <c r="CL10" s="41">
        <f t="shared" si="50"/>
        <v>0.66319586744405989</v>
      </c>
      <c r="CM10" s="41">
        <f t="shared" si="51"/>
        <v>0.34049989167429923</v>
      </c>
      <c r="CN10" s="41">
        <f>BW10/$BQ10*100</f>
        <v>32.893090711953008</v>
      </c>
      <c r="CO10" s="41">
        <f t="shared" si="52"/>
        <v>0</v>
      </c>
      <c r="CP10" s="41">
        <f t="shared" si="24"/>
        <v>74.053518793758002</v>
      </c>
      <c r="CQ10" s="137"/>
      <c r="CR10" s="41"/>
      <c r="CS10" s="41"/>
      <c r="CT10" s="41"/>
      <c r="CV10" s="234">
        <f t="shared" si="53"/>
        <v>13.470212542718388</v>
      </c>
      <c r="CY10" s="238">
        <f t="shared" si="25"/>
        <v>1974</v>
      </c>
      <c r="CZ10" s="239">
        <f t="shared" si="26"/>
        <v>8.6001259404501304E-2</v>
      </c>
      <c r="DA10" s="239">
        <f t="shared" si="54"/>
        <v>8.6162194715006635E-2</v>
      </c>
      <c r="DB10" s="238">
        <v>0</v>
      </c>
      <c r="DC10" s="238">
        <f t="shared" si="55"/>
        <v>1.6165603444465895E-2</v>
      </c>
      <c r="DD10" s="238"/>
      <c r="DE10" s="240" t="str">
        <f t="shared" si="56"/>
        <v>gen beer_weight_1974=0.0861621947150066*(birthy+`age'==1974)</v>
      </c>
    </row>
    <row r="11" spans="1:109" ht="13">
      <c r="A11" s="6">
        <v>1975</v>
      </c>
      <c r="B11" s="166">
        <v>134200</v>
      </c>
      <c r="C11" s="175"/>
      <c r="D11" s="195">
        <v>9.8800000000000008</v>
      </c>
      <c r="E11" s="11">
        <v>9.8800000000000008</v>
      </c>
      <c r="F11" s="16"/>
      <c r="G11" s="211">
        <v>187.9</v>
      </c>
      <c r="H11" s="11">
        <v>308.7</v>
      </c>
      <c r="I11" s="11">
        <v>257.7</v>
      </c>
      <c r="J11" s="11">
        <v>2.7</v>
      </c>
      <c r="K11" s="11">
        <v>5.4</v>
      </c>
      <c r="L11" s="29">
        <v>9.9</v>
      </c>
      <c r="M11" s="29">
        <v>13.9</v>
      </c>
      <c r="N11" s="29">
        <v>23</v>
      </c>
      <c r="O11" s="29">
        <v>12.9</v>
      </c>
      <c r="P11" s="50">
        <v>0.56000000000000005</v>
      </c>
      <c r="Q11" s="50">
        <f t="shared" si="0"/>
        <v>0.56161616161616168</v>
      </c>
      <c r="R11" s="50">
        <f t="shared" ref="R11:R29" si="60">P11-Q11</f>
        <v>-1.6161616161616266E-3</v>
      </c>
      <c r="T11" s="127">
        <v>13.1</v>
      </c>
      <c r="U11" s="127"/>
      <c r="V11" s="127"/>
      <c r="W11" s="127"/>
      <c r="X11" s="127"/>
      <c r="Y11" s="127"/>
      <c r="Z11" s="129"/>
      <c r="AA11" s="127"/>
      <c r="AB11" s="226"/>
      <c r="AC11" s="35">
        <v>3.2</v>
      </c>
      <c r="AD11" s="43"/>
      <c r="AE11" s="43"/>
      <c r="AF11" s="43"/>
      <c r="AG11" s="43"/>
      <c r="AH11" s="43"/>
      <c r="AI11" s="231"/>
      <c r="AJ11" s="45"/>
      <c r="AK11" s="45"/>
      <c r="AL11" s="137"/>
      <c r="AM11" s="180">
        <v>4124</v>
      </c>
      <c r="AN11" s="208">
        <f t="shared" si="1"/>
        <v>30.730253353204173</v>
      </c>
      <c r="AO11" s="208">
        <f t="shared" si="29"/>
        <v>30.730253353204173</v>
      </c>
      <c r="AP11" s="181">
        <f t="shared" si="59"/>
        <v>7.6176255528430659E-3</v>
      </c>
      <c r="AQ11" s="181">
        <f t="shared" si="2"/>
        <v>1.090986528669704</v>
      </c>
      <c r="AR11" s="137"/>
      <c r="AS11" s="141"/>
      <c r="AT11" s="137"/>
      <c r="AU11" s="216">
        <f t="shared" si="3"/>
        <v>4.2965034965034965</v>
      </c>
      <c r="AV11" s="216">
        <f t="shared" si="30"/>
        <v>4.2965034965034965</v>
      </c>
      <c r="AW11" s="216">
        <f t="shared" si="31"/>
        <v>0</v>
      </c>
      <c r="AX11" s="217">
        <f t="shared" si="32"/>
        <v>1</v>
      </c>
      <c r="AY11" s="217">
        <f t="shared" si="33"/>
        <v>0</v>
      </c>
      <c r="AZ11" s="216">
        <f t="shared" si="4"/>
        <v>0.30307215721868158</v>
      </c>
      <c r="BA11" s="137"/>
      <c r="BB11" s="196">
        <f t="shared" si="34"/>
        <v>0.20536189462480042</v>
      </c>
      <c r="BC11" s="196">
        <f t="shared" si="5"/>
        <v>0.20536189462480042</v>
      </c>
      <c r="BD11" s="196"/>
      <c r="BE11" s="196">
        <f t="shared" si="6"/>
        <v>0.11621071579152208</v>
      </c>
      <c r="BF11" s="196">
        <f t="shared" si="35"/>
        <v>8.5320516936327778E-2</v>
      </c>
      <c r="BG11" s="137"/>
      <c r="BH11" s="41">
        <f t="shared" si="7"/>
        <v>14.001490312965723</v>
      </c>
      <c r="BI11" s="41">
        <f t="shared" si="8"/>
        <v>23.002980625931446</v>
      </c>
      <c r="BJ11" s="41">
        <f t="shared" si="9"/>
        <v>19.2026825633383</v>
      </c>
      <c r="BK11" s="41">
        <f t="shared" si="10"/>
        <v>0.20119225037257824</v>
      </c>
      <c r="BL11" s="41">
        <f t="shared" si="11"/>
        <v>0.40238450074515647</v>
      </c>
      <c r="BM11" s="220">
        <f t="shared" si="36"/>
        <v>0.76715110328734581</v>
      </c>
      <c r="BN11" s="41">
        <f t="shared" si="37"/>
        <v>10.74125874125874</v>
      </c>
      <c r="BO11" s="41">
        <f t="shared" si="12"/>
        <v>0</v>
      </c>
      <c r="BP11" s="41">
        <f t="shared" si="38"/>
        <v>24.742749054224461</v>
      </c>
      <c r="BQ11" s="42">
        <f t="shared" si="39"/>
        <v>13.480333600825404</v>
      </c>
      <c r="BR11" s="41">
        <f t="shared" si="13"/>
        <v>5.6005961251862892</v>
      </c>
      <c r="BS11" s="29">
        <f t="shared" si="14"/>
        <v>1.1501490312965723</v>
      </c>
      <c r="BT11" s="29">
        <f t="shared" si="15"/>
        <v>2.3043219076005959</v>
      </c>
      <c r="BU11" s="29">
        <f t="shared" si="16"/>
        <v>8.0476900149031305E-2</v>
      </c>
      <c r="BV11" s="29">
        <f t="shared" si="17"/>
        <v>4.8286140089418776E-2</v>
      </c>
      <c r="BW11" s="41">
        <f t="shared" si="40"/>
        <v>4.2965034965034965</v>
      </c>
      <c r="BX11" s="41">
        <f t="shared" si="41"/>
        <v>0</v>
      </c>
      <c r="BY11" s="41">
        <f t="shared" si="42"/>
        <v>9.8970996216897849</v>
      </c>
      <c r="BZ11" s="42">
        <f t="shared" si="43"/>
        <v>10.639218491115443</v>
      </c>
      <c r="CA11" s="41">
        <f t="shared" si="44"/>
        <v>4.4202144858420276</v>
      </c>
      <c r="CB11" s="41">
        <f t="shared" si="18"/>
        <v>0.9077436214605068</v>
      </c>
      <c r="CC11" s="41">
        <f t="shared" si="19"/>
        <v>1.8186630223546945</v>
      </c>
      <c r="CD11" s="41">
        <f t="shared" si="20"/>
        <v>6.3515588673621476E-2</v>
      </c>
      <c r="CE11" s="41">
        <f t="shared" si="21"/>
        <v>3.8109353204172879E-2</v>
      </c>
      <c r="CF11" s="41">
        <f t="shared" si="22"/>
        <v>3.3909724195804198</v>
      </c>
      <c r="CG11" s="41">
        <f t="shared" si="45"/>
        <v>0</v>
      </c>
      <c r="CH11" s="233">
        <f t="shared" si="46"/>
        <v>7.8111869054224465</v>
      </c>
      <c r="CI11" s="42">
        <f t="shared" si="47"/>
        <v>41.546420815901499</v>
      </c>
      <c r="CJ11" s="41">
        <f t="shared" si="48"/>
        <v>8.532051693632777</v>
      </c>
      <c r="CK11" s="41">
        <f t="shared" si="49"/>
        <v>17.093953130800131</v>
      </c>
      <c r="CL11" s="41">
        <f t="shared" si="50"/>
        <v>0.59699487069150636</v>
      </c>
      <c r="CM11" s="41">
        <f t="shared" si="51"/>
        <v>0.35819692241490381</v>
      </c>
      <c r="CN11" s="41">
        <f t="shared" ref="CN11:CN16" si="61">BW11/$BQ11*100</f>
        <v>31.872382566559189</v>
      </c>
      <c r="CO11" s="41">
        <f t="shared" si="52"/>
        <v>0</v>
      </c>
      <c r="CP11" s="41">
        <f t="shared" si="24"/>
        <v>73.41880338246068</v>
      </c>
      <c r="CQ11" s="137"/>
      <c r="CR11" s="41"/>
      <c r="CS11" s="41"/>
      <c r="CT11" s="41"/>
      <c r="CV11" s="234">
        <f t="shared" si="53"/>
        <v>13.480333600825404</v>
      </c>
      <c r="CY11" s="238">
        <f t="shared" si="25"/>
        <v>1975</v>
      </c>
      <c r="CZ11" s="239">
        <f t="shared" si="26"/>
        <v>8.5320516936327778E-2</v>
      </c>
      <c r="DA11" s="239">
        <f t="shared" si="54"/>
        <v>8.2970801406255013E-2</v>
      </c>
      <c r="DB11" s="238">
        <v>0</v>
      </c>
      <c r="DC11" s="238">
        <f t="shared" si="55"/>
        <v>1.6037644704506741E-2</v>
      </c>
      <c r="DD11" s="238"/>
      <c r="DE11" s="240" t="str">
        <f t="shared" si="56"/>
        <v>gen beer_weight_1975=0.082970801406255*(birthy+`age'==1975)</v>
      </c>
    </row>
    <row r="12" spans="1:109" ht="13">
      <c r="A12" s="6">
        <v>1976</v>
      </c>
      <c r="B12" s="166">
        <v>135147</v>
      </c>
      <c r="C12" s="175"/>
      <c r="D12" s="195">
        <v>10.17</v>
      </c>
      <c r="E12" s="11">
        <v>10.17</v>
      </c>
      <c r="F12" s="16"/>
      <c r="G12" s="211">
        <v>191.1</v>
      </c>
      <c r="H12" s="11">
        <v>325.35000000000002</v>
      </c>
      <c r="I12" s="128">
        <f>I$11+(I$16-I$11)/($A$16-$A$11)*($A12-$A$11)</f>
        <v>261.09999999999997</v>
      </c>
      <c r="J12" s="128">
        <f>J$11+(J$16-J$11)/($A$16-$A$11)*($A12-$A$11)</f>
        <v>3.2</v>
      </c>
      <c r="K12" s="128">
        <f t="shared" ref="K12:T15" si="62">K$11+(K$16-K$11)/($A$16-$A$11)*($A12-$A$11)</f>
        <v>5.84</v>
      </c>
      <c r="L12" s="128">
        <f t="shared" si="62"/>
        <v>10.02</v>
      </c>
      <c r="M12" s="128">
        <f t="shared" si="62"/>
        <v>14.1</v>
      </c>
      <c r="N12" s="128">
        <f t="shared" si="62"/>
        <v>23.22</v>
      </c>
      <c r="O12" s="128">
        <f t="shared" si="62"/>
        <v>13.1</v>
      </c>
      <c r="P12" s="128">
        <f>P$11+(P$16-P$11)/($A$16-$A$11)*($A12-$A$11)</f>
        <v>0.56200000000000006</v>
      </c>
      <c r="Q12" s="128">
        <f t="shared" si="62"/>
        <v>0.56281673881673888</v>
      </c>
      <c r="R12" s="128">
        <f t="shared" si="62"/>
        <v>-8.1673881673884898E-4</v>
      </c>
      <c r="S12" s="213"/>
      <c r="T12" s="128">
        <f t="shared" si="62"/>
        <v>13.28</v>
      </c>
      <c r="U12" s="127"/>
      <c r="V12" s="127"/>
      <c r="W12" s="127"/>
      <c r="X12" s="127"/>
      <c r="Y12" s="127"/>
      <c r="Z12" s="127"/>
      <c r="AA12" s="127"/>
      <c r="AB12" s="227"/>
      <c r="AC12" s="128">
        <f t="shared" ref="AC12:AC15" si="63">AC$11+(AC$16-AC$11)/($A$16-$A$11)*($A12-$A$11)</f>
        <v>3.2600000000000002</v>
      </c>
      <c r="AD12" s="43"/>
      <c r="AE12" s="43"/>
      <c r="AF12" s="43"/>
      <c r="AG12" s="43"/>
      <c r="AH12" s="43"/>
      <c r="AI12" s="231"/>
      <c r="AJ12" s="45"/>
      <c r="AK12" s="45"/>
      <c r="AL12" s="137"/>
      <c r="AM12" s="191">
        <f>AM$11+(AM$16-AM$11)/($A$16-$A$11)*($A12-$A$11)</f>
        <v>4167</v>
      </c>
      <c r="AN12" s="208">
        <f t="shared" si="1"/>
        <v>30.833092854447379</v>
      </c>
      <c r="AO12" s="208">
        <f t="shared" si="29"/>
        <v>30.833092854447379</v>
      </c>
      <c r="AP12" s="181">
        <f t="shared" si="59"/>
        <v>3.3465230520945966E-3</v>
      </c>
      <c r="AQ12" s="181">
        <f t="shared" si="2"/>
        <v>1.0946375402374218</v>
      </c>
      <c r="AR12" s="137"/>
      <c r="AS12" s="141"/>
      <c r="AT12" s="137"/>
      <c r="AU12" s="216">
        <f t="shared" si="3"/>
        <v>4.3770629370629379</v>
      </c>
      <c r="AV12" s="216">
        <f t="shared" si="30"/>
        <v>4.3770629370629379</v>
      </c>
      <c r="AW12" s="216">
        <f t="shared" si="31"/>
        <v>0</v>
      </c>
      <c r="AX12" s="217">
        <f t="shared" si="32"/>
        <v>1</v>
      </c>
      <c r="AY12" s="217">
        <f t="shared" si="33"/>
        <v>0</v>
      </c>
      <c r="AZ12" s="216">
        <f t="shared" si="4"/>
        <v>0.30088980545420463</v>
      </c>
      <c r="BA12" s="137"/>
      <c r="BB12" s="196">
        <f t="shared" si="34"/>
        <v>0.21281397174254316</v>
      </c>
      <c r="BC12" s="196">
        <f t="shared" si="5"/>
        <v>0.21281397174254316</v>
      </c>
      <c r="BD12" s="196"/>
      <c r="BE12" s="196">
        <f t="shared" si="6"/>
        <v>0.11997150996847729</v>
      </c>
      <c r="BF12" s="196">
        <f t="shared" si="35"/>
        <v>8.7849335282949498E-2</v>
      </c>
      <c r="BG12" s="137"/>
      <c r="BH12" s="41">
        <f t="shared" si="7"/>
        <v>14.14015849408422</v>
      </c>
      <c r="BI12" s="41">
        <f t="shared" si="8"/>
        <v>24.073786321560966</v>
      </c>
      <c r="BJ12" s="41">
        <f t="shared" si="9"/>
        <v>19.319703730012503</v>
      </c>
      <c r="BK12" s="41">
        <f t="shared" si="10"/>
        <v>0.23677921078529304</v>
      </c>
      <c r="BL12" s="41">
        <f t="shared" si="11"/>
        <v>0.43212205968315981</v>
      </c>
      <c r="BM12" s="220">
        <f t="shared" si="36"/>
        <v>0.77387091150607645</v>
      </c>
      <c r="BN12" s="41">
        <f t="shared" si="37"/>
        <v>10.942657342657345</v>
      </c>
      <c r="BO12" s="41">
        <f t="shared" si="12"/>
        <v>0</v>
      </c>
      <c r="BP12" s="41">
        <f t="shared" si="38"/>
        <v>25.082815836741567</v>
      </c>
      <c r="BQ12" s="42">
        <f t="shared" si="39"/>
        <v>13.701746429852271</v>
      </c>
      <c r="BR12" s="41">
        <f t="shared" si="13"/>
        <v>5.6560633976336883</v>
      </c>
      <c r="BS12" s="29">
        <f t="shared" si="14"/>
        <v>1.2036893160780484</v>
      </c>
      <c r="BT12" s="29">
        <f t="shared" si="15"/>
        <v>2.3183644476015002</v>
      </c>
      <c r="BU12" s="29">
        <f t="shared" si="16"/>
        <v>9.4711684314117223E-2</v>
      </c>
      <c r="BV12" s="29">
        <f t="shared" si="17"/>
        <v>5.1854647161979177E-2</v>
      </c>
      <c r="BW12" s="41">
        <f t="shared" si="40"/>
        <v>4.3770629370629379</v>
      </c>
      <c r="BX12" s="41">
        <f t="shared" si="41"/>
        <v>0</v>
      </c>
      <c r="BY12" s="41">
        <f t="shared" si="42"/>
        <v>10.033126334696627</v>
      </c>
      <c r="BZ12" s="42">
        <f t="shared" si="43"/>
        <v>10.813966352296607</v>
      </c>
      <c r="CA12" s="41">
        <f t="shared" si="44"/>
        <v>4.4639914759484123</v>
      </c>
      <c r="CB12" s="41">
        <f t="shared" si="18"/>
        <v>0.94999975582143903</v>
      </c>
      <c r="CC12" s="41">
        <f t="shared" si="19"/>
        <v>1.8297459566250081</v>
      </c>
      <c r="CD12" s="41">
        <f t="shared" si="20"/>
        <v>7.4750249728073884E-2</v>
      </c>
      <c r="CE12" s="41">
        <f t="shared" si="21"/>
        <v>4.0925761726120446E-2</v>
      </c>
      <c r="CF12" s="41">
        <f t="shared" si="22"/>
        <v>3.4545531524475535</v>
      </c>
      <c r="CG12" s="41">
        <f t="shared" si="45"/>
        <v>0</v>
      </c>
      <c r="CH12" s="233">
        <f t="shared" si="46"/>
        <v>7.9185446283959662</v>
      </c>
      <c r="CI12" s="42">
        <f t="shared" si="47"/>
        <v>41.279872070254555</v>
      </c>
      <c r="CJ12" s="41">
        <f t="shared" si="48"/>
        <v>8.7849335282949497</v>
      </c>
      <c r="CK12" s="41">
        <f t="shared" si="49"/>
        <v>16.920211299126315</v>
      </c>
      <c r="CL12" s="41">
        <f t="shared" si="50"/>
        <v>0.69123804617904017</v>
      </c>
      <c r="CM12" s="41">
        <f t="shared" si="51"/>
        <v>0.37845283028302446</v>
      </c>
      <c r="CN12" s="41">
        <f t="shared" si="61"/>
        <v>31.945292225862122</v>
      </c>
      <c r="CO12" s="41">
        <f t="shared" si="52"/>
        <v>0</v>
      </c>
      <c r="CP12" s="41">
        <f t="shared" si="24"/>
        <v>73.225164296116688</v>
      </c>
      <c r="CQ12" s="137"/>
      <c r="CR12" s="41"/>
      <c r="CS12" s="41"/>
      <c r="CT12" s="41"/>
      <c r="CV12" s="234">
        <f t="shared" si="53"/>
        <v>13.701746429852271</v>
      </c>
      <c r="CY12" s="238">
        <f t="shared" si="25"/>
        <v>1976</v>
      </c>
      <c r="CZ12" s="239">
        <f t="shared" si="26"/>
        <v>8.7849335282949498E-2</v>
      </c>
      <c r="DA12" s="239">
        <f t="shared" si="54"/>
        <v>9.4826171575991075E-2</v>
      </c>
      <c r="DB12" s="238">
        <v>0</v>
      </c>
      <c r="DC12" s="238">
        <f t="shared" si="55"/>
        <v>1.6512985122282497E-2</v>
      </c>
      <c r="DD12" s="238"/>
      <c r="DE12" s="240" t="str">
        <f t="shared" si="56"/>
        <v>gen beer_weight_1976=0.0948261715759911*(birthy+`age'==1976)</v>
      </c>
    </row>
    <row r="13" spans="1:109" ht="13">
      <c r="A13" s="6">
        <v>1977</v>
      </c>
      <c r="B13" s="166">
        <v>136100</v>
      </c>
      <c r="C13" s="175"/>
      <c r="D13" s="195">
        <v>10.36</v>
      </c>
      <c r="E13" s="11">
        <v>10.36</v>
      </c>
      <c r="F13" s="16"/>
      <c r="G13" s="211">
        <v>191.1</v>
      </c>
      <c r="H13" s="11">
        <v>340</v>
      </c>
      <c r="I13" s="128">
        <f t="shared" ref="I13:I15" si="64">I$11+(I$16-I$11)/($A$16-$A$11)*($A13-$A$11)</f>
        <v>264.5</v>
      </c>
      <c r="J13" s="128">
        <f t="shared" ref="J13:K15" si="65">J$11+(J$16-J$11)/($A$16-$A$11)*($A13-$A$11)</f>
        <v>3.7</v>
      </c>
      <c r="K13" s="128">
        <f t="shared" si="65"/>
        <v>6.28</v>
      </c>
      <c r="L13" s="128">
        <f t="shared" si="62"/>
        <v>10.14</v>
      </c>
      <c r="M13" s="128">
        <f t="shared" si="62"/>
        <v>14.3</v>
      </c>
      <c r="N13" s="128">
        <f t="shared" si="62"/>
        <v>23.44</v>
      </c>
      <c r="O13" s="128">
        <f t="shared" si="62"/>
        <v>13.3</v>
      </c>
      <c r="P13" s="128">
        <f t="shared" si="62"/>
        <v>0.56400000000000006</v>
      </c>
      <c r="Q13" s="128">
        <f t="shared" si="62"/>
        <v>0.56401731601731608</v>
      </c>
      <c r="R13" s="128">
        <f t="shared" si="62"/>
        <v>-1.7316017316071396E-5</v>
      </c>
      <c r="S13" s="213"/>
      <c r="T13" s="128">
        <f t="shared" si="62"/>
        <v>13.459999999999999</v>
      </c>
      <c r="U13" s="127"/>
      <c r="V13" s="127"/>
      <c r="W13" s="127"/>
      <c r="X13" s="127"/>
      <c r="Y13" s="127"/>
      <c r="Z13" s="127"/>
      <c r="AA13" s="127"/>
      <c r="AB13" s="227"/>
      <c r="AC13" s="128">
        <f t="shared" si="63"/>
        <v>3.3200000000000003</v>
      </c>
      <c r="AD13" s="43"/>
      <c r="AE13" s="43"/>
      <c r="AF13" s="43"/>
      <c r="AG13" s="43"/>
      <c r="AH13" s="43"/>
      <c r="AI13" s="231"/>
      <c r="AJ13" s="45"/>
      <c r="AK13" s="45"/>
      <c r="AL13" s="137"/>
      <c r="AM13" s="191">
        <f t="shared" ref="AM13:AM15" si="66">AM$11+(AM$16-AM$11)/($A$16-$A$11)*($A13-$A$11)</f>
        <v>4210</v>
      </c>
      <c r="AN13" s="208">
        <f t="shared" si="1"/>
        <v>30.933137398971343</v>
      </c>
      <c r="AO13" s="208">
        <f t="shared" si="29"/>
        <v>30.933137398971343</v>
      </c>
      <c r="AP13" s="181">
        <f t="shared" si="59"/>
        <v>3.2447132370483356E-3</v>
      </c>
      <c r="AQ13" s="181">
        <f t="shared" si="2"/>
        <v>1.0981893251540003</v>
      </c>
      <c r="AR13" s="137"/>
      <c r="AS13" s="141"/>
      <c r="AT13" s="137"/>
      <c r="AU13" s="216">
        <f t="shared" si="3"/>
        <v>4.4576223776223785</v>
      </c>
      <c r="AV13" s="216">
        <f t="shared" si="30"/>
        <v>4.4576223776223785</v>
      </c>
      <c r="AW13" s="216">
        <f t="shared" si="31"/>
        <v>0</v>
      </c>
      <c r="AX13" s="217">
        <f t="shared" si="32"/>
        <v>1</v>
      </c>
      <c r="AY13" s="217">
        <f t="shared" si="33"/>
        <v>0</v>
      </c>
      <c r="AZ13" s="216">
        <f t="shared" si="4"/>
        <v>0.30083249957525537</v>
      </c>
      <c r="BA13" s="137"/>
      <c r="BB13" s="196">
        <f t="shared" si="34"/>
        <v>0.22239665096807951</v>
      </c>
      <c r="BC13" s="196">
        <f t="shared" si="5"/>
        <v>0.22239665096807951</v>
      </c>
      <c r="BD13" s="196"/>
      <c r="BE13" s="196">
        <f t="shared" si="6"/>
        <v>0.12398962987662279</v>
      </c>
      <c r="BF13" s="196">
        <f t="shared" si="35"/>
        <v>9.038618480888054E-2</v>
      </c>
      <c r="BG13" s="137"/>
      <c r="BH13" s="41">
        <f t="shared" si="7"/>
        <v>14.041146216017633</v>
      </c>
      <c r="BI13" s="41">
        <f t="shared" si="8"/>
        <v>24.981631153563555</v>
      </c>
      <c r="BJ13" s="41">
        <f t="shared" si="9"/>
        <v>19.43423952975753</v>
      </c>
      <c r="BK13" s="41">
        <f t="shared" si="10"/>
        <v>0.27185892725936811</v>
      </c>
      <c r="BL13" s="41">
        <f t="shared" si="11"/>
        <v>0.46142542248346807</v>
      </c>
      <c r="BM13" s="220">
        <f t="shared" si="36"/>
        <v>0.79367138356149358</v>
      </c>
      <c r="BN13" s="41">
        <f t="shared" si="37"/>
        <v>11.144055944055946</v>
      </c>
      <c r="BO13" s="41">
        <f t="shared" si="12"/>
        <v>0</v>
      </c>
      <c r="BP13" s="41">
        <f t="shared" si="38"/>
        <v>25.18520216007358</v>
      </c>
      <c r="BQ13" s="42">
        <f t="shared" si="39"/>
        <v>13.819385786880277</v>
      </c>
      <c r="BR13" s="41">
        <f t="shared" si="13"/>
        <v>5.6164584864070539</v>
      </c>
      <c r="BS13" s="29">
        <f t="shared" si="14"/>
        <v>1.2490815576781777</v>
      </c>
      <c r="BT13" s="29">
        <f t="shared" si="15"/>
        <v>2.3321087435709034</v>
      </c>
      <c r="BU13" s="29">
        <f t="shared" si="16"/>
        <v>0.10874357090374726</v>
      </c>
      <c r="BV13" s="29">
        <f t="shared" si="17"/>
        <v>5.5371050698016164E-2</v>
      </c>
      <c r="BW13" s="41">
        <f t="shared" si="40"/>
        <v>4.4576223776223785</v>
      </c>
      <c r="BX13" s="41">
        <f t="shared" si="41"/>
        <v>0</v>
      </c>
      <c r="BY13" s="41">
        <f>0.4*BP13</f>
        <v>10.074080864029433</v>
      </c>
      <c r="BZ13" s="42">
        <f t="shared" si="43"/>
        <v>10.906812038437391</v>
      </c>
      <c r="CA13" s="41">
        <f t="shared" si="44"/>
        <v>4.4327336958119039</v>
      </c>
      <c r="CB13" s="41">
        <f t="shared" si="18"/>
        <v>0.98582512858192506</v>
      </c>
      <c r="CC13" s="41">
        <f t="shared" si="19"/>
        <v>1.8405935047758999</v>
      </c>
      <c r="CD13" s="41">
        <f t="shared" si="20"/>
        <v>8.5824775900073494E-2</v>
      </c>
      <c r="CE13" s="41">
        <f t="shared" si="21"/>
        <v>4.3701048052902279E-2</v>
      </c>
      <c r="CF13" s="41">
        <f t="shared" si="22"/>
        <v>3.5181338853146862</v>
      </c>
      <c r="CG13" s="41">
        <f t="shared" si="45"/>
        <v>0</v>
      </c>
      <c r="CH13" s="233">
        <f t="shared" si="46"/>
        <v>7.9508675811265901</v>
      </c>
      <c r="CI13" s="42">
        <f>BR13/$BQ13*100</f>
        <v>40.641882157593109</v>
      </c>
      <c r="CJ13" s="41">
        <f t="shared" si="48"/>
        <v>9.0386184808880543</v>
      </c>
      <c r="CK13" s="41">
        <f t="shared" si="49"/>
        <v>16.875632387258047</v>
      </c>
      <c r="CL13" s="41">
        <f t="shared" si="50"/>
        <v>0.78689149127731306</v>
      </c>
      <c r="CM13" s="41">
        <f t="shared" si="51"/>
        <v>0.40067664042336693</v>
      </c>
      <c r="CN13" s="41">
        <f t="shared" si="61"/>
        <v>32.256298842560106</v>
      </c>
      <c r="CO13" s="41">
        <f t="shared" si="52"/>
        <v>0</v>
      </c>
      <c r="CP13" s="41">
        <f t="shared" si="24"/>
        <v>72.89818100015323</v>
      </c>
      <c r="CQ13" s="137"/>
      <c r="CR13" s="41"/>
      <c r="CS13" s="41"/>
      <c r="CT13" s="41"/>
      <c r="CV13" s="234">
        <f t="shared" si="53"/>
        <v>13.819385786880277</v>
      </c>
      <c r="CY13" s="238">
        <f t="shared" si="25"/>
        <v>1977</v>
      </c>
      <c r="CZ13" s="239">
        <f t="shared" si="26"/>
        <v>9.038618480888054E-2</v>
      </c>
      <c r="DA13" s="239">
        <f t="shared" si="54"/>
        <v>0.10671919277105237</v>
      </c>
      <c r="DB13" s="238">
        <v>0</v>
      </c>
      <c r="DC13" s="238">
        <f t="shared" si="55"/>
        <v>1.6989835155856958E-2</v>
      </c>
      <c r="DD13" s="238"/>
      <c r="DE13" s="240" t="str">
        <f t="shared" si="56"/>
        <v>gen beer_weight_1977=0.106719192771052*(birthy+`age'==1977)</v>
      </c>
    </row>
    <row r="14" spans="1:109" ht="13">
      <c r="A14" s="6">
        <v>1978</v>
      </c>
      <c r="B14" s="166">
        <v>137060</v>
      </c>
      <c r="C14" s="175"/>
      <c r="D14" s="195">
        <v>10.57</v>
      </c>
      <c r="E14" s="11">
        <v>10.57</v>
      </c>
      <c r="F14" s="16"/>
      <c r="G14" s="211">
        <v>193.83</v>
      </c>
      <c r="H14" s="11">
        <v>349.35</v>
      </c>
      <c r="I14" s="128">
        <f t="shared" si="64"/>
        <v>267.89999999999998</v>
      </c>
      <c r="J14" s="128">
        <f t="shared" si="65"/>
        <v>4.2</v>
      </c>
      <c r="K14" s="128">
        <f t="shared" si="65"/>
        <v>6.72</v>
      </c>
      <c r="L14" s="128">
        <f t="shared" si="62"/>
        <v>10.26</v>
      </c>
      <c r="M14" s="128">
        <f t="shared" si="62"/>
        <v>14.5</v>
      </c>
      <c r="N14" s="128">
        <f t="shared" si="62"/>
        <v>23.66</v>
      </c>
      <c r="O14" s="128">
        <f t="shared" si="62"/>
        <v>13.5</v>
      </c>
      <c r="P14" s="128">
        <f t="shared" si="62"/>
        <v>0.56599999999999995</v>
      </c>
      <c r="Q14" s="128">
        <f t="shared" si="62"/>
        <v>0.56521789321789329</v>
      </c>
      <c r="R14" s="128">
        <f t="shared" si="62"/>
        <v>7.8210678210670608E-4</v>
      </c>
      <c r="S14" s="213"/>
      <c r="T14" s="128">
        <f t="shared" si="62"/>
        <v>13.64</v>
      </c>
      <c r="U14" s="127"/>
      <c r="V14" s="127"/>
      <c r="W14" s="127"/>
      <c r="X14" s="127"/>
      <c r="Y14" s="127"/>
      <c r="Z14" s="127"/>
      <c r="AA14" s="127"/>
      <c r="AB14" s="227"/>
      <c r="AC14" s="128">
        <f t="shared" si="63"/>
        <v>3.38</v>
      </c>
      <c r="AD14" s="43"/>
      <c r="AE14" s="43"/>
      <c r="AF14" s="43"/>
      <c r="AG14" s="43"/>
      <c r="AH14" s="43"/>
      <c r="AI14" s="231"/>
      <c r="AJ14" s="45"/>
      <c r="AK14" s="45"/>
      <c r="AL14" s="137"/>
      <c r="AM14" s="191">
        <f t="shared" si="66"/>
        <v>4253</v>
      </c>
      <c r="AN14" s="208">
        <f t="shared" si="1"/>
        <v>31.030205749306873</v>
      </c>
      <c r="AO14" s="208">
        <f t="shared" si="29"/>
        <v>31.030205749306873</v>
      </c>
      <c r="AP14" s="181">
        <f t="shared" si="59"/>
        <v>3.1380053398255559E-3</v>
      </c>
      <c r="AQ14" s="181">
        <f t="shared" si="2"/>
        <v>1.1016354491204727</v>
      </c>
      <c r="AR14" s="137"/>
      <c r="AS14" s="141"/>
      <c r="AT14" s="137"/>
      <c r="AU14" s="216">
        <f t="shared" si="3"/>
        <v>4.5381818181818181</v>
      </c>
      <c r="AV14" s="216">
        <f t="shared" si="30"/>
        <v>4.5381818181818181</v>
      </c>
      <c r="AW14" s="216">
        <f t="shared" si="31"/>
        <v>0</v>
      </c>
      <c r="AX14" s="217">
        <f t="shared" si="32"/>
        <v>1</v>
      </c>
      <c r="AY14" s="217">
        <f t="shared" si="33"/>
        <v>0</v>
      </c>
      <c r="AZ14" s="216">
        <f t="shared" si="4"/>
        <v>0.30037908418075693</v>
      </c>
      <c r="BA14" s="137"/>
      <c r="BB14" s="196">
        <f t="shared" si="34"/>
        <v>0.22529407212505803</v>
      </c>
      <c r="BC14" s="196">
        <f t="shared" si="5"/>
        <v>0.22529407212505803</v>
      </c>
      <c r="BD14" s="196"/>
      <c r="BE14" s="196">
        <f t="shared" si="6"/>
        <v>0.12500687027883026</v>
      </c>
      <c r="BF14" s="196">
        <f t="shared" si="35"/>
        <v>9.1055182959536643E-2</v>
      </c>
      <c r="BG14" s="137"/>
      <c r="BH14" s="41">
        <f t="shared" si="7"/>
        <v>14.141981613891728</v>
      </c>
      <c r="BI14" s="41">
        <f t="shared" si="8"/>
        <v>25.488837005690939</v>
      </c>
      <c r="BJ14" s="41">
        <f t="shared" si="9"/>
        <v>19.546184152925726</v>
      </c>
      <c r="BK14" s="41">
        <f t="shared" si="10"/>
        <v>0.30643513789581206</v>
      </c>
      <c r="BL14" s="41">
        <f t="shared" si="11"/>
        <v>0.49029622063329931</v>
      </c>
      <c r="BM14" s="220">
        <f t="shared" si="36"/>
        <v>0.8022535211267604</v>
      </c>
      <c r="BN14" s="41">
        <f t="shared" si="37"/>
        <v>11.345454545454544</v>
      </c>
      <c r="BO14" s="41">
        <f t="shared" si="12"/>
        <v>0</v>
      </c>
      <c r="BP14" s="41">
        <f t="shared" si="38"/>
        <v>25.487436159346274</v>
      </c>
      <c r="BQ14" s="42">
        <f t="shared" si="39"/>
        <v>13.996368014008464</v>
      </c>
      <c r="BR14" s="41">
        <f t="shared" si="13"/>
        <v>5.6567926455566919</v>
      </c>
      <c r="BS14" s="29">
        <f t="shared" si="14"/>
        <v>1.2744418502845472</v>
      </c>
      <c r="BT14" s="29">
        <f t="shared" si="15"/>
        <v>2.3455420983510868</v>
      </c>
      <c r="BU14" s="29">
        <f t="shared" si="16"/>
        <v>0.12257405515832483</v>
      </c>
      <c r="BV14" s="29">
        <f t="shared" si="17"/>
        <v>5.8835546475995912E-2</v>
      </c>
      <c r="BW14" s="41">
        <f t="shared" si="40"/>
        <v>4.5381818181818181</v>
      </c>
      <c r="BX14" s="41">
        <f t="shared" si="41"/>
        <v>0</v>
      </c>
      <c r="BY14" s="41">
        <f t="shared" si="42"/>
        <v>10.194974463738511</v>
      </c>
      <c r="BZ14" s="42">
        <f t="shared" si="43"/>
        <v>11.04649349137604</v>
      </c>
      <c r="CA14" s="41">
        <f t="shared" si="44"/>
        <v>4.4645670275791636</v>
      </c>
      <c r="CB14" s="41">
        <f t="shared" si="18"/>
        <v>1.0058404859185761</v>
      </c>
      <c r="CC14" s="41">
        <f t="shared" si="19"/>
        <v>1.851195645702612</v>
      </c>
      <c r="CD14" s="41">
        <f t="shared" si="20"/>
        <v>9.6740347293156295E-2</v>
      </c>
      <c r="CE14" s="41">
        <f t="shared" si="21"/>
        <v>4.6435366700715019E-2</v>
      </c>
      <c r="CF14" s="41">
        <f t="shared" si="22"/>
        <v>3.5817146181818185</v>
      </c>
      <c r="CG14" s="41">
        <f t="shared" si="45"/>
        <v>0</v>
      </c>
      <c r="CH14" s="233">
        <f t="shared" si="46"/>
        <v>8.0462816457609829</v>
      </c>
      <c r="CI14" s="42">
        <f t="shared" si="47"/>
        <v>40.41614681676711</v>
      </c>
      <c r="CJ14" s="41">
        <f t="shared" si="48"/>
        <v>9.1055182959536651</v>
      </c>
      <c r="CK14" s="41">
        <f t="shared" si="49"/>
        <v>16.758219675300889</v>
      </c>
      <c r="CL14" s="41">
        <f t="shared" si="50"/>
        <v>0.87575616071001305</v>
      </c>
      <c r="CM14" s="41">
        <f t="shared" si="51"/>
        <v>0.42036295714080618</v>
      </c>
      <c r="CN14" s="41">
        <f t="shared" si="61"/>
        <v>32.423996094127524</v>
      </c>
      <c r="CO14" s="41">
        <f t="shared" si="52"/>
        <v>0</v>
      </c>
      <c r="CP14" s="41">
        <f t="shared" si="24"/>
        <v>72.840142910894627</v>
      </c>
      <c r="CQ14" s="137"/>
      <c r="CR14" s="41"/>
      <c r="CS14" s="41"/>
      <c r="CT14" s="41"/>
      <c r="CV14" s="234">
        <f t="shared" si="53"/>
        <v>13.996368014008464</v>
      </c>
      <c r="CY14" s="238">
        <f t="shared" si="25"/>
        <v>1978</v>
      </c>
      <c r="CZ14" s="239">
        <f t="shared" si="26"/>
        <v>9.1055182959536643E-2</v>
      </c>
      <c r="DA14" s="239">
        <f t="shared" si="54"/>
        <v>0.10985552746646153</v>
      </c>
      <c r="DB14" s="238">
        <v>0</v>
      </c>
      <c r="DC14" s="238">
        <f t="shared" si="55"/>
        <v>1.711558632372906E-2</v>
      </c>
      <c r="DD14" s="238"/>
      <c r="DE14" s="240" t="str">
        <f t="shared" si="56"/>
        <v>gen beer_weight_1978=0.109855527466462*(birthy+`age'==1978)</v>
      </c>
    </row>
    <row r="15" spans="1:109" ht="13">
      <c r="A15" s="6">
        <v>1979</v>
      </c>
      <c r="B15" s="166">
        <v>138027</v>
      </c>
      <c r="C15" s="175"/>
      <c r="D15" s="195">
        <v>10.6</v>
      </c>
      <c r="E15" s="11">
        <v>10.6</v>
      </c>
      <c r="F15" s="16"/>
      <c r="G15" s="211">
        <v>207.48</v>
      </c>
      <c r="H15" s="11">
        <v>342.24</v>
      </c>
      <c r="I15" s="128">
        <f t="shared" si="64"/>
        <v>271.3</v>
      </c>
      <c r="J15" s="128">
        <f t="shared" si="65"/>
        <v>4.7</v>
      </c>
      <c r="K15" s="128">
        <f t="shared" si="65"/>
        <v>7.16</v>
      </c>
      <c r="L15" s="128">
        <f t="shared" si="62"/>
        <v>10.38</v>
      </c>
      <c r="M15" s="128">
        <f t="shared" si="62"/>
        <v>14.700000000000001</v>
      </c>
      <c r="N15" s="128">
        <f t="shared" si="62"/>
        <v>23.880000000000003</v>
      </c>
      <c r="O15" s="128">
        <f t="shared" si="62"/>
        <v>13.700000000000001</v>
      </c>
      <c r="P15" s="128">
        <f t="shared" si="62"/>
        <v>0.56799999999999995</v>
      </c>
      <c r="Q15" s="128">
        <f t="shared" si="62"/>
        <v>0.56641847041847049</v>
      </c>
      <c r="R15" s="128">
        <f t="shared" si="62"/>
        <v>1.5815295815294838E-3</v>
      </c>
      <c r="S15" s="213"/>
      <c r="T15" s="128">
        <f t="shared" si="62"/>
        <v>13.82</v>
      </c>
      <c r="U15" s="127"/>
      <c r="V15" s="127"/>
      <c r="W15" s="127"/>
      <c r="X15" s="127"/>
      <c r="Y15" s="127"/>
      <c r="Z15" s="127"/>
      <c r="AA15" s="127"/>
      <c r="AB15" s="227"/>
      <c r="AC15" s="128">
        <f t="shared" si="63"/>
        <v>3.44</v>
      </c>
      <c r="AD15" s="43"/>
      <c r="AE15" s="43"/>
      <c r="AF15" s="43"/>
      <c r="AG15" s="43"/>
      <c r="AH15" s="43"/>
      <c r="AI15" s="231"/>
      <c r="AJ15" s="45"/>
      <c r="AK15" s="45"/>
      <c r="AL15" s="137"/>
      <c r="AM15" s="191">
        <f t="shared" si="66"/>
        <v>4296</v>
      </c>
      <c r="AN15" s="208">
        <f t="shared" si="1"/>
        <v>31.124345236801496</v>
      </c>
      <c r="AO15" s="208">
        <f t="shared" si="29"/>
        <v>31.124345236801496</v>
      </c>
      <c r="AP15" s="181">
        <f t="shared" si="59"/>
        <v>3.0338015885287284E-3</v>
      </c>
      <c r="AQ15" s="181">
        <f t="shared" si="2"/>
        <v>1.1049775924959941</v>
      </c>
      <c r="AR15" s="137"/>
      <c r="AS15" s="141"/>
      <c r="AT15" s="137"/>
      <c r="AU15" s="216">
        <f t="shared" si="3"/>
        <v>4.6187412587412586</v>
      </c>
      <c r="AV15" s="216">
        <f t="shared" si="30"/>
        <v>4.6187412587412586</v>
      </c>
      <c r="AW15" s="216">
        <f t="shared" si="31"/>
        <v>0</v>
      </c>
      <c r="AX15" s="217">
        <f t="shared" si="32"/>
        <v>1</v>
      </c>
      <c r="AY15" s="217">
        <f t="shared" si="33"/>
        <v>0</v>
      </c>
      <c r="AZ15" s="216">
        <f t="shared" si="4"/>
        <v>0.30349035969636262</v>
      </c>
      <c r="BA15" s="137"/>
      <c r="BB15" s="196">
        <f t="shared" si="34"/>
        <v>0.20618854829381147</v>
      </c>
      <c r="BC15" s="196">
        <f t="shared" si="5"/>
        <v>0.20618854829381147</v>
      </c>
      <c r="BD15" s="196"/>
      <c r="BE15" s="196">
        <f t="shared" si="6"/>
        <v>0.11661195656396707</v>
      </c>
      <c r="BF15" s="196">
        <f t="shared" si="35"/>
        <v>8.5925052597980014E-2</v>
      </c>
      <c r="BG15" s="137"/>
      <c r="BH15" s="41">
        <f t="shared" si="7"/>
        <v>15.031841596209436</v>
      </c>
      <c r="BI15" s="41">
        <f t="shared" si="8"/>
        <v>24.795148775239628</v>
      </c>
      <c r="BJ15" s="41">
        <f t="shared" si="9"/>
        <v>19.655574633948429</v>
      </c>
      <c r="BK15" s="41">
        <f t="shared" si="10"/>
        <v>0.34051308801901076</v>
      </c>
      <c r="BL15" s="41">
        <f t="shared" si="11"/>
        <v>0.51873908728002494</v>
      </c>
      <c r="BM15" s="220">
        <f t="shared" si="36"/>
        <v>0.76815958130937889</v>
      </c>
      <c r="BN15" s="41">
        <f t="shared" si="37"/>
        <v>11.546853146853145</v>
      </c>
      <c r="BO15" s="41">
        <f t="shared" si="12"/>
        <v>0</v>
      </c>
      <c r="BP15" s="41">
        <f t="shared" si="38"/>
        <v>26.578694743062581</v>
      </c>
      <c r="BQ15" s="42">
        <f t="shared" si="39"/>
        <v>14.428358217742034</v>
      </c>
      <c r="BR15" s="41">
        <f t="shared" si="13"/>
        <v>6.0127366384837746</v>
      </c>
      <c r="BS15" s="29">
        <f t="shared" si="14"/>
        <v>1.2397574387619814</v>
      </c>
      <c r="BT15" s="29">
        <f t="shared" si="15"/>
        <v>2.3586689560738114</v>
      </c>
      <c r="BU15" s="29">
        <f t="shared" si="16"/>
        <v>0.1362052352076043</v>
      </c>
      <c r="BV15" s="29">
        <f t="shared" si="17"/>
        <v>6.2248690473602993E-2</v>
      </c>
      <c r="BW15" s="41">
        <f t="shared" si="40"/>
        <v>4.6187412587412586</v>
      </c>
      <c r="BX15" s="41">
        <f t="shared" si="41"/>
        <v>0</v>
      </c>
      <c r="BY15" s="41">
        <f t="shared" si="42"/>
        <v>10.631477897225032</v>
      </c>
      <c r="BZ15" s="42">
        <f t="shared" si="43"/>
        <v>11.387437439770723</v>
      </c>
      <c r="CA15" s="41">
        <f t="shared" si="44"/>
        <v>4.7454922645569342</v>
      </c>
      <c r="CB15" s="41">
        <f t="shared" si="18"/>
        <v>0.97846616096850625</v>
      </c>
      <c r="CC15" s="41">
        <f t="shared" si="19"/>
        <v>1.861555886891695</v>
      </c>
      <c r="CD15" s="41">
        <f t="shared" si="20"/>
        <v>0.10749861983524962</v>
      </c>
      <c r="CE15" s="41">
        <f t="shared" si="21"/>
        <v>4.9129156469386426E-2</v>
      </c>
      <c r="CF15" s="41">
        <f t="shared" si="22"/>
        <v>3.6452953510489512</v>
      </c>
      <c r="CG15" s="41">
        <f t="shared" si="45"/>
        <v>0</v>
      </c>
      <c r="CH15" s="233">
        <f t="shared" si="46"/>
        <v>8.3907876156058858</v>
      </c>
      <c r="CI15" s="42">
        <f t="shared" si="47"/>
        <v>41.673047950044165</v>
      </c>
      <c r="CJ15" s="41">
        <f t="shared" si="48"/>
        <v>8.5925052597980009</v>
      </c>
      <c r="CK15" s="41">
        <f t="shared" si="49"/>
        <v>16.347452152757349</v>
      </c>
      <c r="CL15" s="41">
        <f t="shared" si="50"/>
        <v>0.94401062929057056</v>
      </c>
      <c r="CM15" s="41">
        <f t="shared" si="51"/>
        <v>0.43143294291832884</v>
      </c>
      <c r="CN15" s="41">
        <f t="shared" si="61"/>
        <v>32.01155106519159</v>
      </c>
      <c r="CO15" s="41">
        <f t="shared" si="52"/>
        <v>0</v>
      </c>
      <c r="CP15" s="41">
        <f t="shared" si="24"/>
        <v>73.684599015235747</v>
      </c>
      <c r="CQ15" s="137"/>
      <c r="CR15" s="41"/>
      <c r="CS15" s="41"/>
      <c r="CT15" s="41"/>
      <c r="CV15" s="234">
        <f t="shared" si="53"/>
        <v>14.428358217742034</v>
      </c>
      <c r="CY15" s="238">
        <f t="shared" si="25"/>
        <v>1979</v>
      </c>
      <c r="CZ15" s="239">
        <f t="shared" si="26"/>
        <v>8.5925052597980014E-2</v>
      </c>
      <c r="DA15" s="239">
        <f t="shared" si="54"/>
        <v>8.5804929076701592E-2</v>
      </c>
      <c r="DB15" s="238">
        <v>0</v>
      </c>
      <c r="DC15" s="238">
        <f t="shared" si="55"/>
        <v>1.6151278898261311E-2</v>
      </c>
      <c r="DD15" s="238"/>
      <c r="DE15" s="240" t="str">
        <f t="shared" si="56"/>
        <v>gen beer_weight_1979=0.0858049290767016*(birthy+`age'==1979)</v>
      </c>
    </row>
    <row r="16" spans="1:109" ht="13">
      <c r="A16" s="6">
        <v>1980</v>
      </c>
      <c r="B16" s="166">
        <v>139010</v>
      </c>
      <c r="C16" s="175"/>
      <c r="D16" s="195">
        <v>10.51</v>
      </c>
      <c r="E16" s="11">
        <v>10.51</v>
      </c>
      <c r="F16" s="136">
        <v>13.5</v>
      </c>
      <c r="G16" s="211">
        <v>207.2</v>
      </c>
      <c r="H16" s="11">
        <v>334.6</v>
      </c>
      <c r="I16" s="11">
        <v>274.7</v>
      </c>
      <c r="J16" s="11">
        <v>5.2</v>
      </c>
      <c r="K16" s="11">
        <v>7.6</v>
      </c>
      <c r="L16" s="29">
        <v>10.5</v>
      </c>
      <c r="M16" s="29">
        <v>14.9</v>
      </c>
      <c r="N16" s="29">
        <v>24.1</v>
      </c>
      <c r="O16" s="29">
        <v>13.9</v>
      </c>
      <c r="P16" s="50">
        <v>0.56999999999999995</v>
      </c>
      <c r="Q16" s="50">
        <f t="shared" si="0"/>
        <v>0.56761904761904769</v>
      </c>
      <c r="R16" s="50">
        <f t="shared" si="60"/>
        <v>2.3809523809522615E-3</v>
      </c>
      <c r="T16" s="127">
        <v>14</v>
      </c>
      <c r="U16" s="127"/>
      <c r="V16" s="127"/>
      <c r="W16" s="127"/>
      <c r="X16" s="127"/>
      <c r="Y16" s="127">
        <v>14.21377</v>
      </c>
      <c r="Z16" s="129"/>
      <c r="AA16" s="127"/>
      <c r="AB16" s="212">
        <f t="shared" ref="AB16:AB25" si="67">F16-E16</f>
        <v>2.99</v>
      </c>
      <c r="AC16" s="35">
        <v>3.5</v>
      </c>
      <c r="AD16" s="43"/>
      <c r="AE16" s="43"/>
      <c r="AF16" s="43"/>
      <c r="AG16" s="43"/>
      <c r="AH16" s="35">
        <v>3.6994530000000001</v>
      </c>
      <c r="AI16" s="232">
        <f t="shared" ref="AI16:AI28" si="68">AJ16*E16</f>
        <v>3.6979361429999997</v>
      </c>
      <c r="AJ16" s="45">
        <v>0.35184929999999998</v>
      </c>
      <c r="AK16" s="45">
        <f>AH16-AI16</f>
        <v>1.5168570000003712E-3</v>
      </c>
      <c r="AL16" s="137"/>
      <c r="AM16" s="182">
        <v>4339</v>
      </c>
      <c r="AN16" s="208">
        <f t="shared" si="1"/>
        <v>31.213581756708152</v>
      </c>
      <c r="AO16" s="208">
        <f t="shared" si="29"/>
        <v>31.213581756708152</v>
      </c>
      <c r="AP16" s="181">
        <f t="shared" si="59"/>
        <v>2.8670970980344546E-3</v>
      </c>
      <c r="AQ16" s="181">
        <f t="shared" si="2"/>
        <v>1.1081456705448325</v>
      </c>
      <c r="AR16" s="137"/>
      <c r="AS16" s="141"/>
      <c r="AT16" s="137"/>
      <c r="AU16" s="216">
        <f t="shared" si="3"/>
        <v>4.6993006993006992</v>
      </c>
      <c r="AV16" s="216">
        <f t="shared" si="30"/>
        <v>4.6993006993006992</v>
      </c>
      <c r="AW16" s="216">
        <f t="shared" si="31"/>
        <v>0</v>
      </c>
      <c r="AX16" s="217">
        <f t="shared" si="32"/>
        <v>1</v>
      </c>
      <c r="AY16" s="217">
        <f t="shared" si="33"/>
        <v>0</v>
      </c>
      <c r="AZ16" s="216">
        <f t="shared" si="4"/>
        <v>0.3089754612792136</v>
      </c>
      <c r="BA16" s="137"/>
      <c r="BB16" s="196">
        <f t="shared" si="34"/>
        <v>0.20185810810810811</v>
      </c>
      <c r="BC16" s="196">
        <f t="shared" si="5"/>
        <v>0.20185810810810811</v>
      </c>
      <c r="BD16" s="196"/>
      <c r="BE16" s="196">
        <f t="shared" si="6"/>
        <v>0.11288419667487556</v>
      </c>
      <c r="BF16" s="196">
        <f t="shared" si="35"/>
        <v>8.327900078705322E-2</v>
      </c>
      <c r="BG16" s="137"/>
      <c r="BH16" s="41">
        <f t="shared" si="7"/>
        <v>14.905402489029566</v>
      </c>
      <c r="BI16" s="41">
        <f t="shared" si="8"/>
        <v>24.070210776203151</v>
      </c>
      <c r="BJ16" s="41">
        <f t="shared" si="9"/>
        <v>19.761168261276168</v>
      </c>
      <c r="BK16" s="41">
        <f t="shared" si="10"/>
        <v>0.37407380763973813</v>
      </c>
      <c r="BL16" s="41">
        <f t="shared" si="11"/>
        <v>0.54672325731961724</v>
      </c>
      <c r="BM16" s="220">
        <f t="shared" si="36"/>
        <v>0.78818748818748807</v>
      </c>
      <c r="BN16" s="41">
        <f t="shared" si="37"/>
        <v>11.748251748251747</v>
      </c>
      <c r="BO16" s="41">
        <f t="shared" si="12"/>
        <v>0</v>
      </c>
      <c r="BP16" s="41">
        <f t="shared" si="38"/>
        <v>26.653654237281312</v>
      </c>
      <c r="BQ16" s="42">
        <f t="shared" si="39"/>
        <v>14.451548739010072</v>
      </c>
      <c r="BR16" s="41">
        <f t="shared" si="13"/>
        <v>5.9621609956118267</v>
      </c>
      <c r="BS16" s="29">
        <f t="shared" si="14"/>
        <v>1.2035105388101577</v>
      </c>
      <c r="BT16" s="29">
        <f t="shared" si="15"/>
        <v>2.37134019135314</v>
      </c>
      <c r="BU16" s="29">
        <f t="shared" si="16"/>
        <v>0.14962952305589525</v>
      </c>
      <c r="BV16" s="29">
        <f t="shared" si="17"/>
        <v>6.5606790878354068E-2</v>
      </c>
      <c r="BW16" s="41">
        <f t="shared" si="40"/>
        <v>4.6993006993006992</v>
      </c>
      <c r="BX16" s="41">
        <f t="shared" si="41"/>
        <v>0</v>
      </c>
      <c r="BY16" s="41">
        <f t="shared" si="42"/>
        <v>10.661461694912525</v>
      </c>
      <c r="BZ16" s="42">
        <f t="shared" si="43"/>
        <v>11.405740326776309</v>
      </c>
      <c r="CA16" s="41">
        <f t="shared" si="44"/>
        <v>4.7055759441766787</v>
      </c>
      <c r="CB16" s="41">
        <f t="shared" si="18"/>
        <v>0.9498586576505289</v>
      </c>
      <c r="CC16" s="41">
        <f t="shared" si="19"/>
        <v>1.8715565326235524</v>
      </c>
      <c r="CD16" s="41">
        <f t="shared" si="20"/>
        <v>0.11809360477663478</v>
      </c>
      <c r="CE16" s="41">
        <f t="shared" si="21"/>
        <v>5.1779503632832166E-2</v>
      </c>
      <c r="CF16" s="41">
        <f t="shared" si="22"/>
        <v>3.7088760839160839</v>
      </c>
      <c r="CG16" s="41">
        <f t="shared" si="45"/>
        <v>0</v>
      </c>
      <c r="CH16" s="233">
        <f t="shared" si="46"/>
        <v>8.4144520280927626</v>
      </c>
      <c r="CI16" s="42">
        <f t="shared" si="47"/>
        <v>41.25620792128494</v>
      </c>
      <c r="CJ16" s="41">
        <f t="shared" si="48"/>
        <v>8.3279000787053228</v>
      </c>
      <c r="CK16" s="41">
        <f t="shared" ref="CK16:CK47" si="69">BT16/$BQ16*100</f>
        <v>16.40890007139523</v>
      </c>
      <c r="CL16" s="41">
        <f t="shared" ref="CL16:CL47" si="70">BU16/$BQ16*100</f>
        <v>1.0353874574839848</v>
      </c>
      <c r="CM16" s="41">
        <f t="shared" ref="CM16:CM47" si="71">BV16/$BQ16*100</f>
        <v>0.45397757751220874</v>
      </c>
      <c r="CN16" s="41">
        <f t="shared" si="61"/>
        <v>32.517626893618328</v>
      </c>
      <c r="CO16" s="41">
        <f t="shared" si="52"/>
        <v>0</v>
      </c>
      <c r="CP16" s="41">
        <f t="shared" si="24"/>
        <v>73.773834814903267</v>
      </c>
      <c r="CQ16" s="137"/>
      <c r="CR16" s="41"/>
      <c r="CS16" s="41"/>
      <c r="CT16" s="41"/>
      <c r="CU16" s="145"/>
      <c r="CV16" s="25">
        <f t="shared" si="53"/>
        <v>14.451548739010072</v>
      </c>
      <c r="CX16" s="235"/>
      <c r="CY16" s="238">
        <f t="shared" si="25"/>
        <v>1980</v>
      </c>
      <c r="CZ16" s="239">
        <f t="shared" si="26"/>
        <v>8.327900078705322E-2</v>
      </c>
      <c r="DA16" s="239">
        <f t="shared" si="54"/>
        <v>7.3399955920466345E-2</v>
      </c>
      <c r="DB16" s="238">
        <v>0</v>
      </c>
      <c r="DC16" s="238">
        <f t="shared" si="55"/>
        <v>1.5653902178837192E-2</v>
      </c>
      <c r="DD16" s="238"/>
      <c r="DE16" s="240" t="str">
        <f t="shared" si="56"/>
        <v>gen beer_weight_1980=0.0733999559204663*(birthy+`age'==1980)</v>
      </c>
    </row>
    <row r="17" spans="1:109" ht="13">
      <c r="A17" s="6">
        <v>1981</v>
      </c>
      <c r="B17" s="166">
        <v>139941</v>
      </c>
      <c r="C17" s="175"/>
      <c r="D17" s="195">
        <v>10.199999999999999</v>
      </c>
      <c r="E17" s="11">
        <v>10.199999999999999</v>
      </c>
      <c r="F17" s="136">
        <v>13.3</v>
      </c>
      <c r="G17" s="211">
        <v>200.22</v>
      </c>
      <c r="H17" s="11">
        <v>341.94</v>
      </c>
      <c r="I17" s="128">
        <f>I$16+(I$21-I$16)/($A$21-$A$16)*($A17-$A$16)</f>
        <v>268.42</v>
      </c>
      <c r="J17" s="128">
        <f t="shared" ref="J17:K19" si="72">J$16+(J$21-J$16)/($A$21-$A$16)*($A17-$A$16)</f>
        <v>5.1400000000000006</v>
      </c>
      <c r="K17" s="128">
        <f t="shared" si="72"/>
        <v>8.2799999999999994</v>
      </c>
      <c r="L17" s="128">
        <f>L$16+(L$20-L$16)/($A$20-$A$16)*($A17-$A$16)</f>
        <v>10.487500000000001</v>
      </c>
      <c r="M17" s="128">
        <f t="shared" ref="M17:T19" si="73">M$16+(M$20-M$16)/($A$20-$A$16)*($A17-$A$16)</f>
        <v>14.65</v>
      </c>
      <c r="N17" s="128">
        <f t="shared" si="73"/>
        <v>24.310000000000002</v>
      </c>
      <c r="O17" s="128">
        <f t="shared" si="73"/>
        <v>14.58</v>
      </c>
      <c r="P17" s="128">
        <f t="shared" si="73"/>
        <v>0.55999999999999994</v>
      </c>
      <c r="Q17" s="128">
        <f t="shared" si="73"/>
        <v>0.55872863978127141</v>
      </c>
      <c r="R17" s="128">
        <f t="shared" si="73"/>
        <v>1.2713602187285344E-3</v>
      </c>
      <c r="S17" s="213"/>
      <c r="T17" s="128">
        <f t="shared" si="73"/>
        <v>14.0625</v>
      </c>
      <c r="U17" s="127">
        <v>14.88</v>
      </c>
      <c r="V17" s="127">
        <v>15</v>
      </c>
      <c r="W17" s="127"/>
      <c r="X17" s="127"/>
      <c r="Y17" s="127">
        <v>14.92001</v>
      </c>
      <c r="Z17" s="129"/>
      <c r="AA17" s="127"/>
      <c r="AB17" s="212">
        <f t="shared" si="67"/>
        <v>3.1000000000000014</v>
      </c>
      <c r="AC17" s="9">
        <f>AC$16+(AC$20-AC$16)/($A$20-$A$16)*($A17-$A$16)</f>
        <v>3.5750000000000002</v>
      </c>
      <c r="AD17" s="35">
        <f t="shared" ref="AD17:AD30" si="74">U17-E17</f>
        <v>4.6800000000000015</v>
      </c>
      <c r="AE17" s="35">
        <f t="shared" ref="AE17:AE30" si="75">V17-E17</f>
        <v>4.8000000000000007</v>
      </c>
      <c r="AF17" s="43"/>
      <c r="AG17" s="43"/>
      <c r="AH17" s="35">
        <v>4.6783679999999999</v>
      </c>
      <c r="AI17" s="232">
        <f t="shared" si="68"/>
        <v>4.6593446999999992</v>
      </c>
      <c r="AJ17" s="45">
        <v>0.4567985</v>
      </c>
      <c r="AK17" s="45">
        <f t="shared" ref="AK17:AK28" si="76">AH17-AI17</f>
        <v>1.9023300000000631E-2</v>
      </c>
      <c r="AL17" s="137"/>
      <c r="AM17" s="164">
        <f>AM$16+(AM$21-AM$16)/($A$21-$A$16)*($A17-$A$16)</f>
        <v>4313.2</v>
      </c>
      <c r="AN17" s="208">
        <f t="shared" si="1"/>
        <v>30.821560514788374</v>
      </c>
      <c r="AO17" s="208">
        <f t="shared" si="29"/>
        <v>30.821560514788374</v>
      </c>
      <c r="AP17" s="181">
        <f t="shared" si="59"/>
        <v>-1.2559316164846401E-2</v>
      </c>
      <c r="AQ17" s="181">
        <f t="shared" si="2"/>
        <v>1.0942281187117544</v>
      </c>
      <c r="AR17" s="137"/>
      <c r="AS17" s="141"/>
      <c r="AT17" s="137"/>
      <c r="AU17" s="216">
        <f t="shared" ref="AU17:AU30" si="77">AE17</f>
        <v>4.8000000000000007</v>
      </c>
      <c r="AV17" s="216">
        <f t="shared" si="30"/>
        <v>4.8000000000000007</v>
      </c>
      <c r="AW17" s="216">
        <f t="shared" si="31"/>
        <v>0</v>
      </c>
      <c r="AX17" s="217">
        <f t="shared" si="32"/>
        <v>1</v>
      </c>
      <c r="AY17" s="217">
        <f t="shared" si="33"/>
        <v>0</v>
      </c>
      <c r="AZ17" s="216">
        <f t="shared" si="4"/>
        <v>0.32000000000000006</v>
      </c>
      <c r="BA17" s="137"/>
      <c r="BB17" s="196">
        <f t="shared" si="34"/>
        <v>0.21347767455798622</v>
      </c>
      <c r="BC17" s="196">
        <f t="shared" si="5"/>
        <v>0.21347767455798622</v>
      </c>
      <c r="BD17" s="196"/>
      <c r="BE17" s="196">
        <f t="shared" si="6"/>
        <v>0.11610102643167498</v>
      </c>
      <c r="BF17" s="196">
        <f t="shared" si="35"/>
        <v>8.5649155170800351E-2</v>
      </c>
      <c r="BG17" s="137"/>
      <c r="BH17" s="41">
        <f t="shared" si="7"/>
        <v>14.307458143074582</v>
      </c>
      <c r="BI17" s="41">
        <f t="shared" si="8"/>
        <v>24.434583145754281</v>
      </c>
      <c r="BJ17" s="41">
        <f t="shared" si="9"/>
        <v>19.180940539227251</v>
      </c>
      <c r="BK17" s="41">
        <f t="shared" si="10"/>
        <v>0.36729764686546479</v>
      </c>
      <c r="BL17" s="41">
        <f t="shared" si="11"/>
        <v>0.59167792140973696</v>
      </c>
      <c r="BM17" s="220">
        <f t="shared" si="36"/>
        <v>0.83872340425531922</v>
      </c>
      <c r="BN17" s="41">
        <f t="shared" si="37"/>
        <v>12.000000000000002</v>
      </c>
      <c r="BO17" s="41">
        <f t="shared" si="12"/>
        <v>0</v>
      </c>
      <c r="BP17" s="41">
        <f t="shared" si="38"/>
        <v>26.307458143074584</v>
      </c>
      <c r="BQ17" s="42">
        <f t="shared" si="39"/>
        <v>14.264345688540173</v>
      </c>
      <c r="BR17" s="41">
        <f t="shared" si="13"/>
        <v>5.7229832572298331</v>
      </c>
      <c r="BS17" s="29">
        <f t="shared" si="14"/>
        <v>1.2217291572877143</v>
      </c>
      <c r="BT17" s="29">
        <f t="shared" si="15"/>
        <v>2.30171286470727</v>
      </c>
      <c r="BU17" s="29">
        <f t="shared" si="16"/>
        <v>0.14691905874618591</v>
      </c>
      <c r="BV17" s="29">
        <f t="shared" si="17"/>
        <v>7.1001350569168439E-2</v>
      </c>
      <c r="BW17" s="41">
        <f t="shared" si="40"/>
        <v>4.8000000000000007</v>
      </c>
      <c r="BX17" s="41">
        <f t="shared" si="41"/>
        <v>0</v>
      </c>
      <c r="BY17" s="41">
        <f t="shared" si="42"/>
        <v>10.522983257229834</v>
      </c>
      <c r="BZ17" s="42">
        <f t="shared" si="43"/>
        <v>11.257992191223448</v>
      </c>
      <c r="CA17" s="41">
        <f t="shared" si="44"/>
        <v>4.5168073059360738</v>
      </c>
      <c r="CB17" s="41">
        <f t="shared" si="18"/>
        <v>0.96423752009775565</v>
      </c>
      <c r="CC17" s="41">
        <f t="shared" si="19"/>
        <v>1.8166038613415658</v>
      </c>
      <c r="CD17" s="41">
        <f t="shared" si="20"/>
        <v>0.11595439792483977</v>
      </c>
      <c r="CE17" s="41">
        <f t="shared" si="21"/>
        <v>5.6037105923210505E-2</v>
      </c>
      <c r="CF17" s="41">
        <f t="shared" si="22"/>
        <v>3.7883520000000006</v>
      </c>
      <c r="CG17" s="41">
        <f t="shared" si="45"/>
        <v>0</v>
      </c>
      <c r="CH17" s="233">
        <f t="shared" si="46"/>
        <v>8.3051593059360744</v>
      </c>
      <c r="CI17" s="42">
        <f t="shared" si="47"/>
        <v>40.120895708715324</v>
      </c>
      <c r="CJ17" s="41">
        <f t="shared" si="48"/>
        <v>8.5649155170800348</v>
      </c>
      <c r="CK17" s="41">
        <f t="shared" si="69"/>
        <v>16.136126500049997</v>
      </c>
      <c r="CL17" s="41">
        <f t="shared" si="70"/>
        <v>1.0299740482608968</v>
      </c>
      <c r="CM17" s="41">
        <f t="shared" si="71"/>
        <v>0.49775399530740611</v>
      </c>
      <c r="CN17" s="41">
        <f t="shared" ref="CN17:CN47" si="78">BW17/$BQ17*100</f>
        <v>33.650334230586346</v>
      </c>
      <c r="CO17" s="41">
        <f t="shared" si="52"/>
        <v>0</v>
      </c>
      <c r="CP17" s="41">
        <f t="shared" si="24"/>
        <v>73.771229939301662</v>
      </c>
      <c r="CQ17" s="137"/>
      <c r="CR17" s="41"/>
      <c r="CS17" s="41"/>
      <c r="CT17" s="41"/>
      <c r="CU17" s="145"/>
      <c r="CV17" s="25">
        <f t="shared" si="53"/>
        <v>14.264345688540173</v>
      </c>
      <c r="CX17" s="235"/>
      <c r="CY17" s="238">
        <f t="shared" si="25"/>
        <v>1981</v>
      </c>
      <c r="CZ17" s="239">
        <f t="shared" si="26"/>
        <v>8.5649155170800351E-2</v>
      </c>
      <c r="DA17" s="239">
        <f t="shared" si="54"/>
        <v>8.4511492506826047E-2</v>
      </c>
      <c r="DB17" s="238">
        <v>0</v>
      </c>
      <c r="DC17" s="238">
        <f t="shared" si="55"/>
        <v>1.6099418629818528E-2</v>
      </c>
      <c r="DD17" s="238"/>
      <c r="DE17" s="240" t="str">
        <f t="shared" si="56"/>
        <v>gen beer_weight_1981=0.084511492506826*(birthy+`age'==1981)</v>
      </c>
    </row>
    <row r="18" spans="1:109" ht="13">
      <c r="A18" s="6">
        <v>1982</v>
      </c>
      <c r="B18" s="166">
        <v>140823</v>
      </c>
      <c r="C18" s="175"/>
      <c r="D18" s="195">
        <v>10.130000000000001</v>
      </c>
      <c r="E18" s="11">
        <v>10.130000000000001</v>
      </c>
      <c r="F18" s="136">
        <v>13.1</v>
      </c>
      <c r="G18" s="211">
        <v>194.58</v>
      </c>
      <c r="H18" s="11">
        <v>351.4</v>
      </c>
      <c r="I18" s="128">
        <f t="shared" ref="I18:K20" si="79">I$16+(I$21-I$16)/($A$21-$A$16)*($A18-$A$16)</f>
        <v>262.14</v>
      </c>
      <c r="J18" s="128">
        <f t="shared" si="72"/>
        <v>5.08</v>
      </c>
      <c r="K18" s="128">
        <f t="shared" si="72"/>
        <v>8.9599999999999991</v>
      </c>
      <c r="L18" s="128">
        <f t="shared" ref="L18:L19" si="80">L$16+(L$20-L$16)/($A$20-$A$16)*($A18-$A$16)</f>
        <v>10.475</v>
      </c>
      <c r="M18" s="128">
        <f t="shared" si="73"/>
        <v>14.4</v>
      </c>
      <c r="N18" s="128">
        <f t="shared" si="73"/>
        <v>24.520000000000003</v>
      </c>
      <c r="O18" s="128">
        <f t="shared" si="73"/>
        <v>15.260000000000002</v>
      </c>
      <c r="P18" s="128">
        <f t="shared" si="73"/>
        <v>0.55000000000000004</v>
      </c>
      <c r="Q18" s="128">
        <f t="shared" si="73"/>
        <v>0.54983823194349513</v>
      </c>
      <c r="R18" s="128">
        <f t="shared" si="73"/>
        <v>1.6176805650480741E-4</v>
      </c>
      <c r="S18" s="213"/>
      <c r="T18" s="128">
        <f t="shared" si="73"/>
        <v>14.125</v>
      </c>
      <c r="U18" s="127">
        <v>14.75</v>
      </c>
      <c r="V18" s="127">
        <v>14.8</v>
      </c>
      <c r="W18" s="127"/>
      <c r="X18" s="127"/>
      <c r="Y18" s="127">
        <v>14.530279999999999</v>
      </c>
      <c r="Z18" s="129"/>
      <c r="AA18" s="127"/>
      <c r="AB18" s="212">
        <f t="shared" si="67"/>
        <v>2.9699999999999989</v>
      </c>
      <c r="AC18" s="9">
        <f t="shared" ref="AC18:AC19" si="81">AC$16+(AC$20-AC$16)/($A$20-$A$16)*($A18-$A$16)</f>
        <v>3.65</v>
      </c>
      <c r="AD18" s="35">
        <f t="shared" si="74"/>
        <v>4.6199999999999992</v>
      </c>
      <c r="AE18" s="35">
        <f t="shared" si="75"/>
        <v>4.67</v>
      </c>
      <c r="AF18" s="43"/>
      <c r="AG18" s="43"/>
      <c r="AH18" s="35">
        <v>4.6288669999999996</v>
      </c>
      <c r="AI18" s="232">
        <f t="shared" si="68"/>
        <v>4.7357324540000008</v>
      </c>
      <c r="AJ18" s="45">
        <v>0.46749580000000002</v>
      </c>
      <c r="AK18" s="45">
        <f t="shared" si="76"/>
        <v>-0.10686545400000114</v>
      </c>
      <c r="AL18" s="137"/>
      <c r="AM18" s="164">
        <f t="shared" ref="AM18:AM20" si="82">AM$16+(AM$21-AM$16)/($A$21-$A$16)*($A18-$A$16)</f>
        <v>4287.3999999999996</v>
      </c>
      <c r="AN18" s="208">
        <f t="shared" si="1"/>
        <v>30.445310780199257</v>
      </c>
      <c r="AO18" s="208">
        <f t="shared" si="29"/>
        <v>30.445310780199257</v>
      </c>
      <c r="AP18" s="181">
        <f t="shared" si="59"/>
        <v>-1.2207355121055308E-2</v>
      </c>
      <c r="AQ18" s="181">
        <f t="shared" si="2"/>
        <v>1.0808704874831958</v>
      </c>
      <c r="AR18" s="137"/>
      <c r="AS18" s="141"/>
      <c r="AT18" s="137"/>
      <c r="AU18" s="216">
        <f t="shared" si="77"/>
        <v>4.67</v>
      </c>
      <c r="AV18" s="216">
        <f t="shared" si="30"/>
        <v>4.67</v>
      </c>
      <c r="AW18" s="216">
        <f t="shared" si="31"/>
        <v>0</v>
      </c>
      <c r="AX18" s="217">
        <f t="shared" si="32"/>
        <v>1</v>
      </c>
      <c r="AY18" s="217">
        <f t="shared" si="33"/>
        <v>0</v>
      </c>
      <c r="AZ18" s="216">
        <f t="shared" si="4"/>
        <v>0.31554054054054054</v>
      </c>
      <c r="BA18" s="137"/>
      <c r="BB18" s="196">
        <f t="shared" si="34"/>
        <v>0.22574262514133001</v>
      </c>
      <c r="BC18" s="196">
        <f t="shared" si="5"/>
        <v>0.22574262514133001</v>
      </c>
      <c r="BD18" s="196"/>
      <c r="BE18" s="196">
        <f t="shared" si="6"/>
        <v>0.12235687816028683</v>
      </c>
      <c r="BF18" s="196">
        <f t="shared" si="35"/>
        <v>8.9766358706747471E-2</v>
      </c>
      <c r="BG18" s="137"/>
      <c r="BH18" s="41">
        <f t="shared" si="7"/>
        <v>13.817345177989393</v>
      </c>
      <c r="BI18" s="41">
        <f t="shared" si="8"/>
        <v>24.953310183705788</v>
      </c>
      <c r="BJ18" s="41">
        <f t="shared" si="9"/>
        <v>18.614856948083762</v>
      </c>
      <c r="BK18" s="41">
        <f t="shared" si="10"/>
        <v>0.36073652741384576</v>
      </c>
      <c r="BL18" s="41">
        <f t="shared" si="11"/>
        <v>0.63625970189528702</v>
      </c>
      <c r="BM18" s="220">
        <f t="shared" si="36"/>
        <v>0.84495247456059186</v>
      </c>
      <c r="BN18" s="41">
        <f t="shared" si="37"/>
        <v>11.674999999999999</v>
      </c>
      <c r="BO18" s="41">
        <f t="shared" si="12"/>
        <v>0</v>
      </c>
      <c r="BP18" s="41">
        <f t="shared" si="38"/>
        <v>25.492345177989392</v>
      </c>
      <c r="BQ18" s="42">
        <f t="shared" si="39"/>
        <v>13.899032189344071</v>
      </c>
      <c r="BR18" s="41">
        <f t="shared" si="13"/>
        <v>5.5269380711957581</v>
      </c>
      <c r="BS18" s="29">
        <f t="shared" si="14"/>
        <v>1.2476655091852895</v>
      </c>
      <c r="BT18" s="29">
        <f t="shared" si="15"/>
        <v>2.2337828337700514</v>
      </c>
      <c r="BU18" s="29">
        <f t="shared" si="16"/>
        <v>0.14429461096553831</v>
      </c>
      <c r="BV18" s="29">
        <f t="shared" si="17"/>
        <v>7.6351164227434445E-2</v>
      </c>
      <c r="BW18" s="41">
        <f t="shared" si="40"/>
        <v>4.67</v>
      </c>
      <c r="BX18" s="41">
        <f t="shared" si="41"/>
        <v>0</v>
      </c>
      <c r="BY18" s="41">
        <f t="shared" si="42"/>
        <v>10.196938071195758</v>
      </c>
      <c r="BZ18" s="42">
        <f t="shared" si="43"/>
        <v>10.969672165117915</v>
      </c>
      <c r="CA18" s="41">
        <f t="shared" si="44"/>
        <v>4.3620806033105408</v>
      </c>
      <c r="CB18" s="41">
        <f t="shared" si="18"/>
        <v>0.98470752646939796</v>
      </c>
      <c r="CC18" s="41">
        <f t="shared" si="19"/>
        <v>1.7629907637246756</v>
      </c>
      <c r="CD18" s="41">
        <f t="shared" si="20"/>
        <v>0.11388307875844146</v>
      </c>
      <c r="CE18" s="41">
        <f t="shared" si="21"/>
        <v>6.0259392854860365E-2</v>
      </c>
      <c r="CF18" s="41">
        <f t="shared" si="22"/>
        <v>3.6857508000000001</v>
      </c>
      <c r="CG18" s="41">
        <f t="shared" si="45"/>
        <v>0</v>
      </c>
      <c r="CH18" s="233">
        <f t="shared" si="46"/>
        <v>8.0478314033105409</v>
      </c>
      <c r="CI18" s="42">
        <f t="shared" si="47"/>
        <v>39.764913095410186</v>
      </c>
      <c r="CJ18" s="41">
        <f t="shared" si="48"/>
        <v>8.9766358706747464</v>
      </c>
      <c r="CK18" s="41">
        <f t="shared" si="69"/>
        <v>16.071499103963649</v>
      </c>
      <c r="CL18" s="41">
        <f t="shared" si="70"/>
        <v>1.038163010199834</v>
      </c>
      <c r="CM18" s="41">
        <f t="shared" si="71"/>
        <v>0.54932719909786498</v>
      </c>
      <c r="CN18" s="41">
        <f t="shared" si="78"/>
        <v>33.599461720653721</v>
      </c>
      <c r="CO18" s="41">
        <f t="shared" si="52"/>
        <v>0</v>
      </c>
      <c r="CP18" s="41">
        <f t="shared" si="24"/>
        <v>73.364374816063915</v>
      </c>
      <c r="CQ18" s="137"/>
      <c r="CR18" s="41"/>
      <c r="CS18" s="41"/>
      <c r="CT18" s="41"/>
      <c r="CU18" s="145"/>
      <c r="CV18" s="25">
        <f t="shared" si="53"/>
        <v>13.899032189344071</v>
      </c>
      <c r="CX18" s="235"/>
      <c r="CY18" s="238">
        <f t="shared" si="25"/>
        <v>1982</v>
      </c>
      <c r="CZ18" s="239">
        <f t="shared" si="26"/>
        <v>8.9766358706747471E-2</v>
      </c>
      <c r="DA18" s="239">
        <f t="shared" si="54"/>
        <v>0.10381338188452949</v>
      </c>
      <c r="DB18" s="238">
        <v>0</v>
      </c>
      <c r="DC18" s="238">
        <f t="shared" si="55"/>
        <v>1.6873326827479062E-2</v>
      </c>
      <c r="DD18" s="238"/>
      <c r="DE18" s="240" t="str">
        <f t="shared" si="56"/>
        <v>gen beer_weight_1982=0.103813381884529*(birthy+`age'==1982)</v>
      </c>
    </row>
    <row r="19" spans="1:109" ht="13">
      <c r="A19" s="6">
        <v>1983</v>
      </c>
      <c r="B19" s="166">
        <v>141668</v>
      </c>
      <c r="C19" s="175"/>
      <c r="D19" s="195">
        <v>10.26</v>
      </c>
      <c r="E19" s="11">
        <v>10.26</v>
      </c>
      <c r="F19" s="136">
        <v>13.3</v>
      </c>
      <c r="G19" s="211">
        <v>194.58</v>
      </c>
      <c r="H19" s="11">
        <v>358.14</v>
      </c>
      <c r="I19" s="128">
        <f t="shared" si="79"/>
        <v>255.86</v>
      </c>
      <c r="J19" s="128">
        <f t="shared" si="72"/>
        <v>5.0200000000000005</v>
      </c>
      <c r="K19" s="128">
        <f t="shared" si="72"/>
        <v>9.64</v>
      </c>
      <c r="L19" s="128">
        <f t="shared" si="80"/>
        <v>10.462499999999999</v>
      </c>
      <c r="M19" s="128">
        <f t="shared" si="73"/>
        <v>14.15</v>
      </c>
      <c r="N19" s="128">
        <f t="shared" si="73"/>
        <v>24.73</v>
      </c>
      <c r="O19" s="128">
        <f t="shared" si="73"/>
        <v>15.940000000000001</v>
      </c>
      <c r="P19" s="128">
        <f t="shared" si="73"/>
        <v>0.54</v>
      </c>
      <c r="Q19" s="128">
        <f t="shared" si="73"/>
        <v>0.54094782410571896</v>
      </c>
      <c r="R19" s="128">
        <f t="shared" si="73"/>
        <v>-9.4782410571891962E-4</v>
      </c>
      <c r="S19" s="213"/>
      <c r="T19" s="128">
        <f t="shared" si="73"/>
        <v>14.1875</v>
      </c>
      <c r="U19" s="127">
        <v>14.83</v>
      </c>
      <c r="V19" s="127">
        <v>15</v>
      </c>
      <c r="W19" s="127"/>
      <c r="X19" s="127"/>
      <c r="Y19" s="127">
        <v>14.72959</v>
      </c>
      <c r="Z19" s="129"/>
      <c r="AA19" s="127"/>
      <c r="AB19" s="212">
        <f t="shared" si="67"/>
        <v>3.0400000000000009</v>
      </c>
      <c r="AC19" s="9">
        <f t="shared" si="81"/>
        <v>3.7249999999999996</v>
      </c>
      <c r="AD19" s="35">
        <f t="shared" si="74"/>
        <v>4.57</v>
      </c>
      <c r="AE19" s="35">
        <f t="shared" si="75"/>
        <v>4.74</v>
      </c>
      <c r="AF19" s="43"/>
      <c r="AG19" s="43"/>
      <c r="AH19" s="35">
        <v>4.5165389999999999</v>
      </c>
      <c r="AI19" s="232">
        <f t="shared" si="68"/>
        <v>4.5372992940000003</v>
      </c>
      <c r="AJ19" s="45">
        <v>0.44223190000000001</v>
      </c>
      <c r="AK19" s="45">
        <f t="shared" si="76"/>
        <v>-2.0760294000000457E-2</v>
      </c>
      <c r="AL19" s="137"/>
      <c r="AM19" s="164">
        <f t="shared" si="82"/>
        <v>4261.6000000000004</v>
      </c>
      <c r="AN19" s="208">
        <f t="shared" si="1"/>
        <v>30.081599232007228</v>
      </c>
      <c r="AO19" s="208">
        <f t="shared" si="29"/>
        <v>30.081599232007228</v>
      </c>
      <c r="AP19" s="181">
        <f t="shared" si="59"/>
        <v>-1.1946389735281504E-2</v>
      </c>
      <c r="AQ19" s="181">
        <f t="shared" si="2"/>
        <v>1.0679579873863576</v>
      </c>
      <c r="AR19" s="137"/>
      <c r="AS19" s="141"/>
      <c r="AT19" s="137"/>
      <c r="AU19" s="216">
        <f t="shared" si="77"/>
        <v>4.74</v>
      </c>
      <c r="AV19" s="216">
        <f t="shared" si="30"/>
        <v>4.74</v>
      </c>
      <c r="AW19" s="216">
        <f t="shared" si="31"/>
        <v>0</v>
      </c>
      <c r="AX19" s="217">
        <f t="shared" si="32"/>
        <v>1</v>
      </c>
      <c r="AY19" s="217">
        <f t="shared" si="33"/>
        <v>0</v>
      </c>
      <c r="AZ19" s="216">
        <f t="shared" si="4"/>
        <v>0.316</v>
      </c>
      <c r="BA19" s="137"/>
      <c r="BB19" s="196">
        <f t="shared" si="34"/>
        <v>0.23007246376811588</v>
      </c>
      <c r="BC19" s="196">
        <f t="shared" si="5"/>
        <v>0.23007246376811588</v>
      </c>
      <c r="BD19" s="196"/>
      <c r="BE19" s="196">
        <f t="shared" si="6"/>
        <v>0.12351134582796094</v>
      </c>
      <c r="BF19" s="196">
        <f t="shared" si="35"/>
        <v>9.1010446801880598E-2</v>
      </c>
      <c r="BG19" s="137"/>
      <c r="BH19" s="41">
        <f t="shared" si="7"/>
        <v>13.734929553604204</v>
      </c>
      <c r="BI19" s="41">
        <f t="shared" si="8"/>
        <v>25.280232656633817</v>
      </c>
      <c r="BJ19" s="41">
        <f t="shared" si="9"/>
        <v>18.060535900838584</v>
      </c>
      <c r="BK19" s="41">
        <f t="shared" si="10"/>
        <v>0.35434960612135413</v>
      </c>
      <c r="BL19" s="41">
        <f t="shared" si="11"/>
        <v>0.68046418386650476</v>
      </c>
      <c r="BM19" s="220">
        <f t="shared" si="36"/>
        <v>0.86276379895158783</v>
      </c>
      <c r="BN19" s="41">
        <f t="shared" si="37"/>
        <v>11.85</v>
      </c>
      <c r="BO19" s="41">
        <f t="shared" si="12"/>
        <v>0</v>
      </c>
      <c r="BP19" s="41">
        <f t="shared" si="38"/>
        <v>25.584929553604205</v>
      </c>
      <c r="BQ19" s="42">
        <f t="shared" si="39"/>
        <v>13.888643306886525</v>
      </c>
      <c r="BR19" s="41">
        <f t="shared" si="13"/>
        <v>5.4939718214416819</v>
      </c>
      <c r="BS19" s="29">
        <f t="shared" si="14"/>
        <v>1.264011632831691</v>
      </c>
      <c r="BT19" s="29">
        <f t="shared" si="15"/>
        <v>2.1672643081006302</v>
      </c>
      <c r="BU19" s="29">
        <f t="shared" si="16"/>
        <v>0.14173984244854165</v>
      </c>
      <c r="BV19" s="29">
        <f t="shared" si="17"/>
        <v>8.1655702063980568E-2</v>
      </c>
      <c r="BW19" s="41">
        <f t="shared" ref="BW19:BW49" si="83">BN19*0.4</f>
        <v>4.74</v>
      </c>
      <c r="BX19" s="41">
        <f t="shared" si="41"/>
        <v>0</v>
      </c>
      <c r="BY19" s="41">
        <f t="shared" si="42"/>
        <v>10.233971821441683</v>
      </c>
      <c r="BZ19" s="42">
        <f t="shared" si="43"/>
        <v>10.961472843527122</v>
      </c>
      <c r="CA19" s="41">
        <f t="shared" si="44"/>
        <v>4.3360623203546336</v>
      </c>
      <c r="CB19" s="41">
        <f t="shared" si="18"/>
        <v>0.99760854109608388</v>
      </c>
      <c r="CC19" s="41">
        <f t="shared" si="19"/>
        <v>1.7104916825253416</v>
      </c>
      <c r="CD19" s="41">
        <f t="shared" si="20"/>
        <v>0.11186675325408703</v>
      </c>
      <c r="CE19" s="41">
        <f t="shared" si="21"/>
        <v>6.4445946296976031E-2</v>
      </c>
      <c r="CF19" s="41">
        <f t="shared" si="22"/>
        <v>3.7409976000000005</v>
      </c>
      <c r="CG19" s="41">
        <f t="shared" si="45"/>
        <v>0</v>
      </c>
      <c r="CH19" s="233">
        <f t="shared" si="46"/>
        <v>8.0770599203546336</v>
      </c>
      <c r="CI19" s="42">
        <f t="shared" si="47"/>
        <v>39.557296562707158</v>
      </c>
      <c r="CJ19" s="41">
        <f t="shared" si="48"/>
        <v>9.1010446801880605</v>
      </c>
      <c r="CK19" s="41">
        <f t="shared" si="69"/>
        <v>15.604578936993917</v>
      </c>
      <c r="CL19" s="41">
        <f t="shared" si="70"/>
        <v>1.0205449108068141</v>
      </c>
      <c r="CM19" s="41">
        <f t="shared" si="71"/>
        <v>0.58793145060822838</v>
      </c>
      <c r="CN19" s="41">
        <f t="shared" si="78"/>
        <v>34.128603458695821</v>
      </c>
      <c r="CO19" s="41">
        <f t="shared" si="52"/>
        <v>0</v>
      </c>
      <c r="CP19" s="41">
        <f t="shared" si="24"/>
        <v>73.685900021403</v>
      </c>
      <c r="CQ19" s="137"/>
      <c r="CR19" s="41"/>
      <c r="CS19" s="41"/>
      <c r="CT19" s="41"/>
      <c r="CU19" s="145"/>
      <c r="CV19" s="25">
        <f t="shared" si="53"/>
        <v>13.888643306886525</v>
      </c>
      <c r="CX19" s="235"/>
      <c r="CY19" s="238">
        <f t="shared" si="25"/>
        <v>1983</v>
      </c>
      <c r="CZ19" s="239">
        <f t="shared" si="26"/>
        <v>9.1010446801880598E-2</v>
      </c>
      <c r="DA19" s="239">
        <f t="shared" si="54"/>
        <v>0.10964579958715671</v>
      </c>
      <c r="DB19" s="238">
        <v>0</v>
      </c>
      <c r="DC19" s="238">
        <f t="shared" si="55"/>
        <v>1.7107177295892676E-2</v>
      </c>
      <c r="DD19" s="238"/>
      <c r="DE19" s="240" t="str">
        <f t="shared" si="56"/>
        <v>gen beer_weight_1983=0.109645799587157*(birthy+`age'==1983)</v>
      </c>
    </row>
    <row r="20" spans="1:109" ht="13">
      <c r="A20" s="6">
        <v>1984</v>
      </c>
      <c r="B20" s="166">
        <v>142745</v>
      </c>
      <c r="C20" s="175"/>
      <c r="D20" s="195">
        <v>10.45</v>
      </c>
      <c r="E20" s="11">
        <v>10.45</v>
      </c>
      <c r="F20" s="136">
        <v>13.8</v>
      </c>
      <c r="G20" s="211">
        <v>195.99</v>
      </c>
      <c r="H20" s="11">
        <v>353.58</v>
      </c>
      <c r="I20" s="128">
        <f t="shared" si="79"/>
        <v>249.58</v>
      </c>
      <c r="J20" s="128">
        <f t="shared" si="79"/>
        <v>4.96</v>
      </c>
      <c r="K20" s="128">
        <f t="shared" si="79"/>
        <v>10.32</v>
      </c>
      <c r="L20" s="29">
        <v>10.45</v>
      </c>
      <c r="M20" s="29">
        <v>13.9</v>
      </c>
      <c r="N20" s="29">
        <v>24.94</v>
      </c>
      <c r="O20" s="29">
        <v>16.62</v>
      </c>
      <c r="P20" s="50">
        <v>0.53</v>
      </c>
      <c r="Q20" s="50">
        <f t="shared" si="0"/>
        <v>0.53205741626794267</v>
      </c>
      <c r="R20" s="50">
        <f t="shared" si="60"/>
        <v>-2.0574162679426466E-3</v>
      </c>
      <c r="T20" s="127">
        <v>14.25</v>
      </c>
      <c r="U20" s="127">
        <v>14.63</v>
      </c>
      <c r="V20" s="127">
        <v>14.9</v>
      </c>
      <c r="W20" s="127"/>
      <c r="X20" s="127"/>
      <c r="Y20" s="127">
        <v>14.4672</v>
      </c>
      <c r="Z20" s="129"/>
      <c r="AA20" s="127"/>
      <c r="AB20" s="212">
        <f t="shared" si="67"/>
        <v>3.3500000000000014</v>
      </c>
      <c r="AC20" s="35">
        <v>3.8</v>
      </c>
      <c r="AD20" s="35">
        <f t="shared" si="74"/>
        <v>4.1800000000000015</v>
      </c>
      <c r="AE20" s="35">
        <f t="shared" si="75"/>
        <v>4.4500000000000011</v>
      </c>
      <c r="AF20" s="43"/>
      <c r="AG20" s="43"/>
      <c r="AH20" s="35">
        <v>4.1875739999999997</v>
      </c>
      <c r="AI20" s="232">
        <f t="shared" si="68"/>
        <v>4.2569788800000001</v>
      </c>
      <c r="AJ20" s="45">
        <v>0.40736640000000002</v>
      </c>
      <c r="AK20" s="45">
        <f t="shared" si="76"/>
        <v>-6.9404880000000446E-2</v>
      </c>
      <c r="AL20" s="137"/>
      <c r="AM20" s="164">
        <f t="shared" si="82"/>
        <v>4235.8</v>
      </c>
      <c r="AN20" s="208">
        <f t="shared" si="1"/>
        <v>29.673894006795333</v>
      </c>
      <c r="AO20" s="208">
        <f t="shared" si="29"/>
        <v>29.673894006795333</v>
      </c>
      <c r="AP20" s="181">
        <f t="shared" si="59"/>
        <v>-1.3553309518800183E-2</v>
      </c>
      <c r="AQ20" s="181">
        <f t="shared" si="2"/>
        <v>1.0534836222302355</v>
      </c>
      <c r="AR20" s="137"/>
      <c r="AS20" s="141"/>
      <c r="AT20" s="137"/>
      <c r="AU20" s="216">
        <f t="shared" si="77"/>
        <v>4.4500000000000011</v>
      </c>
      <c r="AV20" s="216">
        <f t="shared" si="30"/>
        <v>4.4500000000000011</v>
      </c>
      <c r="AW20" s="216">
        <f t="shared" si="31"/>
        <v>0</v>
      </c>
      <c r="AX20" s="217">
        <f t="shared" si="32"/>
        <v>1</v>
      </c>
      <c r="AY20" s="217">
        <f t="shared" si="33"/>
        <v>0</v>
      </c>
      <c r="AZ20" s="216">
        <f t="shared" si="4"/>
        <v>0.29865771812080544</v>
      </c>
      <c r="BA20" s="137"/>
      <c r="BB20" s="196">
        <f t="shared" si="34"/>
        <v>0.22550895453849684</v>
      </c>
      <c r="BC20" s="196">
        <f t="shared" si="5"/>
        <v>0.22550895453849684</v>
      </c>
      <c r="BD20" s="196">
        <f t="shared" ref="BD20:BD28" si="84">BB20</f>
        <v>0.22550895453849684</v>
      </c>
      <c r="BE20" s="196">
        <f t="shared" si="6"/>
        <v>0.12457235285071379</v>
      </c>
      <c r="BF20" s="196">
        <f t="shared" si="35"/>
        <v>9.1711030107223146E-2</v>
      </c>
      <c r="BG20" s="137"/>
      <c r="BH20" s="41">
        <f t="shared" si="7"/>
        <v>13.730078111317384</v>
      </c>
      <c r="BI20" s="41">
        <f t="shared" si="8"/>
        <v>24.77004448492066</v>
      </c>
      <c r="BJ20" s="41">
        <f t="shared" si="9"/>
        <v>17.484325195278295</v>
      </c>
      <c r="BK20" s="41">
        <f t="shared" si="10"/>
        <v>0.34747276612140532</v>
      </c>
      <c r="BL20" s="41">
        <f t="shared" si="11"/>
        <v>0.7229675295106659</v>
      </c>
      <c r="BM20" s="220">
        <f t="shared" si="36"/>
        <v>0.81026487320781682</v>
      </c>
      <c r="BN20" s="41">
        <f t="shared" si="37"/>
        <v>11.125000000000002</v>
      </c>
      <c r="BO20" s="41">
        <f t="shared" si="12"/>
        <v>0</v>
      </c>
      <c r="BP20" s="41">
        <f t="shared" si="38"/>
        <v>24.855078111317386</v>
      </c>
      <c r="BQ20" s="42">
        <f t="shared" si="39"/>
        <v>13.504397702196226</v>
      </c>
      <c r="BR20" s="41">
        <f>BH20*0.4</f>
        <v>5.4920312445269541</v>
      </c>
      <c r="BS20" s="29">
        <f t="shared" si="14"/>
        <v>1.2385022242460331</v>
      </c>
      <c r="BT20" s="29">
        <f t="shared" si="15"/>
        <v>2.0981190234333953</v>
      </c>
      <c r="BU20" s="29">
        <f t="shared" si="16"/>
        <v>0.13898910644856213</v>
      </c>
      <c r="BV20" s="29">
        <f t="shared" si="17"/>
        <v>8.6756103541279911E-2</v>
      </c>
      <c r="BW20" s="41">
        <f t="shared" si="83"/>
        <v>4.4500000000000011</v>
      </c>
      <c r="BX20" s="41">
        <f t="shared" si="41"/>
        <v>0</v>
      </c>
      <c r="BY20" s="41">
        <f t="shared" ref="BY20:BY49" si="85">0.4*BP20</f>
        <v>9.9420312445269552</v>
      </c>
      <c r="BZ20" s="42">
        <f t="shared" si="43"/>
        <v>10.658210842481349</v>
      </c>
      <c r="CA20" s="41">
        <f t="shared" si="44"/>
        <v>4.3345307394304537</v>
      </c>
      <c r="CB20" s="41">
        <f t="shared" si="18"/>
        <v>0.97747549546393919</v>
      </c>
      <c r="CC20" s="41">
        <f t="shared" si="19"/>
        <v>1.6559194580545731</v>
      </c>
      <c r="CD20" s="41">
        <f t="shared" si="20"/>
        <v>0.10969576237346318</v>
      </c>
      <c r="CE20" s="41">
        <f t="shared" si="21"/>
        <v>6.8471387158919761E-2</v>
      </c>
      <c r="CF20" s="41">
        <f t="shared" si="22"/>
        <v>3.512118000000001</v>
      </c>
      <c r="CG20" s="41">
        <f t="shared" si="45"/>
        <v>0</v>
      </c>
      <c r="CH20" s="233">
        <f t="shared" si="46"/>
        <v>7.8466487394304547</v>
      </c>
      <c r="CI20" s="42">
        <f t="shared" si="47"/>
        <v>40.668464937416523</v>
      </c>
      <c r="CJ20" s="41">
        <f t="shared" si="48"/>
        <v>9.1711030107223142</v>
      </c>
      <c r="CK20" s="41">
        <f t="shared" si="69"/>
        <v>15.536561272126765</v>
      </c>
      <c r="CL20" s="41">
        <f t="shared" si="70"/>
        <v>1.0292136644195415</v>
      </c>
      <c r="CM20" s="41">
        <f t="shared" si="71"/>
        <v>0.64242852924252025</v>
      </c>
      <c r="CN20" s="41">
        <f t="shared" si="78"/>
        <v>32.952228586072337</v>
      </c>
      <c r="CO20" s="41">
        <f t="shared" si="52"/>
        <v>0</v>
      </c>
      <c r="CP20" s="41">
        <f t="shared" si="24"/>
        <v>73.620693523488853</v>
      </c>
      <c r="CQ20" s="137"/>
      <c r="CR20" s="41"/>
      <c r="CS20" s="41"/>
      <c r="CT20" s="41"/>
      <c r="CU20" s="145"/>
      <c r="CV20" s="25">
        <f t="shared" si="53"/>
        <v>13.504397702196226</v>
      </c>
      <c r="CX20" s="235"/>
      <c r="CY20" s="238">
        <f t="shared" si="25"/>
        <v>1984</v>
      </c>
      <c r="CZ20" s="239">
        <f t="shared" si="26"/>
        <v>9.1711030107223146E-2</v>
      </c>
      <c r="DA20" s="239">
        <f t="shared" si="54"/>
        <v>0.11293020885707078</v>
      </c>
      <c r="DB20" s="238">
        <v>0</v>
      </c>
      <c r="DC20" s="238">
        <f t="shared" si="55"/>
        <v>1.7238865505721238E-2</v>
      </c>
      <c r="DD20" s="238"/>
      <c r="DE20" s="240" t="str">
        <f t="shared" si="56"/>
        <v>gen beer_weight_1984=0.112930208857071*(birthy+`age'==1984)</v>
      </c>
    </row>
    <row r="21" spans="1:109" ht="13">
      <c r="A21" s="135">
        <v>1985</v>
      </c>
      <c r="B21" s="166">
        <v>143858</v>
      </c>
      <c r="C21" s="175"/>
      <c r="D21" s="195">
        <v>8.8000000000000007</v>
      </c>
      <c r="E21" s="11">
        <v>8.8000000000000007</v>
      </c>
      <c r="F21" s="136">
        <v>12.3</v>
      </c>
      <c r="G21" s="211">
        <v>168.7</v>
      </c>
      <c r="H21" s="11">
        <v>356.3</v>
      </c>
      <c r="I21" s="11">
        <v>243.3</v>
      </c>
      <c r="J21" s="11">
        <v>4.9000000000000004</v>
      </c>
      <c r="K21" s="11">
        <v>11</v>
      </c>
      <c r="L21" s="29">
        <v>8.8000000000000007</v>
      </c>
      <c r="M21" s="29">
        <v>11.75</v>
      </c>
      <c r="N21" s="29">
        <v>24.81</v>
      </c>
      <c r="O21" s="29">
        <v>13.78</v>
      </c>
      <c r="P21" s="50">
        <v>0.53</v>
      </c>
      <c r="Q21" s="50">
        <f t="shared" si="0"/>
        <v>0.53409090909090906</v>
      </c>
      <c r="R21" s="50">
        <f t="shared" si="60"/>
        <v>-4.090909090909034E-3</v>
      </c>
      <c r="T21" s="127">
        <v>13.3</v>
      </c>
      <c r="U21" s="127">
        <v>13.31</v>
      </c>
      <c r="V21" s="127">
        <v>13.7</v>
      </c>
      <c r="W21" s="127"/>
      <c r="X21" s="127"/>
      <c r="Y21" s="127">
        <v>13.036350000000001</v>
      </c>
      <c r="Z21" s="129"/>
      <c r="AA21" s="127"/>
      <c r="AB21" s="212">
        <f t="shared" si="67"/>
        <v>3.5</v>
      </c>
      <c r="AC21" s="35">
        <v>4.5</v>
      </c>
      <c r="AD21" s="35">
        <f t="shared" si="74"/>
        <v>4.51</v>
      </c>
      <c r="AE21" s="35">
        <f t="shared" si="75"/>
        <v>4.8999999999999986</v>
      </c>
      <c r="AF21" s="43"/>
      <c r="AG21" s="43"/>
      <c r="AH21" s="35">
        <v>4.5023479999999996</v>
      </c>
      <c r="AI21" s="232">
        <f t="shared" si="68"/>
        <v>4.6426846400000006</v>
      </c>
      <c r="AJ21" s="45">
        <v>0.52757779999999999</v>
      </c>
      <c r="AK21" s="45">
        <f t="shared" si="76"/>
        <v>-0.14033664000000101</v>
      </c>
      <c r="AL21" s="137"/>
      <c r="AM21" s="182">
        <v>4210</v>
      </c>
      <c r="AN21" s="208">
        <f t="shared" si="1"/>
        <v>29.264969622822505</v>
      </c>
      <c r="AO21" s="208">
        <f t="shared" si="29"/>
        <v>29.264969622822505</v>
      </c>
      <c r="AP21" s="181">
        <f t="shared" si="59"/>
        <v>-1.3780610791397474E-2</v>
      </c>
      <c r="AQ21" s="181">
        <f t="shared" si="2"/>
        <v>1.0389659744571691</v>
      </c>
      <c r="AR21" s="137"/>
      <c r="AS21" s="141"/>
      <c r="AT21" s="137"/>
      <c r="AU21" s="216">
        <f t="shared" si="77"/>
        <v>4.8999999999999986</v>
      </c>
      <c r="AV21" s="216">
        <f t="shared" si="30"/>
        <v>4.8999999999999986</v>
      </c>
      <c r="AW21" s="216">
        <f t="shared" si="31"/>
        <v>0</v>
      </c>
      <c r="AX21" s="217">
        <f t="shared" si="32"/>
        <v>1</v>
      </c>
      <c r="AY21" s="217">
        <f t="shared" si="33"/>
        <v>0</v>
      </c>
      <c r="AZ21" s="216">
        <f t="shared" si="4"/>
        <v>0.35766423357664223</v>
      </c>
      <c r="BA21" s="137"/>
      <c r="BB21" s="196">
        <f t="shared" si="34"/>
        <v>0.26400414937759337</v>
      </c>
      <c r="BC21" s="196"/>
      <c r="BD21" s="196">
        <f t="shared" si="84"/>
        <v>0.26400414937759337</v>
      </c>
      <c r="BE21" s="196">
        <f t="shared" si="6"/>
        <v>0.12912187989280602</v>
      </c>
      <c r="BF21" s="196">
        <f t="shared" si="35"/>
        <v>9.4629053578794864E-2</v>
      </c>
      <c r="BG21" s="137"/>
      <c r="BH21" s="41">
        <f t="shared" si="7"/>
        <v>11.726841746722462</v>
      </c>
      <c r="BI21" s="41">
        <f t="shared" si="8"/>
        <v>24.767479041832917</v>
      </c>
      <c r="BJ21" s="41">
        <f t="shared" si="9"/>
        <v>16.912510948296237</v>
      </c>
      <c r="BK21" s="41">
        <f t="shared" si="10"/>
        <v>0.34061366069318355</v>
      </c>
      <c r="BL21" s="41">
        <f t="shared" si="11"/>
        <v>0.76464291176020793</v>
      </c>
      <c r="BM21" s="220">
        <f t="shared" si="36"/>
        <v>1.0446120331950204</v>
      </c>
      <c r="BN21" s="41">
        <f t="shared" si="37"/>
        <v>12.249999999999996</v>
      </c>
      <c r="BO21" s="41">
        <f t="shared" si="12"/>
        <v>0</v>
      </c>
      <c r="BP21" s="41">
        <f t="shared" si="38"/>
        <v>23.976841746722457</v>
      </c>
      <c r="BQ21" s="42">
        <f t="shared" si="39"/>
        <v>13.086614578264676</v>
      </c>
      <c r="BR21" s="41">
        <f t="shared" si="13"/>
        <v>4.6907366986889851</v>
      </c>
      <c r="BS21" s="29">
        <f t="shared" si="14"/>
        <v>1.2383739520916459</v>
      </c>
      <c r="BT21" s="29">
        <f t="shared" si="15"/>
        <v>2.0295013137955484</v>
      </c>
      <c r="BU21" s="29">
        <f t="shared" si="16"/>
        <v>0.13624546427727344</v>
      </c>
      <c r="BV21" s="29">
        <f t="shared" si="17"/>
        <v>9.1757149411224953E-2</v>
      </c>
      <c r="BW21" s="41">
        <f t="shared" si="83"/>
        <v>4.8999999999999986</v>
      </c>
      <c r="BX21" s="41">
        <f t="shared" si="41"/>
        <v>0</v>
      </c>
      <c r="BY21" s="41">
        <f>0.4*BP21</f>
        <v>9.5907366986889837</v>
      </c>
      <c r="BZ21" s="42">
        <f t="shared" si="43"/>
        <v>10.328479689749614</v>
      </c>
      <c r="CA21" s="41">
        <f t="shared" si="44"/>
        <v>3.702117032073295</v>
      </c>
      <c r="CB21" s="41">
        <f t="shared" si="18"/>
        <v>0.97737425794881072</v>
      </c>
      <c r="CC21" s="41">
        <f t="shared" si="19"/>
        <v>1.6017636168999987</v>
      </c>
      <c r="CD21" s="41">
        <f t="shared" si="20"/>
        <v>0.1075303702261953</v>
      </c>
      <c r="CE21" s="41">
        <f t="shared" si="21"/>
        <v>7.2418412601315194E-2</v>
      </c>
      <c r="CF21" s="41">
        <f t="shared" si="22"/>
        <v>3.867275999999999</v>
      </c>
      <c r="CG21" s="41">
        <f t="shared" si="45"/>
        <v>0</v>
      </c>
      <c r="CH21" s="233">
        <f t="shared" si="46"/>
        <v>7.5693930320732941</v>
      </c>
      <c r="CI21" s="42">
        <f t="shared" si="47"/>
        <v>35.843775108038606</v>
      </c>
      <c r="CJ21" s="41">
        <f t="shared" si="48"/>
        <v>9.4629053578794871</v>
      </c>
      <c r="CK21" s="41">
        <f t="shared" si="69"/>
        <v>15.508222555635671</v>
      </c>
      <c r="CL21" s="41">
        <f t="shared" si="70"/>
        <v>1.0411055010633619</v>
      </c>
      <c r="CM21" s="41">
        <f t="shared" si="71"/>
        <v>0.70115268438961109</v>
      </c>
      <c r="CN21" s="41">
        <f t="shared" si="78"/>
        <v>37.442838792993264</v>
      </c>
      <c r="CO21" s="41">
        <f t="shared" si="52"/>
        <v>0</v>
      </c>
      <c r="CP21" s="41">
        <f t="shared" si="24"/>
        <v>73.28661390103187</v>
      </c>
      <c r="CQ21" s="137"/>
      <c r="CR21" s="41"/>
      <c r="CS21" s="41"/>
      <c r="CT21" s="41"/>
      <c r="CU21" s="145"/>
      <c r="CV21" s="25">
        <f t="shared" si="53"/>
        <v>13.086614578264676</v>
      </c>
      <c r="CX21" s="235"/>
      <c r="CY21" s="238">
        <f t="shared" si="25"/>
        <v>1985</v>
      </c>
      <c r="CZ21" s="239">
        <f t="shared" si="26"/>
        <v>9.4629053578794864E-2</v>
      </c>
      <c r="DA21" s="239">
        <f t="shared" si="54"/>
        <v>0.12661021417088697</v>
      </c>
      <c r="DB21" s="238">
        <v>0</v>
      </c>
      <c r="DC21" s="238">
        <f t="shared" si="55"/>
        <v>1.7787364569684983E-2</v>
      </c>
      <c r="DD21" s="238"/>
      <c r="DE21" s="240" t="str">
        <f t="shared" si="56"/>
        <v>gen beer_weight_1985=0.126610214170887*(birthy+`age'==1985)</v>
      </c>
    </row>
    <row r="22" spans="1:109" ht="13">
      <c r="A22" s="135">
        <v>1986</v>
      </c>
      <c r="B22" s="166">
        <v>144894</v>
      </c>
      <c r="C22" s="175"/>
      <c r="D22" s="195">
        <v>5.17</v>
      </c>
      <c r="E22" s="11">
        <v>5.17</v>
      </c>
      <c r="F22" s="136">
        <v>10.199999999999999</v>
      </c>
      <c r="G22" s="211">
        <v>102.24</v>
      </c>
      <c r="H22" s="11">
        <v>261.27999999999997</v>
      </c>
      <c r="I22" s="25">
        <f>I$21+(I$26-I$21)/($A$26-$A$21)*($A22-$A$21)</f>
        <v>212.70000000000002</v>
      </c>
      <c r="J22" s="25">
        <f t="shared" ref="J22:K25" si="86">J$21+(J$26-J$21)/($A$26-$A$21)*($A22-$A$21)</f>
        <v>5.62</v>
      </c>
      <c r="K22" s="25">
        <f t="shared" si="86"/>
        <v>10.98</v>
      </c>
      <c r="L22" s="29">
        <v>5.17</v>
      </c>
      <c r="M22" s="29">
        <v>6.54</v>
      </c>
      <c r="N22" s="29">
        <v>18.3</v>
      </c>
      <c r="O22" s="29">
        <v>6.71</v>
      </c>
      <c r="P22" s="25">
        <f>P$21+(P$25-P$21)/($A$25-$A$21)*($A22-$A$21)</f>
        <v>0.56000000000000005</v>
      </c>
      <c r="Q22" s="50">
        <f t="shared" si="0"/>
        <v>0.50599613152804646</v>
      </c>
      <c r="R22" s="25">
        <f t="shared" si="60"/>
        <v>5.4003868471953598E-2</v>
      </c>
      <c r="T22" s="127">
        <v>10.57</v>
      </c>
      <c r="U22" s="127">
        <v>10.77</v>
      </c>
      <c r="V22" s="127">
        <v>10.9</v>
      </c>
      <c r="W22" s="127"/>
      <c r="X22" s="127"/>
      <c r="Y22" s="127">
        <v>10.48638</v>
      </c>
      <c r="Z22" s="129"/>
      <c r="AA22" s="127"/>
      <c r="AB22" s="212">
        <f t="shared" si="67"/>
        <v>5.0299999999999994</v>
      </c>
      <c r="AC22" s="35">
        <v>5.4</v>
      </c>
      <c r="AD22" s="35">
        <f t="shared" si="74"/>
        <v>5.6</v>
      </c>
      <c r="AE22" s="35">
        <f t="shared" si="75"/>
        <v>5.73</v>
      </c>
      <c r="AF22" s="43"/>
      <c r="AG22" s="43"/>
      <c r="AH22" s="35">
        <v>5.5924589999999998</v>
      </c>
      <c r="AI22" s="232">
        <f t="shared" si="68"/>
        <v>5.9079451199999999</v>
      </c>
      <c r="AJ22" s="45">
        <v>1.142736</v>
      </c>
      <c r="AK22" s="45">
        <f t="shared" si="76"/>
        <v>-0.31548612000000009</v>
      </c>
      <c r="AL22" s="137"/>
      <c r="AM22" s="164">
        <f>AM$21+(AM$26-AM$21)/($A$26-$A$21)*($A22-$A$21)</f>
        <v>4203.3999999999996</v>
      </c>
      <c r="AN22" s="208">
        <f t="shared" si="1"/>
        <v>29.010172954021559</v>
      </c>
      <c r="AO22" s="208">
        <f t="shared" si="29"/>
        <v>29.010172954021559</v>
      </c>
      <c r="AP22" s="181">
        <f t="shared" si="59"/>
        <v>-8.7065413730086361E-3</v>
      </c>
      <c r="AQ22" s="181">
        <f t="shared" si="2"/>
        <v>1.0299201742154094</v>
      </c>
      <c r="AR22" s="137"/>
      <c r="AS22" s="141"/>
      <c r="AT22" s="137"/>
      <c r="AU22" s="216">
        <f t="shared" si="77"/>
        <v>5.73</v>
      </c>
      <c r="AV22" s="216">
        <f t="shared" si="30"/>
        <v>5.73</v>
      </c>
      <c r="AW22" s="216">
        <f t="shared" si="31"/>
        <v>0</v>
      </c>
      <c r="AX22" s="217">
        <f t="shared" si="32"/>
        <v>1</v>
      </c>
      <c r="AY22" s="217">
        <f t="shared" si="33"/>
        <v>0</v>
      </c>
      <c r="AZ22" s="216">
        <f t="shared" si="4"/>
        <v>0.52568807339449541</v>
      </c>
      <c r="BA22" s="137"/>
      <c r="BB22" s="196">
        <f t="shared" si="34"/>
        <v>0.31944444444444436</v>
      </c>
      <c r="BC22" s="196"/>
      <c r="BD22" s="196">
        <f t="shared" si="84"/>
        <v>0.31944444444444436</v>
      </c>
      <c r="BE22" s="196">
        <f t="shared" si="6"/>
        <v>0.10542263056222392</v>
      </c>
      <c r="BF22" s="196">
        <f t="shared" si="35"/>
        <v>7.8663793583604369E-2</v>
      </c>
      <c r="BG22" s="137"/>
      <c r="BH22" s="41">
        <f t="shared" si="7"/>
        <v>7.0561928030146177</v>
      </c>
      <c r="BI22" s="41">
        <f t="shared" si="8"/>
        <v>18.032492718815131</v>
      </c>
      <c r="BJ22" s="41">
        <f t="shared" si="9"/>
        <v>14.679696881858462</v>
      </c>
      <c r="BK22" s="41">
        <f t="shared" si="10"/>
        <v>0.3878697530608583</v>
      </c>
      <c r="BL22" s="41">
        <f t="shared" si="11"/>
        <v>0.75779535384487984</v>
      </c>
      <c r="BM22" s="220">
        <f t="shared" si="36"/>
        <v>2.0301316021126761</v>
      </c>
      <c r="BN22" s="41">
        <f t="shared" si="37"/>
        <v>14.325000000000001</v>
      </c>
      <c r="BO22" s="41">
        <f t="shared" si="12"/>
        <v>0</v>
      </c>
      <c r="BP22" s="41">
        <f t="shared" si="38"/>
        <v>21.381192803014621</v>
      </c>
      <c r="BQ22" s="42">
        <f t="shared" si="39"/>
        <v>11.461748726655349</v>
      </c>
      <c r="BR22" s="41">
        <f t="shared" si="13"/>
        <v>2.8224771212058473</v>
      </c>
      <c r="BS22" s="29">
        <f t="shared" si="14"/>
        <v>0.90162463594075659</v>
      </c>
      <c r="BT22" s="29">
        <f t="shared" si="15"/>
        <v>1.7615636258230154</v>
      </c>
      <c r="BU22" s="29">
        <f t="shared" si="16"/>
        <v>0.15514790122434333</v>
      </c>
      <c r="BV22" s="29">
        <f t="shared" si="17"/>
        <v>9.0935442461385574E-2</v>
      </c>
      <c r="BW22" s="41">
        <f t="shared" si="83"/>
        <v>5.73</v>
      </c>
      <c r="BX22" s="41">
        <f t="shared" si="41"/>
        <v>0</v>
      </c>
      <c r="BY22" s="41">
        <f t="shared" si="85"/>
        <v>8.5524771212058486</v>
      </c>
      <c r="BZ22" s="42">
        <f t="shared" si="43"/>
        <v>9.0460705650254685</v>
      </c>
      <c r="CA22" s="41">
        <f t="shared" si="44"/>
        <v>2.2276118431405032</v>
      </c>
      <c r="CB22" s="41">
        <f t="shared" si="18"/>
        <v>0.71159822766988279</v>
      </c>
      <c r="CC22" s="41">
        <f t="shared" si="19"/>
        <v>1.3902964760445569</v>
      </c>
      <c r="CD22" s="41">
        <f t="shared" si="20"/>
        <v>0.12244892956230073</v>
      </c>
      <c r="CE22" s="41">
        <f t="shared" si="21"/>
        <v>7.1769888608223961E-2</v>
      </c>
      <c r="CF22" s="41">
        <f t="shared" si="22"/>
        <v>4.5223452000000011</v>
      </c>
      <c r="CG22" s="41">
        <f t="shared" si="45"/>
        <v>0</v>
      </c>
      <c r="CH22" s="233">
        <f t="shared" si="46"/>
        <v>6.7499570431405047</v>
      </c>
      <c r="CI22" s="42">
        <f t="shared" si="47"/>
        <v>24.625187556606591</v>
      </c>
      <c r="CJ22" s="41">
        <f t="shared" si="48"/>
        <v>7.8663793583604367</v>
      </c>
      <c r="CK22" s="41">
        <f t="shared" si="69"/>
        <v>15.369065121156753</v>
      </c>
      <c r="CL22" s="41">
        <f t="shared" si="70"/>
        <v>1.3536145742187893</v>
      </c>
      <c r="CM22" s="41">
        <f t="shared" si="71"/>
        <v>0.79338192303855737</v>
      </c>
      <c r="CN22" s="41">
        <f t="shared" si="78"/>
        <v>49.99237146661887</v>
      </c>
      <c r="CO22" s="41">
        <f t="shared" si="52"/>
        <v>0</v>
      </c>
      <c r="CP22" s="41">
        <f t="shared" si="24"/>
        <v>74.617559023225468</v>
      </c>
      <c r="CQ22" s="137"/>
      <c r="CR22" s="41"/>
      <c r="CS22" s="41"/>
      <c r="CT22" s="41"/>
      <c r="CU22" s="145"/>
      <c r="CV22" s="25">
        <f t="shared" si="53"/>
        <v>11.461748726655349</v>
      </c>
      <c r="CX22" s="235"/>
      <c r="CY22" s="238">
        <f t="shared" si="25"/>
        <v>1986</v>
      </c>
      <c r="CZ22" s="239">
        <f t="shared" si="26"/>
        <v>7.8663793583604369E-2</v>
      </c>
      <c r="DA22" s="239">
        <f t="shared" si="54"/>
        <v>5.1763372225155473E-2</v>
      </c>
      <c r="DB22" s="238">
        <v>0</v>
      </c>
      <c r="DC22" s="238">
        <f t="shared" si="55"/>
        <v>1.4786384540356056E-2</v>
      </c>
      <c r="DD22" s="238"/>
      <c r="DE22" s="240" t="str">
        <f t="shared" si="56"/>
        <v>gen beer_weight_1986=0.0517633722251555*(birthy+`age'==1986)</v>
      </c>
    </row>
    <row r="23" spans="1:109" ht="13">
      <c r="A23" s="135">
        <v>1987</v>
      </c>
      <c r="B23" s="166">
        <v>145908</v>
      </c>
      <c r="C23" s="175"/>
      <c r="D23" s="195">
        <v>3.9</v>
      </c>
      <c r="E23" s="11">
        <v>3.9</v>
      </c>
      <c r="F23" s="136">
        <v>10</v>
      </c>
      <c r="G23" s="211">
        <v>79.2</v>
      </c>
      <c r="H23" s="11">
        <v>250.6</v>
      </c>
      <c r="I23" s="25">
        <f t="shared" ref="I23:I25" si="87">I$21+(I$26-I$21)/($A$26-$A$21)*($A23-$A$21)</f>
        <v>182.10000000000002</v>
      </c>
      <c r="J23" s="25">
        <f t="shared" si="86"/>
        <v>6.34</v>
      </c>
      <c r="K23" s="25">
        <f t="shared" si="86"/>
        <v>10.96</v>
      </c>
      <c r="L23" s="29">
        <v>3.9</v>
      </c>
      <c r="M23" s="29">
        <v>5.33</v>
      </c>
      <c r="N23" s="29">
        <v>17.899999999999999</v>
      </c>
      <c r="O23" s="29">
        <v>6.14</v>
      </c>
      <c r="P23" s="25">
        <f t="shared" ref="P23:P24" si="88">P$21+(P$25-P$21)/($A$25-$A$21)*($A23-$A$21)</f>
        <v>0.59000000000000008</v>
      </c>
      <c r="Q23" s="50">
        <f t="shared" si="0"/>
        <v>0.54666666666666675</v>
      </c>
      <c r="R23" s="25">
        <f t="shared" si="60"/>
        <v>4.3333333333333335E-2</v>
      </c>
      <c r="T23" s="127">
        <v>10.7</v>
      </c>
      <c r="U23" s="127">
        <v>10.96</v>
      </c>
      <c r="V23" s="127">
        <v>11</v>
      </c>
      <c r="W23" s="127"/>
      <c r="X23" s="127"/>
      <c r="Y23" s="127">
        <v>10.68587</v>
      </c>
      <c r="Z23" s="129"/>
      <c r="AA23" s="127"/>
      <c r="AB23" s="212">
        <f t="shared" si="67"/>
        <v>6.1</v>
      </c>
      <c r="AC23" s="35">
        <v>6.8</v>
      </c>
      <c r="AD23" s="35">
        <f t="shared" si="74"/>
        <v>7.0600000000000005</v>
      </c>
      <c r="AE23" s="35">
        <f t="shared" si="75"/>
        <v>7.1</v>
      </c>
      <c r="AF23" s="43"/>
      <c r="AG23" s="43"/>
      <c r="AH23" s="35">
        <v>7.0520909999999999</v>
      </c>
      <c r="AI23" s="232">
        <f t="shared" si="68"/>
        <v>7.5687377999999992</v>
      </c>
      <c r="AJ23" s="45">
        <v>1.9407019999999999</v>
      </c>
      <c r="AK23" s="45">
        <f t="shared" si="76"/>
        <v>-0.5166467999999993</v>
      </c>
      <c r="AL23" s="137"/>
      <c r="AM23" s="164">
        <f t="shared" ref="AM23:AM25" si="89">AM$21+(AM$26-AM$21)/($A$26-$A$21)*($A23-$A$21)</f>
        <v>4196.8</v>
      </c>
      <c r="AN23" s="208">
        <f t="shared" si="1"/>
        <v>28.763330317734464</v>
      </c>
      <c r="AO23" s="208">
        <f t="shared" si="29"/>
        <v>28.763330317734464</v>
      </c>
      <c r="AP23" s="181">
        <f t="shared" si="59"/>
        <v>-8.5088302189137988E-3</v>
      </c>
      <c r="AQ23" s="181">
        <f t="shared" si="2"/>
        <v>1.0211567583139765</v>
      </c>
      <c r="AR23" s="137"/>
      <c r="AS23" s="141"/>
      <c r="AT23" s="137"/>
      <c r="AU23" s="216">
        <f t="shared" si="77"/>
        <v>7.1</v>
      </c>
      <c r="AV23" s="216">
        <f t="shared" si="30"/>
        <v>7.1</v>
      </c>
      <c r="AW23" s="216">
        <f t="shared" si="31"/>
        <v>0</v>
      </c>
      <c r="AX23" s="217">
        <f t="shared" si="32"/>
        <v>1</v>
      </c>
      <c r="AY23" s="217">
        <f t="shared" si="33"/>
        <v>0</v>
      </c>
      <c r="AZ23" s="216">
        <f t="shared" si="4"/>
        <v>0.64545454545454539</v>
      </c>
      <c r="BA23" s="137"/>
      <c r="BB23" s="196">
        <f t="shared" si="34"/>
        <v>0.3955176767676768</v>
      </c>
      <c r="BC23" s="196"/>
      <c r="BD23" s="196">
        <f t="shared" si="84"/>
        <v>0.3955176767676768</v>
      </c>
      <c r="BE23" s="196">
        <f t="shared" si="6"/>
        <v>9.2626351065846185E-2</v>
      </c>
      <c r="BF23" s="196">
        <f t="shared" si="35"/>
        <v>7.2215740287991562E-2</v>
      </c>
      <c r="BG23" s="137"/>
      <c r="BH23" s="41">
        <f t="shared" si="7"/>
        <v>5.428077966938071</v>
      </c>
      <c r="BI23" s="41">
        <f t="shared" si="8"/>
        <v>17.175206294377279</v>
      </c>
      <c r="BJ23" s="41">
        <f t="shared" si="9"/>
        <v>12.480467143679581</v>
      </c>
      <c r="BK23" s="41">
        <f t="shared" si="10"/>
        <v>0.43452038270691118</v>
      </c>
      <c r="BL23" s="41">
        <f t="shared" si="11"/>
        <v>0.75115826411163211</v>
      </c>
      <c r="BM23" s="220">
        <f t="shared" si="36"/>
        <v>3.2700340909090899</v>
      </c>
      <c r="BN23" s="41">
        <f t="shared" si="37"/>
        <v>17.749999999999996</v>
      </c>
      <c r="BO23" s="41">
        <f t="shared" si="12"/>
        <v>0</v>
      </c>
      <c r="BP23" s="41">
        <f t="shared" si="38"/>
        <v>23.178077966938069</v>
      </c>
      <c r="BQ23" s="42">
        <f t="shared" si="39"/>
        <v>11.891594703511799</v>
      </c>
      <c r="BR23" s="41">
        <f t="shared" si="13"/>
        <v>2.1712311867752283</v>
      </c>
      <c r="BS23" s="29">
        <f t="shared" si="14"/>
        <v>0.85876031471886405</v>
      </c>
      <c r="BT23" s="29">
        <f t="shared" si="15"/>
        <v>1.4976560572415496</v>
      </c>
      <c r="BU23" s="29">
        <f t="shared" si="16"/>
        <v>0.17380815308276448</v>
      </c>
      <c r="BV23" s="29">
        <f t="shared" si="17"/>
        <v>9.0138991693395856E-2</v>
      </c>
      <c r="BW23" s="41">
        <f t="shared" si="83"/>
        <v>7.0999999999999988</v>
      </c>
      <c r="BX23" s="41">
        <f t="shared" si="41"/>
        <v>0</v>
      </c>
      <c r="BY23" s="41">
        <f t="shared" si="85"/>
        <v>9.2712311867752284</v>
      </c>
      <c r="BZ23" s="42">
        <f t="shared" si="43"/>
        <v>9.3853222037996531</v>
      </c>
      <c r="CA23" s="41">
        <f t="shared" si="44"/>
        <v>1.7136225018504814</v>
      </c>
      <c r="CB23" s="41">
        <f t="shared" si="18"/>
        <v>0.6777679907887163</v>
      </c>
      <c r="CC23" s="41">
        <f t="shared" si="19"/>
        <v>1.1820100666173208</v>
      </c>
      <c r="CD23" s="41">
        <f t="shared" si="20"/>
        <v>0.13717634673904106</v>
      </c>
      <c r="CE23" s="41">
        <f t="shared" si="21"/>
        <v>7.1141297804095754E-2</v>
      </c>
      <c r="CF23" s="41">
        <f t="shared" si="22"/>
        <v>5.6036039999999998</v>
      </c>
      <c r="CG23" s="41">
        <f t="shared" si="45"/>
        <v>0</v>
      </c>
      <c r="CH23" s="233">
        <f t="shared" si="46"/>
        <v>7.3172265018504818</v>
      </c>
      <c r="CI23" s="42">
        <f t="shared" si="47"/>
        <v>18.25853673043553</v>
      </c>
      <c r="CJ23" s="41">
        <f t="shared" si="48"/>
        <v>7.2215740287991563</v>
      </c>
      <c r="CK23" s="41">
        <f t="shared" si="69"/>
        <v>12.594240676561782</v>
      </c>
      <c r="CL23" s="41">
        <f t="shared" si="70"/>
        <v>1.4616050867545616</v>
      </c>
      <c r="CM23" s="41">
        <f t="shared" si="71"/>
        <v>0.75800591880899038</v>
      </c>
      <c r="CN23" s="41">
        <f t="shared" si="78"/>
        <v>59.706037558639991</v>
      </c>
      <c r="CO23" s="41">
        <f t="shared" si="52"/>
        <v>0</v>
      </c>
      <c r="CP23" s="41">
        <f t="shared" si="24"/>
        <v>77.964574289075543</v>
      </c>
      <c r="CQ23" s="137"/>
      <c r="CR23" s="41"/>
      <c r="CS23" s="41"/>
      <c r="CT23" s="41"/>
      <c r="CU23" s="145"/>
      <c r="CV23" s="25">
        <f t="shared" si="53"/>
        <v>11.891594703511801</v>
      </c>
      <c r="CX23" s="235"/>
      <c r="CY23" s="238">
        <f t="shared" si="25"/>
        <v>1987</v>
      </c>
      <c r="CZ23" s="239">
        <f t="shared" si="26"/>
        <v>7.2215740287991562E-2</v>
      </c>
      <c r="DA23" s="239">
        <f t="shared" si="54"/>
        <v>2.1534210531592553E-2</v>
      </c>
      <c r="DB23" s="238">
        <v>0</v>
      </c>
      <c r="DC23" s="238">
        <f t="shared" si="55"/>
        <v>1.3574347957549894E-2</v>
      </c>
      <c r="DD23" s="238"/>
      <c r="DE23" s="240" t="str">
        <f t="shared" si="56"/>
        <v>gen beer_weight_1987=0.0215342105315926*(birthy+`age'==1987)</v>
      </c>
    </row>
    <row r="24" spans="1:109" ht="13">
      <c r="A24" s="135">
        <v>1988</v>
      </c>
      <c r="B24" s="166">
        <v>146857</v>
      </c>
      <c r="C24" s="175"/>
      <c r="D24" s="195">
        <v>4.4000000000000004</v>
      </c>
      <c r="E24" s="11">
        <v>4.4000000000000004</v>
      </c>
      <c r="F24" s="136">
        <v>8.3000000000000007</v>
      </c>
      <c r="G24" s="211">
        <v>86.4</v>
      </c>
      <c r="H24" s="11">
        <v>274.62</v>
      </c>
      <c r="I24" s="25">
        <f t="shared" si="87"/>
        <v>151.5</v>
      </c>
      <c r="J24" s="25">
        <f t="shared" si="86"/>
        <v>7.0600000000000005</v>
      </c>
      <c r="K24" s="25">
        <f t="shared" si="86"/>
        <v>10.94</v>
      </c>
      <c r="L24" s="29">
        <v>4.4000000000000004</v>
      </c>
      <c r="M24" s="29">
        <v>6.04</v>
      </c>
      <c r="N24" s="29">
        <v>19.899999999999999</v>
      </c>
      <c r="O24" s="29">
        <v>7.68</v>
      </c>
      <c r="P24" s="25">
        <f t="shared" si="88"/>
        <v>0.62</v>
      </c>
      <c r="Q24" s="50">
        <f t="shared" si="0"/>
        <v>0.54909090909090918</v>
      </c>
      <c r="R24" s="25">
        <f t="shared" si="60"/>
        <v>7.0909090909090811E-2</v>
      </c>
      <c r="T24" s="127">
        <v>11.2</v>
      </c>
      <c r="U24" s="127">
        <v>11.57</v>
      </c>
      <c r="V24" s="127">
        <v>11.6</v>
      </c>
      <c r="W24" s="127"/>
      <c r="X24" s="127"/>
      <c r="Y24" s="127">
        <v>11.28364</v>
      </c>
      <c r="Z24" s="129"/>
      <c r="AA24" s="127"/>
      <c r="AB24" s="212">
        <f t="shared" si="67"/>
        <v>3.9000000000000004</v>
      </c>
      <c r="AC24" s="35">
        <v>6.8</v>
      </c>
      <c r="AD24" s="35">
        <f t="shared" si="74"/>
        <v>7.17</v>
      </c>
      <c r="AE24" s="35">
        <f t="shared" si="75"/>
        <v>7.1999999999999993</v>
      </c>
      <c r="AF24" s="43"/>
      <c r="AG24" s="43"/>
      <c r="AH24" s="35">
        <v>7.1618599999999999</v>
      </c>
      <c r="AI24" s="232">
        <f t="shared" si="68"/>
        <v>7.6452816000000015</v>
      </c>
      <c r="AJ24" s="45">
        <v>1.7375640000000001</v>
      </c>
      <c r="AK24" s="45">
        <f t="shared" si="76"/>
        <v>-0.48342160000000156</v>
      </c>
      <c r="AL24" s="137"/>
      <c r="AM24" s="164">
        <f t="shared" si="89"/>
        <v>4190.2</v>
      </c>
      <c r="AN24" s="208">
        <f t="shared" si="1"/>
        <v>28.532518027741272</v>
      </c>
      <c r="AO24" s="208">
        <f t="shared" si="29"/>
        <v>28.532518027741272</v>
      </c>
      <c r="AP24" s="181">
        <f t="shared" si="59"/>
        <v>-8.0245328841800356E-3</v>
      </c>
      <c r="AQ24" s="181">
        <f t="shared" si="2"/>
        <v>1.0129624523269831</v>
      </c>
      <c r="AR24" s="137"/>
      <c r="AS24" s="141"/>
      <c r="AT24" s="137"/>
      <c r="AU24" s="216">
        <f t="shared" si="77"/>
        <v>7.1999999999999993</v>
      </c>
      <c r="AV24" s="216">
        <f t="shared" si="30"/>
        <v>7.1999999999999993</v>
      </c>
      <c r="AW24" s="216">
        <f t="shared" si="31"/>
        <v>0</v>
      </c>
      <c r="AX24" s="217">
        <f t="shared" si="32"/>
        <v>1</v>
      </c>
      <c r="AY24" s="217">
        <f t="shared" si="33"/>
        <v>0</v>
      </c>
      <c r="AZ24" s="216">
        <f t="shared" si="4"/>
        <v>0.6206896551724137</v>
      </c>
      <c r="BA24" s="137"/>
      <c r="BB24" s="196">
        <f t="shared" si="34"/>
        <v>0.39730902777777777</v>
      </c>
      <c r="BC24" s="196"/>
      <c r="BD24" s="196">
        <f t="shared" si="84"/>
        <v>0.39730902777777777</v>
      </c>
      <c r="BE24" s="196">
        <f t="shared" si="6"/>
        <v>9.78709173051691E-2</v>
      </c>
      <c r="BF24" s="196">
        <f t="shared" si="35"/>
        <v>7.7864484155022631E-2</v>
      </c>
      <c r="BG24" s="137"/>
      <c r="BH24" s="41">
        <f t="shared" si="7"/>
        <v>5.8832742055196547</v>
      </c>
      <c r="BI24" s="41">
        <f t="shared" si="8"/>
        <v>18.699823637960737</v>
      </c>
      <c r="BJ24" s="41">
        <f t="shared" si="9"/>
        <v>10.316157895095229</v>
      </c>
      <c r="BK24" s="41">
        <f t="shared" si="10"/>
        <v>0.48073976725658302</v>
      </c>
      <c r="BL24" s="41">
        <f t="shared" si="11"/>
        <v>0.74494235889334515</v>
      </c>
      <c r="BM24" s="220">
        <f t="shared" si="36"/>
        <v>3.059520833333333</v>
      </c>
      <c r="BN24" s="41">
        <f t="shared" si="37"/>
        <v>17.999999999999996</v>
      </c>
      <c r="BO24" s="41">
        <f t="shared" si="12"/>
        <v>0</v>
      </c>
      <c r="BP24" s="41">
        <f t="shared" si="38"/>
        <v>23.883274205519651</v>
      </c>
      <c r="BQ24" s="42">
        <f t="shared" si="39"/>
        <v>12.007928801487161</v>
      </c>
      <c r="BR24" s="41">
        <f t="shared" si="13"/>
        <v>2.3533096822078621</v>
      </c>
      <c r="BS24" s="29">
        <f t="shared" si="14"/>
        <v>0.93499118189803687</v>
      </c>
      <c r="BT24" s="29">
        <f t="shared" si="15"/>
        <v>1.2379389474114273</v>
      </c>
      <c r="BU24" s="29">
        <f t="shared" si="16"/>
        <v>0.19229590690263321</v>
      </c>
      <c r="BV24" s="29">
        <f t="shared" si="17"/>
        <v>8.9393083067201409E-2</v>
      </c>
      <c r="BW24" s="41">
        <f t="shared" si="83"/>
        <v>7.1999999999999993</v>
      </c>
      <c r="BX24" s="41">
        <f t="shared" si="41"/>
        <v>0</v>
      </c>
      <c r="BY24" s="41">
        <f t="shared" si="85"/>
        <v>9.5533096822078605</v>
      </c>
      <c r="BZ24" s="42">
        <f t="shared" si="43"/>
        <v>9.4771377272857276</v>
      </c>
      <c r="CA24" s="41">
        <f t="shared" si="44"/>
        <v>1.8573261335857332</v>
      </c>
      <c r="CB24" s="41">
        <f t="shared" si="18"/>
        <v>0.73793244040120665</v>
      </c>
      <c r="CC24" s="41">
        <f t="shared" si="19"/>
        <v>0.97703093485499493</v>
      </c>
      <c r="CD24" s="41">
        <f t="shared" si="20"/>
        <v>0.15176762156383425</v>
      </c>
      <c r="CE24" s="41">
        <f t="shared" si="21"/>
        <v>7.0552596879958046E-2</v>
      </c>
      <c r="CF24" s="41">
        <f t="shared" si="22"/>
        <v>5.6825279999999996</v>
      </c>
      <c r="CG24" s="41">
        <f t="shared" si="45"/>
        <v>0</v>
      </c>
      <c r="CH24" s="233">
        <f t="shared" si="46"/>
        <v>7.5398541335857319</v>
      </c>
      <c r="CI24" s="42">
        <f t="shared" si="47"/>
        <v>19.597964987237507</v>
      </c>
      <c r="CJ24" s="41">
        <f t="shared" si="48"/>
        <v>7.7864484155022629</v>
      </c>
      <c r="CK24" s="41">
        <f t="shared" si="69"/>
        <v>10.309346165161395</v>
      </c>
      <c r="CL24" s="41">
        <f t="shared" si="70"/>
        <v>1.6014077871515837</v>
      </c>
      <c r="CM24" s="41">
        <f t="shared" si="71"/>
        <v>0.74445047555686905</v>
      </c>
      <c r="CN24" s="41">
        <f t="shared" si="78"/>
        <v>59.960382169390378</v>
      </c>
      <c r="CO24" s="41">
        <f t="shared" si="52"/>
        <v>0</v>
      </c>
      <c r="CP24" s="41">
        <f t="shared" si="24"/>
        <v>79.558347156627875</v>
      </c>
      <c r="CQ24" s="137"/>
      <c r="CR24" s="41"/>
      <c r="CS24" s="41"/>
      <c r="CT24" s="41"/>
      <c r="CU24" s="145"/>
      <c r="CV24" s="25">
        <f t="shared" si="53"/>
        <v>12.007928801487161</v>
      </c>
      <c r="CX24" s="235"/>
      <c r="CY24" s="238">
        <f t="shared" si="25"/>
        <v>1988</v>
      </c>
      <c r="CZ24" s="239">
        <f t="shared" si="26"/>
        <v>7.7864484155022631E-2</v>
      </c>
      <c r="DA24" s="239">
        <f t="shared" si="54"/>
        <v>4.8016124357922949E-2</v>
      </c>
      <c r="DB24" s="238">
        <v>0</v>
      </c>
      <c r="DC24" s="238">
        <f t="shared" si="55"/>
        <v>1.4636138842312258E-2</v>
      </c>
      <c r="DD24" s="238"/>
      <c r="DE24" s="240" t="str">
        <f t="shared" si="56"/>
        <v>gen beer_weight_1988=0.0480161243579229*(birthy+`age'==1988)</v>
      </c>
    </row>
    <row r="25" spans="1:109" ht="13">
      <c r="A25" s="125">
        <v>1989</v>
      </c>
      <c r="B25" s="166">
        <v>147721</v>
      </c>
      <c r="C25" s="175"/>
      <c r="D25" s="195">
        <v>5.29</v>
      </c>
      <c r="E25" s="11">
        <v>5.29</v>
      </c>
      <c r="F25" s="136">
        <v>8.6999999999999993</v>
      </c>
      <c r="G25" s="211">
        <v>112.32</v>
      </c>
      <c r="H25" s="11">
        <v>295.12</v>
      </c>
      <c r="I25" s="25">
        <f t="shared" si="87"/>
        <v>120.9</v>
      </c>
      <c r="J25" s="25">
        <f t="shared" si="86"/>
        <v>7.78</v>
      </c>
      <c r="K25" s="25">
        <f t="shared" si="86"/>
        <v>10.92</v>
      </c>
      <c r="L25" s="29">
        <v>5.16</v>
      </c>
      <c r="M25" s="29">
        <v>7.8</v>
      </c>
      <c r="N25" s="29">
        <v>21.5</v>
      </c>
      <c r="O25" s="29">
        <v>7.87</v>
      </c>
      <c r="P25" s="50">
        <v>0.65</v>
      </c>
      <c r="Q25" s="50">
        <f t="shared" si="0"/>
        <v>0.60465116279069764</v>
      </c>
      <c r="R25" s="50">
        <f t="shared" si="60"/>
        <v>4.5348837209302384E-2</v>
      </c>
      <c r="T25" s="127">
        <v>11.66</v>
      </c>
      <c r="U25" s="127">
        <v>12.04</v>
      </c>
      <c r="V25" s="127">
        <v>12.1</v>
      </c>
      <c r="W25" s="127"/>
      <c r="X25" s="127"/>
      <c r="Y25" s="127">
        <v>11.671390000000001</v>
      </c>
      <c r="Z25" s="129"/>
      <c r="AA25" s="127"/>
      <c r="AB25" s="212">
        <f t="shared" si="67"/>
        <v>3.4099999999999993</v>
      </c>
      <c r="AC25" s="35">
        <v>6.5</v>
      </c>
      <c r="AD25" s="35">
        <f t="shared" si="74"/>
        <v>6.7499999999999991</v>
      </c>
      <c r="AE25" s="35">
        <f t="shared" si="75"/>
        <v>6.81</v>
      </c>
      <c r="AF25" s="43"/>
      <c r="AG25" s="43"/>
      <c r="AH25" s="35">
        <v>6.7399209999999998</v>
      </c>
      <c r="AI25" s="232">
        <f t="shared" si="68"/>
        <v>7.2299329299999995</v>
      </c>
      <c r="AJ25" s="45">
        <v>1.366717</v>
      </c>
      <c r="AK25" s="45">
        <f t="shared" si="76"/>
        <v>-0.49001192999999965</v>
      </c>
      <c r="AL25" s="137"/>
      <c r="AM25" s="164">
        <f t="shared" si="89"/>
        <v>4183.6000000000004</v>
      </c>
      <c r="AN25" s="208">
        <f t="shared" si="1"/>
        <v>28.320956397533191</v>
      </c>
      <c r="AO25" s="208">
        <f t="shared" si="29"/>
        <v>28.320956397533191</v>
      </c>
      <c r="AP25" s="181">
        <f t="shared" si="59"/>
        <v>-7.4147549824514769E-3</v>
      </c>
      <c r="AQ25" s="181">
        <f t="shared" si="2"/>
        <v>1.0054515839365554</v>
      </c>
      <c r="AR25" s="137"/>
      <c r="AS25" s="141"/>
      <c r="AT25" s="137"/>
      <c r="AU25" s="216">
        <f t="shared" si="77"/>
        <v>6.81</v>
      </c>
      <c r="AV25" s="216">
        <f t="shared" si="30"/>
        <v>6.81</v>
      </c>
      <c r="AW25" s="216">
        <f t="shared" si="31"/>
        <v>0</v>
      </c>
      <c r="AX25" s="217">
        <f t="shared" si="32"/>
        <v>1</v>
      </c>
      <c r="AY25" s="217">
        <f t="shared" si="33"/>
        <v>0</v>
      </c>
      <c r="AZ25" s="216">
        <f t="shared" si="4"/>
        <v>0.56280991735537189</v>
      </c>
      <c r="BA25" s="137"/>
      <c r="BB25" s="196">
        <f t="shared" si="34"/>
        <v>0.32843660968660976</v>
      </c>
      <c r="BC25" s="196"/>
      <c r="BD25" s="196">
        <f t="shared" si="84"/>
        <v>0.32843660968660976</v>
      </c>
      <c r="BE25" s="196">
        <f t="shared" si="6"/>
        <v>0.10139768768881378</v>
      </c>
      <c r="BF25" s="196">
        <f t="shared" si="35"/>
        <v>8.2338052041387486E-2</v>
      </c>
      <c r="BG25" s="137"/>
      <c r="BH25" s="41">
        <f t="shared" si="7"/>
        <v>7.6035228572782456</v>
      </c>
      <c r="BI25" s="41">
        <f t="shared" si="8"/>
        <v>19.978202151352889</v>
      </c>
      <c r="BJ25" s="41">
        <f t="shared" si="9"/>
        <v>8.1843475199870017</v>
      </c>
      <c r="BK25" s="41">
        <f t="shared" si="10"/>
        <v>0.52666851700164496</v>
      </c>
      <c r="BL25" s="41">
        <f t="shared" si="11"/>
        <v>0.73923138890205187</v>
      </c>
      <c r="BM25" s="220">
        <f t="shared" si="36"/>
        <v>2.2390936832264963</v>
      </c>
      <c r="BN25" s="41">
        <f t="shared" si="37"/>
        <v>17.024999999999999</v>
      </c>
      <c r="BO25" s="41">
        <f t="shared" si="12"/>
        <v>0</v>
      </c>
      <c r="BP25" s="41">
        <f t="shared" si="38"/>
        <v>24.628522857278245</v>
      </c>
      <c r="BQ25" s="42">
        <f t="shared" si="39"/>
        <v>12.131816126346287</v>
      </c>
      <c r="BR25" s="41">
        <f t="shared" si="13"/>
        <v>3.0414091429112986</v>
      </c>
      <c r="BS25" s="29">
        <f t="shared" si="14"/>
        <v>0.99891010756764453</v>
      </c>
      <c r="BT25" s="29">
        <f t="shared" si="15"/>
        <v>0.98212170239844021</v>
      </c>
      <c r="BU25" s="29">
        <f t="shared" si="16"/>
        <v>0.21066740680065799</v>
      </c>
      <c r="BV25" s="29">
        <f t="shared" si="17"/>
        <v>8.8707766668246216E-2</v>
      </c>
      <c r="BW25" s="41">
        <f t="shared" si="83"/>
        <v>6.81</v>
      </c>
      <c r="BX25" s="41">
        <f t="shared" si="41"/>
        <v>0</v>
      </c>
      <c r="BY25" s="41">
        <f t="shared" si="85"/>
        <v>9.8514091429112991</v>
      </c>
      <c r="BZ25" s="42">
        <f t="shared" si="43"/>
        <v>9.5749145595575449</v>
      </c>
      <c r="CA25" s="41">
        <f t="shared" si="44"/>
        <v>2.4004017519513137</v>
      </c>
      <c r="CB25" s="41">
        <f t="shared" si="18"/>
        <v>0.78837981329668783</v>
      </c>
      <c r="CC25" s="41">
        <f t="shared" si="19"/>
        <v>0.77512973240094496</v>
      </c>
      <c r="CD25" s="41">
        <f t="shared" si="20"/>
        <v>0.16626714414335131</v>
      </c>
      <c r="CE25" s="41">
        <f t="shared" si="21"/>
        <v>7.0011717765246645E-2</v>
      </c>
      <c r="CF25" s="41">
        <f t="shared" si="22"/>
        <v>5.3747243999999998</v>
      </c>
      <c r="CG25" s="41">
        <f t="shared" si="45"/>
        <v>0</v>
      </c>
      <c r="CH25" s="233">
        <f t="shared" si="46"/>
        <v>7.775126151951314</v>
      </c>
      <c r="CI25" s="42">
        <f t="shared" si="47"/>
        <v>25.069693698261425</v>
      </c>
      <c r="CJ25" s="41">
        <f t="shared" si="48"/>
        <v>8.2338052041387488</v>
      </c>
      <c r="CK25" s="41">
        <f t="shared" si="69"/>
        <v>8.0954219233969198</v>
      </c>
      <c r="CL25" s="41">
        <f t="shared" si="70"/>
        <v>1.7364869744700313</v>
      </c>
      <c r="CM25" s="41">
        <f t="shared" si="71"/>
        <v>0.73119939953262503</v>
      </c>
      <c r="CN25" s="41">
        <f t="shared" si="78"/>
        <v>56.133392800200255</v>
      </c>
      <c r="CO25" s="41">
        <f t="shared" si="52"/>
        <v>0</v>
      </c>
      <c r="CP25" s="41">
        <f t="shared" si="24"/>
        <v>81.203086498461687</v>
      </c>
      <c r="CQ25" s="137"/>
      <c r="CR25" s="41"/>
      <c r="CS25" s="41"/>
      <c r="CT25" s="41"/>
      <c r="CU25" s="145"/>
      <c r="CV25" s="25">
        <f t="shared" si="53"/>
        <v>12.131816126346287</v>
      </c>
      <c r="CX25" s="235"/>
      <c r="CY25" s="238">
        <f t="shared" si="25"/>
        <v>1989</v>
      </c>
      <c r="CZ25" s="239">
        <f t="shared" si="26"/>
        <v>8.2338052041387486E-2</v>
      </c>
      <c r="DA25" s="239">
        <f t="shared" si="54"/>
        <v>6.8988687825421641E-2</v>
      </c>
      <c r="DB25" s="238">
        <v>0</v>
      </c>
      <c r="DC25" s="238">
        <f t="shared" si="55"/>
        <v>1.5477032626119878E-2</v>
      </c>
      <c r="DD25" s="238"/>
      <c r="DE25" s="240" t="str">
        <f t="shared" si="56"/>
        <v>gen beer_weight_1989=0.0689886878254216*(birthy+`age'==1989)</v>
      </c>
    </row>
    <row r="26" spans="1:109" ht="13">
      <c r="A26" s="125">
        <v>1990</v>
      </c>
      <c r="B26" s="166">
        <v>148292</v>
      </c>
      <c r="C26" s="175"/>
      <c r="D26" s="195">
        <v>5.56</v>
      </c>
      <c r="E26" s="11">
        <v>5.56</v>
      </c>
      <c r="F26" s="16"/>
      <c r="G26" s="211">
        <v>133.5</v>
      </c>
      <c r="H26" s="11">
        <v>307.2</v>
      </c>
      <c r="I26" s="11">
        <v>90.3</v>
      </c>
      <c r="J26" s="11">
        <v>8.5</v>
      </c>
      <c r="K26" s="11">
        <v>10.9</v>
      </c>
      <c r="L26" s="29">
        <v>5.56</v>
      </c>
      <c r="M26" s="29">
        <v>9</v>
      </c>
      <c r="N26" s="29">
        <v>20.72</v>
      </c>
      <c r="O26" s="29">
        <v>6.09</v>
      </c>
      <c r="P26" s="50">
        <v>0.69</v>
      </c>
      <c r="Q26" s="50">
        <f t="shared" si="0"/>
        <v>0.64748201438848929</v>
      </c>
      <c r="R26" s="50">
        <f t="shared" si="60"/>
        <v>4.2517985611510656E-2</v>
      </c>
      <c r="T26" s="127">
        <v>11.76</v>
      </c>
      <c r="U26" s="127">
        <v>12.29</v>
      </c>
      <c r="V26" s="127">
        <v>12.3</v>
      </c>
      <c r="W26" s="127"/>
      <c r="X26" s="127"/>
      <c r="Y26" s="127">
        <v>13.31945</v>
      </c>
      <c r="Z26" s="129"/>
      <c r="AA26" s="127"/>
      <c r="AB26" s="226"/>
      <c r="AC26" s="35">
        <v>6.2</v>
      </c>
      <c r="AD26" s="35">
        <f t="shared" si="74"/>
        <v>6.7299999999999995</v>
      </c>
      <c r="AE26" s="35">
        <f t="shared" si="75"/>
        <v>6.7400000000000011</v>
      </c>
      <c r="AF26" s="43"/>
      <c r="AG26" s="43"/>
      <c r="AH26" s="35">
        <v>8.0705910000000003</v>
      </c>
      <c r="AI26" s="232">
        <f t="shared" si="68"/>
        <v>8.5489948400000007</v>
      </c>
      <c r="AJ26" s="45">
        <v>1.5375890000000001</v>
      </c>
      <c r="AK26" s="45">
        <f t="shared" si="76"/>
        <v>-0.47840384000000036</v>
      </c>
      <c r="AL26" s="137"/>
      <c r="AM26" s="182">
        <v>4177</v>
      </c>
      <c r="AN26" s="208">
        <f t="shared" si="1"/>
        <v>28.167399455129068</v>
      </c>
      <c r="AO26" s="208">
        <f t="shared" si="29"/>
        <v>28.167399455129068</v>
      </c>
      <c r="AP26" s="181">
        <f t="shared" si="59"/>
        <v>-5.4220253104693139E-3</v>
      </c>
      <c r="AQ26" s="181">
        <f>AO26/$AO$26</f>
        <v>1</v>
      </c>
      <c r="AR26" s="137"/>
      <c r="AS26" s="141"/>
      <c r="AT26" s="137"/>
      <c r="AU26" s="216">
        <f t="shared" si="77"/>
        <v>6.7400000000000011</v>
      </c>
      <c r="AV26" s="216">
        <f>AU26*AQ26</f>
        <v>6.7400000000000011</v>
      </c>
      <c r="AW26" s="216">
        <f t="shared" si="31"/>
        <v>0</v>
      </c>
      <c r="AX26" s="217">
        <f t="shared" si="32"/>
        <v>1</v>
      </c>
      <c r="AY26" s="217">
        <f t="shared" si="33"/>
        <v>0</v>
      </c>
      <c r="AZ26" s="216">
        <f t="shared" si="4"/>
        <v>0.54796747967479675</v>
      </c>
      <c r="BA26" s="137"/>
      <c r="BB26" s="196">
        <f t="shared" si="34"/>
        <v>0.28764044943820227</v>
      </c>
      <c r="BC26" s="196"/>
      <c r="BD26" s="196">
        <f t="shared" si="84"/>
        <v>0.28764044943820227</v>
      </c>
      <c r="BE26" s="196">
        <f t="shared" si="6"/>
        <v>0.10016380433814653</v>
      </c>
      <c r="BF26" s="196">
        <f t="shared" si="35"/>
        <v>8.3363722739031476E-2</v>
      </c>
      <c r="BG26" s="137"/>
      <c r="BH26" s="41">
        <f t="shared" si="7"/>
        <v>9.0025085641841773</v>
      </c>
      <c r="BI26" s="41">
        <f t="shared" si="8"/>
        <v>20.715884875785612</v>
      </c>
      <c r="BJ26" s="41">
        <f t="shared" si="9"/>
        <v>6.0893372535268258</v>
      </c>
      <c r="BK26" s="41">
        <f t="shared" si="10"/>
        <v>0.57319342918026595</v>
      </c>
      <c r="BL26" s="41">
        <f t="shared" si="11"/>
        <v>0.73503627977234109</v>
      </c>
      <c r="BM26" s="220">
        <f t="shared" si="36"/>
        <v>1.8717005243445695</v>
      </c>
      <c r="BN26" s="41">
        <f>AV26/0.4</f>
        <v>16.850000000000001</v>
      </c>
      <c r="BO26" s="41">
        <f t="shared" si="12"/>
        <v>0</v>
      </c>
      <c r="BP26" s="41">
        <f t="shared" si="38"/>
        <v>25.852508564184177</v>
      </c>
      <c r="BQ26" s="42">
        <f t="shared" si="39"/>
        <v>12.424999865130959</v>
      </c>
      <c r="BR26" s="41">
        <f t="shared" si="13"/>
        <v>3.6010034256736709</v>
      </c>
      <c r="BS26" s="29">
        <f t="shared" si="14"/>
        <v>1.0357942437892806</v>
      </c>
      <c r="BT26" s="29">
        <f t="shared" si="15"/>
        <v>0.73072047042321908</v>
      </c>
      <c r="BU26" s="29">
        <f t="shared" si="16"/>
        <v>0.22927737167210638</v>
      </c>
      <c r="BV26" s="29">
        <f t="shared" si="17"/>
        <v>8.820435357268093E-2</v>
      </c>
      <c r="BW26" s="41">
        <f t="shared" si="83"/>
        <v>6.7400000000000011</v>
      </c>
      <c r="BX26" s="41">
        <f t="shared" si="41"/>
        <v>0</v>
      </c>
      <c r="BY26" s="41">
        <f t="shared" si="85"/>
        <v>10.341003425673671</v>
      </c>
      <c r="BZ26" s="42">
        <f t="shared" si="43"/>
        <v>9.8063068935559592</v>
      </c>
      <c r="CA26" s="41">
        <f t="shared" si="44"/>
        <v>2.8420559436786883</v>
      </c>
      <c r="CB26" s="41">
        <f t="shared" si="18"/>
        <v>0.81749024896825195</v>
      </c>
      <c r="CC26" s="41">
        <f t="shared" si="19"/>
        <v>0.57671382407682148</v>
      </c>
      <c r="CD26" s="41">
        <f t="shared" si="20"/>
        <v>0.18095487281849326</v>
      </c>
      <c r="CE26" s="41">
        <f t="shared" si="21"/>
        <v>6.9614404013702696E-2</v>
      </c>
      <c r="CF26" s="41">
        <f t="shared" si="22"/>
        <v>5.3194776000000008</v>
      </c>
      <c r="CG26" s="41">
        <f t="shared" si="45"/>
        <v>0</v>
      </c>
      <c r="CH26" s="233">
        <f t="shared" si="46"/>
        <v>8.1615335436786882</v>
      </c>
      <c r="CI26" s="42">
        <f t="shared" si="47"/>
        <v>28.981919233491411</v>
      </c>
      <c r="CJ26" s="41">
        <f t="shared" si="48"/>
        <v>8.3363722739031481</v>
      </c>
      <c r="CK26" s="41">
        <f t="shared" si="69"/>
        <v>5.8810501276051106</v>
      </c>
      <c r="CL26" s="41">
        <f t="shared" si="70"/>
        <v>1.8452907377129359</v>
      </c>
      <c r="CM26" s="41">
        <f t="shared" si="71"/>
        <v>0.70989420144956494</v>
      </c>
      <c r="CN26" s="41">
        <f t="shared" si="78"/>
        <v>54.245473425837829</v>
      </c>
      <c r="CO26" s="41">
        <f t="shared" si="52"/>
        <v>0</v>
      </c>
      <c r="CP26" s="41">
        <f t="shared" si="24"/>
        <v>83.22739265932924</v>
      </c>
      <c r="CQ26" s="137"/>
      <c r="CR26" s="41"/>
      <c r="CS26" s="41"/>
      <c r="CT26" s="41"/>
      <c r="CU26" s="145"/>
      <c r="CV26" s="25">
        <f t="shared" si="53"/>
        <v>12.424999865130959</v>
      </c>
      <c r="CX26" s="235"/>
      <c r="CY26" s="238">
        <f t="shared" si="25"/>
        <v>1990</v>
      </c>
      <c r="CZ26" s="239">
        <f t="shared" si="26"/>
        <v>8.3363722739031476E-2</v>
      </c>
      <c r="DA26" s="239">
        <f t="shared" si="54"/>
        <v>7.3797141469023692E-2</v>
      </c>
      <c r="DB26" s="238">
        <v>0</v>
      </c>
      <c r="DC26" s="238">
        <f t="shared" si="55"/>
        <v>1.5669827311657395E-2</v>
      </c>
      <c r="DD26" s="238"/>
      <c r="DE26" s="240" t="str">
        <f t="shared" si="56"/>
        <v>gen beer_weight_1990=0.0737971414690237*(birthy+`age'==1990)</v>
      </c>
    </row>
    <row r="27" spans="1:109" ht="13">
      <c r="A27" s="125">
        <v>1991</v>
      </c>
      <c r="B27" s="166">
        <v>148624</v>
      </c>
      <c r="C27" s="175"/>
      <c r="D27" s="195">
        <v>5.57</v>
      </c>
      <c r="E27" s="11">
        <v>5.57</v>
      </c>
      <c r="F27" s="16"/>
      <c r="G27" s="211">
        <v>142.5</v>
      </c>
      <c r="H27" s="11">
        <v>278.3</v>
      </c>
      <c r="I27" s="11">
        <v>70.5</v>
      </c>
      <c r="J27" s="11">
        <v>6.3</v>
      </c>
      <c r="K27" s="11">
        <v>7.1</v>
      </c>
      <c r="L27" s="29">
        <v>5.57</v>
      </c>
      <c r="M27" s="29">
        <v>9.59</v>
      </c>
      <c r="N27" s="29">
        <v>18.73</v>
      </c>
      <c r="O27" s="29">
        <v>4.74</v>
      </c>
      <c r="P27" s="50">
        <v>0.74</v>
      </c>
      <c r="Q27" s="50">
        <f t="shared" si="0"/>
        <v>0.68868940754039498</v>
      </c>
      <c r="R27" s="50">
        <f t="shared" si="60"/>
        <v>5.1310592459605009E-2</v>
      </c>
      <c r="T27" s="127">
        <v>12.27</v>
      </c>
      <c r="U27" s="127">
        <v>12.67</v>
      </c>
      <c r="V27" s="127">
        <v>12.8</v>
      </c>
      <c r="W27" s="127"/>
      <c r="X27" s="127"/>
      <c r="Y27" s="127">
        <v>12.598739999999999</v>
      </c>
      <c r="Z27" s="129"/>
      <c r="AA27" s="127"/>
      <c r="AB27" s="226"/>
      <c r="AC27" s="35">
        <v>6.7</v>
      </c>
      <c r="AD27" s="35">
        <f t="shared" si="74"/>
        <v>7.1</v>
      </c>
      <c r="AE27" s="35">
        <f t="shared" si="75"/>
        <v>7.23</v>
      </c>
      <c r="AF27" s="43"/>
      <c r="AG27" s="43"/>
      <c r="AH27" s="35">
        <v>7.4234799999999996</v>
      </c>
      <c r="AI27" s="232">
        <f t="shared" si="68"/>
        <v>7.9896971199999998</v>
      </c>
      <c r="AJ27" s="45">
        <v>1.4344159999999999</v>
      </c>
      <c r="AK27" s="45">
        <f t="shared" si="76"/>
        <v>-0.56621712000000013</v>
      </c>
      <c r="AL27" s="137"/>
      <c r="AM27" s="182">
        <v>3006</v>
      </c>
      <c r="AN27" s="208">
        <f t="shared" si="1"/>
        <v>20.225535579717945</v>
      </c>
      <c r="AO27" s="208">
        <f t="shared" si="29"/>
        <v>20.225535579717945</v>
      </c>
      <c r="AP27" s="181">
        <f t="shared" si="59"/>
        <v>-0.28195232889932154</v>
      </c>
      <c r="AQ27" s="181">
        <f>AO27/$AO$26</f>
        <v>0.71804767110067846</v>
      </c>
      <c r="AR27" s="137"/>
      <c r="AS27" s="141"/>
      <c r="AT27" s="137"/>
      <c r="AU27" s="216">
        <f t="shared" si="77"/>
        <v>7.23</v>
      </c>
      <c r="AV27" s="216">
        <f t="shared" ref="AV27:AV37" si="90">AU27*AQ27</f>
        <v>5.1914846620579054</v>
      </c>
      <c r="AW27" s="216">
        <f t="shared" si="31"/>
        <v>2.0385153379420951</v>
      </c>
      <c r="AX27" s="217">
        <f t="shared" si="32"/>
        <v>0.71804767110067846</v>
      </c>
      <c r="AY27" s="217">
        <f t="shared" si="33"/>
        <v>0.28195232889932159</v>
      </c>
      <c r="AZ27" s="216">
        <f t="shared" si="4"/>
        <v>0.40558473922327382</v>
      </c>
      <c r="BA27" s="137"/>
      <c r="BB27" s="196">
        <f t="shared" si="34"/>
        <v>0.24412280701754388</v>
      </c>
      <c r="BC27" s="196"/>
      <c r="BD27" s="196">
        <f t="shared" si="84"/>
        <v>0.24412280701754388</v>
      </c>
      <c r="BE27" s="196">
        <f t="shared" si="6"/>
        <v>9.5127858202253807E-2</v>
      </c>
      <c r="BF27" s="196">
        <f t="shared" si="35"/>
        <v>8.0889963394287778E-2</v>
      </c>
      <c r="BG27" s="137"/>
      <c r="BH27" s="41">
        <f t="shared" si="7"/>
        <v>9.5879534933792652</v>
      </c>
      <c r="BI27" s="41">
        <f t="shared" si="8"/>
        <v>18.725104962859294</v>
      </c>
      <c r="BJ27" s="41">
        <f t="shared" si="9"/>
        <v>4.7435138335665838</v>
      </c>
      <c r="BK27" s="41">
        <f t="shared" si="10"/>
        <v>0.42388847023360965</v>
      </c>
      <c r="BL27" s="41">
        <f t="shared" si="11"/>
        <v>0.47771557756486166</v>
      </c>
      <c r="BM27" s="220">
        <f t="shared" si="36"/>
        <v>1.5662598909617833</v>
      </c>
      <c r="BN27" s="41">
        <f t="shared" si="37"/>
        <v>12.978711655144762</v>
      </c>
      <c r="BO27" s="41">
        <f t="shared" si="12"/>
        <v>2.0385153379420951</v>
      </c>
      <c r="BP27" s="41">
        <f t="shared" si="38"/>
        <v>24.605180486466121</v>
      </c>
      <c r="BQ27" s="42">
        <f t="shared" si="39"/>
        <v>11.574430360158631</v>
      </c>
      <c r="BR27" s="41">
        <f t="shared" si="13"/>
        <v>3.8351813973517062</v>
      </c>
      <c r="BS27" s="29">
        <f t="shared" si="14"/>
        <v>0.93625524814296479</v>
      </c>
      <c r="BT27" s="29">
        <f t="shared" si="15"/>
        <v>0.56922166002799002</v>
      </c>
      <c r="BU27" s="29">
        <f t="shared" si="16"/>
        <v>0.16955538809344387</v>
      </c>
      <c r="BV27" s="29">
        <f t="shared" si="17"/>
        <v>5.7325869307783398E-2</v>
      </c>
      <c r="BW27" s="41">
        <f t="shared" si="83"/>
        <v>5.1914846620579054</v>
      </c>
      <c r="BX27" s="41">
        <f t="shared" si="41"/>
        <v>0.81540613517683802</v>
      </c>
      <c r="BY27" s="41">
        <f t="shared" si="85"/>
        <v>9.84207219458645</v>
      </c>
      <c r="BZ27" s="42">
        <f t="shared" si="43"/>
        <v>9.1350034174515979</v>
      </c>
      <c r="CA27" s="41">
        <f t="shared" si="44"/>
        <v>3.0268785660458608</v>
      </c>
      <c r="CB27" s="41">
        <f t="shared" si="18"/>
        <v>0.73893009204435356</v>
      </c>
      <c r="CC27" s="41">
        <f t="shared" si="19"/>
        <v>0.44925250296049085</v>
      </c>
      <c r="CD27" s="41">
        <f t="shared" si="20"/>
        <v>0.13381989449886963</v>
      </c>
      <c r="CE27" s="41">
        <f t="shared" si="21"/>
        <v>4.5243869092474971E-2</v>
      </c>
      <c r="CF27" s="41">
        <f t="shared" si="22"/>
        <v>4.0973273546825819</v>
      </c>
      <c r="CG27" s="41">
        <f t="shared" si="45"/>
        <v>0.64355113812696774</v>
      </c>
      <c r="CH27" s="233">
        <f t="shared" si="46"/>
        <v>7.7677570588554099</v>
      </c>
      <c r="CI27" s="42">
        <f t="shared" si="47"/>
        <v>33.134947276136565</v>
      </c>
      <c r="CJ27" s="41">
        <f t="shared" si="48"/>
        <v>8.0889963394287783</v>
      </c>
      <c r="CK27" s="41">
        <f t="shared" si="69"/>
        <v>4.9179237536160585</v>
      </c>
      <c r="CL27" s="41">
        <f t="shared" si="70"/>
        <v>1.4649134585239325</v>
      </c>
      <c r="CM27" s="41">
        <f t="shared" si="71"/>
        <v>0.49528026454856761</v>
      </c>
      <c r="CN27" s="41">
        <f t="shared" si="78"/>
        <v>44.853046763562318</v>
      </c>
      <c r="CO27" s="41">
        <f t="shared" si="52"/>
        <v>7.0448921441837813</v>
      </c>
      <c r="CP27" s="41">
        <f t="shared" si="24"/>
        <v>85.032886183882667</v>
      </c>
      <c r="CQ27" s="137"/>
      <c r="CR27" s="41"/>
      <c r="CS27" s="41"/>
      <c r="CT27" s="41"/>
      <c r="CU27" s="145"/>
      <c r="CV27" s="25">
        <f t="shared" si="53"/>
        <v>10.759024224981793</v>
      </c>
      <c r="CX27" s="235"/>
      <c r="CY27" s="238">
        <f t="shared" si="25"/>
        <v>1991</v>
      </c>
      <c r="CZ27" s="239">
        <f t="shared" si="26"/>
        <v>8.0889963394287778E-2</v>
      </c>
      <c r="DA27" s="239">
        <f t="shared" si="54"/>
        <v>6.2199893773490708E-2</v>
      </c>
      <c r="DB27" s="238">
        <v>0</v>
      </c>
      <c r="DC27" s="238">
        <f t="shared" si="55"/>
        <v>1.520483630035047E-2</v>
      </c>
      <c r="DD27" s="238"/>
      <c r="DE27" s="240" t="str">
        <f t="shared" si="56"/>
        <v>gen beer_weight_1991=0.0621998937734907*(birthy+`age'==1991)</v>
      </c>
    </row>
    <row r="28" spans="1:109" ht="13">
      <c r="A28" s="6">
        <v>1992</v>
      </c>
      <c r="B28" s="166">
        <v>148689</v>
      </c>
      <c r="C28" s="175"/>
      <c r="D28" s="195">
        <v>5.01</v>
      </c>
      <c r="E28" s="56">
        <v>5.01</v>
      </c>
      <c r="F28" s="16"/>
      <c r="G28" s="212">
        <v>104.7</v>
      </c>
      <c r="H28" s="56">
        <v>155.1</v>
      </c>
      <c r="I28" s="56">
        <v>48</v>
      </c>
      <c r="J28" s="56">
        <v>4.2</v>
      </c>
      <c r="K28" s="56">
        <v>3.1</v>
      </c>
      <c r="L28" s="134">
        <v>5.01</v>
      </c>
      <c r="M28" s="134">
        <v>7.04</v>
      </c>
      <c r="N28" s="134">
        <v>10.43</v>
      </c>
      <c r="O28" s="134">
        <v>3.23</v>
      </c>
      <c r="P28" s="50">
        <v>0.81</v>
      </c>
      <c r="Q28" s="56">
        <f t="shared" si="0"/>
        <v>0.5620758483033933</v>
      </c>
      <c r="R28" s="123">
        <f t="shared" si="60"/>
        <v>0.24792415169660675</v>
      </c>
      <c r="S28" s="173"/>
      <c r="T28" s="127">
        <v>13.81</v>
      </c>
      <c r="U28" s="127">
        <v>13.23</v>
      </c>
      <c r="V28" s="127">
        <v>13.5</v>
      </c>
      <c r="W28" s="127"/>
      <c r="X28" s="127"/>
      <c r="Y28" s="127">
        <v>12.940300000000001</v>
      </c>
      <c r="Z28" s="129">
        <v>4.8</v>
      </c>
      <c r="AA28" s="127"/>
      <c r="AB28" s="226"/>
      <c r="AC28" s="35">
        <v>8.8000000000000007</v>
      </c>
      <c r="AD28" s="35">
        <f t="shared" si="74"/>
        <v>8.2200000000000006</v>
      </c>
      <c r="AE28" s="35">
        <f t="shared" si="75"/>
        <v>8.49</v>
      </c>
      <c r="AF28" s="43"/>
      <c r="AG28" s="43"/>
      <c r="AH28" s="35">
        <v>8.2867599999999992</v>
      </c>
      <c r="AI28" s="232">
        <f t="shared" si="68"/>
        <v>8.9215174200000007</v>
      </c>
      <c r="AJ28" s="45">
        <v>1.780742</v>
      </c>
      <c r="AK28" s="45">
        <f t="shared" si="76"/>
        <v>-0.63475742000000146</v>
      </c>
      <c r="AL28" s="137"/>
      <c r="AM28" s="182">
        <v>2612</v>
      </c>
      <c r="AN28" s="208">
        <f t="shared" si="1"/>
        <v>17.566867757534183</v>
      </c>
      <c r="AO28" s="208">
        <f>AVERAGE(AN27:AN29)</f>
        <v>19.433808563714617</v>
      </c>
      <c r="AP28" s="181">
        <f t="shared" si="59"/>
        <v>-3.9144922164497276E-2</v>
      </c>
      <c r="AQ28" s="181">
        <f t="shared" ref="AQ28:AQ50" si="91">AO28/$AO$26</f>
        <v>0.68993975090504389</v>
      </c>
      <c r="AR28" s="137"/>
      <c r="AS28" s="141"/>
      <c r="AT28" s="137"/>
      <c r="AU28" s="59">
        <f>AVERAGE(AU27,AU29)</f>
        <v>7.6050000000000004</v>
      </c>
      <c r="AV28" s="59">
        <f t="shared" ref="AV28:AZ28" si="92">AVERAGE(AV27,AV29)</f>
        <v>5.3183062073419141</v>
      </c>
      <c r="AW28" s="59">
        <f t="shared" si="92"/>
        <v>2.2866937926580868</v>
      </c>
      <c r="AX28" s="59">
        <f t="shared" si="92"/>
        <v>0.70019725363467011</v>
      </c>
      <c r="AY28" s="59">
        <f t="shared" si="92"/>
        <v>0.29980274636532989</v>
      </c>
      <c r="AZ28" s="59">
        <f t="shared" si="92"/>
        <v>0.41254305345701137</v>
      </c>
      <c r="BA28" s="137"/>
      <c r="BB28" s="196">
        <f t="shared" si="34"/>
        <v>0.22356480344942492</v>
      </c>
      <c r="BC28" s="196">
        <f t="shared" ref="BC28:BC49" si="93">BB28</f>
        <v>0.22356480344942492</v>
      </c>
      <c r="BD28" s="196">
        <f t="shared" si="84"/>
        <v>0.22356480344942492</v>
      </c>
      <c r="BE28" s="196">
        <f t="shared" si="6"/>
        <v>9.1400589996973147E-2</v>
      </c>
      <c r="BF28" s="196">
        <f t="shared" si="35"/>
        <v>7.9230786853115603E-2</v>
      </c>
      <c r="BG28" s="137"/>
      <c r="BH28" s="140">
        <f>AVERAGE(BH27,BH29)</f>
        <v>10.776336024901322</v>
      </c>
      <c r="BI28" s="140">
        <f t="shared" ref="BI28:BL28" si="94">AVERAGE(BI27,BI29)</f>
        <v>19.27367556249617</v>
      </c>
      <c r="BJ28" s="140">
        <f t="shared" si="94"/>
        <v>3.6712452011894325</v>
      </c>
      <c r="BK28" s="140">
        <f t="shared" si="94"/>
        <v>0.36343898329886781</v>
      </c>
      <c r="BL28" s="140">
        <f t="shared" si="94"/>
        <v>0.58224588466177363</v>
      </c>
      <c r="BM28" s="220">
        <f t="shared" si="36"/>
        <v>1.4459886249840244</v>
      </c>
      <c r="BN28" s="41">
        <f t="shared" si="37"/>
        <v>13.295765518354784</v>
      </c>
      <c r="BO28" s="41">
        <f t="shared" si="12"/>
        <v>2.2866937926580868</v>
      </c>
      <c r="BP28" s="41">
        <f t="shared" si="38"/>
        <v>26.358795335914195</v>
      </c>
      <c r="BQ28" s="42">
        <f t="shared" si="39"/>
        <v>12.162996436112177</v>
      </c>
      <c r="BR28" s="41">
        <f t="shared" si="13"/>
        <v>4.3105344099605292</v>
      </c>
      <c r="BS28" s="29">
        <f t="shared" si="14"/>
        <v>0.96368377812480854</v>
      </c>
      <c r="BT28" s="29">
        <f t="shared" si="15"/>
        <v>0.4405494241427319</v>
      </c>
      <c r="BU28" s="29">
        <f t="shared" si="16"/>
        <v>0.14537559331954714</v>
      </c>
      <c r="BV28" s="29">
        <f t="shared" si="17"/>
        <v>6.9869506159412828E-2</v>
      </c>
      <c r="BW28" s="41">
        <f t="shared" si="83"/>
        <v>5.3183062073419141</v>
      </c>
      <c r="BX28" s="41">
        <f t="shared" si="41"/>
        <v>0.91467751706323475</v>
      </c>
      <c r="BY28" s="41">
        <f t="shared" si="85"/>
        <v>10.543518134365678</v>
      </c>
      <c r="BZ28" s="42">
        <f t="shared" si="43"/>
        <v>9.5995233072371757</v>
      </c>
      <c r="CA28" s="41">
        <f t="shared" si="44"/>
        <v>3.4020461777172484</v>
      </c>
      <c r="CB28" s="41">
        <f t="shared" si="18"/>
        <v>0.76057778504722395</v>
      </c>
      <c r="CC28" s="41">
        <f t="shared" si="19"/>
        <v>0.34769922751040977</v>
      </c>
      <c r="CD28" s="41">
        <f t="shared" si="20"/>
        <v>0.11473623327151938</v>
      </c>
      <c r="CE28" s="41">
        <f t="shared" si="21"/>
        <v>5.5143809041254988E-2</v>
      </c>
      <c r="CF28" s="41">
        <f t="shared" si="22"/>
        <v>4.1974199910825325</v>
      </c>
      <c r="CG28" s="41">
        <f t="shared" si="45"/>
        <v>0.72190008356698743</v>
      </c>
      <c r="CH28" s="233">
        <f t="shared" si="46"/>
        <v>8.3213662523667686</v>
      </c>
      <c r="CI28" s="42">
        <f t="shared" si="47"/>
        <v>35.43974079579985</v>
      </c>
      <c r="CJ28" s="41">
        <f t="shared" si="48"/>
        <v>7.9230786853115607</v>
      </c>
      <c r="CK28" s="41">
        <f t="shared" si="69"/>
        <v>3.6220468077646713</v>
      </c>
      <c r="CL28" s="41">
        <f t="shared" si="70"/>
        <v>1.1952284462398108</v>
      </c>
      <c r="CM28" s="41">
        <f t="shared" si="71"/>
        <v>0.57444320177525399</v>
      </c>
      <c r="CN28" s="41">
        <f t="shared" si="78"/>
        <v>43.725296108381301</v>
      </c>
      <c r="CO28" s="41">
        <f t="shared" si="52"/>
        <v>7.5201659547275632</v>
      </c>
      <c r="CP28" s="41">
        <f t="shared" si="24"/>
        <v>86.68520285890871</v>
      </c>
      <c r="CQ28" s="137"/>
      <c r="CR28" s="142"/>
      <c r="CS28" s="142"/>
      <c r="CT28" s="142"/>
      <c r="CU28" s="145"/>
      <c r="CV28" s="25">
        <f t="shared" si="53"/>
        <v>11.248318919048943</v>
      </c>
      <c r="CX28" s="235"/>
      <c r="CY28" s="238">
        <f t="shared" si="25"/>
        <v>1992</v>
      </c>
      <c r="CZ28" s="239">
        <f t="shared" si="26"/>
        <v>7.9230786853115603E-2</v>
      </c>
      <c r="DA28" s="239">
        <f t="shared" si="54"/>
        <v>5.442149715642406E-2</v>
      </c>
      <c r="DB28" s="238">
        <v>0</v>
      </c>
      <c r="DC28" s="238">
        <f t="shared" si="55"/>
        <v>1.489296191392089E-2</v>
      </c>
      <c r="DD28" s="238"/>
      <c r="DE28" s="240" t="str">
        <f t="shared" si="56"/>
        <v>gen beer_weight_1992=0.0544214971564241*(birthy+`age'==1992)</v>
      </c>
    </row>
    <row r="29" spans="1:109" ht="13">
      <c r="A29" s="6">
        <v>1993</v>
      </c>
      <c r="B29" s="166">
        <v>148520</v>
      </c>
      <c r="C29" s="175"/>
      <c r="D29" s="195">
        <v>5</v>
      </c>
      <c r="E29" s="11">
        <v>5.92</v>
      </c>
      <c r="F29" s="16"/>
      <c r="G29" s="211">
        <v>177.7</v>
      </c>
      <c r="H29" s="11">
        <v>294.39999999999998</v>
      </c>
      <c r="I29" s="11">
        <v>38.6</v>
      </c>
      <c r="J29" s="11">
        <v>4.5</v>
      </c>
      <c r="K29" s="11">
        <v>10.199999999999999</v>
      </c>
      <c r="L29" s="29">
        <v>5.92</v>
      </c>
      <c r="M29" s="29">
        <v>11.96</v>
      </c>
      <c r="N29" s="29">
        <v>19.82</v>
      </c>
      <c r="O29" s="29">
        <v>2.6</v>
      </c>
      <c r="P29" s="50">
        <v>0.81</v>
      </c>
      <c r="Q29" s="50">
        <f t="shared" si="0"/>
        <v>0.80810810810810818</v>
      </c>
      <c r="R29" s="50">
        <f t="shared" si="60"/>
        <v>1.8918918918918726E-3</v>
      </c>
      <c r="T29" s="127">
        <v>14.43</v>
      </c>
      <c r="U29" s="127">
        <v>13.6</v>
      </c>
      <c r="V29" s="127">
        <v>13.9</v>
      </c>
      <c r="W29" s="127"/>
      <c r="X29" s="127"/>
      <c r="Y29" s="24"/>
      <c r="Z29" s="130">
        <v>8.6999999999999993</v>
      </c>
      <c r="AA29" s="127">
        <v>8.6999999999999993</v>
      </c>
      <c r="AB29" s="226"/>
      <c r="AC29" s="35">
        <v>8.5</v>
      </c>
      <c r="AD29" s="35">
        <f t="shared" si="74"/>
        <v>7.68</v>
      </c>
      <c r="AE29" s="35">
        <f t="shared" si="75"/>
        <v>7.98</v>
      </c>
      <c r="AF29" s="43"/>
      <c r="AG29" s="43"/>
      <c r="AH29" s="43"/>
      <c r="AI29" s="231"/>
      <c r="AJ29" s="45"/>
      <c r="AK29" s="45"/>
      <c r="AL29" s="137"/>
      <c r="AM29" s="182">
        <v>3046</v>
      </c>
      <c r="AN29" s="208">
        <f t="shared" si="1"/>
        <v>20.50902235389173</v>
      </c>
      <c r="AO29" s="208">
        <f t="shared" ref="AO29:AO50" si="95">AVERAGE(AN28:AN30)</f>
        <v>19.219935901306211</v>
      </c>
      <c r="AP29" s="181">
        <f t="shared" si="59"/>
        <v>-1.1005185201203083E-2</v>
      </c>
      <c r="AQ29" s="181">
        <f t="shared" si="91"/>
        <v>0.68234683616866187</v>
      </c>
      <c r="AR29" s="137"/>
      <c r="AS29" s="189">
        <v>0.22453970000000001</v>
      </c>
      <c r="AT29" s="137"/>
      <c r="AU29" s="216">
        <f t="shared" si="77"/>
        <v>7.98</v>
      </c>
      <c r="AV29" s="216">
        <f t="shared" si="90"/>
        <v>5.4451277526259219</v>
      </c>
      <c r="AW29" s="216">
        <f t="shared" si="31"/>
        <v>2.5348722473740786</v>
      </c>
      <c r="AX29" s="217">
        <f t="shared" si="32"/>
        <v>0.68234683616866187</v>
      </c>
      <c r="AY29" s="217">
        <f t="shared" si="33"/>
        <v>0.31765316383133813</v>
      </c>
      <c r="AZ29" s="216">
        <f>AV29/(D29+AU29)</f>
        <v>0.41950136769074897</v>
      </c>
      <c r="BA29" s="137"/>
      <c r="BB29" s="196">
        <f t="shared" si="34"/>
        <v>0.20709060213843553</v>
      </c>
      <c r="BC29" s="196">
        <f t="shared" si="93"/>
        <v>0.20709060213843553</v>
      </c>
      <c r="BD29" s="196"/>
      <c r="BE29" s="196">
        <f t="shared" si="6"/>
        <v>8.8138325882736887E-2</v>
      </c>
      <c r="BF29" s="196">
        <f t="shared" si="35"/>
        <v>7.7724773506685677E-2</v>
      </c>
      <c r="BG29" s="137"/>
      <c r="BH29" s="41">
        <f t="shared" ref="BH29:BL30" si="96">(G29*10*1000000)/($B29*1000)</f>
        <v>11.964718556423378</v>
      </c>
      <c r="BI29" s="41">
        <f t="shared" si="96"/>
        <v>19.822246162133045</v>
      </c>
      <c r="BJ29" s="41">
        <f t="shared" si="96"/>
        <v>2.5989765688122812</v>
      </c>
      <c r="BK29" s="41">
        <f t="shared" si="96"/>
        <v>0.30298949636412603</v>
      </c>
      <c r="BL29" s="41">
        <f t="shared" si="96"/>
        <v>0.68677619175868565</v>
      </c>
      <c r="BM29" s="220">
        <f t="shared" si="36"/>
        <v>1.3496089818401817</v>
      </c>
      <c r="BN29" s="41">
        <f t="shared" si="37"/>
        <v>13.612819381564805</v>
      </c>
      <c r="BO29" s="41">
        <f t="shared" si="12"/>
        <v>2.5348722473740786</v>
      </c>
      <c r="BP29" s="41">
        <f t="shared" si="38"/>
        <v>28.112410185362261</v>
      </c>
      <c r="BQ29" s="42">
        <f t="shared" si="39"/>
        <v>12.751562512065725</v>
      </c>
      <c r="BR29" s="41">
        <f t="shared" si="13"/>
        <v>4.7858874225693517</v>
      </c>
      <c r="BS29" s="29">
        <f t="shared" si="14"/>
        <v>0.9911123081066523</v>
      </c>
      <c r="BT29" s="29">
        <f t="shared" si="15"/>
        <v>0.31187718825747374</v>
      </c>
      <c r="BU29" s="29">
        <f t="shared" si="16"/>
        <v>0.12119579854565042</v>
      </c>
      <c r="BV29" s="29">
        <f t="shared" si="17"/>
        <v>8.2413143011042272E-2</v>
      </c>
      <c r="BW29" s="41">
        <f t="shared" si="83"/>
        <v>5.4451277526259219</v>
      </c>
      <c r="BX29" s="41">
        <f t="shared" si="41"/>
        <v>1.0139488989496315</v>
      </c>
      <c r="BY29" s="41">
        <f t="shared" si="85"/>
        <v>11.244964074144905</v>
      </c>
      <c r="BZ29" s="42">
        <f t="shared" si="43"/>
        <v>10.064043197022754</v>
      </c>
      <c r="CA29" s="41">
        <f t="shared" si="44"/>
        <v>3.7772137893886355</v>
      </c>
      <c r="CB29" s="41">
        <f t="shared" si="18"/>
        <v>0.78222547805009435</v>
      </c>
      <c r="CC29" s="41">
        <f t="shared" si="19"/>
        <v>0.24614595206032858</v>
      </c>
      <c r="CD29" s="41">
        <f t="shared" si="20"/>
        <v>9.5652572044169146E-2</v>
      </c>
      <c r="CE29" s="41">
        <f t="shared" si="21"/>
        <v>6.5043748990035011E-2</v>
      </c>
      <c r="CF29" s="41">
        <f t="shared" si="22"/>
        <v>4.2975126274824831</v>
      </c>
      <c r="CG29" s="41">
        <f t="shared" si="45"/>
        <v>0.80024902900700723</v>
      </c>
      <c r="CH29" s="233">
        <f t="shared" si="46"/>
        <v>8.8749754458781247</v>
      </c>
      <c r="CI29" s="42">
        <f t="shared" si="47"/>
        <v>37.531772424288171</v>
      </c>
      <c r="CJ29" s="41">
        <f t="shared" si="48"/>
        <v>7.7724773506685674</v>
      </c>
      <c r="CK29" s="41">
        <f t="shared" si="69"/>
        <v>2.4457958619766851</v>
      </c>
      <c r="CL29" s="41">
        <f t="shared" si="70"/>
        <v>0.95043880646762369</v>
      </c>
      <c r="CM29" s="41">
        <f t="shared" si="71"/>
        <v>0.64629838839798415</v>
      </c>
      <c r="CN29" s="41">
        <f t="shared" si="78"/>
        <v>42.701651248414912</v>
      </c>
      <c r="CO29" s="41">
        <f t="shared" si="52"/>
        <v>7.9515659197860451</v>
      </c>
      <c r="CP29" s="41">
        <f t="shared" si="24"/>
        <v>88.184989592489131</v>
      </c>
      <c r="CQ29" s="137"/>
      <c r="CR29" s="41"/>
      <c r="CS29" s="41" t="s">
        <v>419</v>
      </c>
      <c r="CT29" s="41" t="s">
        <v>419</v>
      </c>
      <c r="CU29" s="145"/>
      <c r="CV29" s="234">
        <f t="shared" si="53"/>
        <v>11.737613613116093</v>
      </c>
      <c r="CY29" s="238">
        <f t="shared" si="25"/>
        <v>1993</v>
      </c>
      <c r="CZ29" s="239">
        <f t="shared" si="26"/>
        <v>7.7724773506685677E-2</v>
      </c>
      <c r="DA29" s="239">
        <f t="shared" si="54"/>
        <v>4.7361145934936927E-2</v>
      </c>
      <c r="DB29" s="238">
        <v>0</v>
      </c>
      <c r="DC29" s="238">
        <f t="shared" si="55"/>
        <v>1.4609877518308133E-2</v>
      </c>
      <c r="DD29" s="238"/>
      <c r="DE29" s="240" t="str">
        <f t="shared" si="56"/>
        <v>gen beer_weight_1993=0.0473611459349369*(birthy+`age'==1993)</v>
      </c>
    </row>
    <row r="30" spans="1:109" ht="13">
      <c r="A30" s="6">
        <v>1994</v>
      </c>
      <c r="B30" s="166">
        <v>148336</v>
      </c>
      <c r="C30" s="175"/>
      <c r="D30" s="195">
        <v>6.8</v>
      </c>
      <c r="E30" s="11">
        <v>6.76</v>
      </c>
      <c r="F30" s="16"/>
      <c r="G30" s="211">
        <v>203.5</v>
      </c>
      <c r="H30" s="11">
        <v>269.10000000000002</v>
      </c>
      <c r="I30" s="11">
        <v>51.5</v>
      </c>
      <c r="J30" s="11">
        <v>5.2</v>
      </c>
      <c r="K30" s="11">
        <v>15.2</v>
      </c>
      <c r="L30" s="29">
        <v>6.76</v>
      </c>
      <c r="M30" s="29">
        <v>13.72</v>
      </c>
      <c r="N30" s="29">
        <v>18.14</v>
      </c>
      <c r="O30" s="29">
        <v>3.47</v>
      </c>
      <c r="P30" s="50"/>
      <c r="Q30" s="50"/>
      <c r="R30" s="50"/>
      <c r="T30" s="127"/>
      <c r="U30" s="127">
        <v>13.3</v>
      </c>
      <c r="V30" s="127">
        <v>14.6</v>
      </c>
      <c r="W30" s="127">
        <v>14.6</v>
      </c>
      <c r="X30" s="127">
        <v>14.6</v>
      </c>
      <c r="Y30" s="127"/>
      <c r="Z30" s="129">
        <v>6.9</v>
      </c>
      <c r="AA30" s="127">
        <v>9.4</v>
      </c>
      <c r="AB30" s="226"/>
      <c r="AC30" s="35"/>
      <c r="AD30" s="35">
        <f t="shared" si="74"/>
        <v>6.5400000000000009</v>
      </c>
      <c r="AE30" s="35">
        <f t="shared" si="75"/>
        <v>7.84</v>
      </c>
      <c r="AF30" s="35">
        <f t="shared" ref="AF30:AF37" si="97">W30-E30</f>
        <v>7.84</v>
      </c>
      <c r="AG30" s="35">
        <f t="shared" ref="AG30:AG37" si="98">X30-E30</f>
        <v>7.84</v>
      </c>
      <c r="AH30" s="43"/>
      <c r="AI30" s="231"/>
      <c r="AJ30" s="45"/>
      <c r="AK30" s="45"/>
      <c r="AL30" s="137"/>
      <c r="AM30" s="182">
        <v>2905</v>
      </c>
      <c r="AN30" s="208">
        <f t="shared" si="1"/>
        <v>19.583917592492718</v>
      </c>
      <c r="AO30" s="208">
        <f t="shared" si="95"/>
        <v>19.180843963065229</v>
      </c>
      <c r="AP30" s="181">
        <f t="shared" si="59"/>
        <v>-2.0339265667543849E-3</v>
      </c>
      <c r="AQ30" s="181">
        <f t="shared" si="91"/>
        <v>0.68095899281083772</v>
      </c>
      <c r="AR30" s="137"/>
      <c r="AS30" s="190">
        <v>8.5199499999999997E-2</v>
      </c>
      <c r="AT30" s="137"/>
      <c r="AU30" s="216">
        <f t="shared" si="77"/>
        <v>7.84</v>
      </c>
      <c r="AV30" s="216">
        <f t="shared" si="90"/>
        <v>5.3387185036369678</v>
      </c>
      <c r="AW30" s="216">
        <f t="shared" si="31"/>
        <v>2.5012814963630321</v>
      </c>
      <c r="AX30" s="217">
        <f t="shared" si="32"/>
        <v>0.68095899281083772</v>
      </c>
      <c r="AY30" s="217">
        <f t="shared" si="33"/>
        <v>0.31904100718916228</v>
      </c>
      <c r="AZ30" s="216">
        <f>AV30/(D30+AU30)</f>
        <v>0.36466656445607704</v>
      </c>
      <c r="BA30" s="137"/>
      <c r="BB30" s="196">
        <f t="shared" si="34"/>
        <v>0.16529484029484029</v>
      </c>
      <c r="BC30" s="196">
        <f t="shared" si="93"/>
        <v>0.16529484029484029</v>
      </c>
      <c r="BD30" s="196"/>
      <c r="BE30" s="196">
        <f t="shared" si="6"/>
        <v>7.6695676215210271E-2</v>
      </c>
      <c r="BF30" s="196">
        <f t="shared" si="35"/>
        <v>6.762236986660064E-2</v>
      </c>
      <c r="BG30" s="137"/>
      <c r="BH30" s="41">
        <f t="shared" si="96"/>
        <v>13.718854492503505</v>
      </c>
      <c r="BI30" s="41">
        <f t="shared" si="96"/>
        <v>18.141246898932152</v>
      </c>
      <c r="BJ30" s="41">
        <f t="shared" si="96"/>
        <v>3.4718476971200518</v>
      </c>
      <c r="BK30" s="41">
        <f t="shared" si="96"/>
        <v>0.3505554956315392</v>
      </c>
      <c r="BL30" s="41">
        <f t="shared" si="96"/>
        <v>1.0247006795383453</v>
      </c>
      <c r="BM30" s="220">
        <f t="shared" si="36"/>
        <v>1.1552041581981523</v>
      </c>
      <c r="BN30" s="41">
        <f t="shared" si="37"/>
        <v>13.346796259092418</v>
      </c>
      <c r="BO30" s="41">
        <f t="shared" si="12"/>
        <v>2.5012814963630321</v>
      </c>
      <c r="BP30" s="41">
        <f t="shared" si="38"/>
        <v>29.566932247958956</v>
      </c>
      <c r="BQ30" s="42">
        <f t="shared" si="39"/>
        <v>13.413643247581813</v>
      </c>
      <c r="BR30" s="41">
        <f t="shared" si="13"/>
        <v>5.487541797001402</v>
      </c>
      <c r="BS30" s="29">
        <f t="shared" si="14"/>
        <v>0.90706234494660765</v>
      </c>
      <c r="BT30" s="29">
        <f t="shared" si="15"/>
        <v>0.4166217236544062</v>
      </c>
      <c r="BU30" s="29">
        <f t="shared" si="16"/>
        <v>0.1402221982526157</v>
      </c>
      <c r="BV30" s="29">
        <f t="shared" si="17"/>
        <v>0.12296408154460144</v>
      </c>
      <c r="BW30" s="41">
        <f t="shared" si="83"/>
        <v>5.3387185036369678</v>
      </c>
      <c r="BX30" s="41">
        <f t="shared" si="41"/>
        <v>1.0005125985452128</v>
      </c>
      <c r="BY30" s="41">
        <f t="shared" si="85"/>
        <v>11.826772899183583</v>
      </c>
      <c r="BZ30" s="42">
        <f t="shared" si="43"/>
        <v>10.58658379672147</v>
      </c>
      <c r="CA30" s="41">
        <f t="shared" si="44"/>
        <v>4.3309874878653867</v>
      </c>
      <c r="CB30" s="41">
        <f t="shared" si="18"/>
        <v>0.71588988512566065</v>
      </c>
      <c r="CC30" s="41">
        <f t="shared" si="19"/>
        <v>0.32881452917700354</v>
      </c>
      <c r="CD30" s="41">
        <f t="shared" si="20"/>
        <v>0.11066896774889443</v>
      </c>
      <c r="CE30" s="41">
        <f t="shared" si="21"/>
        <v>9.7048171718261245E-2</v>
      </c>
      <c r="CF30" s="41">
        <f t="shared" si="22"/>
        <v>4.2135301918104409</v>
      </c>
      <c r="CG30" s="41">
        <f t="shared" si="45"/>
        <v>0.78964456327582377</v>
      </c>
      <c r="CH30" s="233">
        <f t="shared" si="46"/>
        <v>9.3341622429516509</v>
      </c>
      <c r="CI30" s="42">
        <f t="shared" si="47"/>
        <v>40.910151669574823</v>
      </c>
      <c r="CJ30" s="41">
        <f t="shared" si="48"/>
        <v>6.7622369866600636</v>
      </c>
      <c r="CK30" s="41">
        <f t="shared" si="69"/>
        <v>3.1059550039062951</v>
      </c>
      <c r="CL30" s="41">
        <f t="shared" si="70"/>
        <v>1.0453699689522806</v>
      </c>
      <c r="CM30" s="41">
        <f t="shared" si="71"/>
        <v>0.91670904969661515</v>
      </c>
      <c r="CN30" s="41">
        <f t="shared" si="78"/>
        <v>39.800659709653615</v>
      </c>
      <c r="CO30" s="41">
        <f t="shared" si="52"/>
        <v>7.4589176115563038</v>
      </c>
      <c r="CP30" s="41">
        <f t="shared" si="24"/>
        <v>88.169728990784748</v>
      </c>
      <c r="CQ30" s="137"/>
      <c r="CR30" s="41">
        <f t="shared" ref="CR30:CR47" si="99">$CU$48*BH30/($CU$49*BI30)</f>
        <v>6.0497956150130063</v>
      </c>
      <c r="CS30" s="41">
        <v>7.6041639999999999</v>
      </c>
      <c r="CT30" s="41">
        <v>7.9420190000000002</v>
      </c>
      <c r="CU30" s="145"/>
      <c r="CV30" s="234">
        <f t="shared" si="53"/>
        <v>12.413130649036601</v>
      </c>
      <c r="CY30" s="238">
        <f t="shared" si="25"/>
        <v>1994</v>
      </c>
      <c r="CZ30" s="239">
        <f t="shared" si="26"/>
        <v>6.762236986660064E-2</v>
      </c>
      <c r="DA30" s="239">
        <f t="shared" si="54"/>
        <v>0</v>
      </c>
      <c r="DB30" s="238">
        <v>0</v>
      </c>
      <c r="DC30" s="238">
        <f t="shared" si="55"/>
        <v>1.2710934965462264E-2</v>
      </c>
      <c r="DD30" s="238"/>
      <c r="DE30" s="240" t="str">
        <f t="shared" si="56"/>
        <v>gen beer_weight_1994=0*(birthy+`age'==1994)</v>
      </c>
    </row>
    <row r="31" spans="1:109" ht="13">
      <c r="A31" s="6">
        <v>1995</v>
      </c>
      <c r="B31" s="166">
        <v>148141</v>
      </c>
      <c r="C31" s="175"/>
      <c r="D31" s="195">
        <v>9.3000000000000007</v>
      </c>
      <c r="E31" s="56">
        <v>9.31</v>
      </c>
      <c r="F31" s="16"/>
      <c r="G31" s="212">
        <v>235.7</v>
      </c>
      <c r="H31" s="56">
        <v>358</v>
      </c>
      <c r="I31" s="56">
        <v>64.5</v>
      </c>
      <c r="J31" s="56">
        <v>5.7</v>
      </c>
      <c r="K31" s="56">
        <v>21.2</v>
      </c>
      <c r="L31" s="29"/>
      <c r="M31" s="29"/>
      <c r="N31" s="29"/>
      <c r="O31" s="29"/>
      <c r="P31" s="50"/>
      <c r="Q31" s="50"/>
      <c r="R31" s="50"/>
      <c r="T31" s="127"/>
      <c r="U31" s="127"/>
      <c r="V31" s="127"/>
      <c r="W31" s="127">
        <v>14.1</v>
      </c>
      <c r="X31" s="127">
        <v>13.9</v>
      </c>
      <c r="Y31" s="127"/>
      <c r="Z31" s="129">
        <v>5.6</v>
      </c>
      <c r="AA31" s="127">
        <v>9.6</v>
      </c>
      <c r="AB31" s="226"/>
      <c r="AC31" s="43"/>
      <c r="AD31" s="43"/>
      <c r="AE31" s="43"/>
      <c r="AF31" s="59">
        <f t="shared" si="97"/>
        <v>4.7899999999999991</v>
      </c>
      <c r="AG31" s="59">
        <f t="shared" si="98"/>
        <v>4.59</v>
      </c>
      <c r="AH31" s="43"/>
      <c r="AI31" s="231"/>
      <c r="AJ31" s="45"/>
      <c r="AK31" s="45"/>
      <c r="AL31" s="137"/>
      <c r="AM31" s="182">
        <v>2585</v>
      </c>
      <c r="AN31" s="208">
        <f t="shared" si="1"/>
        <v>17.449591942811242</v>
      </c>
      <c r="AO31" s="208">
        <f t="shared" si="95"/>
        <v>18.316747022872029</v>
      </c>
      <c r="AP31" s="181">
        <f t="shared" si="59"/>
        <v>-4.5049995811295429E-2</v>
      </c>
      <c r="AQ31" s="181">
        <f t="shared" si="91"/>
        <v>0.65028179303704547</v>
      </c>
      <c r="AR31" s="137"/>
      <c r="AS31" s="190">
        <v>6.8915500000000005E-2</v>
      </c>
      <c r="AT31" s="137"/>
      <c r="AU31" s="59">
        <f t="shared" ref="AU31:AY31" si="100">AVERAGE(AU30,AU32)</f>
        <v>6.8149999999999995</v>
      </c>
      <c r="AV31" s="59">
        <f t="shared" si="100"/>
        <v>4.55825359222505</v>
      </c>
      <c r="AW31" s="59">
        <f t="shared" si="100"/>
        <v>2.2567464077749504</v>
      </c>
      <c r="AX31" s="59">
        <f t="shared" si="100"/>
        <v>0.66671340666562018</v>
      </c>
      <c r="AY31" s="59">
        <f t="shared" si="100"/>
        <v>0.33328659333437982</v>
      </c>
      <c r="AZ31" s="59">
        <f>AVERAGE(AZ30,AZ32)</f>
        <v>0.32774470181283955</v>
      </c>
      <c r="BA31" s="137"/>
      <c r="BB31" s="196">
        <f t="shared" si="34"/>
        <v>0.19041746173549159</v>
      </c>
      <c r="BC31" s="196">
        <f t="shared" si="93"/>
        <v>0.19041746173549159</v>
      </c>
      <c r="BD31" s="196"/>
      <c r="BE31" s="196">
        <f t="shared" si="6"/>
        <v>9.5863065283788143E-2</v>
      </c>
      <c r="BF31" s="196">
        <f t="shared" si="35"/>
        <v>8.2417113008296544E-2</v>
      </c>
      <c r="BG31" s="137"/>
      <c r="BH31" s="9">
        <f>AVERAGE(BH30,BH32)</f>
        <v>13.841334528689025</v>
      </c>
      <c r="BI31" s="9">
        <f t="shared" ref="BI31:BL31" si="101">AVERAGE(BI30,BI32)</f>
        <v>21.085054303878248</v>
      </c>
      <c r="BJ31" s="9">
        <f>AVERAGE(BJ30,BJ32)</f>
        <v>3.8308344679631627</v>
      </c>
      <c r="BK31" s="9">
        <f t="shared" si="101"/>
        <v>0.32757335019564221</v>
      </c>
      <c r="BL31" s="9">
        <f t="shared" si="101"/>
        <v>1.243369231192561</v>
      </c>
      <c r="BM31" s="220">
        <f t="shared" si="36"/>
        <v>0.98634856054090725</v>
      </c>
      <c r="BN31" s="41">
        <f t="shared" si="37"/>
        <v>11.395633980562625</v>
      </c>
      <c r="BO31" s="41">
        <f t="shared" si="12"/>
        <v>2.2567464077749504</v>
      </c>
      <c r="BP31" s="41">
        <f t="shared" si="38"/>
        <v>27.493714917026601</v>
      </c>
      <c r="BQ31" s="42">
        <f t="shared" si="39"/>
        <v>12.791672465981499</v>
      </c>
      <c r="BR31" s="41">
        <f t="shared" si="13"/>
        <v>5.5365338114756106</v>
      </c>
      <c r="BS31" s="29">
        <f t="shared" si="14"/>
        <v>1.0542527151939125</v>
      </c>
      <c r="BT31" s="29">
        <f t="shared" si="15"/>
        <v>0.45970013615557953</v>
      </c>
      <c r="BU31" s="29">
        <f t="shared" si="16"/>
        <v>0.1310293400782569</v>
      </c>
      <c r="BV31" s="29">
        <f t="shared" si="17"/>
        <v>0.14920430774310731</v>
      </c>
      <c r="BW31" s="41">
        <f t="shared" si="83"/>
        <v>4.55825359222505</v>
      </c>
      <c r="BX31" s="41">
        <f t="shared" si="41"/>
        <v>0.9026985631099802</v>
      </c>
      <c r="BY31" s="41">
        <f t="shared" si="85"/>
        <v>10.997485966810642</v>
      </c>
      <c r="BZ31" s="42">
        <f t="shared" si="43"/>
        <v>10.095699577051239</v>
      </c>
      <c r="CA31" s="41">
        <f t="shared" si="44"/>
        <v>4.3696539453690111</v>
      </c>
      <c r="CB31" s="41">
        <f t="shared" si="18"/>
        <v>0.83205841293964355</v>
      </c>
      <c r="CC31" s="41">
        <f t="shared" si="19"/>
        <v>0.36281373545942963</v>
      </c>
      <c r="CD31" s="41">
        <f t="shared" si="20"/>
        <v>0.10341359636336347</v>
      </c>
      <c r="CE31" s="41">
        <f t="shared" si="21"/>
        <v>0.11775800784317002</v>
      </c>
      <c r="CF31" s="41">
        <f t="shared" si="22"/>
        <v>3.5975560651276988</v>
      </c>
      <c r="CG31" s="41">
        <f t="shared" si="45"/>
        <v>0.71244581394892081</v>
      </c>
      <c r="CH31" s="233">
        <f t="shared" si="46"/>
        <v>8.6796558244456321</v>
      </c>
      <c r="CI31" s="42">
        <f t="shared" si="47"/>
        <v>43.282329392029148</v>
      </c>
      <c r="CJ31" s="41">
        <f t="shared" si="48"/>
        <v>8.241711300829655</v>
      </c>
      <c r="CK31" s="41">
        <f t="shared" si="69"/>
        <v>3.5937453634629706</v>
      </c>
      <c r="CL31" s="41">
        <f t="shared" si="70"/>
        <v>1.0243331388191783</v>
      </c>
      <c r="CM31" s="41">
        <f t="shared" si="71"/>
        <v>1.1664175121736822</v>
      </c>
      <c r="CN31" s="41">
        <f t="shared" si="78"/>
        <v>35.634539614326322</v>
      </c>
      <c r="CO31" s="41">
        <f t="shared" si="52"/>
        <v>7.0569236783590252</v>
      </c>
      <c r="CP31" s="41">
        <f t="shared" si="24"/>
        <v>85.973792684714496</v>
      </c>
      <c r="CQ31" s="137"/>
      <c r="CR31" s="41">
        <f t="shared" si="99"/>
        <v>5.2516192101599248</v>
      </c>
      <c r="CS31" s="41">
        <v>8.2245659999999994</v>
      </c>
      <c r="CT31" s="41">
        <v>7.8361539999999996</v>
      </c>
      <c r="CU31" s="145"/>
      <c r="CV31" s="234">
        <f t="shared" si="53"/>
        <v>11.888973902871518</v>
      </c>
      <c r="CY31" s="238">
        <f t="shared" si="25"/>
        <v>1995</v>
      </c>
      <c r="CZ31" s="239">
        <f t="shared" si="26"/>
        <v>8.2417113008296544E-2</v>
      </c>
      <c r="DA31" s="239">
        <f t="shared" si="54"/>
        <v>6.9359334072091064E-2</v>
      </c>
      <c r="DB31" s="238">
        <v>0</v>
      </c>
      <c r="DC31" s="238">
        <f t="shared" si="55"/>
        <v>1.5491893667084132E-2</v>
      </c>
      <c r="DD31" s="238"/>
      <c r="DE31" s="240" t="str">
        <f t="shared" si="56"/>
        <v>gen beer_weight_1995=0.0693593340720911*(birthy+`age'==1995)</v>
      </c>
    </row>
    <row r="32" spans="1:109" ht="13">
      <c r="A32" s="6">
        <v>1996</v>
      </c>
      <c r="B32" s="166">
        <v>147739</v>
      </c>
      <c r="C32" s="175"/>
      <c r="D32" s="195">
        <v>7.2</v>
      </c>
      <c r="E32" s="11">
        <v>7.26</v>
      </c>
      <c r="F32" s="16"/>
      <c r="G32" s="211">
        <v>206.3</v>
      </c>
      <c r="H32" s="11">
        <v>355</v>
      </c>
      <c r="I32" s="11">
        <v>61.9</v>
      </c>
      <c r="J32" s="11">
        <v>4.5</v>
      </c>
      <c r="K32" s="11">
        <v>21.6</v>
      </c>
      <c r="L32" s="29"/>
      <c r="M32" s="29"/>
      <c r="N32" s="29"/>
      <c r="O32" s="29"/>
      <c r="P32" s="50"/>
      <c r="Q32" s="50"/>
      <c r="R32" s="50"/>
      <c r="T32" s="127"/>
      <c r="U32" s="127"/>
      <c r="V32" s="127"/>
      <c r="W32" s="127">
        <v>13.2</v>
      </c>
      <c r="X32" s="127">
        <v>12.9</v>
      </c>
      <c r="Y32" s="127"/>
      <c r="Z32" s="129">
        <v>5.3</v>
      </c>
      <c r="AA32" s="127">
        <v>8.9</v>
      </c>
      <c r="AB32" s="226"/>
      <c r="AC32" s="43"/>
      <c r="AD32" s="43"/>
      <c r="AE32" s="43"/>
      <c r="AF32" s="35">
        <f t="shared" si="97"/>
        <v>5.9399999999999995</v>
      </c>
      <c r="AG32" s="35">
        <f t="shared" si="98"/>
        <v>5.6400000000000006</v>
      </c>
      <c r="AH32" s="43"/>
      <c r="AI32" s="231"/>
      <c r="AJ32" s="45"/>
      <c r="AK32" s="45"/>
      <c r="AL32" s="137"/>
      <c r="AM32" s="182">
        <v>2647</v>
      </c>
      <c r="AN32" s="208">
        <f t="shared" si="1"/>
        <v>17.916731533312124</v>
      </c>
      <c r="AO32" s="208">
        <f t="shared" si="95"/>
        <v>18.378321732215639</v>
      </c>
      <c r="AP32" s="181">
        <f t="shared" si="59"/>
        <v>3.3616618314771252E-3</v>
      </c>
      <c r="AQ32" s="181">
        <f t="shared" si="91"/>
        <v>0.65246782052040264</v>
      </c>
      <c r="AR32" s="137"/>
      <c r="AS32" s="190">
        <v>8.7693099999999996E-2</v>
      </c>
      <c r="AT32" s="137"/>
      <c r="AU32" s="216">
        <f t="shared" ref="AU32:AU37" si="102">AVERAGE(AF32:AG32)</f>
        <v>5.79</v>
      </c>
      <c r="AV32" s="216">
        <f t="shared" si="90"/>
        <v>3.7777886808131314</v>
      </c>
      <c r="AW32" s="216">
        <f t="shared" si="31"/>
        <v>2.0122113191868687</v>
      </c>
      <c r="AX32" s="217">
        <f t="shared" si="32"/>
        <v>0.65246782052040264</v>
      </c>
      <c r="AY32" s="217">
        <f t="shared" si="33"/>
        <v>0.34753217947959736</v>
      </c>
      <c r="AZ32" s="216">
        <f t="shared" ref="AZ32:AZ37" si="103">AV32/(D32+AU32)</f>
        <v>0.29082283916960211</v>
      </c>
      <c r="BA32" s="137"/>
      <c r="BB32" s="196">
        <f t="shared" si="34"/>
        <v>0.21509936984973338</v>
      </c>
      <c r="BC32" s="196">
        <f t="shared" si="93"/>
        <v>0.21509936984973338</v>
      </c>
      <c r="BD32" s="196"/>
      <c r="BE32" s="196">
        <f t="shared" si="6"/>
        <v>0.11815692054926984</v>
      </c>
      <c r="BF32" s="196">
        <f t="shared" si="35"/>
        <v>9.87241196703426E-2</v>
      </c>
      <c r="BG32" s="137"/>
      <c r="BH32" s="41">
        <f t="shared" ref="BH32:BH49" si="104">(G32*10*1000000)/($B32*1000)</f>
        <v>13.963814564874543</v>
      </c>
      <c r="BI32" s="41">
        <f t="shared" ref="BI32:BI49" si="105">(H32*10*1000000)/($B32*1000)</f>
        <v>24.028861708824344</v>
      </c>
      <c r="BJ32" s="41">
        <f t="shared" ref="BJ32:BJ49" si="106">(I32*10*1000000)/($B32*1000)</f>
        <v>4.1898212388062737</v>
      </c>
      <c r="BK32" s="41">
        <f t="shared" ref="BK32:BK49" si="107">(J32*10*1000000)/($B32*1000)</f>
        <v>0.30459120475974522</v>
      </c>
      <c r="BL32" s="41">
        <f t="shared" ref="BL32:BL49" si="108">(K32*10*1000000)/($B32*1000)</f>
        <v>1.462037782846777</v>
      </c>
      <c r="BM32" s="220">
        <f t="shared" si="36"/>
        <v>0.82045511045660524</v>
      </c>
      <c r="BN32" s="41">
        <f t="shared" si="37"/>
        <v>9.4444717020328284</v>
      </c>
      <c r="BO32" s="41">
        <f t="shared" si="12"/>
        <v>2.0122113191868687</v>
      </c>
      <c r="BP32" s="41">
        <f t="shared" si="38"/>
        <v>25.420497586094239</v>
      </c>
      <c r="BQ32" s="42">
        <f t="shared" si="39"/>
        <v>12.169701684381177</v>
      </c>
      <c r="BR32" s="41">
        <f t="shared" si="13"/>
        <v>5.5855258259498175</v>
      </c>
      <c r="BS32" s="29">
        <f t="shared" si="14"/>
        <v>1.2014430854412173</v>
      </c>
      <c r="BT32" s="29">
        <f t="shared" si="15"/>
        <v>0.50277854865675287</v>
      </c>
      <c r="BU32" s="29">
        <f t="shared" si="16"/>
        <v>0.12183648190389809</v>
      </c>
      <c r="BV32" s="29">
        <f t="shared" si="17"/>
        <v>0.17544453394161325</v>
      </c>
      <c r="BW32" s="41">
        <f t="shared" si="83"/>
        <v>3.7777886808131314</v>
      </c>
      <c r="BX32" s="41">
        <f t="shared" si="41"/>
        <v>0.8048845276747475</v>
      </c>
      <c r="BY32" s="41">
        <f t="shared" si="85"/>
        <v>10.168199034437697</v>
      </c>
      <c r="BZ32" s="42">
        <f t="shared" si="43"/>
        <v>9.6048153573810016</v>
      </c>
      <c r="CA32" s="41">
        <f t="shared" si="44"/>
        <v>4.4083204028726346</v>
      </c>
      <c r="CB32" s="41">
        <f t="shared" si="18"/>
        <v>0.94822694075362635</v>
      </c>
      <c r="CC32" s="41">
        <f t="shared" si="19"/>
        <v>0.39681294174185566</v>
      </c>
      <c r="CD32" s="41">
        <f t="shared" si="20"/>
        <v>9.6158224977832538E-2</v>
      </c>
      <c r="CE32" s="41">
        <f t="shared" si="21"/>
        <v>0.13846784396807885</v>
      </c>
      <c r="CF32" s="41">
        <f t="shared" si="22"/>
        <v>2.9815819384449558</v>
      </c>
      <c r="CG32" s="41">
        <f t="shared" si="45"/>
        <v>0.63524706462201774</v>
      </c>
      <c r="CH32" s="233">
        <f t="shared" si="46"/>
        <v>8.025149405939608</v>
      </c>
      <c r="CI32" s="42">
        <f t="shared" si="47"/>
        <v>45.896982282798156</v>
      </c>
      <c r="CJ32" s="41">
        <f t="shared" si="48"/>
        <v>9.8724119670342603</v>
      </c>
      <c r="CK32" s="41">
        <f t="shared" si="69"/>
        <v>4.1313958361200278</v>
      </c>
      <c r="CL32" s="41">
        <f t="shared" si="70"/>
        <v>1.0011460022907983</v>
      </c>
      <c r="CM32" s="41">
        <f t="shared" si="71"/>
        <v>1.4416502432987495</v>
      </c>
      <c r="CN32" s="41">
        <f t="shared" si="78"/>
        <v>31.042574245362282</v>
      </c>
      <c r="CO32" s="41">
        <f t="shared" si="52"/>
        <v>6.6138394230957314</v>
      </c>
      <c r="CP32" s="41">
        <f t="shared" si="24"/>
        <v>83.553395951256164</v>
      </c>
      <c r="CQ32" s="137"/>
      <c r="CR32" s="41">
        <f t="shared" si="99"/>
        <v>4.6490140845070425</v>
      </c>
      <c r="CS32" s="41">
        <v>6.333062</v>
      </c>
      <c r="CT32" s="41">
        <v>6.895804</v>
      </c>
      <c r="CU32" s="145"/>
      <c r="CV32" s="234">
        <f t="shared" si="53"/>
        <v>11.36481715670643</v>
      </c>
      <c r="CY32" s="238">
        <f t="shared" si="25"/>
        <v>1996</v>
      </c>
      <c r="CZ32" s="239">
        <f t="shared" si="26"/>
        <v>9.87241196703426E-2</v>
      </c>
      <c r="DA32" s="239">
        <f t="shared" si="54"/>
        <v>0.14580832084774231</v>
      </c>
      <c r="DB32" s="238">
        <f>CZ32/$CZ$43</f>
        <v>0.35333610915581004</v>
      </c>
      <c r="DC32" s="238">
        <f t="shared" si="55"/>
        <v>1.8557111605637978E-2</v>
      </c>
      <c r="DD32" s="238"/>
      <c r="DE32" s="240" t="str">
        <f t="shared" si="56"/>
        <v>gen beer_weight_1996=0.145808320847742*(birthy+`age'==1996)</v>
      </c>
    </row>
    <row r="33" spans="1:109" ht="13">
      <c r="A33" s="6">
        <v>1997</v>
      </c>
      <c r="B33" s="166">
        <v>147304</v>
      </c>
      <c r="C33" s="175"/>
      <c r="D33" s="195">
        <v>7.5</v>
      </c>
      <c r="E33" s="11">
        <v>7.62</v>
      </c>
      <c r="F33" s="17"/>
      <c r="G33" s="211">
        <v>214.7</v>
      </c>
      <c r="H33" s="11">
        <v>411.7</v>
      </c>
      <c r="I33" s="11">
        <v>63</v>
      </c>
      <c r="J33" s="11">
        <v>3.7</v>
      </c>
      <c r="K33" s="11">
        <v>21.9</v>
      </c>
      <c r="L33" s="29"/>
      <c r="M33" s="29"/>
      <c r="N33" s="29"/>
      <c r="O33" s="29"/>
      <c r="P33" s="50"/>
      <c r="Q33" s="50"/>
      <c r="R33" s="50"/>
      <c r="T33" s="127"/>
      <c r="U33" s="127"/>
      <c r="V33" s="127"/>
      <c r="W33" s="127">
        <v>12.3</v>
      </c>
      <c r="X33" s="127">
        <v>12.1</v>
      </c>
      <c r="Y33" s="127"/>
      <c r="Z33" s="129"/>
      <c r="AA33" s="128">
        <f>(AA32+AA34)/2</f>
        <v>8.1999999999999993</v>
      </c>
      <c r="AB33" s="226"/>
      <c r="AC33" s="43"/>
      <c r="AD33" s="43"/>
      <c r="AE33" s="43"/>
      <c r="AF33" s="35">
        <f t="shared" si="97"/>
        <v>4.6800000000000006</v>
      </c>
      <c r="AG33" s="35">
        <f t="shared" si="98"/>
        <v>4.4799999999999995</v>
      </c>
      <c r="AH33" s="43"/>
      <c r="AI33" s="231"/>
      <c r="AJ33" s="45"/>
      <c r="AK33" s="45"/>
      <c r="AL33" s="137"/>
      <c r="AM33" s="182">
        <v>2912</v>
      </c>
      <c r="AN33" s="208">
        <f t="shared" si="1"/>
        <v>19.768641720523544</v>
      </c>
      <c r="AO33" s="208">
        <f t="shared" si="95"/>
        <v>18.171087267703673</v>
      </c>
      <c r="AP33" s="181">
        <f t="shared" si="59"/>
        <v>-1.1276027677146527E-2</v>
      </c>
      <c r="AQ33" s="181">
        <f t="shared" si="91"/>
        <v>0.64511057531776705</v>
      </c>
      <c r="AR33" s="137"/>
      <c r="AS33" s="190">
        <v>0.17858109999999999</v>
      </c>
      <c r="AT33" s="137"/>
      <c r="AU33" s="216">
        <f t="shared" si="102"/>
        <v>4.58</v>
      </c>
      <c r="AV33" s="216">
        <f t="shared" si="90"/>
        <v>2.9546064349553731</v>
      </c>
      <c r="AW33" s="216">
        <f t="shared" si="31"/>
        <v>1.625393565044627</v>
      </c>
      <c r="AX33" s="217">
        <f t="shared" si="32"/>
        <v>0.64511057531776705</v>
      </c>
      <c r="AY33" s="217">
        <f t="shared" si="33"/>
        <v>0.35488942468223295</v>
      </c>
      <c r="AZ33" s="216">
        <f t="shared" si="103"/>
        <v>0.244586625410213</v>
      </c>
      <c r="BA33" s="137"/>
      <c r="BB33" s="196">
        <f t="shared" si="34"/>
        <v>0.2396949231485794</v>
      </c>
      <c r="BC33" s="196">
        <f t="shared" si="93"/>
        <v>0.2396949231485794</v>
      </c>
      <c r="BD33" s="196"/>
      <c r="BE33" s="196">
        <f t="shared" si="6"/>
        <v>0.1481152484892643</v>
      </c>
      <c r="BF33" s="196">
        <f t="shared" si="35"/>
        <v>0.12021658473758902</v>
      </c>
      <c r="BG33" s="137"/>
      <c r="BH33" s="41">
        <f t="shared" si="104"/>
        <v>14.575300059740401</v>
      </c>
      <c r="BI33" s="41">
        <f t="shared" si="105"/>
        <v>27.949003421495682</v>
      </c>
      <c r="BJ33" s="41">
        <f t="shared" si="106"/>
        <v>4.2768696029978823</v>
      </c>
      <c r="BK33" s="41">
        <f t="shared" si="107"/>
        <v>0.25118123065225656</v>
      </c>
      <c r="BL33" s="41">
        <f t="shared" si="108"/>
        <v>1.486721338184978</v>
      </c>
      <c r="BM33" s="220">
        <f t="shared" si="36"/>
        <v>0.61830011152398667</v>
      </c>
      <c r="BN33" s="41">
        <f t="shared" si="37"/>
        <v>7.3865160873884328</v>
      </c>
      <c r="BO33" s="41">
        <f t="shared" si="12"/>
        <v>1.625393565044627</v>
      </c>
      <c r="BP33" s="41">
        <f t="shared" si="38"/>
        <v>23.587209712173461</v>
      </c>
      <c r="BQ33" s="42">
        <f t="shared" si="39"/>
        <v>11.624437461147014</v>
      </c>
      <c r="BR33" s="41">
        <f t="shared" si="13"/>
        <v>5.8301200238961606</v>
      </c>
      <c r="BS33" s="29">
        <f t="shared" si="14"/>
        <v>1.3974501710747842</v>
      </c>
      <c r="BT33" s="29">
        <f t="shared" si="15"/>
        <v>0.51322435235974584</v>
      </c>
      <c r="BU33" s="29">
        <f t="shared" si="16"/>
        <v>0.10047249226090263</v>
      </c>
      <c r="BV33" s="29">
        <f t="shared" si="17"/>
        <v>0.17840656058219734</v>
      </c>
      <c r="BW33" s="41">
        <f t="shared" si="83"/>
        <v>2.9546064349553731</v>
      </c>
      <c r="BX33" s="41">
        <f t="shared" si="41"/>
        <v>0.65015742601785087</v>
      </c>
      <c r="BY33" s="41">
        <f t="shared" si="85"/>
        <v>9.4348838848693841</v>
      </c>
      <c r="BZ33" s="42">
        <f t="shared" si="43"/>
        <v>9.1744710218356698</v>
      </c>
      <c r="CA33" s="41">
        <f t="shared" si="44"/>
        <v>4.601363927659806</v>
      </c>
      <c r="CB33" s="41">
        <f t="shared" si="18"/>
        <v>1.1029235730190627</v>
      </c>
      <c r="CC33" s="41">
        <f t="shared" si="19"/>
        <v>0.40505718785640582</v>
      </c>
      <c r="CD33" s="41">
        <f t="shared" si="20"/>
        <v>7.9296909791994802E-2</v>
      </c>
      <c r="CE33" s="41">
        <f t="shared" si="21"/>
        <v>0.14080559387389344</v>
      </c>
      <c r="CF33" s="41">
        <f t="shared" si="22"/>
        <v>2.3318935827241787</v>
      </c>
      <c r="CG33" s="41">
        <f t="shared" si="45"/>
        <v>0.5131302469103286</v>
      </c>
      <c r="CH33" s="233">
        <f t="shared" si="46"/>
        <v>7.4463877572943131</v>
      </c>
      <c r="CI33" s="42">
        <f t="shared" si="47"/>
        <v>50.153997071965726</v>
      </c>
      <c r="CJ33" s="41">
        <f t="shared" si="48"/>
        <v>12.021658473758903</v>
      </c>
      <c r="CK33" s="41">
        <f t="shared" si="69"/>
        <v>4.4150467846304249</v>
      </c>
      <c r="CL33" s="41">
        <f t="shared" si="70"/>
        <v>0.8643213282080725</v>
      </c>
      <c r="CM33" s="41">
        <f t="shared" si="71"/>
        <v>1.5347543584667664</v>
      </c>
      <c r="CN33" s="41">
        <f t="shared" si="78"/>
        <v>25.417199282380022</v>
      </c>
      <c r="CO33" s="41">
        <f t="shared" si="52"/>
        <v>5.5930227005900903</v>
      </c>
      <c r="CP33" s="41">
        <f t="shared" si="24"/>
        <v>81.164219054935842</v>
      </c>
      <c r="CQ33" s="137"/>
      <c r="CR33" s="41">
        <f t="shared" si="99"/>
        <v>4.1719698809812966</v>
      </c>
      <c r="CS33" s="41"/>
      <c r="CT33" s="41"/>
      <c r="CU33" s="145"/>
      <c r="CV33" s="234">
        <f t="shared" si="53"/>
        <v>10.974280035129164</v>
      </c>
      <c r="CY33" s="238">
        <f t="shared" si="25"/>
        <v>1997</v>
      </c>
      <c r="CZ33" s="239">
        <f t="shared" si="26"/>
        <v>0.12021658473758902</v>
      </c>
      <c r="DA33" s="239">
        <f t="shared" si="54"/>
        <v>0.24656728978385417</v>
      </c>
      <c r="DB33" s="238">
        <f t="shared" ref="DB33:DB42" si="109">CZ33/$CZ$43</f>
        <v>0.43025818259020421</v>
      </c>
      <c r="DC33" s="238">
        <f t="shared" si="55"/>
        <v>2.2597036947742406E-2</v>
      </c>
      <c r="DD33" s="238"/>
      <c r="DE33" s="240" t="str">
        <f t="shared" si="56"/>
        <v>gen beer_weight_1997=0.246567289783854*(birthy+`age'==1997)</v>
      </c>
    </row>
    <row r="34" spans="1:109" ht="13">
      <c r="A34" s="6">
        <v>1998</v>
      </c>
      <c r="B34" s="166">
        <v>146899</v>
      </c>
      <c r="C34" s="175"/>
      <c r="D34" s="195">
        <v>7.3</v>
      </c>
      <c r="E34" s="11">
        <v>7.56</v>
      </c>
      <c r="F34" s="17"/>
      <c r="G34" s="211">
        <v>217.5</v>
      </c>
      <c r="H34" s="11">
        <v>408.2</v>
      </c>
      <c r="I34" s="11">
        <v>51.5</v>
      </c>
      <c r="J34" s="11">
        <v>3.9</v>
      </c>
      <c r="K34" s="11">
        <v>17.3</v>
      </c>
      <c r="L34" s="29"/>
      <c r="M34" s="29"/>
      <c r="N34" s="29"/>
      <c r="O34" s="29"/>
      <c r="P34" s="50"/>
      <c r="Q34" s="50"/>
      <c r="R34" s="50"/>
      <c r="T34" s="127"/>
      <c r="U34" s="127"/>
      <c r="V34" s="127"/>
      <c r="W34" s="127">
        <v>12.2</v>
      </c>
      <c r="X34" s="127">
        <v>11.7</v>
      </c>
      <c r="Y34" s="127"/>
      <c r="Z34" s="129"/>
      <c r="AA34" s="127">
        <v>7.5</v>
      </c>
      <c r="AB34" s="226"/>
      <c r="AC34" s="43"/>
      <c r="AD34" s="43"/>
      <c r="AE34" s="43"/>
      <c r="AF34" s="35">
        <f t="shared" si="97"/>
        <v>4.6399999999999997</v>
      </c>
      <c r="AG34" s="35">
        <f t="shared" si="98"/>
        <v>4.1399999999999997</v>
      </c>
      <c r="AH34" s="43"/>
      <c r="AI34" s="231"/>
      <c r="AJ34" s="45"/>
      <c r="AK34" s="45"/>
      <c r="AL34" s="137"/>
      <c r="AM34" s="182">
        <v>2472</v>
      </c>
      <c r="AN34" s="208">
        <f t="shared" si="1"/>
        <v>16.827888549275354</v>
      </c>
      <c r="AO34" s="208">
        <f t="shared" si="95"/>
        <v>18.174780196351573</v>
      </c>
      <c r="AP34" s="181">
        <f t="shared" si="59"/>
        <v>2.0323102264030446E-4</v>
      </c>
      <c r="AQ34" s="181">
        <f t="shared" si="91"/>
        <v>0.64524168179970498</v>
      </c>
      <c r="AR34" s="137"/>
      <c r="AS34" s="190">
        <v>0.25921230000000001</v>
      </c>
      <c r="AT34" s="137"/>
      <c r="AU34" s="216">
        <f t="shared" si="102"/>
        <v>4.3899999999999997</v>
      </c>
      <c r="AV34" s="216">
        <f t="shared" si="90"/>
        <v>2.8326109831007047</v>
      </c>
      <c r="AW34" s="216">
        <f t="shared" si="31"/>
        <v>1.557389016899295</v>
      </c>
      <c r="AX34" s="217">
        <f t="shared" si="32"/>
        <v>0.64524168179970498</v>
      </c>
      <c r="AY34" s="217">
        <f t="shared" si="33"/>
        <v>0.35475831820029502</v>
      </c>
      <c r="AZ34" s="216">
        <f t="shared" si="103"/>
        <v>0.24231060591109538</v>
      </c>
      <c r="BA34" s="137"/>
      <c r="BB34" s="196">
        <f t="shared" si="34"/>
        <v>0.2345977011494253</v>
      </c>
      <c r="BC34" s="196">
        <f t="shared" si="93"/>
        <v>0.2345977011494253</v>
      </c>
      <c r="BD34" s="196"/>
      <c r="BE34" s="196">
        <f t="shared" si="6"/>
        <v>0.14815414061345297</v>
      </c>
      <c r="BF34" s="196">
        <f t="shared" si="35"/>
        <v>0.12149682590715345</v>
      </c>
      <c r="BG34" s="137"/>
      <c r="BH34" s="41">
        <f t="shared" si="104"/>
        <v>14.806091259981347</v>
      </c>
      <c r="BI34" s="41">
        <f t="shared" si="105"/>
        <v>27.787799780801777</v>
      </c>
      <c r="BJ34" s="41">
        <f t="shared" si="106"/>
        <v>3.5058101144323652</v>
      </c>
      <c r="BK34" s="41">
        <f t="shared" si="107"/>
        <v>0.26548853293759656</v>
      </c>
      <c r="BL34" s="41">
        <f t="shared" si="108"/>
        <v>1.1776799025180567</v>
      </c>
      <c r="BM34" s="220">
        <f t="shared" si="36"/>
        <v>0.58347043274012211</v>
      </c>
      <c r="BN34" s="41">
        <f t="shared" si="37"/>
        <v>7.0815274577517613</v>
      </c>
      <c r="BO34" s="41">
        <f t="shared" si="12"/>
        <v>1.557389016899295</v>
      </c>
      <c r="BP34" s="41">
        <f t="shared" si="38"/>
        <v>23.445007734632405</v>
      </c>
      <c r="BQ34" s="42">
        <f t="shared" si="39"/>
        <v>11.435607298102138</v>
      </c>
      <c r="BR34" s="41">
        <f t="shared" si="13"/>
        <v>5.9224365039925395</v>
      </c>
      <c r="BS34" s="29">
        <f t="shared" si="14"/>
        <v>1.3893899890400889</v>
      </c>
      <c r="BT34" s="29">
        <f t="shared" si="15"/>
        <v>0.42069721373188379</v>
      </c>
      <c r="BU34" s="29">
        <f t="shared" si="16"/>
        <v>0.10619541317503862</v>
      </c>
      <c r="BV34" s="29">
        <f t="shared" si="17"/>
        <v>0.14132158830216679</v>
      </c>
      <c r="BW34" s="41">
        <f t="shared" si="83"/>
        <v>2.8326109831007047</v>
      </c>
      <c r="BX34" s="41">
        <f t="shared" si="41"/>
        <v>0.62295560675971806</v>
      </c>
      <c r="BY34" s="41">
        <f t="shared" si="85"/>
        <v>9.3780030938529624</v>
      </c>
      <c r="BZ34" s="42">
        <f t="shared" si="43"/>
        <v>9.0254387039541317</v>
      </c>
      <c r="CA34" s="41">
        <f t="shared" si="44"/>
        <v>4.6742237864110718</v>
      </c>
      <c r="CB34" s="41">
        <f t="shared" si="18"/>
        <v>1.0965621549499998</v>
      </c>
      <c r="CC34" s="41">
        <f t="shared" si="19"/>
        <v>0.33203106896575196</v>
      </c>
      <c r="CD34" s="41">
        <f t="shared" si="20"/>
        <v>8.3813667894267488E-2</v>
      </c>
      <c r="CE34" s="41">
        <f t="shared" si="21"/>
        <v>0.11153665035160212</v>
      </c>
      <c r="CF34" s="41">
        <f t="shared" si="22"/>
        <v>2.2356098923024001</v>
      </c>
      <c r="CG34" s="41">
        <f t="shared" si="45"/>
        <v>0.4916614830790399</v>
      </c>
      <c r="CH34" s="233">
        <f t="shared" si="46"/>
        <v>7.4014951617925124</v>
      </c>
      <c r="CI34" s="42">
        <f t="shared" si="47"/>
        <v>51.789435834994372</v>
      </c>
      <c r="CJ34" s="41">
        <f t="shared" si="48"/>
        <v>12.149682590715345</v>
      </c>
      <c r="CK34" s="41">
        <f t="shared" si="69"/>
        <v>3.6788357868995996</v>
      </c>
      <c r="CL34" s="41">
        <f t="shared" si="70"/>
        <v>0.92863815979989883</v>
      </c>
      <c r="CM34" s="41">
        <f t="shared" si="71"/>
        <v>1.2358030895798655</v>
      </c>
      <c r="CN34" s="41">
        <f t="shared" si="78"/>
        <v>24.770096674890251</v>
      </c>
      <c r="CO34" s="41">
        <f t="shared" si="52"/>
        <v>5.4475078631206957</v>
      </c>
      <c r="CP34" s="41">
        <f t="shared" si="24"/>
        <v>82.00704037300531</v>
      </c>
      <c r="CQ34" s="137"/>
      <c r="CR34" s="41">
        <f t="shared" si="99"/>
        <v>4.2626163645271919</v>
      </c>
      <c r="CS34" s="41">
        <v>3.9129930000000002</v>
      </c>
      <c r="CT34" s="41">
        <v>4.4931710000000002</v>
      </c>
      <c r="CU34" s="145"/>
      <c r="CV34" s="234">
        <f t="shared" si="53"/>
        <v>10.81265169134242</v>
      </c>
      <c r="CY34" s="238">
        <f t="shared" si="25"/>
        <v>1998</v>
      </c>
      <c r="CZ34" s="239">
        <f t="shared" si="26"/>
        <v>0.12149682590715345</v>
      </c>
      <c r="DA34" s="239">
        <f t="shared" si="54"/>
        <v>0.25256919695603136</v>
      </c>
      <c r="DB34" s="238">
        <f t="shared" si="109"/>
        <v>0.43484019795935086</v>
      </c>
      <c r="DC34" s="238">
        <f t="shared" si="55"/>
        <v>2.2837683087156672E-2</v>
      </c>
      <c r="DD34" s="238"/>
      <c r="DE34" s="240" t="str">
        <f t="shared" si="56"/>
        <v>gen beer_weight_1998=0.252569196956031*(birthy+`age'==1998)</v>
      </c>
    </row>
    <row r="35" spans="1:109" ht="13">
      <c r="A35" s="6">
        <v>1999</v>
      </c>
      <c r="B35" s="166">
        <v>146309</v>
      </c>
      <c r="C35" s="175"/>
      <c r="D35" s="195">
        <v>7.6</v>
      </c>
      <c r="E35" s="11">
        <v>7.82</v>
      </c>
      <c r="F35" s="16"/>
      <c r="G35" s="211">
        <v>223.5</v>
      </c>
      <c r="H35" s="11">
        <v>451.1</v>
      </c>
      <c r="I35" s="11">
        <v>50.2</v>
      </c>
      <c r="J35" s="11">
        <v>3.6</v>
      </c>
      <c r="K35" s="11">
        <v>16.399999999999999</v>
      </c>
      <c r="L35" s="29"/>
      <c r="M35" s="29"/>
      <c r="N35" s="29"/>
      <c r="O35" s="29"/>
      <c r="P35" s="50"/>
      <c r="Q35" s="50"/>
      <c r="R35" s="50"/>
      <c r="T35" s="127"/>
      <c r="U35" s="127"/>
      <c r="V35" s="127"/>
      <c r="W35" s="127">
        <v>13.3</v>
      </c>
      <c r="X35" s="127">
        <v>12.9</v>
      </c>
      <c r="Y35" s="127"/>
      <c r="Z35" s="129"/>
      <c r="AA35" s="127"/>
      <c r="AB35" s="226"/>
      <c r="AC35" s="43"/>
      <c r="AD35" s="43"/>
      <c r="AE35" s="43"/>
      <c r="AF35" s="35">
        <f t="shared" si="97"/>
        <v>5.48</v>
      </c>
      <c r="AG35" s="35">
        <f t="shared" si="98"/>
        <v>5.08</v>
      </c>
      <c r="AH35" s="43"/>
      <c r="AI35" s="231"/>
      <c r="AJ35" s="45"/>
      <c r="AK35" s="45"/>
      <c r="AL35" s="137"/>
      <c r="AM35" s="182">
        <v>2623</v>
      </c>
      <c r="AN35" s="208">
        <f t="shared" si="1"/>
        <v>17.927810319255823</v>
      </c>
      <c r="AO35" s="208">
        <f t="shared" si="95"/>
        <v>17.561414807084649</v>
      </c>
      <c r="AP35" s="181">
        <f t="shared" si="59"/>
        <v>-3.374815995794278E-2</v>
      </c>
      <c r="AQ35" s="181">
        <f t="shared" si="91"/>
        <v>0.62346596231079643</v>
      </c>
      <c r="AR35" s="137"/>
      <c r="AS35" s="190">
        <v>0.25599549999999999</v>
      </c>
      <c r="AT35" s="137"/>
      <c r="AU35" s="216">
        <f t="shared" si="102"/>
        <v>5.28</v>
      </c>
      <c r="AV35" s="216">
        <f t="shared" si="90"/>
        <v>3.2919002810010052</v>
      </c>
      <c r="AW35" s="216">
        <f t="shared" si="31"/>
        <v>1.9880997189989951</v>
      </c>
      <c r="AX35" s="217">
        <f t="shared" si="32"/>
        <v>0.62346596231079643</v>
      </c>
      <c r="AY35" s="217">
        <f t="shared" si="33"/>
        <v>0.37653403768920357</v>
      </c>
      <c r="AZ35" s="216">
        <f t="shared" si="103"/>
        <v>0.25558231995349423</v>
      </c>
      <c r="BA35" s="137"/>
      <c r="BB35" s="196">
        <f t="shared" si="34"/>
        <v>0.25229306487695746</v>
      </c>
      <c r="BC35" s="196">
        <f t="shared" si="93"/>
        <v>0.25229306487695746</v>
      </c>
      <c r="BD35" s="196"/>
      <c r="BE35" s="196">
        <f t="shared" si="6"/>
        <v>0.15117440249179823</v>
      </c>
      <c r="BF35" s="196">
        <f t="shared" si="35"/>
        <v>0.12448565218248682</v>
      </c>
      <c r="BG35" s="137"/>
      <c r="BH35" s="41">
        <f t="shared" si="104"/>
        <v>15.27588870131024</v>
      </c>
      <c r="BI35" s="41">
        <f t="shared" si="105"/>
        <v>30.832006233382771</v>
      </c>
      <c r="BJ35" s="41">
        <f t="shared" si="106"/>
        <v>3.4310944644553651</v>
      </c>
      <c r="BK35" s="41">
        <f t="shared" si="107"/>
        <v>0.24605458310835288</v>
      </c>
      <c r="BL35" s="41">
        <f t="shared" si="108"/>
        <v>1.1209153230491631</v>
      </c>
      <c r="BM35" s="220">
        <f t="shared" si="36"/>
        <v>0.66888746188790338</v>
      </c>
      <c r="BN35" s="41">
        <f t="shared" si="37"/>
        <v>8.2297507025025123</v>
      </c>
      <c r="BO35" s="41">
        <f t="shared" si="12"/>
        <v>1.9880997189989951</v>
      </c>
      <c r="BP35" s="41">
        <f t="shared" si="38"/>
        <v>25.493739122811746</v>
      </c>
      <c r="BQ35" s="42">
        <f t="shared" si="39"/>
        <v>12.383758968537721</v>
      </c>
      <c r="BR35" s="41">
        <f t="shared" si="13"/>
        <v>6.1103554805240963</v>
      </c>
      <c r="BS35" s="29">
        <f t="shared" si="14"/>
        <v>1.5416003116691386</v>
      </c>
      <c r="BT35" s="29">
        <f t="shared" si="15"/>
        <v>0.41173133573464382</v>
      </c>
      <c r="BU35" s="29">
        <f t="shared" si="16"/>
        <v>9.8421833243341153E-2</v>
      </c>
      <c r="BV35" s="29">
        <f t="shared" si="17"/>
        <v>0.13450983876589956</v>
      </c>
      <c r="BW35" s="41">
        <f t="shared" si="83"/>
        <v>3.2919002810010052</v>
      </c>
      <c r="BX35" s="41">
        <f t="shared" si="41"/>
        <v>0.79523988759959807</v>
      </c>
      <c r="BY35" s="41">
        <f t="shared" si="85"/>
        <v>10.197495649124699</v>
      </c>
      <c r="BZ35" s="42">
        <f t="shared" si="43"/>
        <v>9.7737579283287115</v>
      </c>
      <c r="CA35" s="41">
        <f t="shared" si="44"/>
        <v>4.8225369594488381</v>
      </c>
      <c r="CB35" s="41">
        <f t="shared" si="18"/>
        <v>1.2166926299817511</v>
      </c>
      <c r="CC35" s="41">
        <f t="shared" si="19"/>
        <v>0.32495483941521031</v>
      </c>
      <c r="CD35" s="41">
        <f t="shared" si="20"/>
        <v>7.7678447668974582E-2</v>
      </c>
      <c r="CE35" s="41">
        <f t="shared" si="21"/>
        <v>0.10616054514759858</v>
      </c>
      <c r="CF35" s="41">
        <f t="shared" si="22"/>
        <v>2.5980993777772334</v>
      </c>
      <c r="CG35" s="41">
        <f t="shared" si="45"/>
        <v>0.62763512888910677</v>
      </c>
      <c r="CH35" s="233">
        <f t="shared" si="46"/>
        <v>8.0482714661151782</v>
      </c>
      <c r="CI35" s="42">
        <f t="shared" si="47"/>
        <v>49.341686123317771</v>
      </c>
      <c r="CJ35" s="41">
        <f t="shared" si="48"/>
        <v>12.448565218248682</v>
      </c>
      <c r="CK35" s="41">
        <f t="shared" si="69"/>
        <v>3.3247686488463781</v>
      </c>
      <c r="CL35" s="41">
        <f t="shared" si="70"/>
        <v>0.7947654140668633</v>
      </c>
      <c r="CM35" s="41">
        <f t="shared" si="71"/>
        <v>1.0861793992247131</v>
      </c>
      <c r="CN35" s="41">
        <f t="shared" si="78"/>
        <v>26.582399490852765</v>
      </c>
      <c r="CO35" s="41">
        <f t="shared" si="52"/>
        <v>6.4216357054428377</v>
      </c>
      <c r="CP35" s="41">
        <f t="shared" si="24"/>
        <v>82.345721319613361</v>
      </c>
      <c r="CQ35" s="137"/>
      <c r="CR35" s="41">
        <f t="shared" si="99"/>
        <v>3.9636444247395257</v>
      </c>
      <c r="CS35" s="41"/>
      <c r="CT35" s="41"/>
      <c r="CU35" s="145"/>
      <c r="CV35" s="234">
        <f t="shared" si="53"/>
        <v>11.588519080938124</v>
      </c>
      <c r="CY35" s="238">
        <f t="shared" si="25"/>
        <v>1999</v>
      </c>
      <c r="CZ35" s="239">
        <f t="shared" si="26"/>
        <v>0.12448565218248682</v>
      </c>
      <c r="DA35" s="239">
        <f t="shared" si="54"/>
        <v>0.26658113336674538</v>
      </c>
      <c r="DB35" s="238">
        <f t="shared" si="109"/>
        <v>0.44553728242660484</v>
      </c>
      <c r="DC35" s="238">
        <f t="shared" si="55"/>
        <v>2.3399490910274552E-2</v>
      </c>
      <c r="DD35" s="238"/>
      <c r="DE35" s="240" t="str">
        <f t="shared" si="56"/>
        <v>gen beer_weight_1999=0.266581133366745*(birthy+`age'==1999)</v>
      </c>
    </row>
    <row r="36" spans="1:109" ht="13">
      <c r="A36" s="6">
        <v>2000</v>
      </c>
      <c r="B36" s="166">
        <v>146303</v>
      </c>
      <c r="C36" s="175"/>
      <c r="D36" s="195">
        <v>8.1</v>
      </c>
      <c r="E36" s="11">
        <v>8.01</v>
      </c>
      <c r="F36" s="18"/>
      <c r="G36" s="211">
        <v>214.6</v>
      </c>
      <c r="H36" s="11">
        <v>524.6</v>
      </c>
      <c r="I36" s="11">
        <v>52.4</v>
      </c>
      <c r="J36" s="11">
        <v>4.0999999999999996</v>
      </c>
      <c r="K36" s="11">
        <v>18.3</v>
      </c>
      <c r="L36" s="29"/>
      <c r="M36" s="29"/>
      <c r="N36" s="29"/>
      <c r="O36" s="29"/>
      <c r="P36" s="50"/>
      <c r="Q36" s="50"/>
      <c r="R36" s="50"/>
      <c r="T36" s="24"/>
      <c r="U36" s="24"/>
      <c r="V36" s="24"/>
      <c r="W36" s="24">
        <v>14.1</v>
      </c>
      <c r="X36" s="24">
        <v>13.9</v>
      </c>
      <c r="Y36" s="24"/>
      <c r="Z36" s="130"/>
      <c r="AA36" s="24"/>
      <c r="AB36" s="226"/>
      <c r="AC36" s="43"/>
      <c r="AD36" s="43"/>
      <c r="AE36" s="43"/>
      <c r="AF36" s="35">
        <f t="shared" si="97"/>
        <v>6.09</v>
      </c>
      <c r="AG36" s="35">
        <f t="shared" si="98"/>
        <v>5.8900000000000006</v>
      </c>
      <c r="AH36" s="43"/>
      <c r="AI36" s="231"/>
      <c r="AJ36" s="45"/>
      <c r="AK36" s="45"/>
      <c r="AL36" s="137"/>
      <c r="AM36" s="182">
        <v>2623</v>
      </c>
      <c r="AN36" s="208">
        <f t="shared" si="1"/>
        <v>17.928545552722774</v>
      </c>
      <c r="AO36" s="208">
        <f t="shared" si="95"/>
        <v>18.193982275928459</v>
      </c>
      <c r="AP36" s="181">
        <f t="shared" si="59"/>
        <v>3.6020302224660128E-2</v>
      </c>
      <c r="AQ36" s="181">
        <f t="shared" si="91"/>
        <v>0.64592339470001991</v>
      </c>
      <c r="AR36" s="137"/>
      <c r="AS36" s="190">
        <v>0.25501030000000002</v>
      </c>
      <c r="AT36" s="137"/>
      <c r="AU36" s="216">
        <f t="shared" si="102"/>
        <v>5.99</v>
      </c>
      <c r="AV36" s="216">
        <f t="shared" si="90"/>
        <v>3.8690811342531193</v>
      </c>
      <c r="AW36" s="216">
        <f t="shared" si="31"/>
        <v>2.1209188657468809</v>
      </c>
      <c r="AX36" s="217">
        <f t="shared" si="32"/>
        <v>0.64592339470001991</v>
      </c>
      <c r="AY36" s="217">
        <f t="shared" si="33"/>
        <v>0.35407660529998009</v>
      </c>
      <c r="AZ36" s="216">
        <f t="shared" si="103"/>
        <v>0.27459766744166925</v>
      </c>
      <c r="BA36" s="137"/>
      <c r="BB36" s="196">
        <f t="shared" si="34"/>
        <v>0.30556849953401677</v>
      </c>
      <c r="BC36" s="196">
        <f t="shared" si="93"/>
        <v>0.30556849953401677</v>
      </c>
      <c r="BD36" s="196"/>
      <c r="BE36" s="196">
        <f t="shared" si="6"/>
        <v>0.16938132098163644</v>
      </c>
      <c r="BF36" s="196">
        <f t="shared" si="35"/>
        <v>0.13717780580279096</v>
      </c>
      <c r="BG36" s="137"/>
      <c r="BH36" s="41">
        <f t="shared" si="104"/>
        <v>14.66818862224288</v>
      </c>
      <c r="BI36" s="41">
        <f t="shared" si="105"/>
        <v>35.857091105445548</v>
      </c>
      <c r="BJ36" s="41">
        <f t="shared" si="106"/>
        <v>3.5816080326445801</v>
      </c>
      <c r="BK36" s="41">
        <f t="shared" si="107"/>
        <v>0.28024032316493852</v>
      </c>
      <c r="BL36" s="41">
        <f t="shared" si="108"/>
        <v>1.2508287594922864</v>
      </c>
      <c r="BM36" s="220">
        <f t="shared" si="36"/>
        <v>0.80402713689513094</v>
      </c>
      <c r="BN36" s="41">
        <f t="shared" si="37"/>
        <v>9.6727028356327978</v>
      </c>
      <c r="BO36" s="41">
        <f t="shared" si="12"/>
        <v>2.1209188657468809</v>
      </c>
      <c r="BP36" s="41">
        <f t="shared" si="38"/>
        <v>26.461810323622558</v>
      </c>
      <c r="BQ36" s="42">
        <f t="shared" si="39"/>
        <v>13.069567229043701</v>
      </c>
      <c r="BR36" s="41">
        <f t="shared" si="13"/>
        <v>5.8672754488971526</v>
      </c>
      <c r="BS36" s="29">
        <f t="shared" si="14"/>
        <v>1.7928545552722774</v>
      </c>
      <c r="BT36" s="29">
        <f t="shared" si="15"/>
        <v>0.42979296391734961</v>
      </c>
      <c r="BU36" s="29">
        <f t="shared" si="16"/>
        <v>0.11209612926597541</v>
      </c>
      <c r="BV36" s="29">
        <f t="shared" si="17"/>
        <v>0.15009945113907436</v>
      </c>
      <c r="BW36" s="41">
        <f t="shared" si="83"/>
        <v>3.8690811342531193</v>
      </c>
      <c r="BX36" s="41">
        <f t="shared" si="41"/>
        <v>0.84836754629875244</v>
      </c>
      <c r="BY36" s="41">
        <f t="shared" si="85"/>
        <v>10.584724129449024</v>
      </c>
      <c r="BZ36" s="42">
        <f t="shared" si="43"/>
        <v>10.315025239850451</v>
      </c>
      <c r="CA36" s="41">
        <f t="shared" si="44"/>
        <v>4.630688475287589</v>
      </c>
      <c r="CB36" s="41">
        <f t="shared" si="18"/>
        <v>1.4149925292030923</v>
      </c>
      <c r="CC36" s="41">
        <f t="shared" si="19"/>
        <v>0.33920979884212904</v>
      </c>
      <c r="CD36" s="41">
        <f t="shared" si="20"/>
        <v>8.8470749061878434E-2</v>
      </c>
      <c r="CE36" s="41">
        <f t="shared" si="21"/>
        <v>0.11846449081700305</v>
      </c>
      <c r="CF36" s="41">
        <f t="shared" si="22"/>
        <v>3.0536335943979322</v>
      </c>
      <c r="CG36" s="41">
        <f t="shared" si="45"/>
        <v>0.6695656022408274</v>
      </c>
      <c r="CH36" s="233">
        <f t="shared" si="46"/>
        <v>8.3538876719263477</v>
      </c>
      <c r="CI36" s="42">
        <f t="shared" si="47"/>
        <v>44.89265287880891</v>
      </c>
      <c r="CJ36" s="41">
        <f t="shared" si="48"/>
        <v>13.717780580279095</v>
      </c>
      <c r="CK36" s="41">
        <f t="shared" si="69"/>
        <v>3.2885018791000746</v>
      </c>
      <c r="CL36" s="41">
        <f t="shared" si="70"/>
        <v>0.85768814912915414</v>
      </c>
      <c r="CM36" s="41">
        <f t="shared" si="71"/>
        <v>1.1484653509070868</v>
      </c>
      <c r="CN36" s="41">
        <f t="shared" si="78"/>
        <v>29.603743310299492</v>
      </c>
      <c r="CO36" s="41">
        <f t="shared" si="52"/>
        <v>6.4911678514761917</v>
      </c>
      <c r="CP36" s="41">
        <f t="shared" si="24"/>
        <v>80.987564040584587</v>
      </c>
      <c r="CQ36" s="137"/>
      <c r="CR36" s="41">
        <f t="shared" si="99"/>
        <v>3.2725886389630197</v>
      </c>
      <c r="CS36" s="41">
        <v>2.3313259999999998</v>
      </c>
      <c r="CT36" s="41">
        <v>2.7810350000000001</v>
      </c>
      <c r="CU36" s="145"/>
      <c r="CV36" s="234">
        <f t="shared" si="53"/>
        <v>12.221199682744949</v>
      </c>
      <c r="CY36" s="238">
        <f t="shared" si="25"/>
        <v>2000</v>
      </c>
      <c r="CZ36" s="239">
        <f t="shared" si="26"/>
        <v>0.13717780580279096</v>
      </c>
      <c r="DA36" s="239">
        <f t="shared" si="54"/>
        <v>0.3260833034695827</v>
      </c>
      <c r="DB36" s="238">
        <f t="shared" si="109"/>
        <v>0.49096281969126676</v>
      </c>
      <c r="DC36" s="238">
        <f t="shared" si="55"/>
        <v>2.5785227162310648E-2</v>
      </c>
      <c r="DD36" s="238"/>
      <c r="DE36" s="240" t="str">
        <f t="shared" si="56"/>
        <v>gen beer_weight_2000=0.326083303469583*(birthy+`age'==2000)</v>
      </c>
    </row>
    <row r="37" spans="1:109" ht="13">
      <c r="A37" s="6">
        <v>2001</v>
      </c>
      <c r="B37" s="166">
        <v>145950</v>
      </c>
      <c r="C37" s="175"/>
      <c r="D37" s="195">
        <v>8.3000000000000007</v>
      </c>
      <c r="E37" s="11">
        <v>8.24</v>
      </c>
      <c r="F37" s="18"/>
      <c r="G37" s="211">
        <v>209.1</v>
      </c>
      <c r="H37" s="11">
        <v>634.6</v>
      </c>
      <c r="I37" s="11">
        <v>56.7</v>
      </c>
      <c r="J37" s="11">
        <v>4.5</v>
      </c>
      <c r="K37" s="11">
        <v>18.5</v>
      </c>
      <c r="L37" s="29"/>
      <c r="M37" s="29"/>
      <c r="N37" s="29"/>
      <c r="O37" s="29"/>
      <c r="P37" s="50"/>
      <c r="Q37" s="50"/>
      <c r="R37" s="50"/>
      <c r="T37" s="24"/>
      <c r="U37" s="24"/>
      <c r="V37" s="24"/>
      <c r="W37" s="24">
        <v>15</v>
      </c>
      <c r="X37" s="24">
        <v>15</v>
      </c>
      <c r="Y37" s="24"/>
      <c r="Z37" s="130"/>
      <c r="AA37" s="24"/>
      <c r="AB37" s="226"/>
      <c r="AC37" s="43"/>
      <c r="AD37" s="43"/>
      <c r="AE37" s="43"/>
      <c r="AF37" s="35">
        <f t="shared" si="97"/>
        <v>6.76</v>
      </c>
      <c r="AG37" s="35">
        <f t="shared" si="98"/>
        <v>6.76</v>
      </c>
      <c r="AH37" s="43"/>
      <c r="AI37" s="231"/>
      <c r="AJ37" s="45"/>
      <c r="AK37" s="45"/>
      <c r="AL37" s="137"/>
      <c r="AM37" s="182">
        <v>2733</v>
      </c>
      <c r="AN37" s="208">
        <f t="shared" si="1"/>
        <v>18.725590955806783</v>
      </c>
      <c r="AO37" s="208">
        <f t="shared" si="95"/>
        <v>19.040711251868192</v>
      </c>
      <c r="AP37" s="181">
        <f t="shared" si="59"/>
        <v>4.6538957942154235E-2</v>
      </c>
      <c r="AQ37" s="181">
        <f t="shared" si="91"/>
        <v>0.67598399639981754</v>
      </c>
      <c r="AR37" s="137"/>
      <c r="AS37" s="190">
        <v>0.22481470000000001</v>
      </c>
      <c r="AT37" s="137"/>
      <c r="AU37" s="216">
        <f t="shared" si="102"/>
        <v>6.76</v>
      </c>
      <c r="AV37" s="216">
        <f t="shared" si="90"/>
        <v>4.5696518156627661</v>
      </c>
      <c r="AW37" s="216">
        <f t="shared" si="31"/>
        <v>2.1903481843372337</v>
      </c>
      <c r="AX37" s="217">
        <f t="shared" si="32"/>
        <v>0.67598399639981754</v>
      </c>
      <c r="AY37" s="217">
        <f t="shared" si="33"/>
        <v>0.32401600360018251</v>
      </c>
      <c r="AZ37" s="216">
        <f t="shared" si="103"/>
        <v>0.30342973543577462</v>
      </c>
      <c r="BA37" s="137"/>
      <c r="BB37" s="196">
        <f t="shared" si="34"/>
        <v>0.37936394069823048</v>
      </c>
      <c r="BC37" s="196">
        <f t="shared" si="93"/>
        <v>0.37936394069823048</v>
      </c>
      <c r="BD37" s="196"/>
      <c r="BE37" s="196">
        <f t="shared" si="6"/>
        <v>0.19451779703140584</v>
      </c>
      <c r="BF37" s="196">
        <f t="shared" si="35"/>
        <v>0.15427227658368803</v>
      </c>
      <c r="BG37" s="137"/>
      <c r="BH37" s="41">
        <f t="shared" si="104"/>
        <v>14.326824254881808</v>
      </c>
      <c r="BI37" s="41">
        <f t="shared" si="105"/>
        <v>43.480644056183621</v>
      </c>
      <c r="BJ37" s="41">
        <f t="shared" si="106"/>
        <v>3.8848920863309351</v>
      </c>
      <c r="BK37" s="41">
        <f t="shared" si="107"/>
        <v>0.30832476875642345</v>
      </c>
      <c r="BL37" s="41">
        <f t="shared" si="108"/>
        <v>1.2675573826652964</v>
      </c>
      <c r="BM37" s="220">
        <f t="shared" si="36"/>
        <v>0.9502788253199288</v>
      </c>
      <c r="BN37" s="41">
        <f t="shared" si="37"/>
        <v>11.424129539156915</v>
      </c>
      <c r="BO37" s="41">
        <f t="shared" si="12"/>
        <v>2.1903481843372337</v>
      </c>
      <c r="BP37" s="41">
        <f t="shared" si="38"/>
        <v>27.941301978375954</v>
      </c>
      <c r="BQ37" s="42">
        <f t="shared" si="39"/>
        <v>14.092176837941681</v>
      </c>
      <c r="BR37" s="41">
        <f t="shared" si="13"/>
        <v>5.7307297019527237</v>
      </c>
      <c r="BS37" s="29">
        <f t="shared" si="14"/>
        <v>2.174032202809181</v>
      </c>
      <c r="BT37" s="29">
        <f t="shared" si="15"/>
        <v>0.4661870503597122</v>
      </c>
      <c r="BU37" s="29">
        <f t="shared" si="16"/>
        <v>0.12332990750256939</v>
      </c>
      <c r="BV37" s="29">
        <f t="shared" si="17"/>
        <v>0.15210688591983557</v>
      </c>
      <c r="BW37" s="41">
        <f t="shared" si="83"/>
        <v>4.5696518156627661</v>
      </c>
      <c r="BX37" s="41">
        <f t="shared" si="41"/>
        <v>0.87613927373489353</v>
      </c>
      <c r="BY37" s="41">
        <f t="shared" si="85"/>
        <v>11.176520791350383</v>
      </c>
      <c r="BZ37" s="42">
        <f t="shared" si="43"/>
        <v>11.122109647577092</v>
      </c>
      <c r="CA37" s="41">
        <f t="shared" si="44"/>
        <v>4.5229211099691682</v>
      </c>
      <c r="CB37" s="41">
        <f t="shared" si="18"/>
        <v>1.7158331757451182</v>
      </c>
      <c r="CC37" s="41">
        <f t="shared" si="19"/>
        <v>0.36793346762589929</v>
      </c>
      <c r="CD37" s="41">
        <f t="shared" si="20"/>
        <v>9.7336896197327868E-2</v>
      </c>
      <c r="CE37" s="41">
        <f t="shared" si="21"/>
        <v>0.12004883864337103</v>
      </c>
      <c r="CF37" s="41">
        <f t="shared" si="22"/>
        <v>3.6065519989936816</v>
      </c>
      <c r="CG37" s="41">
        <f t="shared" si="45"/>
        <v>0.69148416040252747</v>
      </c>
      <c r="CH37" s="233">
        <f t="shared" si="46"/>
        <v>8.8209572693653762</v>
      </c>
      <c r="CI37" s="42">
        <f t="shared" si="47"/>
        <v>40.666035970563087</v>
      </c>
      <c r="CJ37" s="41">
        <f t="shared" si="48"/>
        <v>15.427227658368803</v>
      </c>
      <c r="CK37" s="41">
        <f t="shared" si="69"/>
        <v>3.308126599040067</v>
      </c>
      <c r="CL37" s="41">
        <f t="shared" si="70"/>
        <v>0.87516576694181691</v>
      </c>
      <c r="CM37" s="41">
        <f t="shared" si="71"/>
        <v>1.0793711125615741</v>
      </c>
      <c r="CN37" s="41">
        <f t="shared" si="78"/>
        <v>32.426869661182984</v>
      </c>
      <c r="CO37" s="41">
        <f t="shared" si="52"/>
        <v>6.217203231341677</v>
      </c>
      <c r="CP37" s="41">
        <f t="shared" si="24"/>
        <v>79.310108863087734</v>
      </c>
      <c r="CQ37" s="137"/>
      <c r="CR37" s="41">
        <f t="shared" si="99"/>
        <v>2.63599117554365</v>
      </c>
      <c r="CS37" s="41">
        <v>1.5217050000000001</v>
      </c>
      <c r="CT37" s="41">
        <v>1.8459159999999999</v>
      </c>
      <c r="CU37" s="145"/>
      <c r="CV37" s="234">
        <f t="shared" si="53"/>
        <v>13.216037564206788</v>
      </c>
      <c r="CY37" s="238">
        <f t="shared" si="25"/>
        <v>2001</v>
      </c>
      <c r="CZ37" s="239">
        <f t="shared" si="26"/>
        <v>0.15427227658368803</v>
      </c>
      <c r="DA37" s="239">
        <f t="shared" si="54"/>
        <v>0.40622400603685471</v>
      </c>
      <c r="DB37" s="238">
        <f t="shared" si="109"/>
        <v>0.55214436087865648</v>
      </c>
      <c r="DC37" s="238">
        <f t="shared" si="55"/>
        <v>2.8998464243377479E-2</v>
      </c>
      <c r="DD37" s="238"/>
      <c r="DE37" s="240" t="str">
        <f t="shared" si="56"/>
        <v>gen beer_weight_2001=0.406224006036855*(birthy+`age'==2001)</v>
      </c>
    </row>
    <row r="38" spans="1:109" ht="13">
      <c r="A38" s="6">
        <v>2002</v>
      </c>
      <c r="B38" s="166">
        <v>145300</v>
      </c>
      <c r="C38" s="175"/>
      <c r="D38" s="195">
        <v>8.6999999999999993</v>
      </c>
      <c r="E38" s="11">
        <v>8.61</v>
      </c>
      <c r="F38" s="18"/>
      <c r="G38" s="211">
        <v>211.3</v>
      </c>
      <c r="H38" s="11">
        <v>707.8</v>
      </c>
      <c r="I38" s="11">
        <v>62.6</v>
      </c>
      <c r="J38" s="11">
        <v>5.2</v>
      </c>
      <c r="K38" s="11">
        <v>17.7</v>
      </c>
      <c r="L38" s="29"/>
      <c r="M38" s="29"/>
      <c r="N38" s="29"/>
      <c r="O38" s="29"/>
      <c r="P38" s="50"/>
      <c r="Q38" s="50"/>
      <c r="R38" s="50"/>
      <c r="T38" s="24"/>
      <c r="U38" s="24"/>
      <c r="V38" s="24"/>
      <c r="W38" s="24"/>
      <c r="X38" s="24"/>
      <c r="Y38" s="24"/>
      <c r="Z38" s="130"/>
      <c r="AA38" s="24"/>
      <c r="AB38" s="226"/>
      <c r="AC38" s="43"/>
      <c r="AD38" s="43"/>
      <c r="AE38" s="43"/>
      <c r="AF38" s="35"/>
      <c r="AG38" s="35"/>
      <c r="AH38" s="43"/>
      <c r="AI38" s="231"/>
      <c r="AJ38" s="45"/>
      <c r="AK38" s="45"/>
      <c r="AL38" s="137"/>
      <c r="AM38" s="182">
        <v>2974</v>
      </c>
      <c r="AN38" s="208">
        <f t="shared" si="1"/>
        <v>20.467997247075019</v>
      </c>
      <c r="AO38" s="208">
        <f t="shared" si="95"/>
        <v>19.823451200788629</v>
      </c>
      <c r="AP38" s="181">
        <f t="shared" si="59"/>
        <v>4.1108755789972751E-2</v>
      </c>
      <c r="AQ38" s="181">
        <f t="shared" si="91"/>
        <v>0.70377285742574758</v>
      </c>
      <c r="AR38" s="137"/>
      <c r="AS38" s="190">
        <v>0.20638529999999999</v>
      </c>
      <c r="AT38" s="137"/>
      <c r="AU38" s="137"/>
      <c r="AV38" s="137"/>
      <c r="AW38" s="137"/>
      <c r="AX38" s="137"/>
      <c r="AY38" s="137"/>
      <c r="AZ38" s="137"/>
      <c r="BA38" s="137"/>
      <c r="BB38" s="196">
        <f t="shared" si="34"/>
        <v>0.4187174633222906</v>
      </c>
      <c r="BC38" s="196">
        <f t="shared" si="93"/>
        <v>0.4187174633222906</v>
      </c>
      <c r="BD38" s="196"/>
      <c r="BE38" s="196">
        <f t="shared" si="6"/>
        <v>0.23576874409839316</v>
      </c>
      <c r="BF38" s="196">
        <f t="shared" si="35"/>
        <v>0.17945272449138452</v>
      </c>
      <c r="BG38" s="137"/>
      <c r="BH38" s="41">
        <f t="shared" si="104"/>
        <v>14.542326221610461</v>
      </c>
      <c r="BI38" s="41">
        <f t="shared" si="105"/>
        <v>48.713007570543702</v>
      </c>
      <c r="BJ38" s="41">
        <f t="shared" si="106"/>
        <v>4.3083275980729523</v>
      </c>
      <c r="BK38" s="41">
        <f t="shared" si="107"/>
        <v>0.35788024776324845</v>
      </c>
      <c r="BL38" s="41">
        <f t="shared" si="108"/>
        <v>1.2181693048864419</v>
      </c>
      <c r="BM38" s="220"/>
      <c r="BN38" s="9">
        <f t="shared" ref="BN38:BN49" si="110">BH38*$BM$55*$BN$58</f>
        <v>9.3047641038550726</v>
      </c>
      <c r="BO38" s="9">
        <f t="shared" ref="BO38:BO49" si="111">BH38*$BM$55*(1-$BN$58)</f>
        <v>1.9795983206630356</v>
      </c>
      <c r="BP38" s="41">
        <f t="shared" si="38"/>
        <v>25.82668864612857</v>
      </c>
      <c r="BQ38" s="42">
        <f t="shared" si="39"/>
        <v>13.572657564439041</v>
      </c>
      <c r="BR38" s="41">
        <f t="shared" si="13"/>
        <v>5.8169304886441848</v>
      </c>
      <c r="BS38" s="29">
        <f t="shared" si="14"/>
        <v>2.4356503785271855</v>
      </c>
      <c r="BT38" s="29">
        <f t="shared" si="15"/>
        <v>0.51699931176875424</v>
      </c>
      <c r="BU38" s="29">
        <f t="shared" si="16"/>
        <v>0.14315209910529939</v>
      </c>
      <c r="BV38" s="29">
        <f t="shared" si="17"/>
        <v>0.14618031658637304</v>
      </c>
      <c r="BW38" s="41">
        <f t="shared" si="83"/>
        <v>3.7219056415420293</v>
      </c>
      <c r="BX38" s="41">
        <f t="shared" si="41"/>
        <v>0.7918393282652143</v>
      </c>
      <c r="BY38" s="41">
        <f t="shared" si="85"/>
        <v>10.330675458451429</v>
      </c>
      <c r="BZ38" s="42">
        <f t="shared" si="43"/>
        <v>10.712084256157869</v>
      </c>
      <c r="CA38" s="41">
        <f t="shared" si="44"/>
        <v>4.5909542188575365</v>
      </c>
      <c r="CB38" s="41">
        <f t="shared" si="18"/>
        <v>1.922312704748796</v>
      </c>
      <c r="CC38" s="41">
        <f t="shared" si="19"/>
        <v>0.40803653682037161</v>
      </c>
      <c r="CD38" s="41">
        <f t="shared" si="20"/>
        <v>0.11298136269786649</v>
      </c>
      <c r="CE38" s="41">
        <f t="shared" si="21"/>
        <v>0.11537135306262906</v>
      </c>
      <c r="CF38" s="41">
        <f t="shared" si="22"/>
        <v>2.9374768085306315</v>
      </c>
      <c r="CG38" s="41">
        <f t="shared" si="45"/>
        <v>0.62495127144003781</v>
      </c>
      <c r="CH38" s="233">
        <f t="shared" si="46"/>
        <v>8.1533822988282072</v>
      </c>
      <c r="CI38" s="42">
        <f t="shared" si="47"/>
        <v>42.857711992121558</v>
      </c>
      <c r="CJ38" s="41">
        <f t="shared" si="48"/>
        <v>17.945272449138454</v>
      </c>
      <c r="CK38" s="41">
        <f t="shared" si="69"/>
        <v>3.8091236687744572</v>
      </c>
      <c r="CL38" s="41">
        <f t="shared" si="70"/>
        <v>1.0547094290536303</v>
      </c>
      <c r="CM38" s="41">
        <f t="shared" si="71"/>
        <v>1.0770205900528418</v>
      </c>
      <c r="CN38" s="41">
        <f t="shared" si="78"/>
        <v>27.422084612917558</v>
      </c>
      <c r="CO38" s="41">
        <f t="shared" si="52"/>
        <v>5.8340772579414963</v>
      </c>
      <c r="CP38" s="41">
        <f t="shared" si="24"/>
        <v>76.113873862980626</v>
      </c>
      <c r="CQ38" s="137"/>
      <c r="CR38" s="41">
        <f t="shared" si="99"/>
        <v>2.3882452670245828</v>
      </c>
      <c r="CS38" s="41">
        <v>1.4159139999999999</v>
      </c>
      <c r="CT38" s="41">
        <v>1.658156</v>
      </c>
      <c r="CU38" s="145"/>
      <c r="CV38" s="234"/>
      <c r="CY38" s="238">
        <f t="shared" si="25"/>
        <v>2002</v>
      </c>
      <c r="CZ38" s="239">
        <f t="shared" si="26"/>
        <v>0.17945272449138452</v>
      </c>
      <c r="DA38" s="239">
        <f t="shared" si="54"/>
        <v>0.52427263194321894</v>
      </c>
      <c r="DB38" s="238">
        <f t="shared" si="109"/>
        <v>0.64226581772441249</v>
      </c>
      <c r="DC38" s="238">
        <f t="shared" si="55"/>
        <v>3.3731617434952108E-2</v>
      </c>
      <c r="DD38" s="238"/>
      <c r="DE38" s="240" t="str">
        <f t="shared" si="56"/>
        <v>gen beer_weight_2002=0.524272631943219*(birthy+`age'==2002)</v>
      </c>
    </row>
    <row r="39" spans="1:109" ht="13">
      <c r="A39" s="6">
        <v>2003</v>
      </c>
      <c r="B39" s="166">
        <v>144599</v>
      </c>
      <c r="C39" s="175"/>
      <c r="D39" s="195">
        <v>9.1</v>
      </c>
      <c r="E39" s="11">
        <v>9.07</v>
      </c>
      <c r="F39" s="18"/>
      <c r="G39" s="211">
        <v>216.4</v>
      </c>
      <c r="H39" s="11">
        <v>762.5</v>
      </c>
      <c r="I39" s="11">
        <v>72.2</v>
      </c>
      <c r="J39" s="11">
        <v>5.9</v>
      </c>
      <c r="K39" s="11">
        <v>18.7</v>
      </c>
      <c r="L39" s="29"/>
      <c r="M39" s="29"/>
      <c r="N39" s="29"/>
      <c r="O39" s="29"/>
      <c r="P39" s="50"/>
      <c r="Q39" s="50"/>
      <c r="R39" s="50"/>
      <c r="T39" s="24"/>
      <c r="U39" s="24"/>
      <c r="V39" s="24"/>
      <c r="W39" s="24"/>
      <c r="X39" s="24"/>
      <c r="Y39" s="24"/>
      <c r="Z39" s="130"/>
      <c r="AA39" s="24"/>
      <c r="AB39" s="226"/>
      <c r="AC39" s="43"/>
      <c r="AD39" s="43"/>
      <c r="AE39" s="43"/>
      <c r="AF39" s="35"/>
      <c r="AG39" s="35"/>
      <c r="AH39" s="43"/>
      <c r="AI39" s="231"/>
      <c r="AJ39" s="45"/>
      <c r="AK39" s="45"/>
      <c r="AL39" s="137"/>
      <c r="AM39" s="182">
        <v>2932</v>
      </c>
      <c r="AN39" s="208">
        <f t="shared" si="1"/>
        <v>20.276765399484091</v>
      </c>
      <c r="AO39" s="208">
        <f t="shared" si="95"/>
        <v>20.072144842330037</v>
      </c>
      <c r="AP39" s="181">
        <f t="shared" si="59"/>
        <v>1.2545426072505084E-2</v>
      </c>
      <c r="AQ39" s="181">
        <f t="shared" si="91"/>
        <v>0.71260198778041794</v>
      </c>
      <c r="AR39" s="137"/>
      <c r="AS39" s="190">
        <v>0.16596759999999999</v>
      </c>
      <c r="AT39" s="137"/>
      <c r="AU39" s="137"/>
      <c r="AV39" s="137"/>
      <c r="AW39" s="137"/>
      <c r="AX39" s="137"/>
      <c r="AY39" s="137"/>
      <c r="AZ39" s="137"/>
      <c r="BA39" s="137"/>
      <c r="BB39" s="196">
        <f t="shared" si="34"/>
        <v>0.44044593345656197</v>
      </c>
      <c r="BC39" s="196">
        <f t="shared" si="93"/>
        <v>0.44044593345656197</v>
      </c>
      <c r="BD39" s="196"/>
      <c r="BE39" s="196">
        <f t="shared" si="6"/>
        <v>0.24800347172138099</v>
      </c>
      <c r="BF39" s="196">
        <f t="shared" si="35"/>
        <v>0.18586618743496949</v>
      </c>
      <c r="BG39" s="137"/>
      <c r="BH39" s="41">
        <f t="shared" si="104"/>
        <v>14.965525349414587</v>
      </c>
      <c r="BI39" s="41">
        <f t="shared" si="105"/>
        <v>52.732038257525986</v>
      </c>
      <c r="BJ39" s="41">
        <f t="shared" si="106"/>
        <v>4.9931189012372146</v>
      </c>
      <c r="BK39" s="41">
        <f t="shared" si="107"/>
        <v>0.4080249517631519</v>
      </c>
      <c r="BL39" s="41">
        <f t="shared" si="108"/>
        <v>1.2932316267747357</v>
      </c>
      <c r="BM39" s="220"/>
      <c r="BN39" s="9">
        <f t="shared" si="110"/>
        <v>9.5755438947335705</v>
      </c>
      <c r="BO39" s="9">
        <f t="shared" si="111"/>
        <v>2.0372070051293596</v>
      </c>
      <c r="BP39" s="41">
        <f t="shared" si="38"/>
        <v>26.578276249277518</v>
      </c>
      <c r="BQ39" s="42">
        <f t="shared" si="39"/>
        <v>14.185484456654004</v>
      </c>
      <c r="BR39" s="41">
        <f t="shared" si="13"/>
        <v>5.9862101397658352</v>
      </c>
      <c r="BS39" s="29">
        <f t="shared" si="14"/>
        <v>2.6366019128762996</v>
      </c>
      <c r="BT39" s="29">
        <f t="shared" si="15"/>
        <v>0.59917426814846575</v>
      </c>
      <c r="BU39" s="29">
        <f t="shared" si="16"/>
        <v>0.16320998070526077</v>
      </c>
      <c r="BV39" s="29">
        <f t="shared" si="17"/>
        <v>0.15518779521296827</v>
      </c>
      <c r="BW39" s="41">
        <f t="shared" si="83"/>
        <v>3.8302175578934285</v>
      </c>
      <c r="BX39" s="41">
        <f t="shared" si="41"/>
        <v>0.8148828020517439</v>
      </c>
      <c r="BY39" s="41">
        <f t="shared" si="85"/>
        <v>10.631310499711008</v>
      </c>
      <c r="BZ39" s="42">
        <f t="shared" si="43"/>
        <v>11.195751752569606</v>
      </c>
      <c r="CA39" s="41">
        <f t="shared" si="44"/>
        <v>4.724556490708788</v>
      </c>
      <c r="CB39" s="41">
        <f t="shared" si="18"/>
        <v>2.0809116937184911</v>
      </c>
      <c r="CC39" s="41">
        <f t="shared" si="19"/>
        <v>0.47289229939349514</v>
      </c>
      <c r="CD39" s="41">
        <f t="shared" si="20"/>
        <v>0.12881184517182001</v>
      </c>
      <c r="CE39" s="41">
        <f t="shared" si="21"/>
        <v>0.12248041549388308</v>
      </c>
      <c r="CF39" s="41">
        <f t="shared" si="22"/>
        <v>3.0229609053918098</v>
      </c>
      <c r="CG39" s="41">
        <f t="shared" si="45"/>
        <v>0.64313810269131844</v>
      </c>
      <c r="CH39" s="233">
        <f t="shared" si="46"/>
        <v>8.3906554987919169</v>
      </c>
      <c r="CI39" s="42">
        <f t="shared" si="47"/>
        <v>42.199546713104155</v>
      </c>
      <c r="CJ39" s="41">
        <f t="shared" si="48"/>
        <v>18.586618743496949</v>
      </c>
      <c r="CK39" s="41">
        <f t="shared" si="69"/>
        <v>4.2238548142598704</v>
      </c>
      <c r="CL39" s="41">
        <f t="shared" si="70"/>
        <v>1.1505421700892537</v>
      </c>
      <c r="CM39" s="41">
        <f t="shared" si="71"/>
        <v>1.0939900973221548</v>
      </c>
      <c r="CN39" s="41">
        <f t="shared" si="78"/>
        <v>27.000964046009607</v>
      </c>
      <c r="CO39" s="41">
        <f t="shared" si="52"/>
        <v>5.7444834157180003</v>
      </c>
      <c r="CP39" s="41">
        <f t="shared" si="24"/>
        <v>74.944994174831763</v>
      </c>
      <c r="CQ39" s="137"/>
      <c r="CR39" s="41">
        <f t="shared" si="99"/>
        <v>2.2704262295081965</v>
      </c>
      <c r="CS39" s="41">
        <v>1.345119</v>
      </c>
      <c r="CT39" s="41">
        <v>1.5548919999999999</v>
      </c>
      <c r="CU39" s="145"/>
      <c r="CV39" s="234"/>
      <c r="CY39" s="238">
        <f t="shared" si="25"/>
        <v>2003</v>
      </c>
      <c r="CZ39" s="239">
        <f t="shared" si="26"/>
        <v>0.18586618743496949</v>
      </c>
      <c r="DA39" s="239">
        <f t="shared" si="54"/>
        <v>0.5543396303765622</v>
      </c>
      <c r="DB39" s="238">
        <f t="shared" si="109"/>
        <v>0.66521976302438801</v>
      </c>
      <c r="DC39" s="238">
        <f t="shared" si="55"/>
        <v>3.4937152090719542E-2</v>
      </c>
      <c r="DD39" s="238"/>
      <c r="DE39" s="240" t="str">
        <f t="shared" si="56"/>
        <v>gen beer_weight_2003=0.554339630376562*(birthy+`age'==2003)</v>
      </c>
    </row>
    <row r="40" spans="1:109" ht="13">
      <c r="A40" s="6">
        <v>2004</v>
      </c>
      <c r="B40" s="166">
        <v>143850</v>
      </c>
      <c r="C40" s="175"/>
      <c r="D40" s="195">
        <v>9.5399999999999991</v>
      </c>
      <c r="E40" s="11">
        <v>9.5399999999999991</v>
      </c>
      <c r="F40" s="18"/>
      <c r="G40" s="211">
        <v>220.6</v>
      </c>
      <c r="H40" s="11">
        <v>844.7</v>
      </c>
      <c r="I40" s="11">
        <v>78.599999999999994</v>
      </c>
      <c r="J40" s="11">
        <v>6.4</v>
      </c>
      <c r="K40" s="11">
        <v>19.5</v>
      </c>
      <c r="L40" s="29"/>
      <c r="M40" s="29"/>
      <c r="N40" s="29"/>
      <c r="O40" s="29"/>
      <c r="P40" s="50"/>
      <c r="Q40" s="50"/>
      <c r="R40" s="50"/>
      <c r="T40" s="24"/>
      <c r="U40" s="24"/>
      <c r="V40" s="24"/>
      <c r="W40" s="24"/>
      <c r="X40" s="24"/>
      <c r="Y40" s="24"/>
      <c r="Z40" s="130"/>
      <c r="AA40" s="24"/>
      <c r="AB40" s="226"/>
      <c r="AC40" s="43"/>
      <c r="AD40" s="43"/>
      <c r="AE40" s="43"/>
      <c r="AF40" s="35"/>
      <c r="AG40" s="35"/>
      <c r="AH40" s="43"/>
      <c r="AI40" s="231"/>
      <c r="AJ40" s="45"/>
      <c r="AK40" s="45"/>
      <c r="AL40" s="137"/>
      <c r="AM40" s="183">
        <v>2801</v>
      </c>
      <c r="AN40" s="208">
        <f t="shared" si="1"/>
        <v>19.471671880431003</v>
      </c>
      <c r="AO40" s="208">
        <f t="shared" si="95"/>
        <v>20.197901494050171</v>
      </c>
      <c r="AP40" s="181">
        <f t="shared" si="59"/>
        <v>6.2652323759107009E-3</v>
      </c>
      <c r="AQ40" s="181">
        <f t="shared" si="91"/>
        <v>0.71706660482539819</v>
      </c>
      <c r="AR40" s="137"/>
      <c r="AS40" s="190">
        <v>0.15330379999999999</v>
      </c>
      <c r="AT40" s="137"/>
      <c r="AU40" s="137"/>
      <c r="AV40" s="137"/>
      <c r="AW40" s="137"/>
      <c r="AX40" s="137"/>
      <c r="AY40" s="137"/>
      <c r="AZ40" s="137"/>
      <c r="BA40" s="137"/>
      <c r="BB40" s="196">
        <f t="shared" si="34"/>
        <v>0.47863780598368083</v>
      </c>
      <c r="BC40" s="196">
        <f t="shared" si="93"/>
        <v>0.47863780598368083</v>
      </c>
      <c r="BD40" s="196"/>
      <c r="BE40" s="196">
        <f t="shared" si="6"/>
        <v>0.26950830638731404</v>
      </c>
      <c r="BF40" s="196">
        <f t="shared" si="35"/>
        <v>0.19802763729789047</v>
      </c>
      <c r="BG40" s="137"/>
      <c r="BH40" s="41">
        <f t="shared" si="104"/>
        <v>15.335418839068474</v>
      </c>
      <c r="BI40" s="41">
        <f t="shared" si="105"/>
        <v>58.720889815780325</v>
      </c>
      <c r="BJ40" s="41">
        <f t="shared" si="106"/>
        <v>5.4640250260688221</v>
      </c>
      <c r="BK40" s="41">
        <f t="shared" si="107"/>
        <v>0.44490789016336463</v>
      </c>
      <c r="BL40" s="41">
        <f t="shared" si="108"/>
        <v>1.3555787278415015</v>
      </c>
      <c r="BM40" s="220"/>
      <c r="BN40" s="9">
        <f t="shared" si="110"/>
        <v>9.8122165984215517</v>
      </c>
      <c r="BO40" s="9">
        <f t="shared" si="111"/>
        <v>2.0875593710290388</v>
      </c>
      <c r="BP40" s="41">
        <f t="shared" si="38"/>
        <v>27.235194808519061</v>
      </c>
      <c r="BQ40" s="42">
        <f t="shared" si="39"/>
        <v>14.826438020731226</v>
      </c>
      <c r="BR40" s="41">
        <f t="shared" si="13"/>
        <v>6.1341675356273901</v>
      </c>
      <c r="BS40" s="29">
        <f t="shared" si="14"/>
        <v>2.9360444907890164</v>
      </c>
      <c r="BT40" s="29">
        <f t="shared" si="15"/>
        <v>0.65568300312825867</v>
      </c>
      <c r="BU40" s="29">
        <f t="shared" si="16"/>
        <v>0.17796315606534585</v>
      </c>
      <c r="BV40" s="29">
        <f t="shared" si="17"/>
        <v>0.16266944734098018</v>
      </c>
      <c r="BW40" s="41">
        <f t="shared" si="83"/>
        <v>3.924886639368621</v>
      </c>
      <c r="BX40" s="41">
        <f t="shared" si="41"/>
        <v>0.83502374841161553</v>
      </c>
      <c r="BY40" s="41">
        <f t="shared" si="85"/>
        <v>10.894077923407625</v>
      </c>
      <c r="BZ40" s="42">
        <f t="shared" si="43"/>
        <v>11.701617943481914</v>
      </c>
      <c r="CA40" s="41">
        <f t="shared" si="44"/>
        <v>4.8413303858185621</v>
      </c>
      <c r="CB40" s="41">
        <f t="shared" si="18"/>
        <v>2.3172437539103234</v>
      </c>
      <c r="CC40" s="41">
        <f t="shared" si="19"/>
        <v>0.51749125338894686</v>
      </c>
      <c r="CD40" s="41">
        <f t="shared" si="20"/>
        <v>0.14045564129301358</v>
      </c>
      <c r="CE40" s="41">
        <f t="shared" si="21"/>
        <v>0.12838523461939522</v>
      </c>
      <c r="CF40" s="41">
        <f t="shared" si="22"/>
        <v>3.0976775312552909</v>
      </c>
      <c r="CG40" s="41">
        <f t="shared" si="45"/>
        <v>0.65903414319638354</v>
      </c>
      <c r="CH40" s="233">
        <f t="shared" si="46"/>
        <v>8.5980420602702345</v>
      </c>
      <c r="CI40" s="42">
        <f t="shared" si="47"/>
        <v>41.373170865788701</v>
      </c>
      <c r="CJ40" s="41">
        <f t="shared" si="48"/>
        <v>19.802763729789046</v>
      </c>
      <c r="CK40" s="41">
        <f t="shared" si="69"/>
        <v>4.4223906120367067</v>
      </c>
      <c r="CL40" s="41">
        <f t="shared" si="70"/>
        <v>1.2003095808751025</v>
      </c>
      <c r="CM40" s="41">
        <f t="shared" si="71"/>
        <v>1.0971579762686485</v>
      </c>
      <c r="CN40" s="41">
        <f t="shared" si="78"/>
        <v>26.472215604858068</v>
      </c>
      <c r="CO40" s="41">
        <f t="shared" si="52"/>
        <v>5.6319916303837418</v>
      </c>
      <c r="CP40" s="41">
        <f t="shared" si="24"/>
        <v>73.477378101030496</v>
      </c>
      <c r="CQ40" s="137"/>
      <c r="CR40" s="41">
        <f t="shared" si="99"/>
        <v>2.0892624600449863</v>
      </c>
      <c r="CS40" s="41">
        <v>1.3119019999999999</v>
      </c>
      <c r="CT40" s="41">
        <v>1.5122070000000001</v>
      </c>
      <c r="CU40" s="145"/>
      <c r="CV40" s="234"/>
      <c r="CY40" s="238">
        <f t="shared" si="25"/>
        <v>2004</v>
      </c>
      <c r="CZ40" s="239">
        <f t="shared" si="26"/>
        <v>0.19802763729789047</v>
      </c>
      <c r="DA40" s="239">
        <f t="shared" si="54"/>
        <v>0.61135380465215772</v>
      </c>
      <c r="DB40" s="238">
        <f t="shared" si="109"/>
        <v>0.70874589818372569</v>
      </c>
      <c r="DC40" s="238">
        <f t="shared" si="55"/>
        <v>3.7223132286300781E-2</v>
      </c>
      <c r="DD40" s="238"/>
      <c r="DE40" s="240" t="str">
        <f t="shared" si="56"/>
        <v>gen beer_weight_2004=0.611353804652158*(birthy+`age'==2004)</v>
      </c>
    </row>
    <row r="41" spans="1:109" ht="13">
      <c r="A41" s="6">
        <v>2005</v>
      </c>
      <c r="B41" s="166">
        <v>143150</v>
      </c>
      <c r="C41" s="175"/>
      <c r="D41" s="195"/>
      <c r="E41" s="11">
        <v>9.31</v>
      </c>
      <c r="F41" s="18"/>
      <c r="G41" s="211">
        <v>203.5</v>
      </c>
      <c r="H41" s="11">
        <v>892.1</v>
      </c>
      <c r="I41" s="11">
        <v>84.9</v>
      </c>
      <c r="J41" s="11">
        <v>6.8</v>
      </c>
      <c r="K41" s="11">
        <v>19.399999999999999</v>
      </c>
      <c r="L41" s="29"/>
      <c r="M41" s="29"/>
      <c r="N41" s="29"/>
      <c r="O41" s="29"/>
      <c r="P41" s="50"/>
      <c r="Q41" s="50"/>
      <c r="R41" s="50"/>
      <c r="T41" s="24"/>
      <c r="U41" s="24"/>
      <c r="V41" s="24"/>
      <c r="W41" s="24"/>
      <c r="X41" s="24"/>
      <c r="Y41" s="24"/>
      <c r="Z41" s="130"/>
      <c r="AA41" s="24"/>
      <c r="AB41" s="226"/>
      <c r="AC41" s="43"/>
      <c r="AD41" s="43"/>
      <c r="AE41" s="43"/>
      <c r="AF41" s="35"/>
      <c r="AG41" s="35"/>
      <c r="AH41" s="43"/>
      <c r="AI41" s="231"/>
      <c r="AJ41" s="45"/>
      <c r="AK41" s="45"/>
      <c r="AL41" s="137"/>
      <c r="AM41" s="183">
        <v>2984</v>
      </c>
      <c r="AN41" s="208">
        <f t="shared" si="1"/>
        <v>20.845267202235416</v>
      </c>
      <c r="AO41" s="208">
        <f t="shared" si="95"/>
        <v>20.278745776093487</v>
      </c>
      <c r="AP41" s="181">
        <f t="shared" si="59"/>
        <v>4.0026079970303385E-3</v>
      </c>
      <c r="AQ41" s="181">
        <f t="shared" si="91"/>
        <v>0.7199367413522757</v>
      </c>
      <c r="AR41" s="137"/>
      <c r="AS41" s="190">
        <v>0.13048419999999999</v>
      </c>
      <c r="AT41" s="137"/>
      <c r="AU41" s="137"/>
      <c r="AV41" s="137"/>
      <c r="AW41" s="137"/>
      <c r="AX41" s="137"/>
      <c r="AY41" s="137"/>
      <c r="AZ41" s="137"/>
      <c r="BA41" s="137"/>
      <c r="BB41" s="196">
        <f t="shared" si="34"/>
        <v>0.54797297297297298</v>
      </c>
      <c r="BC41" s="196">
        <f t="shared" si="93"/>
        <v>0.54797297297297298</v>
      </c>
      <c r="BD41" s="196"/>
      <c r="BE41" s="196">
        <f t="shared" si="6"/>
        <v>0.30854910758345444</v>
      </c>
      <c r="BF41" s="196">
        <f t="shared" si="35"/>
        <v>0.21821905485193163</v>
      </c>
      <c r="BG41" s="137"/>
      <c r="BH41" s="41">
        <f t="shared" si="104"/>
        <v>14.215857492141112</v>
      </c>
      <c r="BI41" s="41">
        <f t="shared" si="105"/>
        <v>62.319245546629411</v>
      </c>
      <c r="BJ41" s="41">
        <f t="shared" si="106"/>
        <v>5.9308417743625563</v>
      </c>
      <c r="BK41" s="41">
        <f t="shared" si="107"/>
        <v>0.47502619629758996</v>
      </c>
      <c r="BL41" s="41">
        <f t="shared" si="108"/>
        <v>1.3552217953195949</v>
      </c>
      <c r="BM41" s="220"/>
      <c r="BN41" s="9">
        <f t="shared" si="110"/>
        <v>9.0958763049771036</v>
      </c>
      <c r="BO41" s="9">
        <f t="shared" si="111"/>
        <v>1.9351572223987066</v>
      </c>
      <c r="BP41" s="41">
        <f t="shared" si="38"/>
        <v>25.246891019516923</v>
      </c>
      <c r="BQ41" s="42">
        <f t="shared" si="39"/>
        <v>14.279056792019135</v>
      </c>
      <c r="BR41" s="41">
        <f t="shared" si="13"/>
        <v>5.6863429968564452</v>
      </c>
      <c r="BS41" s="29">
        <f t="shared" si="14"/>
        <v>3.1159622773314708</v>
      </c>
      <c r="BT41" s="29">
        <f t="shared" si="15"/>
        <v>0.71170101292350674</v>
      </c>
      <c r="BU41" s="29">
        <f t="shared" si="16"/>
        <v>0.19001047851903599</v>
      </c>
      <c r="BV41" s="29">
        <f t="shared" si="17"/>
        <v>0.16262661543835139</v>
      </c>
      <c r="BW41" s="41">
        <f t="shared" si="83"/>
        <v>3.6383505219908416</v>
      </c>
      <c r="BX41" s="41">
        <f t="shared" si="41"/>
        <v>0.77406288895948272</v>
      </c>
      <c r="BY41" s="41">
        <f t="shared" si="85"/>
        <v>10.09875640780677</v>
      </c>
      <c r="BZ41" s="42">
        <f t="shared" si="43"/>
        <v>11.269602782533184</v>
      </c>
      <c r="CA41" s="41">
        <f t="shared" si="44"/>
        <v>4.4878893468389807</v>
      </c>
      <c r="CB41" s="41">
        <f t="shared" si="18"/>
        <v>2.4592420677610902</v>
      </c>
      <c r="CC41" s="41">
        <f t="shared" si="19"/>
        <v>0.56170290743974849</v>
      </c>
      <c r="CD41" s="41">
        <f t="shared" si="20"/>
        <v>0.14996387006636397</v>
      </c>
      <c r="CE41" s="41">
        <f t="shared" si="21"/>
        <v>0.12835142996856447</v>
      </c>
      <c r="CF41" s="41">
        <f t="shared" si="22"/>
        <v>2.871531765976052</v>
      </c>
      <c r="CG41" s="41">
        <f t="shared" si="45"/>
        <v>0.61092139448238214</v>
      </c>
      <c r="CH41" s="233">
        <f t="shared" si="46"/>
        <v>7.9703425072974152</v>
      </c>
      <c r="CI41" s="42">
        <f t="shared" si="47"/>
        <v>39.822959455099735</v>
      </c>
      <c r="CJ41" s="41">
        <f t="shared" si="48"/>
        <v>21.821905485193163</v>
      </c>
      <c r="CK41" s="41">
        <f t="shared" si="69"/>
        <v>4.9842298639871743</v>
      </c>
      <c r="CL41" s="41">
        <f t="shared" si="70"/>
        <v>1.3306934854775341</v>
      </c>
      <c r="CM41" s="41">
        <f t="shared" si="71"/>
        <v>1.1389170713940071</v>
      </c>
      <c r="CN41" s="41">
        <f t="shared" si="78"/>
        <v>25.480328112599093</v>
      </c>
      <c r="CO41" s="41">
        <f t="shared" si="52"/>
        <v>5.4209665262492877</v>
      </c>
      <c r="CP41" s="41">
        <f t="shared" si="24"/>
        <v>70.724254093948119</v>
      </c>
      <c r="CQ41" s="137"/>
      <c r="CR41" s="41">
        <f t="shared" si="99"/>
        <v>1.8249075215782986</v>
      </c>
      <c r="CS41" s="41">
        <v>1.330212</v>
      </c>
      <c r="CT41" s="41">
        <v>1.4772460000000001</v>
      </c>
      <c r="CU41" s="145"/>
      <c r="CV41" s="234"/>
      <c r="CY41" s="238">
        <f t="shared" si="25"/>
        <v>2005</v>
      </c>
      <c r="CZ41" s="239">
        <f t="shared" si="26"/>
        <v>0.21821905485193163</v>
      </c>
      <c r="DA41" s="239">
        <f t="shared" si="54"/>
        <v>0.70601332405759509</v>
      </c>
      <c r="DB41" s="238">
        <f t="shared" si="109"/>
        <v>0.78101148982139346</v>
      </c>
      <c r="DC41" s="238">
        <f t="shared" si="55"/>
        <v>4.1018500533468248E-2</v>
      </c>
      <c r="DD41" s="238"/>
      <c r="DE41" s="240" t="str">
        <f t="shared" si="56"/>
        <v>gen beer_weight_2005=0.706013324057595*(birthy+`age'==2005)</v>
      </c>
    </row>
    <row r="42" spans="1:109" ht="13">
      <c r="A42" s="6">
        <v>2006</v>
      </c>
      <c r="B42" s="166">
        <v>142500</v>
      </c>
      <c r="C42" s="175"/>
      <c r="D42" s="195"/>
      <c r="E42" s="11">
        <v>9.4700000000000006</v>
      </c>
      <c r="F42" s="18"/>
      <c r="G42" s="211">
        <v>197.2</v>
      </c>
      <c r="H42" s="11">
        <v>1002.8</v>
      </c>
      <c r="I42" s="11">
        <v>81.099999999999994</v>
      </c>
      <c r="J42" s="11">
        <v>7.6</v>
      </c>
      <c r="K42" s="11">
        <v>20.6</v>
      </c>
      <c r="L42" s="29"/>
      <c r="M42" s="29"/>
      <c r="N42" s="29"/>
      <c r="O42" s="29"/>
      <c r="P42" s="50"/>
      <c r="Q42" s="50"/>
      <c r="R42" s="50"/>
      <c r="T42" s="24"/>
      <c r="U42" s="24"/>
      <c r="V42" s="24"/>
      <c r="W42" s="24"/>
      <c r="X42" s="24"/>
      <c r="Y42" s="24"/>
      <c r="Z42" s="130"/>
      <c r="AA42" s="24"/>
      <c r="AB42" s="226"/>
      <c r="AC42" s="43"/>
      <c r="AD42" s="43"/>
      <c r="AE42" s="43"/>
      <c r="AF42" s="43"/>
      <c r="AG42" s="43"/>
      <c r="AH42" s="43"/>
      <c r="AI42" s="231"/>
      <c r="AJ42" s="45"/>
      <c r="AK42" s="45"/>
      <c r="AL42" s="137"/>
      <c r="AM42" s="183">
        <v>2924</v>
      </c>
      <c r="AN42" s="208">
        <f t="shared" si="1"/>
        <v>20.519298245614035</v>
      </c>
      <c r="AO42" s="208">
        <f t="shared" si="95"/>
        <v>21.067100047242334</v>
      </c>
      <c r="AP42" s="181">
        <f t="shared" si="59"/>
        <v>3.8875889064018621E-2</v>
      </c>
      <c r="AQ42" s="181">
        <f t="shared" si="91"/>
        <v>0.74792492224219786</v>
      </c>
      <c r="AR42" s="137"/>
      <c r="AS42" s="190">
        <v>0.1179171</v>
      </c>
      <c r="AT42" s="137"/>
      <c r="AU42" s="137"/>
      <c r="AV42" s="137"/>
      <c r="AW42" s="137"/>
      <c r="AX42" s="137"/>
      <c r="AY42" s="137"/>
      <c r="AZ42" s="137"/>
      <c r="BA42" s="137"/>
      <c r="BB42" s="196">
        <f t="shared" si="34"/>
        <v>0.63564908722109525</v>
      </c>
      <c r="BC42" s="196">
        <f t="shared" si="93"/>
        <v>0.63564908722109525</v>
      </c>
      <c r="BD42" s="196"/>
      <c r="BE42" s="196">
        <f t="shared" si="6"/>
        <v>0.35791721174536795</v>
      </c>
      <c r="BF42" s="196">
        <f t="shared" si="35"/>
        <v>0.24402320587135248</v>
      </c>
      <c r="BG42" s="137"/>
      <c r="BH42" s="41">
        <f t="shared" si="104"/>
        <v>13.838596491228071</v>
      </c>
      <c r="BI42" s="41">
        <f t="shared" si="105"/>
        <v>70.371929824561406</v>
      </c>
      <c r="BJ42" s="41">
        <f t="shared" si="106"/>
        <v>5.6912280701754385</v>
      </c>
      <c r="BK42" s="41">
        <f t="shared" si="107"/>
        <v>0.53333333333333333</v>
      </c>
      <c r="BL42" s="41">
        <f t="shared" si="108"/>
        <v>1.4456140350877194</v>
      </c>
      <c r="BM42" s="220"/>
      <c r="BN42" s="9">
        <f t="shared" si="110"/>
        <v>8.8544895718240806</v>
      </c>
      <c r="BO42" s="9">
        <f t="shared" si="111"/>
        <v>1.8838019417869087</v>
      </c>
      <c r="BP42" s="41">
        <f t="shared" si="38"/>
        <v>24.576888004839059</v>
      </c>
      <c r="BQ42" s="42">
        <f t="shared" si="39"/>
        <v>14.419106079128607</v>
      </c>
      <c r="BR42" s="41">
        <f t="shared" si="13"/>
        <v>5.5354385964912289</v>
      </c>
      <c r="BS42" s="29">
        <f t="shared" si="14"/>
        <v>3.5185964912280703</v>
      </c>
      <c r="BT42" s="29">
        <f t="shared" si="15"/>
        <v>0.68294736842105264</v>
      </c>
      <c r="BU42" s="29">
        <f t="shared" si="16"/>
        <v>0.21333333333333335</v>
      </c>
      <c r="BV42" s="29">
        <f t="shared" si="17"/>
        <v>0.17347368421052631</v>
      </c>
      <c r="BW42" s="41">
        <f t="shared" si="83"/>
        <v>3.5417958287296325</v>
      </c>
      <c r="BX42" s="41">
        <f t="shared" si="41"/>
        <v>0.75352077671476358</v>
      </c>
      <c r="BY42" s="41">
        <f t="shared" si="85"/>
        <v>9.8307552019356237</v>
      </c>
      <c r="BZ42" s="42">
        <f t="shared" si="43"/>
        <v>11.380135281891462</v>
      </c>
      <c r="CA42" s="41">
        <f t="shared" si="44"/>
        <v>4.368789557894738</v>
      </c>
      <c r="CB42" s="41">
        <f t="shared" si="18"/>
        <v>2.7770170947368422</v>
      </c>
      <c r="CC42" s="41">
        <f t="shared" si="19"/>
        <v>0.53900938105263163</v>
      </c>
      <c r="CD42" s="41">
        <f t="shared" si="20"/>
        <v>0.16837120000000003</v>
      </c>
      <c r="CE42" s="41">
        <f t="shared" si="21"/>
        <v>0.1369123705263158</v>
      </c>
      <c r="CF42" s="41">
        <f t="shared" si="22"/>
        <v>2.7953269398665754</v>
      </c>
      <c r="CG42" s="41">
        <f t="shared" si="45"/>
        <v>0.59470873781436007</v>
      </c>
      <c r="CH42" s="233">
        <f t="shared" si="46"/>
        <v>7.7588252355756717</v>
      </c>
      <c r="CI42" s="42">
        <f t="shared" si="47"/>
        <v>38.389610050124226</v>
      </c>
      <c r="CJ42" s="41">
        <f t="shared" si="48"/>
        <v>24.402320587135247</v>
      </c>
      <c r="CK42" s="41">
        <f t="shared" si="69"/>
        <v>4.7364057429996063</v>
      </c>
      <c r="CL42" s="41">
        <f t="shared" si="70"/>
        <v>1.4795184400656394</v>
      </c>
      <c r="CM42" s="41">
        <f t="shared" si="71"/>
        <v>1.2030820999481118</v>
      </c>
      <c r="CN42" s="41">
        <f t="shared" si="78"/>
        <v>24.563213622904943</v>
      </c>
      <c r="CO42" s="41">
        <f t="shared" si="52"/>
        <v>5.2258494568222309</v>
      </c>
      <c r="CP42" s="41">
        <f t="shared" si="24"/>
        <v>68.17867312985139</v>
      </c>
      <c r="CQ42" s="137"/>
      <c r="CR42" s="41">
        <f t="shared" si="99"/>
        <v>1.5731950538492223</v>
      </c>
      <c r="CS42" s="41">
        <v>1.137416</v>
      </c>
      <c r="CT42" s="41">
        <v>1.263231</v>
      </c>
      <c r="CU42" s="145"/>
      <c r="CY42" s="238">
        <f t="shared" si="25"/>
        <v>2006</v>
      </c>
      <c r="CZ42" s="239">
        <f t="shared" si="26"/>
        <v>0.24402320587135248</v>
      </c>
      <c r="DA42" s="239">
        <f t="shared" si="54"/>
        <v>0.82698593668502474</v>
      </c>
      <c r="DB42" s="238">
        <f t="shared" si="109"/>
        <v>0.873365195802426</v>
      </c>
      <c r="DC42" s="238">
        <f t="shared" si="55"/>
        <v>4.586889081251147E-2</v>
      </c>
      <c r="DD42" s="238"/>
      <c r="DE42" s="240" t="str">
        <f t="shared" si="56"/>
        <v>gen beer_weight_2006=0.826985936685025*(birthy+`age'==2006)</v>
      </c>
    </row>
    <row r="43" spans="1:109" ht="13">
      <c r="A43" s="6">
        <v>2007</v>
      </c>
      <c r="B43" s="166">
        <v>142100</v>
      </c>
      <c r="C43" s="175"/>
      <c r="D43" s="195"/>
      <c r="E43" s="11">
        <v>9.76</v>
      </c>
      <c r="F43" s="18"/>
      <c r="G43" s="211">
        <v>184.6</v>
      </c>
      <c r="H43" s="11">
        <v>1155.3</v>
      </c>
      <c r="I43" s="11">
        <v>94.9</v>
      </c>
      <c r="J43" s="11">
        <v>8.9</v>
      </c>
      <c r="K43" s="11">
        <v>24.1</v>
      </c>
      <c r="L43" s="29"/>
      <c r="M43" s="29"/>
      <c r="N43" s="29"/>
      <c r="O43" s="29"/>
      <c r="P43" s="50"/>
      <c r="Q43" s="50"/>
      <c r="R43" s="50"/>
      <c r="T43" s="24"/>
      <c r="U43" s="24"/>
      <c r="V43" s="24"/>
      <c r="W43" s="24"/>
      <c r="X43" s="24"/>
      <c r="Y43" s="24"/>
      <c r="Z43" s="130"/>
      <c r="AA43" s="24"/>
      <c r="AB43" s="226"/>
      <c r="AC43" s="43"/>
      <c r="AD43" s="43"/>
      <c r="AE43" s="43"/>
      <c r="AF43" s="43"/>
      <c r="AG43" s="43"/>
      <c r="AH43" s="43"/>
      <c r="AI43" s="231"/>
      <c r="AJ43" s="45"/>
      <c r="AK43" s="45"/>
      <c r="AL43" s="137"/>
      <c r="AM43" s="183">
        <v>3103</v>
      </c>
      <c r="AN43" s="208">
        <f t="shared" si="1"/>
        <v>21.836734693877553</v>
      </c>
      <c r="AO43" s="208">
        <f t="shared" si="95"/>
        <v>21.891367560786264</v>
      </c>
      <c r="AP43" s="181">
        <f t="shared" si="59"/>
        <v>3.9125817587400968E-2</v>
      </c>
      <c r="AQ43" s="181">
        <f t="shared" si="91"/>
        <v>0.77718809631891717</v>
      </c>
      <c r="AR43" s="137"/>
      <c r="AS43" s="190">
        <v>9.6113699999999996E-2</v>
      </c>
      <c r="AT43" s="137"/>
      <c r="AU43" s="137"/>
      <c r="AV43" s="137"/>
      <c r="AW43" s="137"/>
      <c r="AX43" s="137"/>
      <c r="AY43" s="137"/>
      <c r="AZ43" s="137"/>
      <c r="BA43" s="137"/>
      <c r="BB43" s="196">
        <f t="shared" si="34"/>
        <v>0.78229956663055245</v>
      </c>
      <c r="BC43" s="196">
        <f t="shared" si="93"/>
        <v>0.78229956663055245</v>
      </c>
      <c r="BD43" s="196"/>
      <c r="BE43" s="196">
        <f t="shared" si="6"/>
        <v>0.44049222325183068</v>
      </c>
      <c r="BF43" s="196">
        <f t="shared" si="35"/>
        <v>0.27940569082003558</v>
      </c>
      <c r="BG43" s="137"/>
      <c r="BH43" s="41">
        <f t="shared" si="104"/>
        <v>12.990851513019001</v>
      </c>
      <c r="BI43" s="41">
        <f t="shared" si="105"/>
        <v>81.30190007037298</v>
      </c>
      <c r="BJ43" s="41">
        <f t="shared" si="106"/>
        <v>6.678395496129486</v>
      </c>
      <c r="BK43" s="41">
        <f t="shared" si="107"/>
        <v>0.62631949331456716</v>
      </c>
      <c r="BL43" s="41">
        <f t="shared" si="108"/>
        <v>1.6959887403237157</v>
      </c>
      <c r="BM43" s="220"/>
      <c r="BN43" s="9">
        <f t="shared" si="110"/>
        <v>8.3120683028842315</v>
      </c>
      <c r="BO43" s="9">
        <f t="shared" si="111"/>
        <v>1.7684012480024895</v>
      </c>
      <c r="BP43" s="41">
        <f t="shared" si="38"/>
        <v>23.071321063905721</v>
      </c>
      <c r="BQ43" s="42">
        <f t="shared" si="39"/>
        <v>14.549077334781149</v>
      </c>
      <c r="BR43" s="41">
        <f t="shared" si="13"/>
        <v>5.1963406052076007</v>
      </c>
      <c r="BS43" s="29">
        <f t="shared" si="14"/>
        <v>4.0650950035186488</v>
      </c>
      <c r="BT43" s="29">
        <f t="shared" si="15"/>
        <v>0.80140745953553827</v>
      </c>
      <c r="BU43" s="29">
        <f t="shared" si="16"/>
        <v>0.25052779732582686</v>
      </c>
      <c r="BV43" s="29">
        <f t="shared" si="17"/>
        <v>0.20351864883884588</v>
      </c>
      <c r="BW43" s="41">
        <f t="shared" si="83"/>
        <v>3.3248273211536929</v>
      </c>
      <c r="BX43" s="41">
        <f t="shared" si="41"/>
        <v>0.70736049920099586</v>
      </c>
      <c r="BY43" s="41">
        <f t="shared" si="85"/>
        <v>9.2285284255622884</v>
      </c>
      <c r="BZ43" s="42">
        <f t="shared" si="43"/>
        <v>11.482713795702676</v>
      </c>
      <c r="CA43" s="41">
        <f t="shared" si="44"/>
        <v>4.1011598592540466</v>
      </c>
      <c r="CB43" s="41">
        <f t="shared" si="18"/>
        <v>3.2083355805770588</v>
      </c>
      <c r="CC43" s="41">
        <f t="shared" si="19"/>
        <v>0.63250282336382824</v>
      </c>
      <c r="CD43" s="41">
        <f t="shared" si="20"/>
        <v>0.19772655876143561</v>
      </c>
      <c r="CE43" s="41">
        <f t="shared" si="21"/>
        <v>0.16062505840957073</v>
      </c>
      <c r="CF43" s="41">
        <f t="shared" si="22"/>
        <v>2.6240867149473406</v>
      </c>
      <c r="CG43" s="41">
        <f t="shared" si="45"/>
        <v>0.55827720038939399</v>
      </c>
      <c r="CH43" s="233">
        <f t="shared" si="46"/>
        <v>7.2835237745907806</v>
      </c>
      <c r="CI43" s="42">
        <f t="shared" si="47"/>
        <v>35.715946005628716</v>
      </c>
      <c r="CJ43" s="41">
        <f t="shared" si="48"/>
        <v>27.940569082003559</v>
      </c>
      <c r="CK43" s="41">
        <f t="shared" si="69"/>
        <v>5.5083043487554137</v>
      </c>
      <c r="CL43" s="41">
        <f t="shared" si="70"/>
        <v>1.7219497261651977</v>
      </c>
      <c r="CM43" s="41">
        <f t="shared" si="71"/>
        <v>1.3988423056375709</v>
      </c>
      <c r="CN43" s="41">
        <f t="shared" si="78"/>
        <v>22.85249603564435</v>
      </c>
      <c r="CO43" s="41">
        <f t="shared" si="52"/>
        <v>4.8618924961651953</v>
      </c>
      <c r="CP43" s="41">
        <f t="shared" si="24"/>
        <v>63.430334537438263</v>
      </c>
      <c r="CQ43" s="137"/>
      <c r="CR43" s="41">
        <f t="shared" si="99"/>
        <v>1.2782826971349435</v>
      </c>
      <c r="CS43" s="41">
        <v>1.0761689999999999</v>
      </c>
      <c r="CT43" s="41">
        <v>1.1261969999999999</v>
      </c>
      <c r="CU43" s="145"/>
      <c r="CY43" s="238">
        <f t="shared" si="25"/>
        <v>2007</v>
      </c>
      <c r="CZ43" s="239">
        <f t="shared" si="26"/>
        <v>0.27940569082003558</v>
      </c>
      <c r="DA43" s="239">
        <f t="shared" si="54"/>
        <v>0.99286280053810916</v>
      </c>
      <c r="DB43" s="238">
        <v>1</v>
      </c>
      <c r="DC43" s="238">
        <f t="shared" si="55"/>
        <v>5.251971458556725E-2</v>
      </c>
      <c r="DD43" s="238"/>
      <c r="DE43" s="240" t="str">
        <f t="shared" si="56"/>
        <v>gen beer_weight_2007=0.992862800538109*(birthy+`age'==2007)</v>
      </c>
    </row>
    <row r="44" spans="1:109" ht="13">
      <c r="A44" s="6">
        <v>2008</v>
      </c>
      <c r="B44" s="166">
        <v>141950</v>
      </c>
      <c r="C44" s="175"/>
      <c r="D44" s="195"/>
      <c r="E44" s="11">
        <v>9.67</v>
      </c>
      <c r="F44" s="18"/>
      <c r="G44" s="211">
        <v>177.2</v>
      </c>
      <c r="H44" s="11">
        <v>1138.2</v>
      </c>
      <c r="I44" s="11">
        <v>102.9</v>
      </c>
      <c r="J44" s="11">
        <v>10.8</v>
      </c>
      <c r="K44" s="11">
        <v>26</v>
      </c>
      <c r="L44" s="29"/>
      <c r="M44" s="29"/>
      <c r="N44" s="29"/>
      <c r="O44" s="29"/>
      <c r="P44" s="50"/>
      <c r="Q44" s="50"/>
      <c r="R44" s="50"/>
      <c r="T44" s="24"/>
      <c r="U44" s="24"/>
      <c r="V44" s="24"/>
      <c r="W44" s="24"/>
      <c r="X44" s="24"/>
      <c r="Y44" s="24"/>
      <c r="Z44" s="130"/>
      <c r="AA44" s="24"/>
      <c r="AB44" s="226"/>
      <c r="AC44" s="43"/>
      <c r="AD44" s="43"/>
      <c r="AE44" s="43"/>
      <c r="AF44" s="43"/>
      <c r="AG44" s="43"/>
      <c r="AH44" s="43"/>
      <c r="AI44" s="231"/>
      <c r="AJ44" s="45"/>
      <c r="AK44" s="45"/>
      <c r="AL44" s="137"/>
      <c r="AM44" s="183">
        <v>3310</v>
      </c>
      <c r="AN44" s="208">
        <f t="shared" si="1"/>
        <v>23.318069742867205</v>
      </c>
      <c r="AO44" s="208">
        <f t="shared" si="95"/>
        <v>21.785916655200356</v>
      </c>
      <c r="AP44" s="181">
        <f t="shared" si="59"/>
        <v>-4.8170085899430504E-3</v>
      </c>
      <c r="AQ44" s="181">
        <f t="shared" si="91"/>
        <v>0.77344437458294746</v>
      </c>
      <c r="AR44" s="137"/>
      <c r="AS44" s="190">
        <v>9.4754500000000005E-2</v>
      </c>
      <c r="AT44" s="137"/>
      <c r="AU44" s="137"/>
      <c r="AV44" s="137"/>
      <c r="AW44" s="137"/>
      <c r="AX44" s="137"/>
      <c r="AY44" s="137"/>
      <c r="AZ44" s="137"/>
      <c r="BA44" s="137"/>
      <c r="BB44" s="196">
        <f t="shared" si="34"/>
        <v>0.8029063205417607</v>
      </c>
      <c r="BC44" s="196">
        <f t="shared" si="93"/>
        <v>0.8029063205417607</v>
      </c>
      <c r="BD44" s="196"/>
      <c r="BE44" s="196">
        <f t="shared" si="6"/>
        <v>0.45209534209727187</v>
      </c>
      <c r="BF44" s="196">
        <f t="shared" si="35"/>
        <v>0.28092809633621274</v>
      </c>
      <c r="BG44" s="137"/>
      <c r="BH44" s="41">
        <f t="shared" si="104"/>
        <v>12.483268756604438</v>
      </c>
      <c r="BI44" s="41">
        <f t="shared" si="105"/>
        <v>80.18316308559352</v>
      </c>
      <c r="BJ44" s="41">
        <f t="shared" si="106"/>
        <v>7.2490313490665725</v>
      </c>
      <c r="BK44" s="41">
        <f t="shared" si="107"/>
        <v>0.76083127861923217</v>
      </c>
      <c r="BL44" s="41">
        <f t="shared" si="108"/>
        <v>1.8316308559351884</v>
      </c>
      <c r="BM44" s="220"/>
      <c r="BN44" s="9">
        <f t="shared" si="110"/>
        <v>7.987296478923664</v>
      </c>
      <c r="BO44" s="9">
        <f t="shared" si="111"/>
        <v>1.699305701878473</v>
      </c>
      <c r="BP44" s="41">
        <f t="shared" si="38"/>
        <v>22.169870937406575</v>
      </c>
      <c r="BQ44" s="42">
        <f t="shared" si="39"/>
        <v>14.271118505290211</v>
      </c>
      <c r="BR44" s="41">
        <f t="shared" si="13"/>
        <v>4.9933075026417759</v>
      </c>
      <c r="BS44" s="29">
        <f t="shared" si="14"/>
        <v>4.0091581542796764</v>
      </c>
      <c r="BT44" s="29">
        <f t="shared" si="15"/>
        <v>0.86988376188798866</v>
      </c>
      <c r="BU44" s="29">
        <f t="shared" si="16"/>
        <v>0.30433251144769291</v>
      </c>
      <c r="BV44" s="29">
        <f t="shared" si="17"/>
        <v>0.2197957027122226</v>
      </c>
      <c r="BW44" s="41">
        <f t="shared" si="83"/>
        <v>3.1949185915694658</v>
      </c>
      <c r="BX44" s="41">
        <f t="shared" si="41"/>
        <v>0.67972228075138919</v>
      </c>
      <c r="BY44" s="41">
        <f t="shared" si="85"/>
        <v>8.86794837496263</v>
      </c>
      <c r="BZ44" s="42">
        <f t="shared" si="43"/>
        <v>11.263337569115247</v>
      </c>
      <c r="CA44" s="41">
        <f t="shared" si="44"/>
        <v>3.9409180133849957</v>
      </c>
      <c r="CB44" s="41">
        <f t="shared" si="18"/>
        <v>3.1641879816836922</v>
      </c>
      <c r="CC44" s="41">
        <f t="shared" si="19"/>
        <v>0.68654706023247625</v>
      </c>
      <c r="CD44" s="41">
        <f t="shared" si="20"/>
        <v>0.24019139133497716</v>
      </c>
      <c r="CE44" s="41">
        <f t="shared" si="21"/>
        <v>0.17347156040859457</v>
      </c>
      <c r="CF44" s="41">
        <f t="shared" si="22"/>
        <v>2.5215575492102853</v>
      </c>
      <c r="CG44" s="41">
        <f t="shared" si="45"/>
        <v>0.53646401286022649</v>
      </c>
      <c r="CH44" s="233">
        <f t="shared" si="46"/>
        <v>6.9989395754555064</v>
      </c>
      <c r="CI44" s="42">
        <f t="shared" si="47"/>
        <v>34.988900840468737</v>
      </c>
      <c r="CJ44" s="41">
        <f t="shared" si="48"/>
        <v>28.092809633621275</v>
      </c>
      <c r="CK44" s="41">
        <f t="shared" si="69"/>
        <v>6.0954140459665327</v>
      </c>
      <c r="CL44" s="41">
        <f t="shared" si="70"/>
        <v>2.1325063717667176</v>
      </c>
      <c r="CM44" s="41">
        <f t="shared" si="71"/>
        <v>1.5401434907204068</v>
      </c>
      <c r="CN44" s="41">
        <f t="shared" si="78"/>
        <v>22.387303352467644</v>
      </c>
      <c r="CO44" s="41">
        <f t="shared" si="52"/>
        <v>4.7629222649886938</v>
      </c>
      <c r="CP44" s="41">
        <f t="shared" si="24"/>
        <v>62.139126457925066</v>
      </c>
      <c r="CQ44" s="137"/>
      <c r="CR44" s="41">
        <f t="shared" si="99"/>
        <v>1.245475311895976</v>
      </c>
      <c r="CS44" s="41">
        <v>1.1660379999999999</v>
      </c>
      <c r="CT44" s="41">
        <v>1.278049</v>
      </c>
      <c r="CU44" s="145"/>
      <c r="CY44" s="238">
        <f t="shared" si="25"/>
        <v>2008</v>
      </c>
      <c r="CZ44" s="239">
        <f t="shared" si="26"/>
        <v>0.28092809633621274</v>
      </c>
      <c r="DA44" s="239">
        <f t="shared" si="54"/>
        <v>1</v>
      </c>
      <c r="DB44" s="238">
        <v>1</v>
      </c>
      <c r="DC44" s="238">
        <f t="shared" si="55"/>
        <v>5.2805880207170919E-2</v>
      </c>
      <c r="DD44" s="238"/>
      <c r="DE44" s="240" t="str">
        <f t="shared" si="56"/>
        <v>gen beer_weight_2008=1*(birthy+`age'==2008)</v>
      </c>
    </row>
    <row r="45" spans="1:109" ht="13">
      <c r="A45" s="6">
        <v>2009</v>
      </c>
      <c r="B45" s="166">
        <v>141910</v>
      </c>
      <c r="C45" s="175"/>
      <c r="D45" s="195"/>
      <c r="E45" s="11">
        <v>9.1300000000000008</v>
      </c>
      <c r="F45" s="18"/>
      <c r="G45" s="211">
        <v>166.1</v>
      </c>
      <c r="H45" s="11">
        <v>1024.7</v>
      </c>
      <c r="I45" s="11">
        <v>102.5</v>
      </c>
      <c r="J45" s="11">
        <v>10.6</v>
      </c>
      <c r="K45" s="11">
        <v>25.5</v>
      </c>
      <c r="L45" s="29"/>
      <c r="M45" s="29"/>
      <c r="N45" s="29"/>
      <c r="O45" s="29"/>
      <c r="P45" s="50"/>
      <c r="Q45" s="50"/>
      <c r="R45" s="50"/>
      <c r="T45" s="24"/>
      <c r="U45" s="24"/>
      <c r="V45" s="24"/>
      <c r="W45" s="24"/>
      <c r="X45" s="24"/>
      <c r="Y45" s="24"/>
      <c r="Z45" s="130"/>
      <c r="AA45" s="24"/>
      <c r="AB45" s="226"/>
      <c r="AC45" s="43"/>
      <c r="AD45" s="43"/>
      <c r="AE45" s="43"/>
      <c r="AF45" s="43"/>
      <c r="AG45" s="43"/>
      <c r="AH45" s="43"/>
      <c r="AI45" s="231"/>
      <c r="AJ45" s="45"/>
      <c r="AK45" s="45"/>
      <c r="AL45" s="137"/>
      <c r="AM45" s="183">
        <v>2867</v>
      </c>
      <c r="AN45" s="208">
        <f t="shared" si="1"/>
        <v>20.202945528856318</v>
      </c>
      <c r="AO45" s="208">
        <f t="shared" si="95"/>
        <v>21.380363041906872</v>
      </c>
      <c r="AP45" s="181">
        <f t="shared" si="59"/>
        <v>-1.8615402771986589E-2</v>
      </c>
      <c r="AQ45" s="181">
        <f t="shared" si="91"/>
        <v>0.75904639602835866</v>
      </c>
      <c r="AR45" s="137"/>
      <c r="AS45" s="190">
        <v>0.1179171</v>
      </c>
      <c r="AT45" s="137"/>
      <c r="AU45" s="137"/>
      <c r="AV45" s="137"/>
      <c r="AW45" s="137"/>
      <c r="AX45" s="137"/>
      <c r="AY45" s="137"/>
      <c r="AZ45" s="137"/>
      <c r="BA45" s="137"/>
      <c r="BB45" s="196">
        <f t="shared" si="34"/>
        <v>0.77114689945815784</v>
      </c>
      <c r="BC45" s="196">
        <f t="shared" si="93"/>
        <v>0.77114689945815784</v>
      </c>
      <c r="BD45" s="196"/>
      <c r="BE45" s="196">
        <f t="shared" si="6"/>
        <v>0.43421245094016331</v>
      </c>
      <c r="BF45" s="196">
        <f t="shared" si="35"/>
        <v>0.27132837131647886</v>
      </c>
      <c r="BG45" s="137"/>
      <c r="BH45" s="41">
        <f t="shared" si="104"/>
        <v>11.704601507998026</v>
      </c>
      <c r="BI45" s="41">
        <f t="shared" si="105"/>
        <v>72.207737298287654</v>
      </c>
      <c r="BJ45" s="41">
        <f t="shared" si="106"/>
        <v>7.2228877457543517</v>
      </c>
      <c r="BK45" s="41">
        <f t="shared" si="107"/>
        <v>0.74695229370727922</v>
      </c>
      <c r="BL45" s="41">
        <f t="shared" si="108"/>
        <v>1.7969135367486435</v>
      </c>
      <c r="BM45" s="220"/>
      <c r="BN45" s="9">
        <f t="shared" si="110"/>
        <v>7.489073914440568</v>
      </c>
      <c r="BO45" s="9">
        <f t="shared" si="111"/>
        <v>1.5933083288168024</v>
      </c>
      <c r="BP45" s="41">
        <f t="shared" si="38"/>
        <v>20.786983751255399</v>
      </c>
      <c r="BQ45" s="42">
        <f t="shared" si="39"/>
        <v>13.306337436799813</v>
      </c>
      <c r="BR45" s="41">
        <f t="shared" si="13"/>
        <v>4.6818406031992108</v>
      </c>
      <c r="BS45" s="29">
        <f t="shared" si="14"/>
        <v>3.6103868649143829</v>
      </c>
      <c r="BT45" s="29">
        <f t="shared" si="15"/>
        <v>0.86674652949052222</v>
      </c>
      <c r="BU45" s="29">
        <f t="shared" si="16"/>
        <v>0.29878091748291169</v>
      </c>
      <c r="BV45" s="29">
        <f t="shared" si="17"/>
        <v>0.21562962440983721</v>
      </c>
      <c r="BW45" s="41">
        <f t="shared" si="83"/>
        <v>2.9956295657762273</v>
      </c>
      <c r="BX45" s="41">
        <f t="shared" si="41"/>
        <v>0.63732333152672105</v>
      </c>
      <c r="BY45" s="41">
        <f t="shared" si="85"/>
        <v>8.3147935005021605</v>
      </c>
      <c r="BZ45" s="42">
        <f t="shared" si="43"/>
        <v>10.501893758619886</v>
      </c>
      <c r="CA45" s="41">
        <f t="shared" si="44"/>
        <v>3.6950958776689453</v>
      </c>
      <c r="CB45" s="41">
        <f t="shared" si="18"/>
        <v>2.8494617292650277</v>
      </c>
      <c r="CC45" s="41">
        <f t="shared" si="19"/>
        <v>0.6840710309350998</v>
      </c>
      <c r="CD45" s="41">
        <f t="shared" si="20"/>
        <v>0.23580985131421323</v>
      </c>
      <c r="CE45" s="41">
        <f t="shared" si="21"/>
        <v>0.17018352476921994</v>
      </c>
      <c r="CF45" s="41">
        <f t="shared" si="22"/>
        <v>2.3642706784932299</v>
      </c>
      <c r="CG45" s="41">
        <f t="shared" si="45"/>
        <v>0.5030010661741493</v>
      </c>
      <c r="CH45" s="233">
        <f t="shared" si="46"/>
        <v>6.5623676223363256</v>
      </c>
      <c r="CI45" s="42">
        <f t="shared" si="47"/>
        <v>35.185043408347518</v>
      </c>
      <c r="CJ45" s="41">
        <f t="shared" si="48"/>
        <v>27.132837131647886</v>
      </c>
      <c r="CK45" s="41">
        <f t="shared" si="69"/>
        <v>6.5137873859523552</v>
      </c>
      <c r="CL45" s="41">
        <f t="shared" si="70"/>
        <v>2.2454031314177221</v>
      </c>
      <c r="CM45" s="41">
        <f t="shared" si="71"/>
        <v>1.6205032033344884</v>
      </c>
      <c r="CN45" s="41">
        <f t="shared" si="78"/>
        <v>22.51280324134542</v>
      </c>
      <c r="CO45" s="41">
        <f t="shared" si="52"/>
        <v>4.7896224979546131</v>
      </c>
      <c r="CP45" s="41">
        <f t="shared" si="24"/>
        <v>62.487469147647559</v>
      </c>
      <c r="CQ45" s="137"/>
      <c r="CR45" s="41">
        <f t="shared" si="99"/>
        <v>1.2967697862789107</v>
      </c>
      <c r="CS45" s="41">
        <v>1.168701</v>
      </c>
      <c r="CT45" s="41">
        <v>1.2437830000000001</v>
      </c>
      <c r="CU45" s="145"/>
      <c r="CY45" s="238">
        <f t="shared" si="25"/>
        <v>2009</v>
      </c>
      <c r="CZ45" s="239">
        <f t="shared" si="26"/>
        <v>0.27132837131647886</v>
      </c>
      <c r="DA45" s="239">
        <f t="shared" si="54"/>
        <v>0.95499546506032751</v>
      </c>
      <c r="DB45" s="238">
        <v>1</v>
      </c>
      <c r="DC45" s="238">
        <f t="shared" si="55"/>
        <v>5.1001425843136189E-2</v>
      </c>
      <c r="DD45" s="238"/>
      <c r="DE45" s="240" t="str">
        <f t="shared" si="56"/>
        <v>gen beer_weight_2009=0.954995465060328*(birthy+`age'==2009)</v>
      </c>
    </row>
    <row r="46" spans="1:109" ht="13">
      <c r="A46" s="6">
        <v>2010</v>
      </c>
      <c r="B46" s="166">
        <f>142385523/1000</f>
        <v>142385.52299999999</v>
      </c>
      <c r="C46" s="175"/>
      <c r="D46" s="195"/>
      <c r="E46" s="11">
        <v>8.93</v>
      </c>
      <c r="F46" s="18"/>
      <c r="G46" s="211">
        <v>157.80000000000001</v>
      </c>
      <c r="H46" s="11">
        <v>1004</v>
      </c>
      <c r="I46" s="11">
        <v>103.4</v>
      </c>
      <c r="J46" s="11">
        <v>11.1</v>
      </c>
      <c r="K46" s="11">
        <v>27.3</v>
      </c>
      <c r="L46" s="29"/>
      <c r="M46" s="29"/>
      <c r="N46" s="29"/>
      <c r="O46" s="29"/>
      <c r="P46" s="50"/>
      <c r="Q46" s="50"/>
      <c r="R46" s="50"/>
      <c r="T46" s="24"/>
      <c r="U46" s="24"/>
      <c r="V46" s="24"/>
      <c r="W46" s="24"/>
      <c r="X46" s="24"/>
      <c r="Y46" s="24"/>
      <c r="Z46" s="130"/>
      <c r="AA46" s="24"/>
      <c r="AB46" s="226"/>
      <c r="AC46" s="43"/>
      <c r="AD46" s="43"/>
      <c r="AE46" s="43"/>
      <c r="AF46" s="43"/>
      <c r="AG46" s="43"/>
      <c r="AH46" s="43"/>
      <c r="AI46" s="231"/>
      <c r="AJ46" s="45"/>
      <c r="AK46" s="45"/>
      <c r="AL46" s="137"/>
      <c r="AM46" s="183">
        <v>2936</v>
      </c>
      <c r="AN46" s="208">
        <f t="shared" si="1"/>
        <v>20.620073853997084</v>
      </c>
      <c r="AO46" s="208">
        <f t="shared" si="95"/>
        <v>20.938350498714907</v>
      </c>
      <c r="AP46" s="181">
        <f t="shared" si="59"/>
        <v>-2.0673762289517339E-2</v>
      </c>
      <c r="AQ46" s="181">
        <f t="shared" si="91"/>
        <v>0.74335405127015353</v>
      </c>
      <c r="AR46" s="137"/>
      <c r="AS46" s="190">
        <v>9.6113699999999996E-2</v>
      </c>
      <c r="AT46" s="137"/>
      <c r="AU46" s="137"/>
      <c r="AV46" s="137"/>
      <c r="AW46" s="137"/>
      <c r="AX46" s="137"/>
      <c r="AY46" s="137"/>
      <c r="AZ46" s="137"/>
      <c r="BA46" s="137"/>
      <c r="BB46" s="196">
        <f t="shared" si="34"/>
        <v>0.79531051964512045</v>
      </c>
      <c r="BC46" s="196">
        <f t="shared" si="93"/>
        <v>0.79531051964512045</v>
      </c>
      <c r="BD46" s="196"/>
      <c r="BE46" s="196">
        <f t="shared" si="6"/>
        <v>0.44781834723870323</v>
      </c>
      <c r="BF46" s="196">
        <f t="shared" si="35"/>
        <v>0.27518456106639694</v>
      </c>
      <c r="BG46" s="137"/>
      <c r="BH46" s="41">
        <f t="shared" si="104"/>
        <v>11.082587377931674</v>
      </c>
      <c r="BI46" s="41">
        <f t="shared" si="105"/>
        <v>70.512786612442341</v>
      </c>
      <c r="BJ46" s="41">
        <f t="shared" si="106"/>
        <v>7.2619742387714519</v>
      </c>
      <c r="BK46" s="41">
        <f t="shared" si="107"/>
        <v>0.77957363685070713</v>
      </c>
      <c r="BL46" s="41">
        <f t="shared" si="108"/>
        <v>1.9173297554976849</v>
      </c>
      <c r="BM46" s="220"/>
      <c r="BN46" s="9">
        <f t="shared" si="110"/>
        <v>7.0910843038835374</v>
      </c>
      <c r="BO46" s="9">
        <f t="shared" si="111"/>
        <v>1.5086356218135573</v>
      </c>
      <c r="BP46" s="41">
        <f t="shared" si="38"/>
        <v>19.682307303628768</v>
      </c>
      <c r="BQ46" s="42">
        <f t="shared" si="39"/>
        <v>12.811908186126205</v>
      </c>
      <c r="BR46" s="41">
        <f t="shared" si="13"/>
        <v>4.4330349511726697</v>
      </c>
      <c r="BS46" s="29">
        <f t="shared" si="14"/>
        <v>3.5256393306221172</v>
      </c>
      <c r="BT46" s="29">
        <f t="shared" si="15"/>
        <v>0.87143690865257417</v>
      </c>
      <c r="BU46" s="29">
        <f t="shared" si="16"/>
        <v>0.3118294547402829</v>
      </c>
      <c r="BV46" s="29">
        <f t="shared" si="17"/>
        <v>0.23007957065972218</v>
      </c>
      <c r="BW46" s="41">
        <f t="shared" si="83"/>
        <v>2.8364337215534152</v>
      </c>
      <c r="BX46" s="41">
        <f t="shared" si="41"/>
        <v>0.60345424872542297</v>
      </c>
      <c r="BY46" s="41">
        <f t="shared" si="85"/>
        <v>7.872922921451508</v>
      </c>
      <c r="BZ46" s="42">
        <f t="shared" si="43"/>
        <v>10.111670416818246</v>
      </c>
      <c r="CA46" s="41">
        <f t="shared" si="44"/>
        <v>3.4987285048635179</v>
      </c>
      <c r="CB46" s="41">
        <f t="shared" si="18"/>
        <v>2.7825755853001999</v>
      </c>
      <c r="CC46" s="41">
        <f t="shared" si="19"/>
        <v>0.68777286578495767</v>
      </c>
      <c r="CD46" s="41">
        <f t="shared" si="20"/>
        <v>0.2461082788592209</v>
      </c>
      <c r="CE46" s="41">
        <f t="shared" si="21"/>
        <v>0.18158800034747916</v>
      </c>
      <c r="CF46" s="41">
        <f t="shared" si="22"/>
        <v>2.2386269503988174</v>
      </c>
      <c r="CG46" s="41">
        <f t="shared" si="45"/>
        <v>0.47627023126405288</v>
      </c>
      <c r="CH46" s="233">
        <f t="shared" si="46"/>
        <v>6.2136256865263881</v>
      </c>
      <c r="CI46" s="42">
        <f t="shared" si="47"/>
        <v>34.600895407392372</v>
      </c>
      <c r="CJ46" s="41">
        <f t="shared" si="48"/>
        <v>27.518456106639693</v>
      </c>
      <c r="CK46" s="41">
        <f t="shared" si="69"/>
        <v>6.8017729755216179</v>
      </c>
      <c r="CL46" s="41">
        <f t="shared" si="70"/>
        <v>2.4339032891131525</v>
      </c>
      <c r="CM46" s="41">
        <f t="shared" si="71"/>
        <v>1.7958259403456496</v>
      </c>
      <c r="CN46" s="41">
        <f t="shared" si="78"/>
        <v>22.139041900291954</v>
      </c>
      <c r="CO46" s="41">
        <f t="shared" si="52"/>
        <v>4.7101043806955563</v>
      </c>
      <c r="CP46" s="41">
        <f t="shared" si="24"/>
        <v>61.450041688379883</v>
      </c>
      <c r="CQ46" s="137"/>
      <c r="CR46" s="41">
        <f t="shared" si="99"/>
        <v>1.2573705179282868</v>
      </c>
      <c r="CS46" s="41">
        <v>1.1986399999999999</v>
      </c>
      <c r="CT46" s="41">
        <v>1.274969</v>
      </c>
      <c r="CU46" s="145"/>
      <c r="CY46" s="238">
        <f t="shared" si="25"/>
        <v>2010</v>
      </c>
      <c r="CZ46" s="239">
        <f t="shared" si="26"/>
        <v>0.27518456106639694</v>
      </c>
      <c r="DA46" s="239">
        <f t="shared" si="54"/>
        <v>0.97307369396557652</v>
      </c>
      <c r="DB46" s="238">
        <v>1</v>
      </c>
      <c r="DC46" s="238">
        <f t="shared" si="55"/>
        <v>5.1726271441159218E-2</v>
      </c>
      <c r="DD46" s="238"/>
      <c r="DE46" s="240" t="str">
        <f t="shared" si="56"/>
        <v>gen beer_weight_2010=0.973073693965577*(birthy+`age'==2010)</v>
      </c>
    </row>
    <row r="47" spans="1:109" ht="13">
      <c r="A47" s="6">
        <v>2011</v>
      </c>
      <c r="B47" s="166">
        <f>142960868/1000</f>
        <v>142960.86799999999</v>
      </c>
      <c r="C47" s="175"/>
      <c r="D47" s="195"/>
      <c r="E47" s="11">
        <v>8.9</v>
      </c>
      <c r="F47" s="18"/>
      <c r="G47" s="211">
        <v>156.4</v>
      </c>
      <c r="H47" s="11">
        <v>1011.5</v>
      </c>
      <c r="I47" s="11">
        <v>97.1</v>
      </c>
      <c r="J47" s="11">
        <v>11.6</v>
      </c>
      <c r="K47" s="11">
        <v>28.5</v>
      </c>
      <c r="L47" s="29"/>
      <c r="M47" s="29"/>
      <c r="N47" s="29"/>
      <c r="O47" s="29"/>
      <c r="P47" s="50"/>
      <c r="Q47" s="50"/>
      <c r="R47" s="50"/>
      <c r="T47" s="24"/>
      <c r="U47" s="24"/>
      <c r="V47" s="24"/>
      <c r="W47" s="24"/>
      <c r="X47" s="24"/>
      <c r="Y47" s="24"/>
      <c r="Z47" s="130"/>
      <c r="AA47" s="24"/>
      <c r="AB47" s="226"/>
      <c r="AC47" s="43"/>
      <c r="AD47" s="43"/>
      <c r="AE47" s="43"/>
      <c r="AF47" s="43"/>
      <c r="AG47" s="43"/>
      <c r="AH47" s="43"/>
      <c r="AI47" s="231"/>
      <c r="AJ47" s="45"/>
      <c r="AK47" s="45"/>
      <c r="AL47" s="137"/>
      <c r="AM47" s="183">
        <v>3144</v>
      </c>
      <c r="AN47" s="208">
        <f t="shared" si="1"/>
        <v>21.992032113291312</v>
      </c>
      <c r="AO47" s="208">
        <f t="shared" si="95"/>
        <v>21.561956654765453</v>
      </c>
      <c r="AP47" s="181">
        <f t="shared" si="59"/>
        <v>2.9782964808465762E-2</v>
      </c>
      <c r="AQ47" s="181">
        <f t="shared" si="91"/>
        <v>0.76549333881936288</v>
      </c>
      <c r="AR47" s="137"/>
      <c r="AS47" s="190">
        <v>9.4754500000000005E-2</v>
      </c>
      <c r="AT47" s="137"/>
      <c r="AU47" s="137"/>
      <c r="AV47" s="137"/>
      <c r="AW47" s="137"/>
      <c r="AX47" s="137"/>
      <c r="AY47" s="137"/>
      <c r="AZ47" s="137"/>
      <c r="BA47" s="137"/>
      <c r="BB47" s="196">
        <f t="shared" si="34"/>
        <v>0.80842391304347805</v>
      </c>
      <c r="BC47" s="196">
        <f t="shared" si="93"/>
        <v>0.80842391304347805</v>
      </c>
      <c r="BD47" s="196"/>
      <c r="BE47" s="196">
        <f t="shared" si="6"/>
        <v>0.45520215269995101</v>
      </c>
      <c r="BF47" s="196">
        <f t="shared" si="35"/>
        <v>0.27881683893438242</v>
      </c>
      <c r="BG47" s="137"/>
      <c r="BH47" s="41">
        <f t="shared" si="104"/>
        <v>10.94005668740064</v>
      </c>
      <c r="BI47" s="41">
        <f t="shared" si="105"/>
        <v>70.753627489167172</v>
      </c>
      <c r="BJ47" s="41">
        <f t="shared" si="106"/>
        <v>6.7920684421138233</v>
      </c>
      <c r="BK47" s="41">
        <f t="shared" si="107"/>
        <v>0.81141085405273283</v>
      </c>
      <c r="BL47" s="41">
        <f t="shared" si="108"/>
        <v>1.9935525293536971</v>
      </c>
      <c r="BM47" s="220"/>
      <c r="BN47" s="9">
        <f t="shared" si="110"/>
        <v>6.9998874463285183</v>
      </c>
      <c r="BO47" s="9">
        <f t="shared" si="111"/>
        <v>1.4892333947338976</v>
      </c>
      <c r="BP47" s="41">
        <f t="shared" si="38"/>
        <v>19.429177528463054</v>
      </c>
      <c r="BQ47" s="42">
        <f t="shared" si="39"/>
        <v>12.688191244040777</v>
      </c>
      <c r="BR47" s="41">
        <f t="shared" si="13"/>
        <v>4.3760226749602564</v>
      </c>
      <c r="BS47" s="29">
        <f t="shared" si="14"/>
        <v>3.5376813744583586</v>
      </c>
      <c r="BT47" s="29">
        <f t="shared" si="15"/>
        <v>0.81504821305365882</v>
      </c>
      <c r="BU47" s="29">
        <f t="shared" si="16"/>
        <v>0.32456434162109316</v>
      </c>
      <c r="BV47" s="29">
        <f t="shared" si="17"/>
        <v>0.23922630352244365</v>
      </c>
      <c r="BW47" s="41">
        <f t="shared" si="83"/>
        <v>2.7999549785314075</v>
      </c>
      <c r="BX47" s="41">
        <f t="shared" si="41"/>
        <v>0.59569335789355904</v>
      </c>
      <c r="BY47" s="41">
        <f t="shared" si="85"/>
        <v>7.7716710113852221</v>
      </c>
      <c r="BZ47" s="42">
        <f t="shared" si="43"/>
        <v>10.014028057446744</v>
      </c>
      <c r="CA47" s="41">
        <f t="shared" si="44"/>
        <v>3.453732135985633</v>
      </c>
      <c r="CB47" s="41">
        <f t="shared" si="18"/>
        <v>2.792079647977515</v>
      </c>
      <c r="CC47" s="41">
        <f t="shared" si="19"/>
        <v>0.64326865167046976</v>
      </c>
      <c r="CD47" s="41">
        <f t="shared" si="20"/>
        <v>0.25615916098103159</v>
      </c>
      <c r="CE47" s="41">
        <f t="shared" si="21"/>
        <v>0.18880696779205344</v>
      </c>
      <c r="CF47" s="41">
        <f t="shared" si="22"/>
        <v>2.2098364672561281</v>
      </c>
      <c r="CG47" s="41">
        <f t="shared" si="45"/>
        <v>0.47014502578391254</v>
      </c>
      <c r="CH47" s="233">
        <f t="shared" si="46"/>
        <v>6.1337136290256735</v>
      </c>
      <c r="CI47" s="42">
        <f t="shared" si="47"/>
        <v>34.488940076589166</v>
      </c>
      <c r="CJ47" s="41">
        <f t="shared" si="48"/>
        <v>27.881683893438243</v>
      </c>
      <c r="CK47" s="41">
        <f t="shared" si="69"/>
        <v>6.4236753480245659</v>
      </c>
      <c r="CL47" s="41">
        <f t="shared" si="70"/>
        <v>2.5580032281869198</v>
      </c>
      <c r="CM47" s="41">
        <f t="shared" si="71"/>
        <v>1.8854247931894967</v>
      </c>
      <c r="CN47" s="41">
        <f t="shared" si="78"/>
        <v>22.067408385308298</v>
      </c>
      <c r="CO47" s="41">
        <f t="shared" si="52"/>
        <v>4.6948642752633196</v>
      </c>
      <c r="CP47" s="41">
        <f t="shared" si="24"/>
        <v>61.251212737160778</v>
      </c>
      <c r="CQ47" s="137"/>
      <c r="CR47" s="41">
        <f t="shared" si="99"/>
        <v>1.2369747899159667</v>
      </c>
      <c r="CS47" s="41">
        <v>1.4268559999999999</v>
      </c>
      <c r="CT47" s="41">
        <v>1.2907960000000001</v>
      </c>
      <c r="CU47" s="145"/>
      <c r="CY47" s="238">
        <f t="shared" si="25"/>
        <v>2011</v>
      </c>
      <c r="CZ47" s="239">
        <f t="shared" si="26"/>
        <v>0.27881683893438242</v>
      </c>
      <c r="DA47" s="239">
        <f t="shared" si="54"/>
        <v>0.9901022000826073</v>
      </c>
      <c r="DB47" s="238">
        <v>1</v>
      </c>
      <c r="DC47" s="238">
        <f t="shared" si="55"/>
        <v>5.2409028461469671E-2</v>
      </c>
      <c r="DD47" s="238"/>
      <c r="DE47" s="240" t="str">
        <f t="shared" si="56"/>
        <v>gen beer_weight_2011=0.990102200082607*(birthy+`age'==2011)</v>
      </c>
    </row>
    <row r="48" spans="1:109" ht="13">
      <c r="A48" s="6">
        <v>2012</v>
      </c>
      <c r="B48" s="166">
        <f>143201676/1000</f>
        <v>143201.67600000001</v>
      </c>
      <c r="C48" s="175"/>
      <c r="D48" s="195"/>
      <c r="E48" s="11">
        <v>9.1999999999999993</v>
      </c>
      <c r="F48" s="18"/>
      <c r="G48" s="211">
        <v>153</v>
      </c>
      <c r="H48" s="11">
        <v>1017.5</v>
      </c>
      <c r="I48" s="11">
        <v>93.6</v>
      </c>
      <c r="J48" s="11">
        <v>12.4</v>
      </c>
      <c r="K48" s="11">
        <v>28.3</v>
      </c>
      <c r="L48" s="29"/>
      <c r="M48" s="29"/>
      <c r="N48" s="29"/>
      <c r="O48" s="29"/>
      <c r="P48" s="50"/>
      <c r="Q48" s="50"/>
      <c r="R48" s="50"/>
      <c r="T48" s="24"/>
      <c r="U48" s="24"/>
      <c r="V48" s="24"/>
      <c r="W48" s="24"/>
      <c r="X48" s="24"/>
      <c r="Y48" s="24"/>
      <c r="Z48" s="130"/>
      <c r="AA48" s="24"/>
      <c r="AB48" s="226"/>
      <c r="AC48" s="43"/>
      <c r="AD48" s="43"/>
      <c r="AE48" s="43"/>
      <c r="AF48" s="43"/>
      <c r="AG48" s="43"/>
      <c r="AH48" s="43"/>
      <c r="AI48" s="231"/>
      <c r="AJ48" s="45"/>
      <c r="AK48" s="45"/>
      <c r="AL48" s="137"/>
      <c r="AM48" s="184">
        <v>3161</v>
      </c>
      <c r="AN48" s="208">
        <f t="shared" si="1"/>
        <v>22.073763997007966</v>
      </c>
      <c r="AO48" s="208">
        <f t="shared" si="95"/>
        <v>21.696391287489664</v>
      </c>
      <c r="AP48" s="181">
        <f t="shared" si="59"/>
        <v>6.2348067421098552E-3</v>
      </c>
      <c r="AQ48" s="181">
        <f t="shared" si="91"/>
        <v>0.77026604184927394</v>
      </c>
      <c r="AR48" s="137"/>
      <c r="AS48" s="141"/>
      <c r="AT48" s="137"/>
      <c r="AU48" s="137"/>
      <c r="AV48" s="137"/>
      <c r="AW48" s="137"/>
      <c r="AX48" s="137"/>
      <c r="AY48" s="137"/>
      <c r="AZ48" s="137"/>
      <c r="BA48" s="137"/>
      <c r="BB48" s="196">
        <f t="shared" si="34"/>
        <v>0.83129084967320266</v>
      </c>
      <c r="BC48" s="196">
        <f t="shared" si="93"/>
        <v>0.83129084967320266</v>
      </c>
      <c r="BD48" s="196"/>
      <c r="BE48" s="196">
        <f t="shared" si="6"/>
        <v>0.46807792073644655</v>
      </c>
      <c r="BF48" s="196">
        <f t="shared" si="35"/>
        <v>0.28397646774127083</v>
      </c>
      <c r="BG48" s="137"/>
      <c r="BH48" s="41">
        <f t="shared" si="104"/>
        <v>10.684232494597341</v>
      </c>
      <c r="BI48" s="41">
        <f t="shared" si="105"/>
        <v>71.053637668318913</v>
      </c>
      <c r="BJ48" s="41">
        <f t="shared" si="106"/>
        <v>6.5362363496360194</v>
      </c>
      <c r="BK48" s="41">
        <f t="shared" si="107"/>
        <v>0.86591165315690855</v>
      </c>
      <c r="BL48" s="41">
        <f t="shared" si="108"/>
        <v>1.9762338535758479</v>
      </c>
      <c r="BM48" s="220"/>
      <c r="BN48" s="9">
        <f t="shared" si="110"/>
        <v>6.8362008579643758</v>
      </c>
      <c r="BO48" s="9">
        <f t="shared" si="111"/>
        <v>1.4544089014072512</v>
      </c>
      <c r="BP48" s="41">
        <f t="shared" si="38"/>
        <v>18.974842253968969</v>
      </c>
      <c r="BQ48" s="42">
        <f t="shared" si="39"/>
        <v>12.51047987065172</v>
      </c>
      <c r="BR48" s="41">
        <f t="shared" si="13"/>
        <v>4.2736929978389364</v>
      </c>
      <c r="BS48" s="29">
        <f t="shared" si="14"/>
        <v>3.5526818834159459</v>
      </c>
      <c r="BT48" s="29">
        <f t="shared" si="15"/>
        <v>0.78434836195632229</v>
      </c>
      <c r="BU48" s="29">
        <f t="shared" si="16"/>
        <v>0.34636466126276344</v>
      </c>
      <c r="BV48" s="29">
        <f t="shared" si="17"/>
        <v>0.23714806242910175</v>
      </c>
      <c r="BW48" s="41">
        <f t="shared" si="83"/>
        <v>2.7344803431857505</v>
      </c>
      <c r="BX48" s="41">
        <f t="shared" si="41"/>
        <v>0.58176356056290046</v>
      </c>
      <c r="BY48" s="41">
        <f t="shared" si="85"/>
        <v>7.5899369015875884</v>
      </c>
      <c r="BZ48" s="42">
        <f t="shared" si="43"/>
        <v>9.8737711331131646</v>
      </c>
      <c r="CA48" s="41">
        <f t="shared" si="44"/>
        <v>3.3729694616144026</v>
      </c>
      <c r="CB48" s="41">
        <f t="shared" si="18"/>
        <v>2.8039186496672013</v>
      </c>
      <c r="CC48" s="41">
        <f t="shared" si="19"/>
        <v>0.61903910119040784</v>
      </c>
      <c r="CD48" s="41">
        <f t="shared" ref="CD48:CF49" si="112">BU48*0.78924</f>
        <v>0.27336484525502341</v>
      </c>
      <c r="CE48" s="41">
        <f t="shared" si="112"/>
        <v>0.18716673679154427</v>
      </c>
      <c r="CF48" s="41">
        <f t="shared" si="112"/>
        <v>2.158161266055922</v>
      </c>
      <c r="CG48" s="41">
        <f t="shared" si="45"/>
        <v>0.45915107253866361</v>
      </c>
      <c r="CH48" s="233">
        <f t="shared" ref="CH48:CH49" si="113">BY48*0.78924</f>
        <v>5.9902818002089884</v>
      </c>
      <c r="CI48" s="42">
        <f t="shared" ref="CI48:CI49" si="114">BR48/$BQ48*100</f>
        <v>34.160903834429043</v>
      </c>
      <c r="CJ48" s="41">
        <f t="shared" ref="CJ48:CJ49" si="115">BS48/$BQ48*100</f>
        <v>28.397646774127082</v>
      </c>
      <c r="CK48" s="41">
        <f t="shared" ref="CK48:CK49" si="116">BT48/$BQ48*100</f>
        <v>6.2695305860834463</v>
      </c>
      <c r="CL48" s="41">
        <f t="shared" ref="CL48:CL49" si="117">BU48/$BQ48*100</f>
        <v>2.7685961277576476</v>
      </c>
      <c r="CM48" s="41">
        <f t="shared" ref="CM48:CM49" si="118">BV48/$BQ48*100</f>
        <v>1.8955952519889054</v>
      </c>
      <c r="CN48" s="41">
        <f t="shared" ref="CN48:CN49" si="119">BW48/$BQ48*100</f>
        <v>21.857517628884533</v>
      </c>
      <c r="CO48" s="41">
        <f t="shared" si="52"/>
        <v>4.6502097967293574</v>
      </c>
      <c r="CP48" s="41">
        <f t="shared" ref="CP48:CP49" si="120">BY48/$BQ48*100</f>
        <v>60.668631260042936</v>
      </c>
      <c r="CQ48" s="137"/>
      <c r="CR48" s="41"/>
      <c r="CS48" s="41"/>
      <c r="CT48" s="41"/>
      <c r="CU48" s="146">
        <v>0.4</v>
      </c>
      <c r="CZ48" s="234"/>
    </row>
    <row r="49" spans="1:106" ht="13">
      <c r="A49" s="6">
        <v>2013</v>
      </c>
      <c r="B49" s="166">
        <f>143506911/1000</f>
        <v>143506.91099999999</v>
      </c>
      <c r="C49" s="175"/>
      <c r="D49" s="195"/>
      <c r="E49" s="11">
        <v>9</v>
      </c>
      <c r="F49" s="18"/>
      <c r="G49" s="211">
        <v>140.9</v>
      </c>
      <c r="H49" s="11">
        <f>1005.6+10.5</f>
        <v>1016.1</v>
      </c>
      <c r="I49" s="11">
        <v>91.2</v>
      </c>
      <c r="J49" s="11">
        <v>12.4</v>
      </c>
      <c r="K49" s="11">
        <v>28.8</v>
      </c>
      <c r="L49" s="29"/>
      <c r="M49" s="29"/>
      <c r="N49" s="29"/>
      <c r="O49" s="29"/>
      <c r="P49" s="50"/>
      <c r="Q49" s="50"/>
      <c r="R49" s="50"/>
      <c r="T49" s="24"/>
      <c r="U49" s="24"/>
      <c r="V49" s="24"/>
      <c r="W49" s="24"/>
      <c r="X49" s="24"/>
      <c r="Y49" s="24"/>
      <c r="Z49" s="130"/>
      <c r="AA49" s="24"/>
      <c r="AB49" s="226"/>
      <c r="AC49" s="43"/>
      <c r="AD49" s="43"/>
      <c r="AE49" s="43"/>
      <c r="AF49" s="43"/>
      <c r="AG49" s="43"/>
      <c r="AH49" s="43"/>
      <c r="AI49" s="231"/>
      <c r="AJ49" s="45"/>
      <c r="AK49" s="45"/>
      <c r="AL49" s="137"/>
      <c r="AM49" s="184">
        <v>3017</v>
      </c>
      <c r="AN49" s="208">
        <f t="shared" si="1"/>
        <v>21.023377752169722</v>
      </c>
      <c r="AO49" s="208">
        <f t="shared" si="95"/>
        <v>21.511241286639841</v>
      </c>
      <c r="AP49" s="181">
        <f t="shared" si="59"/>
        <v>-8.5336772551932727E-3</v>
      </c>
      <c r="AQ49" s="181">
        <f t="shared" si="91"/>
        <v>0.76369284004749716</v>
      </c>
      <c r="AR49" s="137"/>
      <c r="AS49" s="141"/>
      <c r="AT49" s="137"/>
      <c r="AU49" s="137"/>
      <c r="AV49" s="137"/>
      <c r="AW49" s="137"/>
      <c r="AX49" s="137"/>
      <c r="AY49" s="137"/>
      <c r="AZ49" s="137"/>
      <c r="BA49" s="137"/>
      <c r="BB49" s="196">
        <f t="shared" si="34"/>
        <v>0.90143718949609664</v>
      </c>
      <c r="BC49" s="196">
        <f t="shared" si="93"/>
        <v>0.90143718949609664</v>
      </c>
      <c r="BD49" s="196"/>
      <c r="BE49" s="196">
        <f t="shared" si="6"/>
        <v>0.50757547192984676</v>
      </c>
      <c r="BF49" s="196">
        <f t="shared" si="35"/>
        <v>0.29839921785504453</v>
      </c>
      <c r="BG49" s="137"/>
      <c r="BH49" s="41">
        <f t="shared" si="104"/>
        <v>9.8183424768999448</v>
      </c>
      <c r="BI49" s="41">
        <f t="shared" si="105"/>
        <v>70.804952383094644</v>
      </c>
      <c r="BJ49" s="41">
        <f t="shared" si="106"/>
        <v>6.3550946337350958</v>
      </c>
      <c r="BK49" s="41">
        <f t="shared" si="107"/>
        <v>0.8640698844113508</v>
      </c>
      <c r="BL49" s="41">
        <f t="shared" si="108"/>
        <v>2.0068719896005565</v>
      </c>
      <c r="BM49" s="220"/>
      <c r="BN49" s="9">
        <f t="shared" si="110"/>
        <v>6.2821696643452762</v>
      </c>
      <c r="BO49" s="9">
        <f t="shared" si="111"/>
        <v>1.3365381839724153</v>
      </c>
      <c r="BP49" s="41">
        <f t="shared" si="38"/>
        <v>17.437050325217637</v>
      </c>
      <c r="BQ49" s="42">
        <f t="shared" si="39"/>
        <v>11.864131697806604</v>
      </c>
      <c r="BR49" s="41">
        <f t="shared" si="13"/>
        <v>3.927336990759978</v>
      </c>
      <c r="BS49" s="29">
        <f t="shared" si="14"/>
        <v>3.5402476191547323</v>
      </c>
      <c r="BT49" s="29">
        <f t="shared" si="15"/>
        <v>0.76261135604821151</v>
      </c>
      <c r="BU49" s="29">
        <f t="shared" si="16"/>
        <v>0.34562795376454036</v>
      </c>
      <c r="BV49" s="29">
        <f t="shared" si="17"/>
        <v>0.24082463875206678</v>
      </c>
      <c r="BW49" s="41">
        <f t="shared" si="83"/>
        <v>2.5128678657381105</v>
      </c>
      <c r="BX49" s="41">
        <f t="shared" si="41"/>
        <v>0.5346152735889661</v>
      </c>
      <c r="BY49" s="41">
        <f t="shared" si="85"/>
        <v>6.9748201300870551</v>
      </c>
      <c r="BZ49" s="42">
        <f t="shared" si="43"/>
        <v>9.3636473011768846</v>
      </c>
      <c r="CA49" s="41">
        <f t="shared" si="44"/>
        <v>3.0996114465874052</v>
      </c>
      <c r="CB49" s="41">
        <f t="shared" si="18"/>
        <v>2.7941050309416813</v>
      </c>
      <c r="CC49" s="41">
        <f t="shared" si="19"/>
        <v>0.60188338664749053</v>
      </c>
      <c r="CD49" s="41">
        <f t="shared" si="112"/>
        <v>0.27278340622912584</v>
      </c>
      <c r="CE49" s="41">
        <f t="shared" si="112"/>
        <v>0.19006843788868119</v>
      </c>
      <c r="CF49" s="41">
        <f t="shared" si="112"/>
        <v>1.9832558343551465</v>
      </c>
      <c r="CG49" s="41">
        <f t="shared" si="45"/>
        <v>0.42193975852735566</v>
      </c>
      <c r="CH49" s="233">
        <f t="shared" si="113"/>
        <v>5.5048070394699078</v>
      </c>
      <c r="CI49" s="42">
        <f t="shared" si="114"/>
        <v>33.102607850231877</v>
      </c>
      <c r="CJ49" s="41">
        <f t="shared" si="115"/>
        <v>29.839921785504451</v>
      </c>
      <c r="CK49" s="41">
        <f t="shared" si="116"/>
        <v>6.4278733199598603</v>
      </c>
      <c r="CL49" s="41">
        <f t="shared" si="117"/>
        <v>2.9132174403326858</v>
      </c>
      <c r="CM49" s="41">
        <f t="shared" si="118"/>
        <v>2.0298547326189031</v>
      </c>
      <c r="CN49" s="41">
        <f t="shared" si="119"/>
        <v>21.180377373952112</v>
      </c>
      <c r="CO49" s="41">
        <f t="shared" si="52"/>
        <v>4.5061474974001152</v>
      </c>
      <c r="CP49" s="41">
        <f t="shared" si="120"/>
        <v>58.789132721584117</v>
      </c>
      <c r="CQ49" s="137"/>
      <c r="CR49" s="41"/>
      <c r="CS49" s="41"/>
      <c r="CT49" s="41"/>
      <c r="CU49" s="146">
        <v>0.05</v>
      </c>
      <c r="CZ49" s="234"/>
    </row>
    <row r="50" spans="1:106" ht="13">
      <c r="A50" s="6">
        <v>2014</v>
      </c>
      <c r="B50" s="166">
        <f>143819569/1000</f>
        <v>143819.56899999999</v>
      </c>
      <c r="C50" s="175"/>
      <c r="D50" s="195"/>
      <c r="E50" s="11"/>
      <c r="F50" s="169"/>
      <c r="G50" s="7"/>
      <c r="H50" s="7"/>
      <c r="I50" s="7"/>
      <c r="J50" s="7"/>
      <c r="K50" s="7"/>
      <c r="L50" s="29"/>
      <c r="M50" s="29"/>
      <c r="N50" s="29"/>
      <c r="O50" s="29"/>
      <c r="P50" s="50"/>
      <c r="Q50" s="50"/>
      <c r="R50" s="50"/>
      <c r="T50" s="22"/>
      <c r="U50" s="22"/>
      <c r="V50" s="22"/>
      <c r="W50" s="22"/>
      <c r="X50" s="22"/>
      <c r="Y50" s="22"/>
      <c r="Z50" s="32"/>
      <c r="AA50" s="22"/>
      <c r="AB50" s="228"/>
      <c r="AC50" s="229"/>
      <c r="AD50" s="229"/>
      <c r="AE50" s="229"/>
      <c r="AF50" s="229"/>
      <c r="AG50" s="229"/>
      <c r="AH50" s="35"/>
      <c r="AI50" s="232"/>
      <c r="AJ50" s="167"/>
      <c r="AK50" s="167"/>
      <c r="AL50" s="8"/>
      <c r="AM50" s="184">
        <v>3083</v>
      </c>
      <c r="AN50" s="208">
        <f t="shared" si="1"/>
        <v>21.436582110741831</v>
      </c>
      <c r="AO50" s="208">
        <f t="shared" si="95"/>
        <v>21.229979931455777</v>
      </c>
      <c r="AP50" s="181">
        <f t="shared" si="59"/>
        <v>-1.3075087180522194E-2</v>
      </c>
      <c r="AQ50" s="181">
        <f t="shared" si="91"/>
        <v>0.75370748958473555</v>
      </c>
      <c r="AR50" s="8"/>
      <c r="AS50" s="188"/>
      <c r="AT50" s="8"/>
      <c r="AU50" s="8"/>
      <c r="AV50" s="8"/>
      <c r="AW50" s="8"/>
      <c r="AX50" s="8"/>
      <c r="AY50" s="8"/>
      <c r="AZ50" s="8"/>
      <c r="BA50" s="8"/>
      <c r="BB50" s="196"/>
      <c r="BC50" s="196"/>
      <c r="BD50" s="196"/>
      <c r="BE50" s="196"/>
      <c r="BF50" s="196"/>
      <c r="BG50" s="137"/>
      <c r="BH50" s="29"/>
      <c r="BI50" s="29"/>
      <c r="BJ50" s="29"/>
      <c r="BK50" s="29"/>
      <c r="BL50" s="29"/>
      <c r="BM50" s="29"/>
      <c r="BN50" s="142"/>
      <c r="BO50" s="142"/>
      <c r="BP50" s="142"/>
      <c r="BQ50" s="157"/>
      <c r="BR50" s="29"/>
      <c r="BS50" s="29"/>
      <c r="BT50" s="29"/>
      <c r="BU50" s="29"/>
      <c r="BV50" s="29"/>
      <c r="BW50" s="29"/>
      <c r="BX50" s="29"/>
      <c r="BY50" s="29"/>
      <c r="BZ50" s="42"/>
      <c r="CA50" s="142"/>
      <c r="CB50" s="142"/>
      <c r="CC50" s="142"/>
      <c r="CD50" s="142"/>
      <c r="CE50" s="142"/>
      <c r="CF50" s="142"/>
      <c r="CG50" s="41"/>
      <c r="CH50" s="158"/>
      <c r="CI50" s="42"/>
      <c r="CJ50" s="41"/>
      <c r="CK50" s="29"/>
      <c r="CL50" s="29"/>
      <c r="CM50" s="29"/>
      <c r="CN50" s="29"/>
      <c r="CO50" s="41"/>
      <c r="CP50" s="29"/>
      <c r="CQ50" s="137"/>
      <c r="CR50" s="41"/>
      <c r="CS50" s="29"/>
      <c r="CT50" s="29"/>
      <c r="CZ50" s="234"/>
    </row>
    <row r="51" spans="1:106" ht="13">
      <c r="A51" s="6">
        <v>2015</v>
      </c>
      <c r="B51" s="168"/>
      <c r="C51" s="176"/>
      <c r="D51" s="195"/>
      <c r="E51" s="11"/>
      <c r="F51" s="169"/>
      <c r="G51" s="7"/>
      <c r="H51" s="7"/>
      <c r="I51" s="7"/>
      <c r="J51" s="7"/>
      <c r="K51" s="7"/>
      <c r="L51" s="29"/>
      <c r="M51" s="29"/>
      <c r="N51" s="29"/>
      <c r="O51" s="29"/>
      <c r="P51" s="50"/>
      <c r="Q51" s="50"/>
      <c r="R51" s="50"/>
      <c r="T51" s="22"/>
      <c r="U51" s="22"/>
      <c r="V51" s="22"/>
      <c r="W51" s="22"/>
      <c r="X51" s="22"/>
      <c r="Y51" s="22"/>
      <c r="Z51" s="32"/>
      <c r="AA51" s="22"/>
      <c r="AB51" s="228"/>
      <c r="AC51" s="229"/>
      <c r="AD51" s="229"/>
      <c r="AE51" s="229"/>
      <c r="AF51" s="229"/>
      <c r="AG51" s="229"/>
      <c r="AH51" s="35"/>
      <c r="AI51" s="232"/>
      <c r="AJ51" s="167"/>
      <c r="AK51" s="167"/>
      <c r="AL51" s="8"/>
      <c r="AM51" s="184"/>
      <c r="AN51" s="208"/>
      <c r="AO51" s="208"/>
      <c r="AP51" s="208"/>
      <c r="AQ51" s="208"/>
      <c r="AR51" s="8"/>
      <c r="AS51" s="188"/>
      <c r="AT51" s="8"/>
      <c r="AU51" s="8"/>
      <c r="AV51" s="8"/>
      <c r="AW51" s="8"/>
      <c r="AX51" s="8"/>
      <c r="AY51" s="8"/>
      <c r="AZ51" s="8"/>
      <c r="BA51" s="8"/>
      <c r="BB51" s="196"/>
      <c r="BC51" s="196"/>
      <c r="BD51" s="196"/>
      <c r="BE51" s="196"/>
      <c r="BF51" s="196"/>
      <c r="BG51" s="137"/>
      <c r="BH51" s="29"/>
      <c r="BI51" s="29"/>
      <c r="BJ51" s="29"/>
      <c r="BK51" s="29"/>
      <c r="BL51" s="29"/>
      <c r="BM51" s="29"/>
      <c r="BN51" s="142"/>
      <c r="BO51" s="142"/>
      <c r="BP51" s="142"/>
      <c r="BQ51" s="157"/>
      <c r="BR51" s="29"/>
      <c r="BS51" s="29"/>
      <c r="BT51" s="29"/>
      <c r="BU51" s="29"/>
      <c r="BV51" s="29"/>
      <c r="BW51" s="29"/>
      <c r="BX51" s="29"/>
      <c r="BY51" s="29"/>
      <c r="BZ51" s="42"/>
      <c r="CA51" s="142"/>
      <c r="CB51" s="142"/>
      <c r="CC51" s="142"/>
      <c r="CD51" s="142"/>
      <c r="CE51" s="142"/>
      <c r="CF51" s="142"/>
      <c r="CG51" s="41"/>
      <c r="CH51" s="158"/>
      <c r="CI51" s="42"/>
      <c r="CJ51" s="41"/>
      <c r="CK51" s="29"/>
      <c r="CL51" s="29"/>
      <c r="CM51" s="29"/>
      <c r="CN51" s="29"/>
      <c r="CO51" s="41"/>
      <c r="CP51" s="29"/>
      <c r="CQ51" s="137"/>
      <c r="CR51" s="41"/>
      <c r="CS51" s="29"/>
      <c r="CT51" s="29"/>
      <c r="DA51" s="234">
        <f>MAX(CZ6:CZ47)</f>
        <v>0.28092809633621274</v>
      </c>
      <c r="DB51" s="234"/>
    </row>
    <row r="52" spans="1:106">
      <c r="F52" s="39"/>
      <c r="AB52" s="36"/>
      <c r="AC52" s="36"/>
      <c r="AD52" s="36"/>
      <c r="AE52" s="36"/>
      <c r="AF52" s="36"/>
      <c r="AG52" s="36"/>
      <c r="BB52" s="137"/>
      <c r="BC52" s="137"/>
      <c r="BD52" s="137"/>
      <c r="BE52" s="137"/>
      <c r="BF52" s="137"/>
      <c r="BG52" s="137"/>
      <c r="BR52" s="46" t="s">
        <v>463</v>
      </c>
      <c r="BS52" s="46" t="s">
        <v>464</v>
      </c>
      <c r="BW52" s="46" t="s">
        <v>471</v>
      </c>
      <c r="CQ52" s="137"/>
      <c r="CR52" s="147" t="s">
        <v>420</v>
      </c>
      <c r="CS52" s="12" t="s">
        <v>4</v>
      </c>
      <c r="CT52" s="12" t="s">
        <v>4</v>
      </c>
      <c r="DA52" s="234">
        <f>MIN(CZ6:CZ47)</f>
        <v>6.762236986660064E-2</v>
      </c>
      <c r="DB52" s="234"/>
    </row>
    <row r="53" spans="1:106" ht="13">
      <c r="A53" s="13" t="s">
        <v>8</v>
      </c>
      <c r="E53" s="13"/>
      <c r="F53" s="13"/>
    </row>
    <row r="54" spans="1:106" ht="13">
      <c r="A54" s="14" t="s">
        <v>18</v>
      </c>
      <c r="E54" s="14"/>
      <c r="F54" s="14"/>
      <c r="H54" s="1"/>
      <c r="BL54" s="219" t="s">
        <v>454</v>
      </c>
      <c r="BM54" s="12">
        <f>AVERAGE(BM7:BM21,BM31:BM37)</f>
        <v>0.82159914733975181</v>
      </c>
      <c r="BN54" s="12">
        <f t="shared" ref="BN54:BO54" si="121">AVERAGE(BN7:BN21,BN31:BN37)</f>
        <v>10.787497367965347</v>
      </c>
      <c r="BO54" s="12">
        <f t="shared" si="121"/>
        <v>0.62505032172676589</v>
      </c>
    </row>
    <row r="55" spans="1:106" ht="13">
      <c r="A55" s="14" t="s">
        <v>400</v>
      </c>
      <c r="E55" s="14"/>
      <c r="F55" s="14"/>
      <c r="H55" s="1"/>
      <c r="BL55" s="219" t="s">
        <v>455</v>
      </c>
      <c r="BM55" s="12">
        <f>AVERAGE(BM31:BM37)</f>
        <v>0.77596680562351206</v>
      </c>
      <c r="BN55" s="12">
        <f t="shared" ref="BN55:BO55" si="122">AVERAGE(BN31:BN37)</f>
        <v>9.2335331864325543</v>
      </c>
      <c r="BO55" s="12">
        <f t="shared" si="122"/>
        <v>1.9644438682841214</v>
      </c>
    </row>
    <row r="56" spans="1:106" ht="13">
      <c r="A56" s="14" t="s">
        <v>18</v>
      </c>
      <c r="E56" s="14"/>
      <c r="F56" s="14"/>
      <c r="H56" s="1"/>
    </row>
    <row r="57" spans="1:106" ht="13">
      <c r="A57" s="14" t="s">
        <v>401</v>
      </c>
      <c r="E57" s="14"/>
      <c r="F57" s="14"/>
      <c r="H57" s="1"/>
      <c r="BL57" s="219" t="s">
        <v>454</v>
      </c>
      <c r="BN57" s="12">
        <f>BN54/(BN54+BO54)</f>
        <v>0.9452313069156929</v>
      </c>
    </row>
    <row r="58" spans="1:106" ht="13">
      <c r="A58" s="34" t="s">
        <v>26</v>
      </c>
      <c r="E58" s="34"/>
      <c r="F58" s="15"/>
      <c r="H58" s="1"/>
      <c r="BL58" s="219" t="s">
        <v>455</v>
      </c>
      <c r="BN58" s="12">
        <f>BN55/(BN55+BO55)</f>
        <v>0.82457154013753919</v>
      </c>
    </row>
    <row r="59" spans="1:106" ht="13">
      <c r="A59" s="14" t="s">
        <v>19</v>
      </c>
      <c r="E59" s="14"/>
      <c r="F59" s="15"/>
      <c r="H59" s="1"/>
      <c r="BJ59" s="124"/>
      <c r="BK59" s="124"/>
      <c r="BQ59" s="124"/>
      <c r="BR59" s="124"/>
      <c r="BS59" s="124"/>
    </row>
    <row r="60" spans="1:106" ht="13">
      <c r="A60" s="14" t="s">
        <v>9</v>
      </c>
      <c r="E60" s="14"/>
      <c r="BF60" s="222" t="s">
        <v>467</v>
      </c>
      <c r="BJ60" s="124"/>
      <c r="BK60" s="38"/>
      <c r="BL60" s="124"/>
      <c r="BM60" s="124"/>
      <c r="BN60" s="124"/>
      <c r="BO60" s="124"/>
      <c r="BP60" s="124"/>
      <c r="BQ60" s="124"/>
      <c r="BR60" s="124"/>
      <c r="BS60" s="124"/>
    </row>
    <row r="61" spans="1:106" ht="13">
      <c r="A61" s="15" t="s">
        <v>10</v>
      </c>
      <c r="E61" s="15"/>
      <c r="BF61" s="222" t="s">
        <v>468</v>
      </c>
      <c r="BI61" s="46" t="s">
        <v>469</v>
      </c>
      <c r="BJ61" s="124"/>
      <c r="BK61" s="124"/>
      <c r="BL61" s="124"/>
      <c r="BM61" s="124"/>
      <c r="BN61" s="124"/>
      <c r="BO61" s="124"/>
      <c r="BP61" s="124"/>
      <c r="BQ61" s="124"/>
      <c r="BR61" s="124"/>
      <c r="BS61" s="124"/>
    </row>
    <row r="62" spans="1:106" ht="13">
      <c r="A62" s="47" t="s">
        <v>32</v>
      </c>
      <c r="E62" s="47"/>
      <c r="BF62" s="222" t="s">
        <v>466</v>
      </c>
      <c r="BI62" s="46" t="s">
        <v>470</v>
      </c>
      <c r="BJ62" s="124"/>
      <c r="BK62" s="124"/>
      <c r="BL62" s="124"/>
      <c r="BM62" s="124"/>
      <c r="BN62" s="124"/>
      <c r="BO62" s="124"/>
      <c r="BP62" s="124"/>
      <c r="BQ62" s="124"/>
      <c r="BR62" s="124"/>
      <c r="BS62" s="124"/>
    </row>
    <row r="63" spans="1:106">
      <c r="A63" s="12"/>
      <c r="F63" s="46"/>
      <c r="BJ63" s="124"/>
      <c r="BK63" s="124"/>
      <c r="BL63" s="124"/>
      <c r="BM63" s="124"/>
      <c r="BN63" s="124"/>
      <c r="BO63" s="124"/>
      <c r="BP63" s="124"/>
      <c r="BQ63" s="124"/>
      <c r="BR63" s="124"/>
      <c r="BS63" s="124"/>
    </row>
    <row r="64" spans="1:106">
      <c r="A64" s="58" t="s">
        <v>395</v>
      </c>
      <c r="E64" s="46"/>
      <c r="T64" s="202"/>
      <c r="BJ64" s="124"/>
      <c r="BK64" s="124"/>
      <c r="BL64" s="124"/>
      <c r="BM64" s="124"/>
      <c r="BN64" s="124"/>
      <c r="BO64" s="124"/>
      <c r="BP64" s="124"/>
    </row>
    <row r="65" spans="1:20">
      <c r="A65" s="57" t="s">
        <v>411</v>
      </c>
      <c r="E65" s="46"/>
      <c r="T65" s="202"/>
    </row>
    <row r="66" spans="1:20">
      <c r="T66" s="202"/>
    </row>
    <row r="67" spans="1:20">
      <c r="T67" s="202"/>
    </row>
    <row r="68" spans="1:20">
      <c r="T68" s="202"/>
    </row>
    <row r="69" spans="1:20">
      <c r="T69" s="202"/>
    </row>
    <row r="70" spans="1:20">
      <c r="T70" s="202"/>
    </row>
  </sheetData>
  <mergeCells count="35">
    <mergeCell ref="CS4:CT4"/>
    <mergeCell ref="CN4:CO4"/>
    <mergeCell ref="G5:K5"/>
    <mergeCell ref="BQ5:BY5"/>
    <mergeCell ref="R4:R5"/>
    <mergeCell ref="AZ4:AZ5"/>
    <mergeCell ref="CR4:CR5"/>
    <mergeCell ref="CI4:CM4"/>
    <mergeCell ref="BH5:BP5"/>
    <mergeCell ref="BZ5:CH5"/>
    <mergeCell ref="P4:P5"/>
    <mergeCell ref="AD4:AE4"/>
    <mergeCell ref="AH4:AI4"/>
    <mergeCell ref="T3:AA3"/>
    <mergeCell ref="E3:K3"/>
    <mergeCell ref="Q4:Q5"/>
    <mergeCell ref="P3:R3"/>
    <mergeCell ref="L3:O3"/>
    <mergeCell ref="U4:V4"/>
    <mergeCell ref="CY4:DE5"/>
    <mergeCell ref="AM3:AQ3"/>
    <mergeCell ref="AM4:AQ4"/>
    <mergeCell ref="AB3:AI3"/>
    <mergeCell ref="CR1:CT1"/>
    <mergeCell ref="AJ3:AK3"/>
    <mergeCell ref="D1:AS1"/>
    <mergeCell ref="BB3:BD3"/>
    <mergeCell ref="BH1:CP1"/>
    <mergeCell ref="AU1:AZ1"/>
    <mergeCell ref="AU3:AZ3"/>
    <mergeCell ref="BB1:BF1"/>
    <mergeCell ref="CI3:CP3"/>
    <mergeCell ref="D2:R2"/>
    <mergeCell ref="T2:AS2"/>
    <mergeCell ref="BH3:CH3"/>
  </mergeCells>
  <phoneticPr fontId="4" type="noConversion"/>
  <pageMargins left="0.75" right="0.75" top="1" bottom="1" header="0.5" footer="0.5"/>
  <headerFooter alignWithMargins="0"/>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A3A3C-C391-472F-AE4D-165BF7F184FB}">
  <dimension ref="B43"/>
  <sheetViews>
    <sheetView workbookViewId="0">
      <selection activeCell="B43" sqref="B43"/>
    </sheetView>
  </sheetViews>
  <sheetFormatPr defaultRowHeight="12.5"/>
  <sheetData>
    <row r="43" spans="2:2">
      <c r="B43" s="316" t="s">
        <v>482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L17"/>
  <sheetViews>
    <sheetView workbookViewId="0">
      <selection activeCell="O43" sqref="O43"/>
    </sheetView>
  </sheetViews>
  <sheetFormatPr defaultRowHeight="12.5"/>
  <cols>
    <col min="3" max="3" width="0" hidden="1" customWidth="1"/>
    <col min="5" max="8" width="0" hidden="1" customWidth="1"/>
  </cols>
  <sheetData>
    <row r="2" spans="2:12">
      <c r="B2" t="s">
        <v>473</v>
      </c>
    </row>
    <row r="4" spans="2:12">
      <c r="B4" t="s">
        <v>1</v>
      </c>
      <c r="C4" t="s">
        <v>474</v>
      </c>
      <c r="D4" t="s">
        <v>475</v>
      </c>
      <c r="E4" t="s">
        <v>476</v>
      </c>
      <c r="F4" t="s">
        <v>477</v>
      </c>
      <c r="G4" t="s">
        <v>478</v>
      </c>
      <c r="H4" t="s">
        <v>479</v>
      </c>
    </row>
    <row r="5" spans="2:12">
      <c r="B5">
        <v>1980</v>
      </c>
      <c r="C5">
        <v>28.095099999999999</v>
      </c>
      <c r="D5">
        <v>21.589289999999998</v>
      </c>
      <c r="E5">
        <v>29.05161</v>
      </c>
      <c r="F5">
        <v>27.1386</v>
      </c>
      <c r="G5">
        <v>25.852799999999998</v>
      </c>
      <c r="H5">
        <v>17.325780000000002</v>
      </c>
      <c r="J5">
        <f>AVERAGE(D5:D10,D16:D17)</f>
        <v>19.316333749999998</v>
      </c>
      <c r="L5" s="237">
        <v>0</v>
      </c>
    </row>
    <row r="6" spans="2:12">
      <c r="B6">
        <v>1981</v>
      </c>
      <c r="C6">
        <v>27.56484</v>
      </c>
      <c r="D6">
        <v>18.759650000000001</v>
      </c>
      <c r="E6">
        <v>28.398790000000002</v>
      </c>
      <c r="F6">
        <v>26.730889999999999</v>
      </c>
      <c r="G6">
        <v>22.36439</v>
      </c>
      <c r="H6">
        <v>15.1549</v>
      </c>
      <c r="L6" s="237">
        <v>0</v>
      </c>
    </row>
    <row r="7" spans="2:12">
      <c r="B7">
        <v>1982</v>
      </c>
      <c r="C7">
        <v>26.675429999999999</v>
      </c>
      <c r="D7">
        <v>21.00094</v>
      </c>
      <c r="E7">
        <v>28.190339999999999</v>
      </c>
      <c r="F7">
        <v>25.160509999999999</v>
      </c>
      <c r="G7">
        <v>26.558820000000001</v>
      </c>
      <c r="H7">
        <v>15.443070000000001</v>
      </c>
      <c r="L7" s="237">
        <v>0</v>
      </c>
    </row>
    <row r="8" spans="2:12">
      <c r="B8">
        <v>1983</v>
      </c>
      <c r="C8">
        <v>26.833829999999999</v>
      </c>
      <c r="D8">
        <v>21.803799999999999</v>
      </c>
      <c r="E8">
        <v>28.261469999999999</v>
      </c>
      <c r="F8">
        <v>25.406199999999998</v>
      </c>
      <c r="G8">
        <v>27.03668</v>
      </c>
      <c r="H8">
        <v>16.570920000000001</v>
      </c>
      <c r="L8" s="237">
        <v>0</v>
      </c>
    </row>
    <row r="9" spans="2:12">
      <c r="B9">
        <v>1984</v>
      </c>
      <c r="C9">
        <v>26.305209999999999</v>
      </c>
      <c r="D9">
        <v>17.86598</v>
      </c>
      <c r="E9">
        <v>27.692160000000001</v>
      </c>
      <c r="F9">
        <v>24.91826</v>
      </c>
      <c r="G9">
        <v>23.109059999999999</v>
      </c>
      <c r="H9">
        <v>12.6229</v>
      </c>
      <c r="L9" s="237">
        <v>0</v>
      </c>
    </row>
    <row r="10" spans="2:12">
      <c r="B10">
        <v>1985</v>
      </c>
      <c r="C10">
        <v>33.337060000000001</v>
      </c>
      <c r="D10">
        <v>16.715949999999999</v>
      </c>
      <c r="E10">
        <v>35.091850000000001</v>
      </c>
      <c r="F10">
        <v>31.582280000000001</v>
      </c>
      <c r="G10">
        <v>22.788979999999999</v>
      </c>
      <c r="H10">
        <v>10.642910000000001</v>
      </c>
      <c r="L10" s="237">
        <v>0</v>
      </c>
    </row>
    <row r="11" spans="2:12">
      <c r="B11">
        <v>1986</v>
      </c>
      <c r="C11">
        <v>43.172809999999998</v>
      </c>
      <c r="D11">
        <v>39.953409999999998</v>
      </c>
      <c r="E11">
        <v>44.792369999999998</v>
      </c>
      <c r="F11">
        <v>41.553260000000002</v>
      </c>
      <c r="G11">
        <v>45.657069999999997</v>
      </c>
      <c r="H11">
        <v>34.249760000000002</v>
      </c>
      <c r="K11">
        <f t="shared" ref="K11:K15" si="0">D11-$J$5</f>
        <v>20.63707625</v>
      </c>
      <c r="L11" s="237">
        <f>K11/SUM($K$11:$K$15)</f>
        <v>0.23156994645126078</v>
      </c>
    </row>
    <row r="12" spans="2:12">
      <c r="B12">
        <v>1987</v>
      </c>
      <c r="C12">
        <v>54.707509999999999</v>
      </c>
      <c r="D12">
        <v>40.06841</v>
      </c>
      <c r="E12">
        <v>56.315150000000003</v>
      </c>
      <c r="F12">
        <v>53.09986</v>
      </c>
      <c r="G12">
        <v>46.251269999999998</v>
      </c>
      <c r="H12">
        <v>33.885550000000002</v>
      </c>
      <c r="K12">
        <f t="shared" si="0"/>
        <v>20.752076250000002</v>
      </c>
      <c r="L12" s="237">
        <f t="shared" ref="L12:L15" si="1">K12/SUM($K$11:$K$15)</f>
        <v>0.23286036877268315</v>
      </c>
    </row>
    <row r="13" spans="2:12">
      <c r="B13">
        <v>1988</v>
      </c>
      <c r="C13">
        <v>52.712580000000003</v>
      </c>
      <c r="D13">
        <v>38.588090000000001</v>
      </c>
      <c r="E13">
        <v>54.397570000000002</v>
      </c>
      <c r="F13">
        <v>51.02758</v>
      </c>
      <c r="G13">
        <v>44.27657</v>
      </c>
      <c r="H13">
        <v>32.899610000000003</v>
      </c>
      <c r="K13">
        <f t="shared" si="0"/>
        <v>19.271756250000003</v>
      </c>
      <c r="L13" s="237">
        <f t="shared" si="1"/>
        <v>0.2162496038087881</v>
      </c>
    </row>
    <row r="14" spans="2:12">
      <c r="B14">
        <v>1989</v>
      </c>
      <c r="C14">
        <v>47.682659999999998</v>
      </c>
      <c r="D14">
        <v>36.799869999999999</v>
      </c>
      <c r="E14">
        <v>50.32752</v>
      </c>
      <c r="F14">
        <v>45.037790000000001</v>
      </c>
      <c r="G14">
        <v>44.968640000000001</v>
      </c>
      <c r="H14">
        <v>28.63109</v>
      </c>
      <c r="K14">
        <f t="shared" si="0"/>
        <v>17.48353625</v>
      </c>
      <c r="L14" s="237">
        <f t="shared" si="1"/>
        <v>0.19618387334258053</v>
      </c>
    </row>
    <row r="15" spans="2:12">
      <c r="B15">
        <v>1990</v>
      </c>
      <c r="C15">
        <v>41.723269999999999</v>
      </c>
      <c r="D15">
        <v>30.29</v>
      </c>
      <c r="E15">
        <v>44.094990000000003</v>
      </c>
      <c r="F15">
        <v>39.351550000000003</v>
      </c>
      <c r="G15">
        <v>37.228140000000003</v>
      </c>
      <c r="H15">
        <v>23.351859999999999</v>
      </c>
      <c r="K15">
        <f t="shared" si="0"/>
        <v>10.973666250000001</v>
      </c>
      <c r="L15" s="237">
        <f t="shared" si="1"/>
        <v>0.12313620762468752</v>
      </c>
    </row>
    <row r="16" spans="2:12">
      <c r="B16">
        <v>1991</v>
      </c>
      <c r="C16">
        <v>34.33981</v>
      </c>
      <c r="D16">
        <v>23.511489999999998</v>
      </c>
      <c r="E16">
        <v>35.56982</v>
      </c>
      <c r="F16">
        <v>33.1098</v>
      </c>
      <c r="G16">
        <v>28.146249999999998</v>
      </c>
      <c r="H16">
        <v>18.876719999999999</v>
      </c>
      <c r="L16" s="237">
        <v>0</v>
      </c>
    </row>
    <row r="17" spans="2:12">
      <c r="B17">
        <v>1992</v>
      </c>
      <c r="C17">
        <v>41.633519999999997</v>
      </c>
      <c r="D17">
        <v>13.283569999999999</v>
      </c>
      <c r="E17">
        <v>44.900939999999999</v>
      </c>
      <c r="F17">
        <v>38.366100000000003</v>
      </c>
      <c r="G17">
        <v>23.96799</v>
      </c>
      <c r="H17">
        <v>2.5991590000000002</v>
      </c>
      <c r="L17" s="237">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3FAA82-30F6-48EC-B660-66716D696C08}">
  <sheetPr>
    <pageSetUpPr fitToPage="1"/>
  </sheetPr>
  <dimension ref="A1:C9"/>
  <sheetViews>
    <sheetView tabSelected="1" zoomScaleNormal="100" workbookViewId="0">
      <selection activeCell="C11" sqref="C11"/>
    </sheetView>
  </sheetViews>
  <sheetFormatPr defaultColWidth="9.1796875" defaultRowHeight="15.5"/>
  <cols>
    <col min="1" max="1" width="16.81640625" style="317" customWidth="1"/>
    <col min="2" max="2" width="19.81640625" style="317" customWidth="1"/>
    <col min="3" max="3" width="89.81640625" style="317" customWidth="1"/>
    <col min="4" max="16384" width="9.1796875" style="317"/>
  </cols>
  <sheetData>
    <row r="1" spans="1:3" s="325" customFormat="1" ht="25" customHeight="1" thickBot="1">
      <c r="A1" s="326" t="s">
        <v>507</v>
      </c>
      <c r="B1" s="326"/>
      <c r="C1" s="326"/>
    </row>
    <row r="2" spans="1:3" s="322" customFormat="1" ht="33" customHeight="1" thickTop="1">
      <c r="A2" s="324" t="s">
        <v>506</v>
      </c>
      <c r="B2" s="324" t="s">
        <v>505</v>
      </c>
      <c r="C2" s="323" t="s">
        <v>504</v>
      </c>
    </row>
    <row r="3" spans="1:3" ht="58.5" customHeight="1">
      <c r="A3" s="321" t="s">
        <v>503</v>
      </c>
      <c r="B3" s="321" t="s">
        <v>502</v>
      </c>
      <c r="C3" s="320" t="s">
        <v>501</v>
      </c>
    </row>
    <row r="4" spans="1:3" ht="53.25" customHeight="1">
      <c r="A4" s="319" t="s">
        <v>500</v>
      </c>
      <c r="B4" s="319" t="s">
        <v>499</v>
      </c>
      <c r="C4" s="318" t="s">
        <v>498</v>
      </c>
    </row>
    <row r="5" spans="1:3" ht="76.5" customHeight="1">
      <c r="A5" s="319" t="s">
        <v>497</v>
      </c>
      <c r="B5" s="319" t="s">
        <v>496</v>
      </c>
      <c r="C5" s="318" t="s">
        <v>495</v>
      </c>
    </row>
    <row r="6" spans="1:3" ht="66" customHeight="1">
      <c r="A6" s="319" t="s">
        <v>494</v>
      </c>
      <c r="B6" s="319" t="s">
        <v>493</v>
      </c>
      <c r="C6" s="318" t="s">
        <v>492</v>
      </c>
    </row>
    <row r="7" spans="1:3" ht="52.5" customHeight="1">
      <c r="A7" s="319" t="s">
        <v>491</v>
      </c>
      <c r="B7" s="319" t="s">
        <v>490</v>
      </c>
      <c r="C7" s="318" t="s">
        <v>489</v>
      </c>
    </row>
    <row r="8" spans="1:3" ht="73.5" customHeight="1">
      <c r="A8" s="319" t="s">
        <v>488</v>
      </c>
      <c r="B8" s="319" t="s">
        <v>487</v>
      </c>
      <c r="C8" s="318" t="s">
        <v>486</v>
      </c>
    </row>
    <row r="9" spans="1:3" ht="35.25" customHeight="1">
      <c r="A9" s="319" t="s">
        <v>485</v>
      </c>
      <c r="B9" s="319" t="s">
        <v>484</v>
      </c>
      <c r="C9" s="318" t="s">
        <v>483</v>
      </c>
    </row>
  </sheetData>
  <mergeCells count="1">
    <mergeCell ref="A1:C1"/>
  </mergeCells>
  <printOptions horizontalCentered="1" verticalCentered="1"/>
  <pageMargins left="0.7" right="0.7" top="0.75" bottom="0.75" header="0.3" footer="0.3"/>
  <pageSetup scale="71"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6217"/>
  <sheetViews>
    <sheetView workbookViewId="0">
      <selection activeCell="D2" sqref="D2"/>
    </sheetView>
  </sheetViews>
  <sheetFormatPr defaultRowHeight="12.5"/>
  <sheetData>
    <row r="1" spans="1:8">
      <c r="A1" t="s">
        <v>57</v>
      </c>
      <c r="B1" t="s">
        <v>56</v>
      </c>
      <c r="C1" t="s">
        <v>55</v>
      </c>
      <c r="D1" t="s">
        <v>54</v>
      </c>
      <c r="E1" t="s">
        <v>53</v>
      </c>
      <c r="G1" t="s">
        <v>390</v>
      </c>
      <c r="H1" s="102" t="s">
        <v>391</v>
      </c>
    </row>
    <row r="2" spans="1:8">
      <c r="A2">
        <v>1959</v>
      </c>
      <c r="B2">
        <v>0</v>
      </c>
      <c r="C2">
        <v>3.7574999999999997E-2</v>
      </c>
      <c r="D2">
        <v>4.6621999999999997E-2</v>
      </c>
      <c r="E2">
        <v>4.2194000000000002E-2</v>
      </c>
    </row>
    <row r="3" spans="1:8">
      <c r="A3">
        <v>1959</v>
      </c>
      <c r="B3">
        <v>1</v>
      </c>
      <c r="C3">
        <v>6.3749999999999996E-3</v>
      </c>
      <c r="D3">
        <v>6.8040000000000002E-3</v>
      </c>
      <c r="E3">
        <v>6.5929999999999999E-3</v>
      </c>
    </row>
    <row r="4" spans="1:8">
      <c r="A4">
        <v>1959</v>
      </c>
      <c r="B4">
        <v>2</v>
      </c>
      <c r="C4">
        <v>2.5149999999999999E-3</v>
      </c>
      <c r="D4">
        <v>2.7060000000000001E-3</v>
      </c>
      <c r="E4">
        <v>2.6120000000000002E-3</v>
      </c>
    </row>
    <row r="5" spans="1:8">
      <c r="A5">
        <v>1959</v>
      </c>
      <c r="B5">
        <v>3</v>
      </c>
      <c r="C5">
        <v>1.6149999999999999E-3</v>
      </c>
      <c r="D5">
        <v>1.8079999999999999E-3</v>
      </c>
      <c r="E5">
        <v>1.7129999999999999E-3</v>
      </c>
    </row>
    <row r="6" spans="1:8">
      <c r="A6">
        <v>1959</v>
      </c>
      <c r="B6">
        <v>4</v>
      </c>
      <c r="C6">
        <v>1.222E-3</v>
      </c>
      <c r="D6">
        <v>1.567E-3</v>
      </c>
      <c r="E6">
        <v>1.3979999999999999E-3</v>
      </c>
    </row>
    <row r="7" spans="1:8">
      <c r="A7">
        <v>1959</v>
      </c>
      <c r="B7">
        <v>5</v>
      </c>
      <c r="C7">
        <v>1.0449999999999999E-3</v>
      </c>
      <c r="D7">
        <v>1.3619999999999999E-3</v>
      </c>
      <c r="E7">
        <v>1.206E-3</v>
      </c>
    </row>
    <row r="8" spans="1:8">
      <c r="A8">
        <v>1959</v>
      </c>
      <c r="B8">
        <v>6</v>
      </c>
      <c r="C8">
        <v>9.6000000000000002E-4</v>
      </c>
      <c r="D8">
        <v>1.374E-3</v>
      </c>
      <c r="E8">
        <v>1.17E-3</v>
      </c>
    </row>
    <row r="9" spans="1:8">
      <c r="A9">
        <v>1959</v>
      </c>
      <c r="B9">
        <v>7</v>
      </c>
      <c r="C9">
        <v>8.1300000000000003E-4</v>
      </c>
      <c r="D9">
        <v>1.3240000000000001E-3</v>
      </c>
      <c r="E9">
        <v>1.073E-3</v>
      </c>
    </row>
    <row r="10" spans="1:8">
      <c r="A10">
        <v>1959</v>
      </c>
      <c r="B10">
        <v>8</v>
      </c>
      <c r="C10">
        <v>7.6900000000000004E-4</v>
      </c>
      <c r="D10">
        <v>1.2669999999999999E-3</v>
      </c>
      <c r="E10">
        <v>1.0219999999999999E-3</v>
      </c>
    </row>
    <row r="11" spans="1:8">
      <c r="A11">
        <v>1959</v>
      </c>
      <c r="B11">
        <v>9</v>
      </c>
      <c r="C11">
        <v>6.2E-4</v>
      </c>
      <c r="D11">
        <v>9.8200000000000002E-4</v>
      </c>
      <c r="E11">
        <v>8.0400000000000003E-4</v>
      </c>
    </row>
    <row r="12" spans="1:8">
      <c r="A12">
        <v>1959</v>
      </c>
      <c r="B12">
        <v>10</v>
      </c>
      <c r="C12">
        <v>6.9700000000000003E-4</v>
      </c>
      <c r="D12">
        <v>1.132E-3</v>
      </c>
      <c r="E12">
        <v>9.1799999999999998E-4</v>
      </c>
    </row>
    <row r="13" spans="1:8">
      <c r="A13">
        <v>1959</v>
      </c>
      <c r="B13">
        <v>11</v>
      </c>
      <c r="C13">
        <v>5.22E-4</v>
      </c>
      <c r="D13">
        <v>8.1099999999999998E-4</v>
      </c>
      <c r="E13">
        <v>6.6799999999999997E-4</v>
      </c>
    </row>
    <row r="14" spans="1:8">
      <c r="A14">
        <v>1959</v>
      </c>
      <c r="B14">
        <v>12</v>
      </c>
      <c r="C14">
        <v>6.7299999999999999E-4</v>
      </c>
      <c r="D14">
        <v>9.7499999999999996E-4</v>
      </c>
      <c r="E14">
        <v>8.2600000000000002E-4</v>
      </c>
    </row>
    <row r="15" spans="1:8">
      <c r="A15">
        <v>1959</v>
      </c>
      <c r="B15">
        <v>13</v>
      </c>
      <c r="C15">
        <v>6.8300000000000001E-4</v>
      </c>
      <c r="D15">
        <v>8.8699999999999998E-4</v>
      </c>
      <c r="E15">
        <v>7.8700000000000005E-4</v>
      </c>
    </row>
    <row r="16" spans="1:8">
      <c r="A16">
        <v>1959</v>
      </c>
      <c r="B16">
        <v>14</v>
      </c>
      <c r="C16">
        <v>7.2900000000000005E-4</v>
      </c>
      <c r="D16">
        <v>1.059E-3</v>
      </c>
      <c r="E16">
        <v>8.9700000000000001E-4</v>
      </c>
    </row>
    <row r="17" spans="1:5">
      <c r="A17">
        <v>1959</v>
      </c>
      <c r="B17">
        <v>15</v>
      </c>
      <c r="C17">
        <v>8.4000000000000003E-4</v>
      </c>
      <c r="D17">
        <v>1.122E-3</v>
      </c>
      <c r="E17">
        <v>9.8299999999999993E-4</v>
      </c>
    </row>
    <row r="18" spans="1:5">
      <c r="A18">
        <v>1959</v>
      </c>
      <c r="B18">
        <v>16</v>
      </c>
      <c r="C18">
        <v>7.0500000000000001E-4</v>
      </c>
      <c r="D18">
        <v>1.2279999999999999E-3</v>
      </c>
      <c r="E18">
        <v>9.6699999999999998E-4</v>
      </c>
    </row>
    <row r="19" spans="1:5">
      <c r="A19">
        <v>1959</v>
      </c>
      <c r="B19">
        <v>17</v>
      </c>
      <c r="C19">
        <v>8.92E-4</v>
      </c>
      <c r="D19">
        <v>1.689E-3</v>
      </c>
      <c r="E19">
        <v>1.2880000000000001E-3</v>
      </c>
    </row>
    <row r="20" spans="1:5">
      <c r="A20">
        <v>1959</v>
      </c>
      <c r="B20">
        <v>18</v>
      </c>
      <c r="C20">
        <v>1.098E-3</v>
      </c>
      <c r="D20">
        <v>2.1229999999999999E-3</v>
      </c>
      <c r="E20">
        <v>1.6080000000000001E-3</v>
      </c>
    </row>
    <row r="21" spans="1:5">
      <c r="A21">
        <v>1959</v>
      </c>
      <c r="B21">
        <v>19</v>
      </c>
      <c r="C21">
        <v>1.0610000000000001E-3</v>
      </c>
      <c r="D21">
        <v>1.934E-3</v>
      </c>
      <c r="E21">
        <v>1.5009999999999999E-3</v>
      </c>
    </row>
    <row r="22" spans="1:5">
      <c r="A22">
        <v>1959</v>
      </c>
      <c r="B22">
        <v>20</v>
      </c>
      <c r="C22">
        <v>1.279E-3</v>
      </c>
      <c r="D22">
        <v>2.2720000000000001E-3</v>
      </c>
      <c r="E22">
        <v>1.7799999999999999E-3</v>
      </c>
    </row>
    <row r="23" spans="1:5">
      <c r="A23">
        <v>1959</v>
      </c>
      <c r="B23">
        <v>21</v>
      </c>
      <c r="C23">
        <v>1.052E-3</v>
      </c>
      <c r="D23">
        <v>1.9719999999999998E-3</v>
      </c>
      <c r="E23">
        <v>1.516E-3</v>
      </c>
    </row>
    <row r="24" spans="1:5">
      <c r="A24">
        <v>1959</v>
      </c>
      <c r="B24">
        <v>22</v>
      </c>
      <c r="C24">
        <v>1.286E-3</v>
      </c>
      <c r="D24">
        <v>2.526E-3</v>
      </c>
      <c r="E24">
        <v>1.9090000000000001E-3</v>
      </c>
    </row>
    <row r="25" spans="1:5">
      <c r="A25">
        <v>1959</v>
      </c>
      <c r="B25">
        <v>23</v>
      </c>
      <c r="C25">
        <v>1.2899999999999999E-3</v>
      </c>
      <c r="D25">
        <v>2.7720000000000002E-3</v>
      </c>
      <c r="E25">
        <v>2.0309999999999998E-3</v>
      </c>
    </row>
    <row r="26" spans="1:5">
      <c r="A26">
        <v>1959</v>
      </c>
      <c r="B26">
        <v>24</v>
      </c>
      <c r="C26">
        <v>1.304E-3</v>
      </c>
      <c r="D26">
        <v>2.8630000000000001E-3</v>
      </c>
      <c r="E26">
        <v>2.0860000000000002E-3</v>
      </c>
    </row>
    <row r="27" spans="1:5">
      <c r="A27">
        <v>1959</v>
      </c>
      <c r="B27">
        <v>25</v>
      </c>
      <c r="C27">
        <v>1.346E-3</v>
      </c>
      <c r="D27">
        <v>2.9849999999999998E-3</v>
      </c>
      <c r="E27">
        <v>2.1619999999999999E-3</v>
      </c>
    </row>
    <row r="28" spans="1:5">
      <c r="A28">
        <v>1959</v>
      </c>
      <c r="B28">
        <v>26</v>
      </c>
      <c r="C28">
        <v>1.3209999999999999E-3</v>
      </c>
      <c r="D28">
        <v>2.8709999999999999E-3</v>
      </c>
      <c r="E28">
        <v>2.0869999999999999E-3</v>
      </c>
    </row>
    <row r="29" spans="1:5">
      <c r="A29">
        <v>1959</v>
      </c>
      <c r="B29">
        <v>27</v>
      </c>
      <c r="C29">
        <v>1.4009999999999999E-3</v>
      </c>
      <c r="D29">
        <v>3.0920000000000001E-3</v>
      </c>
      <c r="E29">
        <v>2.2399999999999998E-3</v>
      </c>
    </row>
    <row r="30" spans="1:5">
      <c r="A30">
        <v>1959</v>
      </c>
      <c r="B30">
        <v>28</v>
      </c>
      <c r="C30">
        <v>1.4710000000000001E-3</v>
      </c>
      <c r="D30">
        <v>3.369E-3</v>
      </c>
      <c r="E30">
        <v>2.4169999999999999E-3</v>
      </c>
    </row>
    <row r="31" spans="1:5">
      <c r="A31">
        <v>1959</v>
      </c>
      <c r="B31">
        <v>29</v>
      </c>
      <c r="C31">
        <v>1.361E-3</v>
      </c>
      <c r="D31">
        <v>3.2669999999999999E-3</v>
      </c>
      <c r="E31">
        <v>2.3040000000000001E-3</v>
      </c>
    </row>
    <row r="32" spans="1:5">
      <c r="A32">
        <v>1959</v>
      </c>
      <c r="B32">
        <v>30</v>
      </c>
      <c r="C32">
        <v>1.7489999999999999E-3</v>
      </c>
      <c r="D32">
        <v>3.999E-3</v>
      </c>
      <c r="E32">
        <v>2.8419999999999999E-3</v>
      </c>
    </row>
    <row r="33" spans="1:5">
      <c r="A33">
        <v>1959</v>
      </c>
      <c r="B33">
        <v>31</v>
      </c>
      <c r="C33">
        <v>1.444E-3</v>
      </c>
      <c r="D33">
        <v>3.3899999999999998E-3</v>
      </c>
      <c r="E33">
        <v>2.385E-3</v>
      </c>
    </row>
    <row r="34" spans="1:5">
      <c r="A34">
        <v>1959</v>
      </c>
      <c r="B34">
        <v>32</v>
      </c>
      <c r="C34">
        <v>1.7960000000000001E-3</v>
      </c>
      <c r="D34">
        <v>4.3020000000000003E-3</v>
      </c>
      <c r="E34">
        <v>2.9759999999999999E-3</v>
      </c>
    </row>
    <row r="35" spans="1:5">
      <c r="A35">
        <v>1959</v>
      </c>
      <c r="B35">
        <v>33</v>
      </c>
      <c r="C35">
        <v>1.707E-3</v>
      </c>
      <c r="D35">
        <v>3.9500000000000004E-3</v>
      </c>
      <c r="E35">
        <v>2.6979999999999999E-3</v>
      </c>
    </row>
    <row r="36" spans="1:5">
      <c r="A36">
        <v>1959</v>
      </c>
      <c r="B36">
        <v>34</v>
      </c>
      <c r="C36">
        <v>1.7910000000000001E-3</v>
      </c>
      <c r="D36">
        <v>4.2960000000000003E-3</v>
      </c>
      <c r="E36">
        <v>2.8279999999999998E-3</v>
      </c>
    </row>
    <row r="37" spans="1:5">
      <c r="A37">
        <v>1959</v>
      </c>
      <c r="B37">
        <v>35</v>
      </c>
      <c r="C37">
        <v>2.166E-3</v>
      </c>
      <c r="D37">
        <v>4.8240000000000002E-3</v>
      </c>
      <c r="E37">
        <v>3.2100000000000002E-3</v>
      </c>
    </row>
    <row r="38" spans="1:5">
      <c r="A38">
        <v>1959</v>
      </c>
      <c r="B38">
        <v>36</v>
      </c>
      <c r="C38">
        <v>1.957E-3</v>
      </c>
      <c r="D38">
        <v>4.4640000000000001E-3</v>
      </c>
      <c r="E38">
        <v>2.9090000000000001E-3</v>
      </c>
    </row>
    <row r="39" spans="1:5">
      <c r="A39">
        <v>1959</v>
      </c>
      <c r="B39">
        <v>37</v>
      </c>
      <c r="C39">
        <v>2.1810000000000002E-3</v>
      </c>
      <c r="D39">
        <v>5.006E-3</v>
      </c>
      <c r="E39">
        <v>3.258E-3</v>
      </c>
    </row>
    <row r="40" spans="1:5">
      <c r="A40">
        <v>1959</v>
      </c>
      <c r="B40">
        <v>38</v>
      </c>
      <c r="C40">
        <v>2.63E-3</v>
      </c>
      <c r="D40">
        <v>5.62E-3</v>
      </c>
      <c r="E40">
        <v>3.7940000000000001E-3</v>
      </c>
    </row>
    <row r="41" spans="1:5">
      <c r="A41">
        <v>1959</v>
      </c>
      <c r="B41">
        <v>39</v>
      </c>
      <c r="C41">
        <v>2.1180000000000001E-3</v>
      </c>
      <c r="D41">
        <v>4.6589999999999999E-3</v>
      </c>
      <c r="E41">
        <v>3.107E-3</v>
      </c>
    </row>
    <row r="42" spans="1:5">
      <c r="A42">
        <v>1959</v>
      </c>
      <c r="B42">
        <v>40</v>
      </c>
      <c r="C42">
        <v>2.9740000000000001E-3</v>
      </c>
      <c r="D42">
        <v>6.3579999999999999E-3</v>
      </c>
      <c r="E42">
        <v>4.2839999999999996E-3</v>
      </c>
    </row>
    <row r="43" spans="1:5">
      <c r="A43">
        <v>1959</v>
      </c>
      <c r="B43">
        <v>41</v>
      </c>
      <c r="C43">
        <v>2.434E-3</v>
      </c>
      <c r="D43">
        <v>5.7250000000000001E-3</v>
      </c>
      <c r="E43">
        <v>3.718E-3</v>
      </c>
    </row>
    <row r="44" spans="1:5">
      <c r="A44">
        <v>1959</v>
      </c>
      <c r="B44">
        <v>42</v>
      </c>
      <c r="C44">
        <v>3.153E-3</v>
      </c>
      <c r="D44">
        <v>6.3410000000000003E-3</v>
      </c>
      <c r="E44">
        <v>4.3880000000000004E-3</v>
      </c>
    </row>
    <row r="45" spans="1:5">
      <c r="A45">
        <v>1959</v>
      </c>
      <c r="B45">
        <v>43</v>
      </c>
      <c r="C45">
        <v>2.918E-3</v>
      </c>
      <c r="D45">
        <v>6.2960000000000004E-3</v>
      </c>
      <c r="E45">
        <v>4.1970000000000002E-3</v>
      </c>
    </row>
    <row r="46" spans="1:5">
      <c r="A46">
        <v>1959</v>
      </c>
      <c r="B46">
        <v>44</v>
      </c>
      <c r="C46">
        <v>3.0899999999999999E-3</v>
      </c>
      <c r="D46">
        <v>6.9439999999999997E-3</v>
      </c>
      <c r="E46">
        <v>4.5319999999999996E-3</v>
      </c>
    </row>
    <row r="47" spans="1:5">
      <c r="A47">
        <v>1959</v>
      </c>
      <c r="B47">
        <v>45</v>
      </c>
      <c r="C47">
        <v>3.771E-3</v>
      </c>
      <c r="D47">
        <v>8.0999999999999996E-3</v>
      </c>
      <c r="E47">
        <v>5.3959999999999998E-3</v>
      </c>
    </row>
    <row r="48" spans="1:5">
      <c r="A48">
        <v>1959</v>
      </c>
      <c r="B48">
        <v>46</v>
      </c>
      <c r="C48">
        <v>3.385E-3</v>
      </c>
      <c r="D48">
        <v>7.796E-3</v>
      </c>
      <c r="E48">
        <v>5.0359999999999997E-3</v>
      </c>
    </row>
    <row r="49" spans="1:5">
      <c r="A49">
        <v>1959</v>
      </c>
      <c r="B49">
        <v>47</v>
      </c>
      <c r="C49">
        <v>3.9090000000000001E-3</v>
      </c>
      <c r="D49">
        <v>8.5609999999999992E-3</v>
      </c>
      <c r="E49">
        <v>5.6470000000000001E-3</v>
      </c>
    </row>
    <row r="50" spans="1:5">
      <c r="A50">
        <v>1959</v>
      </c>
      <c r="B50">
        <v>48</v>
      </c>
      <c r="C50">
        <v>4.4949999999999999E-3</v>
      </c>
      <c r="D50">
        <v>1.0030000000000001E-2</v>
      </c>
      <c r="E50">
        <v>6.5449999999999996E-3</v>
      </c>
    </row>
    <row r="51" spans="1:5">
      <c r="A51">
        <v>1959</v>
      </c>
      <c r="B51">
        <v>49</v>
      </c>
      <c r="C51">
        <v>4.3229999999999996E-3</v>
      </c>
      <c r="D51">
        <v>9.6950000000000005E-3</v>
      </c>
      <c r="E51">
        <v>6.3090000000000004E-3</v>
      </c>
    </row>
    <row r="52" spans="1:5">
      <c r="A52">
        <v>1959</v>
      </c>
      <c r="B52">
        <v>50</v>
      </c>
      <c r="C52">
        <v>5.535E-3</v>
      </c>
      <c r="D52">
        <v>1.2515999999999999E-2</v>
      </c>
      <c r="E52">
        <v>8.1110000000000002E-3</v>
      </c>
    </row>
    <row r="53" spans="1:5">
      <c r="A53">
        <v>1959</v>
      </c>
      <c r="B53">
        <v>51</v>
      </c>
      <c r="C53">
        <v>4.542E-3</v>
      </c>
      <c r="D53">
        <v>1.0786E-2</v>
      </c>
      <c r="E53">
        <v>6.8310000000000003E-3</v>
      </c>
    </row>
    <row r="54" spans="1:5">
      <c r="A54">
        <v>1959</v>
      </c>
      <c r="B54">
        <v>52</v>
      </c>
      <c r="C54">
        <v>6.169E-3</v>
      </c>
      <c r="D54">
        <v>1.478E-2</v>
      </c>
      <c r="E54">
        <v>9.3480000000000004E-3</v>
      </c>
    </row>
    <row r="55" spans="1:5">
      <c r="A55">
        <v>1959</v>
      </c>
      <c r="B55">
        <v>53</v>
      </c>
      <c r="C55">
        <v>5.7369999999999999E-3</v>
      </c>
      <c r="D55">
        <v>1.4234E-2</v>
      </c>
      <c r="E55">
        <v>8.8199999999999997E-3</v>
      </c>
    </row>
    <row r="56" spans="1:5">
      <c r="A56">
        <v>1959</v>
      </c>
      <c r="B56">
        <v>54</v>
      </c>
      <c r="C56">
        <v>6.5500000000000003E-3</v>
      </c>
      <c r="D56">
        <v>1.6403999999999998E-2</v>
      </c>
      <c r="E56">
        <v>1.0035000000000001E-2</v>
      </c>
    </row>
    <row r="57" spans="1:5">
      <c r="A57">
        <v>1959</v>
      </c>
      <c r="B57">
        <v>55</v>
      </c>
      <c r="C57">
        <v>7.2719999999999998E-3</v>
      </c>
      <c r="D57">
        <v>1.8245999999999998E-2</v>
      </c>
      <c r="E57">
        <v>1.0956E-2</v>
      </c>
    </row>
    <row r="58" spans="1:5">
      <c r="A58">
        <v>1959</v>
      </c>
      <c r="B58">
        <v>56</v>
      </c>
      <c r="C58">
        <v>7.4149999999999997E-3</v>
      </c>
      <c r="D58">
        <v>1.8849999999999999E-2</v>
      </c>
      <c r="E58">
        <v>1.1058999999999999E-2</v>
      </c>
    </row>
    <row r="59" spans="1:5">
      <c r="A59">
        <v>1959</v>
      </c>
      <c r="B59">
        <v>57</v>
      </c>
      <c r="C59">
        <v>7.9690000000000004E-3</v>
      </c>
      <c r="D59">
        <v>2.1225000000000001E-2</v>
      </c>
      <c r="E59">
        <v>1.2041E-2</v>
      </c>
    </row>
    <row r="60" spans="1:5">
      <c r="A60">
        <v>1959</v>
      </c>
      <c r="B60">
        <v>58</v>
      </c>
      <c r="C60">
        <v>9.4050000000000002E-3</v>
      </c>
      <c r="D60">
        <v>2.3654000000000001E-2</v>
      </c>
      <c r="E60">
        <v>1.3559E-2</v>
      </c>
    </row>
    <row r="61" spans="1:5">
      <c r="A61">
        <v>1959</v>
      </c>
      <c r="B61">
        <v>59</v>
      </c>
      <c r="C61">
        <v>1.0087E-2</v>
      </c>
      <c r="D61">
        <v>2.3552E-2</v>
      </c>
      <c r="E61">
        <v>1.4222E-2</v>
      </c>
    </row>
    <row r="62" spans="1:5">
      <c r="A62">
        <v>1959</v>
      </c>
      <c r="B62">
        <v>60</v>
      </c>
      <c r="C62">
        <v>1.2703000000000001E-2</v>
      </c>
      <c r="D62">
        <v>2.8312E-2</v>
      </c>
      <c r="E62">
        <v>1.7659999999999999E-2</v>
      </c>
    </row>
    <row r="63" spans="1:5">
      <c r="A63">
        <v>1959</v>
      </c>
      <c r="B63">
        <v>61</v>
      </c>
      <c r="C63">
        <v>1.0316000000000001E-2</v>
      </c>
      <c r="D63">
        <v>2.4920000000000001E-2</v>
      </c>
      <c r="E63">
        <v>1.4964E-2</v>
      </c>
    </row>
    <row r="64" spans="1:5">
      <c r="A64">
        <v>1959</v>
      </c>
      <c r="B64">
        <v>62</v>
      </c>
      <c r="C64">
        <v>1.5505E-2</v>
      </c>
      <c r="D64">
        <v>3.2842999999999997E-2</v>
      </c>
      <c r="E64">
        <v>2.1218999999999998E-2</v>
      </c>
    </row>
    <row r="65" spans="1:5">
      <c r="A65">
        <v>1959</v>
      </c>
      <c r="B65">
        <v>63</v>
      </c>
      <c r="C65">
        <v>1.5294E-2</v>
      </c>
      <c r="D65">
        <v>3.2088999999999999E-2</v>
      </c>
      <c r="E65">
        <v>2.0757999999999999E-2</v>
      </c>
    </row>
    <row r="66" spans="1:5">
      <c r="A66">
        <v>1959</v>
      </c>
      <c r="B66">
        <v>64</v>
      </c>
      <c r="C66">
        <v>1.7055000000000001E-2</v>
      </c>
      <c r="D66">
        <v>3.6188999999999999E-2</v>
      </c>
      <c r="E66">
        <v>2.3306E-2</v>
      </c>
    </row>
    <row r="67" spans="1:5">
      <c r="A67">
        <v>1959</v>
      </c>
      <c r="B67">
        <v>65</v>
      </c>
      <c r="C67">
        <v>1.8629E-2</v>
      </c>
      <c r="D67">
        <v>3.9488000000000002E-2</v>
      </c>
      <c r="E67">
        <v>2.5394E-2</v>
      </c>
    </row>
    <row r="68" spans="1:5">
      <c r="A68">
        <v>1959</v>
      </c>
      <c r="B68">
        <v>66</v>
      </c>
      <c r="C68">
        <v>1.7545000000000002E-2</v>
      </c>
      <c r="D68">
        <v>3.7361999999999999E-2</v>
      </c>
      <c r="E68">
        <v>2.3921000000000001E-2</v>
      </c>
    </row>
    <row r="69" spans="1:5">
      <c r="A69">
        <v>1959</v>
      </c>
      <c r="B69">
        <v>67</v>
      </c>
      <c r="C69">
        <v>2.3E-2</v>
      </c>
      <c r="D69">
        <v>4.5039999999999997E-2</v>
      </c>
      <c r="E69">
        <v>2.9994E-2</v>
      </c>
    </row>
    <row r="70" spans="1:5">
      <c r="A70">
        <v>1959</v>
      </c>
      <c r="B70">
        <v>68</v>
      </c>
      <c r="C70">
        <v>2.4871999999999998E-2</v>
      </c>
      <c r="D70">
        <v>4.8010999999999998E-2</v>
      </c>
      <c r="E70">
        <v>3.2122999999999999E-2</v>
      </c>
    </row>
    <row r="71" spans="1:5">
      <c r="A71">
        <v>1959</v>
      </c>
      <c r="B71">
        <v>69</v>
      </c>
      <c r="C71">
        <v>2.6123E-2</v>
      </c>
      <c r="D71">
        <v>4.7019999999999999E-2</v>
      </c>
      <c r="E71">
        <v>3.2586999999999998E-2</v>
      </c>
    </row>
    <row r="72" spans="1:5">
      <c r="A72">
        <v>1959</v>
      </c>
      <c r="B72">
        <v>70</v>
      </c>
      <c r="C72">
        <v>3.2073999999999998E-2</v>
      </c>
      <c r="D72">
        <v>5.5843999999999998E-2</v>
      </c>
      <c r="E72">
        <v>3.8894999999999999E-2</v>
      </c>
    </row>
    <row r="73" spans="1:5">
      <c r="A73">
        <v>1959</v>
      </c>
      <c r="B73">
        <v>71</v>
      </c>
      <c r="C73">
        <v>2.9517999999999999E-2</v>
      </c>
      <c r="D73">
        <v>5.1894000000000003E-2</v>
      </c>
      <c r="E73">
        <v>3.6135E-2</v>
      </c>
    </row>
    <row r="74" spans="1:5">
      <c r="A74">
        <v>1959</v>
      </c>
      <c r="B74">
        <v>72</v>
      </c>
      <c r="C74">
        <v>4.5249999999999999E-2</v>
      </c>
      <c r="D74">
        <v>7.1109000000000006E-2</v>
      </c>
      <c r="E74">
        <v>5.3270999999999999E-2</v>
      </c>
    </row>
    <row r="75" spans="1:5">
      <c r="A75">
        <v>1959</v>
      </c>
      <c r="B75">
        <v>73</v>
      </c>
      <c r="C75">
        <v>4.4375999999999999E-2</v>
      </c>
      <c r="D75">
        <v>6.8364999999999995E-2</v>
      </c>
      <c r="E75">
        <v>5.1478000000000003E-2</v>
      </c>
    </row>
    <row r="76" spans="1:5">
      <c r="A76">
        <v>1959</v>
      </c>
      <c r="B76">
        <v>74</v>
      </c>
      <c r="C76">
        <v>4.8147000000000002E-2</v>
      </c>
      <c r="D76">
        <v>7.1415999999999993E-2</v>
      </c>
      <c r="E76">
        <v>5.5019999999999999E-2</v>
      </c>
    </row>
    <row r="77" spans="1:5">
      <c r="A77">
        <v>1959</v>
      </c>
      <c r="B77">
        <v>75</v>
      </c>
      <c r="C77">
        <v>5.3772E-2</v>
      </c>
      <c r="D77">
        <v>8.4525000000000003E-2</v>
      </c>
      <c r="E77">
        <v>6.2590000000000007E-2</v>
      </c>
    </row>
    <row r="78" spans="1:5">
      <c r="A78">
        <v>1959</v>
      </c>
      <c r="B78">
        <v>76</v>
      </c>
      <c r="C78">
        <v>5.552E-2</v>
      </c>
      <c r="D78">
        <v>7.9682000000000003E-2</v>
      </c>
      <c r="E78">
        <v>6.2371000000000003E-2</v>
      </c>
    </row>
    <row r="79" spans="1:5">
      <c r="A79">
        <v>1959</v>
      </c>
      <c r="B79">
        <v>77</v>
      </c>
      <c r="C79">
        <v>6.0780000000000001E-2</v>
      </c>
      <c r="D79">
        <v>8.6030999999999996E-2</v>
      </c>
      <c r="E79">
        <v>6.8001000000000006E-2</v>
      </c>
    </row>
    <row r="80" spans="1:5">
      <c r="A80">
        <v>1959</v>
      </c>
      <c r="B80">
        <v>78</v>
      </c>
      <c r="C80">
        <v>7.9314999999999997E-2</v>
      </c>
      <c r="D80">
        <v>0.11024399999999999</v>
      </c>
      <c r="E80">
        <v>8.8110999999999995E-2</v>
      </c>
    </row>
    <row r="81" spans="1:5">
      <c r="A81">
        <v>1959</v>
      </c>
      <c r="B81">
        <v>79</v>
      </c>
      <c r="C81">
        <v>7.7663999999999997E-2</v>
      </c>
      <c r="D81">
        <v>0.10147200000000001</v>
      </c>
      <c r="E81">
        <v>8.4600999999999996E-2</v>
      </c>
    </row>
    <row r="82" spans="1:5">
      <c r="A82">
        <v>1959</v>
      </c>
      <c r="B82">
        <v>80</v>
      </c>
      <c r="C82">
        <v>0.10667600000000001</v>
      </c>
      <c r="D82">
        <v>0.13139000000000001</v>
      </c>
      <c r="E82">
        <v>0.113568</v>
      </c>
    </row>
    <row r="83" spans="1:5">
      <c r="A83">
        <v>1959</v>
      </c>
      <c r="B83">
        <v>81</v>
      </c>
      <c r="C83">
        <v>8.0638000000000001E-2</v>
      </c>
      <c r="D83">
        <v>9.9298999999999998E-2</v>
      </c>
      <c r="E83">
        <v>8.5762000000000005E-2</v>
      </c>
    </row>
    <row r="84" spans="1:5">
      <c r="A84">
        <v>1959</v>
      </c>
      <c r="B84">
        <v>82</v>
      </c>
      <c r="C84">
        <v>0.109376</v>
      </c>
      <c r="D84">
        <v>0.144011</v>
      </c>
      <c r="E84">
        <v>0.11884400000000001</v>
      </c>
    </row>
    <row r="85" spans="1:5">
      <c r="A85">
        <v>1959</v>
      </c>
      <c r="B85">
        <v>83</v>
      </c>
      <c r="C85">
        <v>0.115954</v>
      </c>
      <c r="D85">
        <v>0.13899</v>
      </c>
      <c r="E85">
        <v>0.122123</v>
      </c>
    </row>
    <row r="86" spans="1:5">
      <c r="A86">
        <v>1959</v>
      </c>
      <c r="B86">
        <v>84</v>
      </c>
      <c r="C86">
        <v>0.123755</v>
      </c>
      <c r="D86">
        <v>0.15604299999999999</v>
      </c>
      <c r="E86">
        <v>0.132239</v>
      </c>
    </row>
    <row r="87" spans="1:5">
      <c r="A87">
        <v>1959</v>
      </c>
      <c r="B87">
        <v>85</v>
      </c>
      <c r="C87">
        <v>0.143682</v>
      </c>
      <c r="D87">
        <v>0.171124</v>
      </c>
      <c r="E87">
        <v>0.15089</v>
      </c>
    </row>
    <row r="88" spans="1:5">
      <c r="A88">
        <v>1959</v>
      </c>
      <c r="B88">
        <v>86</v>
      </c>
      <c r="C88">
        <v>0.15434</v>
      </c>
      <c r="D88">
        <v>0.18171599999999999</v>
      </c>
      <c r="E88">
        <v>0.16150500000000001</v>
      </c>
    </row>
    <row r="89" spans="1:5">
      <c r="A89">
        <v>1959</v>
      </c>
      <c r="B89">
        <v>87</v>
      </c>
      <c r="C89">
        <v>0.15289800000000001</v>
      </c>
      <c r="D89">
        <v>0.184033</v>
      </c>
      <c r="E89">
        <v>0.16092699999999999</v>
      </c>
    </row>
    <row r="90" spans="1:5">
      <c r="A90">
        <v>1959</v>
      </c>
      <c r="B90">
        <v>88</v>
      </c>
      <c r="C90">
        <v>0.15932099999999999</v>
      </c>
      <c r="D90">
        <v>0.18304400000000001</v>
      </c>
      <c r="E90">
        <v>0.165327</v>
      </c>
    </row>
    <row r="91" spans="1:5">
      <c r="A91">
        <v>1959</v>
      </c>
      <c r="B91">
        <v>89</v>
      </c>
      <c r="C91">
        <v>0.16348299999999999</v>
      </c>
      <c r="D91">
        <v>0.202428</v>
      </c>
      <c r="E91">
        <v>0.17319599999999999</v>
      </c>
    </row>
    <row r="92" spans="1:5">
      <c r="A92">
        <v>1959</v>
      </c>
      <c r="B92">
        <v>90</v>
      </c>
      <c r="C92">
        <v>0.22384200000000001</v>
      </c>
      <c r="D92">
        <v>0.236708</v>
      </c>
      <c r="E92">
        <v>0.226935</v>
      </c>
    </row>
    <row r="93" spans="1:5">
      <c r="A93">
        <v>1959</v>
      </c>
      <c r="B93">
        <v>91</v>
      </c>
      <c r="C93">
        <v>0.13601099999999999</v>
      </c>
      <c r="D93">
        <v>0.14735699999999999</v>
      </c>
      <c r="E93">
        <v>0.138595</v>
      </c>
    </row>
    <row r="94" spans="1:5">
      <c r="A94">
        <v>1959</v>
      </c>
      <c r="B94">
        <v>92</v>
      </c>
      <c r="C94">
        <v>0.17322499999999999</v>
      </c>
      <c r="D94">
        <v>0.197212</v>
      </c>
      <c r="E94">
        <v>0.178648</v>
      </c>
    </row>
    <row r="95" spans="1:5">
      <c r="A95">
        <v>1959</v>
      </c>
      <c r="B95">
        <v>93</v>
      </c>
      <c r="C95">
        <v>0.17133999999999999</v>
      </c>
      <c r="D95">
        <v>0.19211900000000001</v>
      </c>
      <c r="E95">
        <v>0.17607400000000001</v>
      </c>
    </row>
    <row r="96" spans="1:5">
      <c r="A96">
        <v>1959</v>
      </c>
      <c r="B96">
        <v>94</v>
      </c>
      <c r="C96">
        <v>0.165413</v>
      </c>
      <c r="D96">
        <v>0.17143700000000001</v>
      </c>
      <c r="E96">
        <v>0.16678399999999999</v>
      </c>
    </row>
    <row r="97" spans="1:5">
      <c r="A97">
        <v>1959</v>
      </c>
      <c r="B97">
        <v>95</v>
      </c>
      <c r="C97">
        <v>0.21005199999999999</v>
      </c>
      <c r="D97">
        <v>0.21979899999999999</v>
      </c>
      <c r="E97">
        <v>0.21227799999999999</v>
      </c>
    </row>
    <row r="98" spans="1:5">
      <c r="A98">
        <v>1959</v>
      </c>
      <c r="B98">
        <v>96</v>
      </c>
      <c r="C98">
        <v>0.24815100000000001</v>
      </c>
      <c r="D98">
        <v>0.28606300000000001</v>
      </c>
      <c r="E98">
        <v>0.25680900000000001</v>
      </c>
    </row>
    <row r="99" spans="1:5">
      <c r="A99">
        <v>1959</v>
      </c>
      <c r="B99">
        <v>97</v>
      </c>
      <c r="C99">
        <v>0.240841</v>
      </c>
      <c r="D99">
        <v>0.29266799999999998</v>
      </c>
      <c r="E99">
        <v>0.252772</v>
      </c>
    </row>
    <row r="100" spans="1:5">
      <c r="A100">
        <v>1959</v>
      </c>
      <c r="B100">
        <v>98</v>
      </c>
      <c r="C100">
        <v>0.32712799999999997</v>
      </c>
      <c r="D100">
        <v>0.32613999999999999</v>
      </c>
      <c r="E100">
        <v>0.32690200000000003</v>
      </c>
    </row>
    <row r="101" spans="1:5">
      <c r="A101">
        <v>1959</v>
      </c>
      <c r="B101">
        <v>99</v>
      </c>
      <c r="C101">
        <v>0.27828999999999998</v>
      </c>
      <c r="D101">
        <v>0.28993099999999999</v>
      </c>
      <c r="E101">
        <v>0.28091500000000003</v>
      </c>
    </row>
    <row r="102" spans="1:5">
      <c r="A102">
        <v>1959</v>
      </c>
      <c r="B102">
        <v>100</v>
      </c>
      <c r="C102">
        <v>0.296574</v>
      </c>
      <c r="D102">
        <v>0.30670500000000001</v>
      </c>
      <c r="E102">
        <v>0.29885699999999998</v>
      </c>
    </row>
    <row r="103" spans="1:5">
      <c r="A103">
        <v>1959</v>
      </c>
      <c r="B103">
        <v>101</v>
      </c>
      <c r="C103">
        <v>0.31621199999999999</v>
      </c>
      <c r="D103">
        <v>0.3246</v>
      </c>
      <c r="E103">
        <v>0.31810500000000003</v>
      </c>
    </row>
    <row r="104" spans="1:5">
      <c r="A104">
        <v>1959</v>
      </c>
      <c r="B104">
        <v>102</v>
      </c>
      <c r="C104">
        <v>0.337335</v>
      </c>
      <c r="D104">
        <v>0.34358899999999998</v>
      </c>
      <c r="E104">
        <v>0.338752</v>
      </c>
    </row>
    <row r="105" spans="1:5">
      <c r="A105">
        <v>1959</v>
      </c>
      <c r="B105">
        <v>103</v>
      </c>
      <c r="C105">
        <v>0.360014</v>
      </c>
      <c r="D105">
        <v>0.36432300000000001</v>
      </c>
      <c r="E105">
        <v>0.36099599999999998</v>
      </c>
    </row>
    <row r="106" spans="1:5">
      <c r="A106">
        <v>1959</v>
      </c>
      <c r="B106">
        <v>104</v>
      </c>
      <c r="C106">
        <v>0.38434699999999999</v>
      </c>
      <c r="D106">
        <v>0.38714100000000001</v>
      </c>
      <c r="E106">
        <v>0.38498700000000002</v>
      </c>
    </row>
    <row r="107" spans="1:5">
      <c r="A107">
        <v>1959</v>
      </c>
      <c r="B107">
        <v>105</v>
      </c>
      <c r="C107">
        <v>0.410464</v>
      </c>
      <c r="D107">
        <v>0.41103200000000001</v>
      </c>
      <c r="E107">
        <v>0.41059499999999999</v>
      </c>
    </row>
    <row r="108" spans="1:5">
      <c r="A108">
        <v>1959</v>
      </c>
      <c r="B108">
        <v>106</v>
      </c>
      <c r="C108">
        <v>0.43860700000000002</v>
      </c>
      <c r="D108">
        <v>0.43592599999999998</v>
      </c>
      <c r="E108">
        <v>0.43797999999999998</v>
      </c>
    </row>
    <row r="109" spans="1:5">
      <c r="A109">
        <v>1959</v>
      </c>
      <c r="B109">
        <v>107</v>
      </c>
      <c r="C109">
        <v>0.46892299999999998</v>
      </c>
      <c r="D109">
        <v>0.46393800000000002</v>
      </c>
      <c r="E109">
        <v>0.46774199999999999</v>
      </c>
    </row>
    <row r="110" spans="1:5">
      <c r="A110">
        <v>1959</v>
      </c>
      <c r="B110">
        <v>108</v>
      </c>
      <c r="C110">
        <v>0.50170599999999999</v>
      </c>
      <c r="D110">
        <v>0.49491200000000002</v>
      </c>
      <c r="E110">
        <v>0.50007400000000002</v>
      </c>
    </row>
    <row r="111" spans="1:5">
      <c r="A111">
        <v>1959</v>
      </c>
      <c r="B111">
        <v>109</v>
      </c>
      <c r="C111">
        <v>0.53760699999999995</v>
      </c>
      <c r="D111">
        <v>0.52539199999999997</v>
      </c>
      <c r="E111">
        <v>0.53461000000000003</v>
      </c>
    </row>
    <row r="112" spans="1:5">
      <c r="A112">
        <v>1959</v>
      </c>
      <c r="B112">
        <v>110</v>
      </c>
      <c r="C112">
        <v>0.67208299999999999</v>
      </c>
      <c r="D112">
        <v>0.67903000000000002</v>
      </c>
      <c r="E112">
        <v>0.67383899999999997</v>
      </c>
    </row>
    <row r="113" spans="1:5">
      <c r="A113">
        <v>1960</v>
      </c>
      <c r="B113">
        <v>0</v>
      </c>
      <c r="C113">
        <v>3.3472000000000002E-2</v>
      </c>
      <c r="D113">
        <v>4.1603000000000001E-2</v>
      </c>
      <c r="E113">
        <v>3.7629000000000003E-2</v>
      </c>
    </row>
    <row r="114" spans="1:5">
      <c r="A114">
        <v>1960</v>
      </c>
      <c r="B114">
        <v>1</v>
      </c>
      <c r="C114">
        <v>5.28E-3</v>
      </c>
      <c r="D114">
        <v>5.5760000000000002E-3</v>
      </c>
      <c r="E114">
        <v>5.4310000000000001E-3</v>
      </c>
    </row>
    <row r="115" spans="1:5">
      <c r="A115">
        <v>1960</v>
      </c>
      <c r="B115">
        <v>2</v>
      </c>
      <c r="C115">
        <v>2.1450000000000002E-3</v>
      </c>
      <c r="D115">
        <v>2.3600000000000001E-3</v>
      </c>
      <c r="E115">
        <v>2.2539999999999999E-3</v>
      </c>
    </row>
    <row r="116" spans="1:5">
      <c r="A116">
        <v>1960</v>
      </c>
      <c r="B116">
        <v>3</v>
      </c>
      <c r="C116">
        <v>1.4430000000000001E-3</v>
      </c>
      <c r="D116">
        <v>1.6620000000000001E-3</v>
      </c>
      <c r="E116">
        <v>1.554E-3</v>
      </c>
    </row>
    <row r="117" spans="1:5">
      <c r="A117">
        <v>1960</v>
      </c>
      <c r="B117">
        <v>4</v>
      </c>
      <c r="C117">
        <v>1.0950000000000001E-3</v>
      </c>
      <c r="D117">
        <v>1.3389999999999999E-3</v>
      </c>
      <c r="E117">
        <v>1.219E-3</v>
      </c>
    </row>
    <row r="118" spans="1:5">
      <c r="A118">
        <v>1960</v>
      </c>
      <c r="B118">
        <v>5</v>
      </c>
      <c r="C118">
        <v>9.2599999999999996E-4</v>
      </c>
      <c r="D118">
        <v>1.3320000000000001E-3</v>
      </c>
      <c r="E118">
        <v>1.1329999999999999E-3</v>
      </c>
    </row>
    <row r="119" spans="1:5">
      <c r="A119">
        <v>1960</v>
      </c>
      <c r="B119">
        <v>6</v>
      </c>
      <c r="C119">
        <v>8.1499999999999997E-4</v>
      </c>
      <c r="D119">
        <v>1.2409999999999999E-3</v>
      </c>
      <c r="E119">
        <v>1.0319999999999999E-3</v>
      </c>
    </row>
    <row r="120" spans="1:5">
      <c r="A120">
        <v>1960</v>
      </c>
      <c r="B120">
        <v>7</v>
      </c>
      <c r="C120">
        <v>7.8600000000000002E-4</v>
      </c>
      <c r="D120">
        <v>1.222E-3</v>
      </c>
      <c r="E120">
        <v>1.008E-3</v>
      </c>
    </row>
    <row r="121" spans="1:5">
      <c r="A121">
        <v>1960</v>
      </c>
      <c r="B121">
        <v>8</v>
      </c>
      <c r="C121">
        <v>6.5700000000000003E-4</v>
      </c>
      <c r="D121">
        <v>1.126E-3</v>
      </c>
      <c r="E121">
        <v>8.9599999999999999E-4</v>
      </c>
    </row>
    <row r="122" spans="1:5">
      <c r="A122">
        <v>1960</v>
      </c>
      <c r="B122">
        <v>9</v>
      </c>
      <c r="C122">
        <v>6.1200000000000002E-4</v>
      </c>
      <c r="D122">
        <v>9.810000000000001E-4</v>
      </c>
      <c r="E122">
        <v>7.9900000000000001E-4</v>
      </c>
    </row>
    <row r="123" spans="1:5">
      <c r="A123">
        <v>1960</v>
      </c>
      <c r="B123">
        <v>10</v>
      </c>
      <c r="C123">
        <v>5.5999999999999995E-4</v>
      </c>
      <c r="D123">
        <v>9.1500000000000001E-4</v>
      </c>
      <c r="E123">
        <v>7.4100000000000001E-4</v>
      </c>
    </row>
    <row r="124" spans="1:5">
      <c r="A124">
        <v>1960</v>
      </c>
      <c r="B124">
        <v>11</v>
      </c>
      <c r="C124">
        <v>5.6300000000000002E-4</v>
      </c>
      <c r="D124">
        <v>8.6600000000000002E-4</v>
      </c>
      <c r="E124">
        <v>7.1699999999999997E-4</v>
      </c>
    </row>
    <row r="125" spans="1:5">
      <c r="A125">
        <v>1960</v>
      </c>
      <c r="B125">
        <v>12</v>
      </c>
      <c r="C125">
        <v>5.6300000000000002E-4</v>
      </c>
      <c r="D125">
        <v>8.2299999999999995E-4</v>
      </c>
      <c r="E125">
        <v>6.9499999999999998E-4</v>
      </c>
    </row>
    <row r="126" spans="1:5">
      <c r="A126">
        <v>1960</v>
      </c>
      <c r="B126">
        <v>13</v>
      </c>
      <c r="C126">
        <v>6.02E-4</v>
      </c>
      <c r="D126">
        <v>8.2100000000000001E-4</v>
      </c>
      <c r="E126">
        <v>7.1299999999999998E-4</v>
      </c>
    </row>
    <row r="127" spans="1:5">
      <c r="A127">
        <v>1960</v>
      </c>
      <c r="B127">
        <v>14</v>
      </c>
      <c r="C127">
        <v>6.0300000000000002E-4</v>
      </c>
      <c r="D127">
        <v>9.5799999999999998E-4</v>
      </c>
      <c r="E127">
        <v>7.8399999999999997E-4</v>
      </c>
    </row>
    <row r="128" spans="1:5">
      <c r="A128">
        <v>1960</v>
      </c>
      <c r="B128">
        <v>15</v>
      </c>
      <c r="C128">
        <v>6.87E-4</v>
      </c>
      <c r="D128">
        <v>1.158E-3</v>
      </c>
      <c r="E128">
        <v>9.2699999999999998E-4</v>
      </c>
    </row>
    <row r="129" spans="1:5">
      <c r="A129">
        <v>1960</v>
      </c>
      <c r="B129">
        <v>16</v>
      </c>
      <c r="C129">
        <v>8.6600000000000002E-4</v>
      </c>
      <c r="D129">
        <v>1.2639999999999999E-3</v>
      </c>
      <c r="E129">
        <v>1.0679999999999999E-3</v>
      </c>
    </row>
    <row r="130" spans="1:5">
      <c r="A130">
        <v>1960</v>
      </c>
      <c r="B130">
        <v>17</v>
      </c>
      <c r="C130">
        <v>8.3199999999999995E-4</v>
      </c>
      <c r="D130">
        <v>1.3929999999999999E-3</v>
      </c>
      <c r="E130">
        <v>1.1130000000000001E-3</v>
      </c>
    </row>
    <row r="131" spans="1:5">
      <c r="A131">
        <v>1960</v>
      </c>
      <c r="B131">
        <v>18</v>
      </c>
      <c r="C131">
        <v>9.3800000000000003E-4</v>
      </c>
      <c r="D131">
        <v>2.036E-3</v>
      </c>
      <c r="E131">
        <v>1.4840000000000001E-3</v>
      </c>
    </row>
    <row r="132" spans="1:5">
      <c r="A132">
        <v>1960</v>
      </c>
      <c r="B132">
        <v>19</v>
      </c>
      <c r="C132">
        <v>1.049E-3</v>
      </c>
      <c r="D132">
        <v>2.2550000000000001E-3</v>
      </c>
      <c r="E132">
        <v>1.6490000000000001E-3</v>
      </c>
    </row>
    <row r="133" spans="1:5">
      <c r="A133">
        <v>1960</v>
      </c>
      <c r="B133">
        <v>20</v>
      </c>
      <c r="C133">
        <v>1.1950000000000001E-3</v>
      </c>
      <c r="D133">
        <v>2.317E-3</v>
      </c>
      <c r="E133">
        <v>1.7600000000000001E-3</v>
      </c>
    </row>
    <row r="134" spans="1:5">
      <c r="A134">
        <v>1960</v>
      </c>
      <c r="B134">
        <v>21</v>
      </c>
      <c r="C134">
        <v>1.047E-3</v>
      </c>
      <c r="D134">
        <v>2.1670000000000001E-3</v>
      </c>
      <c r="E134">
        <v>1.611E-3</v>
      </c>
    </row>
    <row r="135" spans="1:5">
      <c r="A135">
        <v>1960</v>
      </c>
      <c r="B135">
        <v>22</v>
      </c>
      <c r="C135">
        <v>1.17E-3</v>
      </c>
      <c r="D135">
        <v>2.6280000000000001E-3</v>
      </c>
      <c r="E135">
        <v>1.903E-3</v>
      </c>
    </row>
    <row r="136" spans="1:5">
      <c r="A136">
        <v>1960</v>
      </c>
      <c r="B136">
        <v>23</v>
      </c>
      <c r="C136">
        <v>1.1869999999999999E-3</v>
      </c>
      <c r="D136">
        <v>2.82E-3</v>
      </c>
      <c r="E136">
        <v>2.006E-3</v>
      </c>
    </row>
    <row r="137" spans="1:5">
      <c r="A137">
        <v>1960</v>
      </c>
      <c r="B137">
        <v>24</v>
      </c>
      <c r="C137">
        <v>1.2409999999999999E-3</v>
      </c>
      <c r="D137">
        <v>2.9459999999999998E-3</v>
      </c>
      <c r="E137">
        <v>2.0929999999999998E-3</v>
      </c>
    </row>
    <row r="138" spans="1:5">
      <c r="A138">
        <v>1960</v>
      </c>
      <c r="B138">
        <v>25</v>
      </c>
      <c r="C138">
        <v>1.3860000000000001E-3</v>
      </c>
      <c r="D138">
        <v>3.3249999999999998E-3</v>
      </c>
      <c r="E138">
        <v>2.3570000000000002E-3</v>
      </c>
    </row>
    <row r="139" spans="1:5">
      <c r="A139">
        <v>1960</v>
      </c>
      <c r="B139">
        <v>26</v>
      </c>
      <c r="C139">
        <v>1.191E-3</v>
      </c>
      <c r="D139">
        <v>3.1229999999999999E-3</v>
      </c>
      <c r="E139">
        <v>2.1519999999999998E-3</v>
      </c>
    </row>
    <row r="140" spans="1:5">
      <c r="A140">
        <v>1960</v>
      </c>
      <c r="B140">
        <v>27</v>
      </c>
      <c r="C140">
        <v>1.2199999999999999E-3</v>
      </c>
      <c r="D140">
        <v>3.1830000000000001E-3</v>
      </c>
      <c r="E140">
        <v>2.1909999999999998E-3</v>
      </c>
    </row>
    <row r="141" spans="1:5">
      <c r="A141">
        <v>1960</v>
      </c>
      <c r="B141">
        <v>28</v>
      </c>
      <c r="C141">
        <v>1.3960000000000001E-3</v>
      </c>
      <c r="D141">
        <v>3.5430000000000001E-3</v>
      </c>
      <c r="E141">
        <v>2.4599999999999999E-3</v>
      </c>
    </row>
    <row r="142" spans="1:5">
      <c r="A142">
        <v>1960</v>
      </c>
      <c r="B142">
        <v>29</v>
      </c>
      <c r="C142">
        <v>1.3569999999999999E-3</v>
      </c>
      <c r="D142">
        <v>3.3149999999999998E-3</v>
      </c>
      <c r="E142">
        <v>2.3319999999999999E-3</v>
      </c>
    </row>
    <row r="143" spans="1:5">
      <c r="A143">
        <v>1960</v>
      </c>
      <c r="B143">
        <v>30</v>
      </c>
      <c r="C143">
        <v>1.7459999999999999E-3</v>
      </c>
      <c r="D143">
        <v>4.156E-3</v>
      </c>
      <c r="E143">
        <v>2.9359999999999998E-3</v>
      </c>
    </row>
    <row r="144" spans="1:5">
      <c r="A144">
        <v>1960</v>
      </c>
      <c r="B144">
        <v>31</v>
      </c>
      <c r="C144">
        <v>1.209E-3</v>
      </c>
      <c r="D144">
        <v>3.382E-3</v>
      </c>
      <c r="E144">
        <v>2.264E-3</v>
      </c>
    </row>
    <row r="145" spans="1:5">
      <c r="A145">
        <v>1960</v>
      </c>
      <c r="B145">
        <v>32</v>
      </c>
      <c r="C145">
        <v>1.755E-3</v>
      </c>
      <c r="D145">
        <v>4.3660000000000001E-3</v>
      </c>
      <c r="E145">
        <v>3.0170000000000002E-3</v>
      </c>
    </row>
    <row r="146" spans="1:5">
      <c r="A146">
        <v>1960</v>
      </c>
      <c r="B146">
        <v>33</v>
      </c>
      <c r="C146">
        <v>1.673E-3</v>
      </c>
      <c r="D146">
        <v>4.1850000000000004E-3</v>
      </c>
      <c r="E146">
        <v>2.8540000000000002E-3</v>
      </c>
    </row>
    <row r="147" spans="1:5">
      <c r="A147">
        <v>1960</v>
      </c>
      <c r="B147">
        <v>34</v>
      </c>
      <c r="C147">
        <v>1.6490000000000001E-3</v>
      </c>
      <c r="D147">
        <v>4.2430000000000002E-3</v>
      </c>
      <c r="E147">
        <v>2.7920000000000002E-3</v>
      </c>
    </row>
    <row r="148" spans="1:5">
      <c r="A148">
        <v>1960</v>
      </c>
      <c r="B148">
        <v>35</v>
      </c>
      <c r="C148">
        <v>1.946E-3</v>
      </c>
      <c r="D148">
        <v>4.9049999999999996E-3</v>
      </c>
      <c r="E148">
        <v>3.1670000000000001E-3</v>
      </c>
    </row>
    <row r="149" spans="1:5">
      <c r="A149">
        <v>1960</v>
      </c>
      <c r="B149">
        <v>36</v>
      </c>
      <c r="C149">
        <v>2.0330000000000001E-3</v>
      </c>
      <c r="D149">
        <v>5.0520000000000001E-3</v>
      </c>
      <c r="E149">
        <v>3.2160000000000001E-3</v>
      </c>
    </row>
    <row r="150" spans="1:5">
      <c r="A150">
        <v>1960</v>
      </c>
      <c r="B150">
        <v>37</v>
      </c>
      <c r="C150">
        <v>1.949E-3</v>
      </c>
      <c r="D150">
        <v>4.9300000000000004E-3</v>
      </c>
      <c r="E150">
        <v>3.078E-3</v>
      </c>
    </row>
    <row r="151" spans="1:5">
      <c r="A151">
        <v>1960</v>
      </c>
      <c r="B151">
        <v>38</v>
      </c>
      <c r="C151">
        <v>2.4599999999999999E-3</v>
      </c>
      <c r="D151">
        <v>5.3429999999999997E-3</v>
      </c>
      <c r="E151">
        <v>3.5569999999999998E-3</v>
      </c>
    </row>
    <row r="152" spans="1:5">
      <c r="A152">
        <v>1960</v>
      </c>
      <c r="B152">
        <v>39</v>
      </c>
      <c r="C152">
        <v>2.2300000000000002E-3</v>
      </c>
      <c r="D152">
        <v>5.1749999999999999E-3</v>
      </c>
      <c r="E152">
        <v>3.375E-3</v>
      </c>
    </row>
    <row r="153" spans="1:5">
      <c r="A153">
        <v>1960</v>
      </c>
      <c r="B153">
        <v>40</v>
      </c>
      <c r="C153">
        <v>2.8440000000000002E-3</v>
      </c>
      <c r="D153">
        <v>6.2129999999999998E-3</v>
      </c>
      <c r="E153">
        <v>4.1520000000000003E-3</v>
      </c>
    </row>
    <row r="154" spans="1:5">
      <c r="A154">
        <v>1960</v>
      </c>
      <c r="B154">
        <v>41</v>
      </c>
      <c r="C154">
        <v>2.1979999999999999E-3</v>
      </c>
      <c r="D154">
        <v>4.9420000000000002E-3</v>
      </c>
      <c r="E154">
        <v>3.2590000000000002E-3</v>
      </c>
    </row>
    <row r="155" spans="1:5">
      <c r="A155">
        <v>1960</v>
      </c>
      <c r="B155">
        <v>42</v>
      </c>
      <c r="C155">
        <v>3.215E-3</v>
      </c>
      <c r="D155">
        <v>7.3660000000000002E-3</v>
      </c>
      <c r="E155">
        <v>4.8310000000000002E-3</v>
      </c>
    </row>
    <row r="156" spans="1:5">
      <c r="A156">
        <v>1960</v>
      </c>
      <c r="B156">
        <v>43</v>
      </c>
      <c r="C156">
        <v>2.8470000000000001E-3</v>
      </c>
      <c r="D156">
        <v>6.2449999999999997E-3</v>
      </c>
      <c r="E156">
        <v>4.1599999999999996E-3</v>
      </c>
    </row>
    <row r="157" spans="1:5">
      <c r="A157">
        <v>1960</v>
      </c>
      <c r="B157">
        <v>44</v>
      </c>
      <c r="C157">
        <v>2.9190000000000002E-3</v>
      </c>
      <c r="D157">
        <v>6.4260000000000003E-3</v>
      </c>
      <c r="E157">
        <v>4.2449999999999996E-3</v>
      </c>
    </row>
    <row r="158" spans="1:5">
      <c r="A158">
        <v>1960</v>
      </c>
      <c r="B158">
        <v>45</v>
      </c>
      <c r="C158">
        <v>3.4619999999999998E-3</v>
      </c>
      <c r="D158">
        <v>8.0199999999999994E-3</v>
      </c>
      <c r="E158">
        <v>5.1619999999999999E-3</v>
      </c>
    </row>
    <row r="159" spans="1:5">
      <c r="A159">
        <v>1960</v>
      </c>
      <c r="B159">
        <v>46</v>
      </c>
      <c r="C159">
        <v>3.4770000000000001E-3</v>
      </c>
      <c r="D159">
        <v>8.1650000000000004E-3</v>
      </c>
      <c r="E159">
        <v>5.2290000000000001E-3</v>
      </c>
    </row>
    <row r="160" spans="1:5">
      <c r="A160">
        <v>1960</v>
      </c>
      <c r="B160">
        <v>47</v>
      </c>
      <c r="C160">
        <v>3.4259999999999998E-3</v>
      </c>
      <c r="D160">
        <v>8.0560000000000007E-3</v>
      </c>
      <c r="E160">
        <v>5.1520000000000003E-3</v>
      </c>
    </row>
    <row r="161" spans="1:5">
      <c r="A161">
        <v>1960</v>
      </c>
      <c r="B161">
        <v>48</v>
      </c>
      <c r="C161">
        <v>4.3949999999999996E-3</v>
      </c>
      <c r="D161">
        <v>9.6659999999999992E-3</v>
      </c>
      <c r="E161">
        <v>6.352E-3</v>
      </c>
    </row>
    <row r="162" spans="1:5">
      <c r="A162">
        <v>1960</v>
      </c>
      <c r="B162">
        <v>49</v>
      </c>
      <c r="C162">
        <v>3.9919999999999999E-3</v>
      </c>
      <c r="D162">
        <v>9.5759999999999994E-3</v>
      </c>
      <c r="E162">
        <v>6.0520000000000001E-3</v>
      </c>
    </row>
    <row r="163" spans="1:5">
      <c r="A163">
        <v>1960</v>
      </c>
      <c r="B163">
        <v>50</v>
      </c>
      <c r="C163">
        <v>5.372E-3</v>
      </c>
      <c r="D163">
        <v>1.1887E-2</v>
      </c>
      <c r="E163">
        <v>7.77E-3</v>
      </c>
    </row>
    <row r="164" spans="1:5">
      <c r="A164">
        <v>1960</v>
      </c>
      <c r="B164">
        <v>51</v>
      </c>
      <c r="C164">
        <v>4.1900000000000001E-3</v>
      </c>
      <c r="D164">
        <v>1.0337000000000001E-2</v>
      </c>
      <c r="E164">
        <v>6.4450000000000002E-3</v>
      </c>
    </row>
    <row r="165" spans="1:5">
      <c r="A165">
        <v>1960</v>
      </c>
      <c r="B165">
        <v>52</v>
      </c>
      <c r="C165">
        <v>5.8240000000000002E-3</v>
      </c>
      <c r="D165">
        <v>1.3374E-2</v>
      </c>
      <c r="E165">
        <v>8.5749999999999993E-3</v>
      </c>
    </row>
    <row r="166" spans="1:5">
      <c r="A166">
        <v>1960</v>
      </c>
      <c r="B166">
        <v>53</v>
      </c>
      <c r="C166">
        <v>5.9319999999999998E-3</v>
      </c>
      <c r="D166">
        <v>1.3827000000000001E-2</v>
      </c>
      <c r="E166">
        <v>8.8269999999999998E-3</v>
      </c>
    </row>
    <row r="167" spans="1:5">
      <c r="A167">
        <v>1960</v>
      </c>
      <c r="B167">
        <v>54</v>
      </c>
      <c r="C167">
        <v>5.9560000000000004E-3</v>
      </c>
      <c r="D167">
        <v>1.4844E-2</v>
      </c>
      <c r="E167">
        <v>9.1549999999999999E-3</v>
      </c>
    </row>
    <row r="168" spans="1:5">
      <c r="A168">
        <v>1960</v>
      </c>
      <c r="B168">
        <v>55</v>
      </c>
      <c r="C168">
        <v>7.2969999999999997E-3</v>
      </c>
      <c r="D168">
        <v>1.7575E-2</v>
      </c>
      <c r="E168">
        <v>1.09E-2</v>
      </c>
    </row>
    <row r="169" spans="1:5">
      <c r="A169">
        <v>1960</v>
      </c>
      <c r="B169">
        <v>56</v>
      </c>
      <c r="C169">
        <v>6.953E-3</v>
      </c>
      <c r="D169">
        <v>1.8700999999999999E-2</v>
      </c>
      <c r="E169">
        <v>1.0872E-2</v>
      </c>
    </row>
    <row r="170" spans="1:5">
      <c r="A170">
        <v>1960</v>
      </c>
      <c r="B170">
        <v>57</v>
      </c>
      <c r="C170">
        <v>7.6010000000000001E-3</v>
      </c>
      <c r="D170">
        <v>1.9848000000000001E-2</v>
      </c>
      <c r="E170">
        <v>1.1483E-2</v>
      </c>
    </row>
    <row r="171" spans="1:5">
      <c r="A171">
        <v>1960</v>
      </c>
      <c r="B171">
        <v>58</v>
      </c>
      <c r="C171">
        <v>9.2110000000000004E-3</v>
      </c>
      <c r="D171">
        <v>2.3577000000000001E-2</v>
      </c>
      <c r="E171">
        <v>1.3587999999999999E-2</v>
      </c>
    </row>
    <row r="172" spans="1:5">
      <c r="A172">
        <v>1960</v>
      </c>
      <c r="B172">
        <v>59</v>
      </c>
      <c r="C172">
        <v>8.7049999999999992E-3</v>
      </c>
      <c r="D172">
        <v>2.2551000000000002E-2</v>
      </c>
      <c r="E172">
        <v>1.2716E-2</v>
      </c>
    </row>
    <row r="173" spans="1:5">
      <c r="A173">
        <v>1960</v>
      </c>
      <c r="B173">
        <v>60</v>
      </c>
      <c r="C173">
        <v>1.3880999999999999E-2</v>
      </c>
      <c r="D173">
        <v>2.962E-2</v>
      </c>
      <c r="E173">
        <v>1.8669000000000002E-2</v>
      </c>
    </row>
    <row r="174" spans="1:5">
      <c r="A174">
        <v>1960</v>
      </c>
      <c r="B174">
        <v>61</v>
      </c>
      <c r="C174">
        <v>9.0410000000000004E-3</v>
      </c>
      <c r="D174">
        <v>2.2199E-2</v>
      </c>
      <c r="E174">
        <v>1.3176E-2</v>
      </c>
    </row>
    <row r="175" spans="1:5">
      <c r="A175">
        <v>1960</v>
      </c>
      <c r="B175">
        <v>62</v>
      </c>
      <c r="C175">
        <v>1.4012E-2</v>
      </c>
      <c r="D175">
        <v>3.1371999999999997E-2</v>
      </c>
      <c r="E175">
        <v>1.9484000000000001E-2</v>
      </c>
    </row>
    <row r="176" spans="1:5">
      <c r="A176">
        <v>1960</v>
      </c>
      <c r="B176">
        <v>63</v>
      </c>
      <c r="C176">
        <v>1.5298000000000001E-2</v>
      </c>
      <c r="D176">
        <v>3.1787999999999997E-2</v>
      </c>
      <c r="E176">
        <v>2.0656000000000001E-2</v>
      </c>
    </row>
    <row r="177" spans="1:5">
      <c r="A177">
        <v>1960</v>
      </c>
      <c r="B177">
        <v>64</v>
      </c>
      <c r="C177">
        <v>1.5329000000000001E-2</v>
      </c>
      <c r="D177">
        <v>3.2190999999999997E-2</v>
      </c>
      <c r="E177">
        <v>2.0749E-2</v>
      </c>
    </row>
    <row r="178" spans="1:5">
      <c r="A178">
        <v>1960</v>
      </c>
      <c r="B178">
        <v>65</v>
      </c>
      <c r="C178">
        <v>1.9112000000000001E-2</v>
      </c>
      <c r="D178">
        <v>3.8686999999999999E-2</v>
      </c>
      <c r="E178">
        <v>2.5425E-2</v>
      </c>
    </row>
    <row r="179" spans="1:5">
      <c r="A179">
        <v>1960</v>
      </c>
      <c r="B179">
        <v>66</v>
      </c>
      <c r="C179">
        <v>1.6368000000000001E-2</v>
      </c>
      <c r="D179">
        <v>3.4736000000000003E-2</v>
      </c>
      <c r="E179">
        <v>2.2256999999999999E-2</v>
      </c>
    </row>
    <row r="180" spans="1:5">
      <c r="A180">
        <v>1960</v>
      </c>
      <c r="B180">
        <v>67</v>
      </c>
      <c r="C180">
        <v>2.1189E-2</v>
      </c>
      <c r="D180">
        <v>4.2684E-2</v>
      </c>
      <c r="E180">
        <v>2.8031E-2</v>
      </c>
    </row>
    <row r="181" spans="1:5">
      <c r="A181">
        <v>1960</v>
      </c>
      <c r="B181">
        <v>68</v>
      </c>
      <c r="C181">
        <v>2.3417E-2</v>
      </c>
      <c r="D181">
        <v>4.5902999999999999E-2</v>
      </c>
      <c r="E181">
        <v>3.0471999999999999E-2</v>
      </c>
    </row>
    <row r="182" spans="1:5">
      <c r="A182">
        <v>1960</v>
      </c>
      <c r="B182">
        <v>69</v>
      </c>
      <c r="C182">
        <v>2.1082E-2</v>
      </c>
      <c r="D182">
        <v>4.2931999999999998E-2</v>
      </c>
      <c r="E182">
        <v>2.7855000000000001E-2</v>
      </c>
    </row>
    <row r="183" spans="1:5">
      <c r="A183">
        <v>1960</v>
      </c>
      <c r="B183">
        <v>70</v>
      </c>
      <c r="C183">
        <v>3.6593000000000001E-2</v>
      </c>
      <c r="D183">
        <v>6.0345999999999997E-2</v>
      </c>
      <c r="E183">
        <v>4.3818000000000003E-2</v>
      </c>
    </row>
    <row r="184" spans="1:5">
      <c r="A184">
        <v>1960</v>
      </c>
      <c r="B184">
        <v>71</v>
      </c>
      <c r="C184">
        <v>2.1368999999999999E-2</v>
      </c>
      <c r="D184">
        <v>3.9291E-2</v>
      </c>
      <c r="E184">
        <v>2.6446999999999998E-2</v>
      </c>
    </row>
    <row r="185" spans="1:5">
      <c r="A185">
        <v>1960</v>
      </c>
      <c r="B185">
        <v>72</v>
      </c>
      <c r="C185">
        <v>3.9514000000000001E-2</v>
      </c>
      <c r="D185">
        <v>6.7072999999999994E-2</v>
      </c>
      <c r="E185">
        <v>4.7558999999999997E-2</v>
      </c>
    </row>
    <row r="186" spans="1:5">
      <c r="A186">
        <v>1960</v>
      </c>
      <c r="B186">
        <v>73</v>
      </c>
      <c r="C186">
        <v>4.4110999999999997E-2</v>
      </c>
      <c r="D186">
        <v>6.8599999999999994E-2</v>
      </c>
      <c r="E186">
        <v>5.1555999999999998E-2</v>
      </c>
    </row>
    <row r="187" spans="1:5">
      <c r="A187">
        <v>1960</v>
      </c>
      <c r="B187">
        <v>74</v>
      </c>
      <c r="C187">
        <v>4.2826999999999997E-2</v>
      </c>
      <c r="D187">
        <v>6.5384999999999999E-2</v>
      </c>
      <c r="E187">
        <v>4.9395000000000001E-2</v>
      </c>
    </row>
    <row r="188" spans="1:5">
      <c r="A188">
        <v>1960</v>
      </c>
      <c r="B188">
        <v>75</v>
      </c>
      <c r="C188">
        <v>5.4918000000000002E-2</v>
      </c>
      <c r="D188">
        <v>7.9516000000000003E-2</v>
      </c>
      <c r="E188">
        <v>6.2053999999999998E-2</v>
      </c>
    </row>
    <row r="189" spans="1:5">
      <c r="A189">
        <v>1960</v>
      </c>
      <c r="B189">
        <v>76</v>
      </c>
      <c r="C189">
        <v>5.1726000000000001E-2</v>
      </c>
      <c r="D189">
        <v>7.9782000000000006E-2</v>
      </c>
      <c r="E189">
        <v>5.9631999999999998E-2</v>
      </c>
    </row>
    <row r="190" spans="1:5">
      <c r="A190">
        <v>1960</v>
      </c>
      <c r="B190">
        <v>77</v>
      </c>
      <c r="C190">
        <v>5.1288E-2</v>
      </c>
      <c r="D190">
        <v>7.2650999999999993E-2</v>
      </c>
      <c r="E190">
        <v>5.7252999999999998E-2</v>
      </c>
    </row>
    <row r="191" spans="1:5">
      <c r="A191">
        <v>1960</v>
      </c>
      <c r="B191">
        <v>78</v>
      </c>
      <c r="C191">
        <v>7.6596999999999998E-2</v>
      </c>
      <c r="D191">
        <v>0.10778</v>
      </c>
      <c r="E191">
        <v>8.5351999999999997E-2</v>
      </c>
    </row>
    <row r="192" spans="1:5">
      <c r="A192">
        <v>1960</v>
      </c>
      <c r="B192">
        <v>79</v>
      </c>
      <c r="C192">
        <v>5.9396999999999998E-2</v>
      </c>
      <c r="D192">
        <v>8.2997000000000001E-2</v>
      </c>
      <c r="E192">
        <v>6.5986000000000003E-2</v>
      </c>
    </row>
    <row r="193" spans="1:5">
      <c r="A193">
        <v>1960</v>
      </c>
      <c r="B193">
        <v>80</v>
      </c>
      <c r="C193">
        <v>0.103529</v>
      </c>
      <c r="D193">
        <v>0.129554</v>
      </c>
      <c r="E193">
        <v>0.110792</v>
      </c>
    </row>
    <row r="194" spans="1:5">
      <c r="A194">
        <v>1960</v>
      </c>
      <c r="B194">
        <v>81</v>
      </c>
      <c r="C194">
        <v>6.7763000000000004E-2</v>
      </c>
      <c r="D194">
        <v>9.1675000000000006E-2</v>
      </c>
      <c r="E194">
        <v>7.4315999999999993E-2</v>
      </c>
    </row>
    <row r="195" spans="1:5">
      <c r="A195">
        <v>1960</v>
      </c>
      <c r="B195">
        <v>82</v>
      </c>
      <c r="C195">
        <v>0.10628700000000001</v>
      </c>
      <c r="D195">
        <v>0.13485900000000001</v>
      </c>
      <c r="E195">
        <v>0.11398</v>
      </c>
    </row>
    <row r="196" spans="1:5">
      <c r="A196">
        <v>1960</v>
      </c>
      <c r="B196">
        <v>83</v>
      </c>
      <c r="C196">
        <v>0.104312</v>
      </c>
      <c r="D196">
        <v>0.139539</v>
      </c>
      <c r="E196">
        <v>0.113734</v>
      </c>
    </row>
    <row r="197" spans="1:5">
      <c r="A197">
        <v>1960</v>
      </c>
      <c r="B197">
        <v>84</v>
      </c>
      <c r="C197">
        <v>0.11391</v>
      </c>
      <c r="D197">
        <v>0.141762</v>
      </c>
      <c r="E197">
        <v>0.12120599999999999</v>
      </c>
    </row>
    <row r="198" spans="1:5">
      <c r="A198">
        <v>1960</v>
      </c>
      <c r="B198">
        <v>85</v>
      </c>
      <c r="C198">
        <v>0.14499400000000001</v>
      </c>
      <c r="D198">
        <v>0.171122</v>
      </c>
      <c r="E198">
        <v>0.15171000000000001</v>
      </c>
    </row>
    <row r="199" spans="1:5">
      <c r="A199">
        <v>1960</v>
      </c>
      <c r="B199">
        <v>86</v>
      </c>
      <c r="C199">
        <v>0.139487</v>
      </c>
      <c r="D199">
        <v>0.17615900000000001</v>
      </c>
      <c r="E199">
        <v>0.14891599999999999</v>
      </c>
    </row>
    <row r="200" spans="1:5">
      <c r="A200">
        <v>1960</v>
      </c>
      <c r="B200">
        <v>87</v>
      </c>
      <c r="C200">
        <v>0.15118699999999999</v>
      </c>
      <c r="D200">
        <v>0.18815499999999999</v>
      </c>
      <c r="E200">
        <v>0.160632</v>
      </c>
    </row>
    <row r="201" spans="1:5">
      <c r="A201">
        <v>1960</v>
      </c>
      <c r="B201">
        <v>88</v>
      </c>
      <c r="C201">
        <v>0.15423400000000001</v>
      </c>
      <c r="D201">
        <v>0.19354099999999999</v>
      </c>
      <c r="E201">
        <v>0.16412199999999999</v>
      </c>
    </row>
    <row r="202" spans="1:5">
      <c r="A202">
        <v>1960</v>
      </c>
      <c r="B202">
        <v>89</v>
      </c>
      <c r="C202">
        <v>0.12914900000000001</v>
      </c>
      <c r="D202">
        <v>0.16919000000000001</v>
      </c>
      <c r="E202">
        <v>0.139019</v>
      </c>
    </row>
    <row r="203" spans="1:5">
      <c r="A203">
        <v>1960</v>
      </c>
      <c r="B203">
        <v>90</v>
      </c>
      <c r="C203">
        <v>0.24074000000000001</v>
      </c>
      <c r="D203">
        <v>0.25374999999999998</v>
      </c>
      <c r="E203">
        <v>0.243922</v>
      </c>
    </row>
    <row r="204" spans="1:5">
      <c r="A204">
        <v>1960</v>
      </c>
      <c r="B204">
        <v>91</v>
      </c>
      <c r="C204">
        <v>9.8117999999999997E-2</v>
      </c>
      <c r="D204">
        <v>0.121937</v>
      </c>
      <c r="E204">
        <v>0.10377599999999999</v>
      </c>
    </row>
    <row r="205" spans="1:5">
      <c r="A205">
        <v>1960</v>
      </c>
      <c r="B205">
        <v>92</v>
      </c>
      <c r="C205">
        <v>0.18063399999999999</v>
      </c>
      <c r="D205">
        <v>0.18989600000000001</v>
      </c>
      <c r="E205">
        <v>0.18271000000000001</v>
      </c>
    </row>
    <row r="206" spans="1:5">
      <c r="A206">
        <v>1960</v>
      </c>
      <c r="B206">
        <v>93</v>
      </c>
      <c r="C206">
        <v>0.172212</v>
      </c>
      <c r="D206">
        <v>0.187363</v>
      </c>
      <c r="E206">
        <v>0.175591</v>
      </c>
    </row>
    <row r="207" spans="1:5">
      <c r="A207">
        <v>1960</v>
      </c>
      <c r="B207">
        <v>94</v>
      </c>
      <c r="C207">
        <v>0.15191499999999999</v>
      </c>
      <c r="D207">
        <v>0.17070099999999999</v>
      </c>
      <c r="E207">
        <v>0.15614600000000001</v>
      </c>
    </row>
    <row r="208" spans="1:5">
      <c r="A208">
        <v>1960</v>
      </c>
      <c r="B208">
        <v>95</v>
      </c>
      <c r="C208">
        <v>0.195017</v>
      </c>
      <c r="D208">
        <v>0.19561999999999999</v>
      </c>
      <c r="E208">
        <v>0.19515299999999999</v>
      </c>
    </row>
    <row r="209" spans="1:5">
      <c r="A209">
        <v>1960</v>
      </c>
      <c r="B209">
        <v>96</v>
      </c>
      <c r="C209">
        <v>0.22618099999999999</v>
      </c>
      <c r="D209">
        <v>0.23472699999999999</v>
      </c>
      <c r="E209">
        <v>0.22811300000000001</v>
      </c>
    </row>
    <row r="210" spans="1:5">
      <c r="A210">
        <v>1960</v>
      </c>
      <c r="B210">
        <v>97</v>
      </c>
      <c r="C210">
        <v>0.23763000000000001</v>
      </c>
      <c r="D210">
        <v>0.24856500000000001</v>
      </c>
      <c r="E210">
        <v>0.24007400000000001</v>
      </c>
    </row>
    <row r="211" spans="1:5">
      <c r="A211">
        <v>1960</v>
      </c>
      <c r="B211">
        <v>98</v>
      </c>
      <c r="C211">
        <v>0.302064</v>
      </c>
      <c r="D211">
        <v>0.30473600000000001</v>
      </c>
      <c r="E211">
        <v>0.30267100000000002</v>
      </c>
    </row>
    <row r="212" spans="1:5">
      <c r="A212">
        <v>1960</v>
      </c>
      <c r="B212">
        <v>99</v>
      </c>
      <c r="C212">
        <v>0.25958799999999999</v>
      </c>
      <c r="D212">
        <v>0.28800999999999999</v>
      </c>
      <c r="E212">
        <v>0.26607500000000001</v>
      </c>
    </row>
    <row r="213" spans="1:5">
      <c r="A213">
        <v>1960</v>
      </c>
      <c r="B213">
        <v>100</v>
      </c>
      <c r="C213">
        <v>0.27519399999999999</v>
      </c>
      <c r="D213">
        <v>0.30398500000000001</v>
      </c>
      <c r="E213">
        <v>0.28158699999999998</v>
      </c>
    </row>
    <row r="214" spans="1:5">
      <c r="A214">
        <v>1960</v>
      </c>
      <c r="B214">
        <v>101</v>
      </c>
      <c r="C214">
        <v>0.29167199999999999</v>
      </c>
      <c r="D214">
        <v>0.32105499999999998</v>
      </c>
      <c r="E214">
        <v>0.29819600000000002</v>
      </c>
    </row>
    <row r="215" spans="1:5">
      <c r="A215">
        <v>1960</v>
      </c>
      <c r="B215">
        <v>102</v>
      </c>
      <c r="C215">
        <v>0.30910300000000002</v>
      </c>
      <c r="D215">
        <v>0.33912999999999999</v>
      </c>
      <c r="E215">
        <v>0.31578400000000001</v>
      </c>
    </row>
    <row r="216" spans="1:5">
      <c r="A216">
        <v>1960</v>
      </c>
      <c r="B216">
        <v>103</v>
      </c>
      <c r="C216">
        <v>0.327596</v>
      </c>
      <c r="D216">
        <v>0.35806100000000002</v>
      </c>
      <c r="E216">
        <v>0.33440599999999998</v>
      </c>
    </row>
    <row r="217" spans="1:5">
      <c r="A217">
        <v>1960</v>
      </c>
      <c r="B217">
        <v>104</v>
      </c>
      <c r="C217">
        <v>0.34715000000000001</v>
      </c>
      <c r="D217">
        <v>0.37862899999999999</v>
      </c>
      <c r="E217">
        <v>0.35422700000000001</v>
      </c>
    </row>
    <row r="218" spans="1:5">
      <c r="A218">
        <v>1960</v>
      </c>
      <c r="B218">
        <v>105</v>
      </c>
      <c r="C218">
        <v>0.367869</v>
      </c>
      <c r="D218">
        <v>0.40173500000000001</v>
      </c>
      <c r="E218">
        <v>0.37552600000000003</v>
      </c>
    </row>
    <row r="219" spans="1:5">
      <c r="A219">
        <v>1960</v>
      </c>
      <c r="B219">
        <v>106</v>
      </c>
      <c r="C219">
        <v>0.38983000000000001</v>
      </c>
      <c r="D219">
        <v>0.42546600000000001</v>
      </c>
      <c r="E219">
        <v>0.39796399999999998</v>
      </c>
    </row>
    <row r="220" spans="1:5">
      <c r="A220">
        <v>1960</v>
      </c>
      <c r="B220">
        <v>107</v>
      </c>
      <c r="C220">
        <v>0.413244</v>
      </c>
      <c r="D220">
        <v>0.44981399999999999</v>
      </c>
      <c r="E220">
        <v>0.42170600000000003</v>
      </c>
    </row>
    <row r="221" spans="1:5">
      <c r="A221">
        <v>1960</v>
      </c>
      <c r="B221">
        <v>108</v>
      </c>
      <c r="C221">
        <v>0.43857800000000002</v>
      </c>
      <c r="D221">
        <v>0.47833100000000001</v>
      </c>
      <c r="E221">
        <v>0.44789200000000001</v>
      </c>
    </row>
    <row r="222" spans="1:5">
      <c r="A222">
        <v>1960</v>
      </c>
      <c r="B222">
        <v>109</v>
      </c>
      <c r="C222">
        <v>0.46575100000000003</v>
      </c>
      <c r="D222">
        <v>0.51059500000000002</v>
      </c>
      <c r="E222">
        <v>0.47639399999999998</v>
      </c>
    </row>
    <row r="223" spans="1:5">
      <c r="A223">
        <v>1960</v>
      </c>
      <c r="B223">
        <v>110</v>
      </c>
      <c r="C223">
        <v>0.56406299999999998</v>
      </c>
      <c r="D223">
        <v>0.63994200000000001</v>
      </c>
      <c r="E223">
        <v>0.58254799999999995</v>
      </c>
    </row>
    <row r="224" spans="1:5">
      <c r="A224">
        <v>1961</v>
      </c>
      <c r="B224">
        <v>0</v>
      </c>
      <c r="C224">
        <v>2.9248E-2</v>
      </c>
      <c r="D224">
        <v>3.7256999999999998E-2</v>
      </c>
      <c r="E224">
        <v>3.3345E-2</v>
      </c>
    </row>
    <row r="225" spans="1:5">
      <c r="A225">
        <v>1961</v>
      </c>
      <c r="B225">
        <v>1</v>
      </c>
      <c r="C225">
        <v>4.4330000000000003E-3</v>
      </c>
      <c r="D225">
        <v>4.7450000000000001E-3</v>
      </c>
      <c r="E225">
        <v>4.5919999999999997E-3</v>
      </c>
    </row>
    <row r="226" spans="1:5">
      <c r="A226">
        <v>1961</v>
      </c>
      <c r="B226">
        <v>2</v>
      </c>
      <c r="C226">
        <v>1.9369999999999999E-3</v>
      </c>
      <c r="D226">
        <v>2.0730000000000002E-3</v>
      </c>
      <c r="E226">
        <v>2.006E-3</v>
      </c>
    </row>
    <row r="227" spans="1:5">
      <c r="A227">
        <v>1961</v>
      </c>
      <c r="B227">
        <v>3</v>
      </c>
      <c r="C227">
        <v>1.2830000000000001E-3</v>
      </c>
      <c r="D227">
        <v>1.5499999999999999E-3</v>
      </c>
      <c r="E227">
        <v>1.4189999999999999E-3</v>
      </c>
    </row>
    <row r="228" spans="1:5">
      <c r="A228">
        <v>1961</v>
      </c>
      <c r="B228">
        <v>4</v>
      </c>
      <c r="C228">
        <v>1.0059999999999999E-3</v>
      </c>
      <c r="D228">
        <v>1.2899999999999999E-3</v>
      </c>
      <c r="E228">
        <v>1.1509999999999999E-3</v>
      </c>
    </row>
    <row r="229" spans="1:5">
      <c r="A229">
        <v>1961</v>
      </c>
      <c r="B229">
        <v>5</v>
      </c>
      <c r="C229">
        <v>8.6700000000000004E-4</v>
      </c>
      <c r="D229">
        <v>1.2160000000000001E-3</v>
      </c>
      <c r="E229">
        <v>1.0449999999999999E-3</v>
      </c>
    </row>
    <row r="230" spans="1:5">
      <c r="A230">
        <v>1961</v>
      </c>
      <c r="B230">
        <v>6</v>
      </c>
      <c r="C230">
        <v>8.2100000000000001E-4</v>
      </c>
      <c r="D230">
        <v>1.2340000000000001E-3</v>
      </c>
      <c r="E230">
        <v>1.031E-3</v>
      </c>
    </row>
    <row r="231" spans="1:5">
      <c r="A231">
        <v>1961</v>
      </c>
      <c r="B231">
        <v>7</v>
      </c>
      <c r="C231">
        <v>7.3099999999999999E-4</v>
      </c>
      <c r="D231">
        <v>1.1540000000000001E-3</v>
      </c>
      <c r="E231">
        <v>9.4600000000000001E-4</v>
      </c>
    </row>
    <row r="232" spans="1:5">
      <c r="A232">
        <v>1961</v>
      </c>
      <c r="B232">
        <v>8</v>
      </c>
      <c r="C232">
        <v>5.9699999999999998E-4</v>
      </c>
      <c r="D232">
        <v>9.7999999999999997E-4</v>
      </c>
      <c r="E232">
        <v>7.9199999999999995E-4</v>
      </c>
    </row>
    <row r="233" spans="1:5">
      <c r="A233">
        <v>1961</v>
      </c>
      <c r="B233">
        <v>9</v>
      </c>
      <c r="C233">
        <v>5.1500000000000005E-4</v>
      </c>
      <c r="D233">
        <v>8.7600000000000004E-4</v>
      </c>
      <c r="E233">
        <v>6.9899999999999997E-4</v>
      </c>
    </row>
    <row r="234" spans="1:5">
      <c r="A234">
        <v>1961</v>
      </c>
      <c r="B234">
        <v>10</v>
      </c>
      <c r="C234">
        <v>5.71E-4</v>
      </c>
      <c r="D234">
        <v>9.5399999999999999E-4</v>
      </c>
      <c r="E234">
        <v>7.6599999999999997E-4</v>
      </c>
    </row>
    <row r="235" spans="1:5">
      <c r="A235">
        <v>1961</v>
      </c>
      <c r="B235">
        <v>11</v>
      </c>
      <c r="C235">
        <v>5.0699999999999996E-4</v>
      </c>
      <c r="D235">
        <v>8.0400000000000003E-4</v>
      </c>
      <c r="E235">
        <v>6.5899999999999997E-4</v>
      </c>
    </row>
    <row r="236" spans="1:5">
      <c r="A236">
        <v>1961</v>
      </c>
      <c r="B236">
        <v>12</v>
      </c>
      <c r="C236">
        <v>5.8200000000000005E-4</v>
      </c>
      <c r="D236">
        <v>8.3299999999999997E-4</v>
      </c>
      <c r="E236">
        <v>7.1000000000000002E-4</v>
      </c>
    </row>
    <row r="237" spans="1:5">
      <c r="A237">
        <v>1961</v>
      </c>
      <c r="B237">
        <v>13</v>
      </c>
      <c r="C237">
        <v>5.0299999999999997E-4</v>
      </c>
      <c r="D237">
        <v>7.45E-4</v>
      </c>
      <c r="E237">
        <v>6.2500000000000001E-4</v>
      </c>
    </row>
    <row r="238" spans="1:5">
      <c r="A238">
        <v>1961</v>
      </c>
      <c r="B238">
        <v>14</v>
      </c>
      <c r="C238">
        <v>5.6499999999999996E-4</v>
      </c>
      <c r="D238">
        <v>9.6100000000000005E-4</v>
      </c>
      <c r="E238">
        <v>7.6599999999999997E-4</v>
      </c>
    </row>
    <row r="239" spans="1:5">
      <c r="A239">
        <v>1961</v>
      </c>
      <c r="B239">
        <v>15</v>
      </c>
      <c r="C239">
        <v>5.9400000000000002E-4</v>
      </c>
      <c r="D239">
        <v>1.0200000000000001E-3</v>
      </c>
      <c r="E239">
        <v>8.1099999999999998E-4</v>
      </c>
    </row>
    <row r="240" spans="1:5">
      <c r="A240">
        <v>1961</v>
      </c>
      <c r="B240">
        <v>16</v>
      </c>
      <c r="C240">
        <v>7.8799999999999996E-4</v>
      </c>
      <c r="D240">
        <v>1.354E-3</v>
      </c>
      <c r="E240">
        <v>1.0759999999999999E-3</v>
      </c>
    </row>
    <row r="241" spans="1:5">
      <c r="A241">
        <v>1961</v>
      </c>
      <c r="B241">
        <v>17</v>
      </c>
      <c r="C241">
        <v>7.2800000000000002E-4</v>
      </c>
      <c r="D241">
        <v>1.699E-3</v>
      </c>
      <c r="E241">
        <v>1.2210000000000001E-3</v>
      </c>
    </row>
    <row r="242" spans="1:5">
      <c r="A242">
        <v>1961</v>
      </c>
      <c r="B242">
        <v>18</v>
      </c>
      <c r="C242">
        <v>8.6899999999999998E-4</v>
      </c>
      <c r="D242">
        <v>1.903E-3</v>
      </c>
      <c r="E242">
        <v>1.3879999999999999E-3</v>
      </c>
    </row>
    <row r="243" spans="1:5">
      <c r="A243">
        <v>1961</v>
      </c>
      <c r="B243">
        <v>19</v>
      </c>
      <c r="C243">
        <v>9.1100000000000003E-4</v>
      </c>
      <c r="D243">
        <v>2.1879999999999998E-3</v>
      </c>
      <c r="E243">
        <v>1.547E-3</v>
      </c>
    </row>
    <row r="244" spans="1:5">
      <c r="A244">
        <v>1961</v>
      </c>
      <c r="B244">
        <v>20</v>
      </c>
      <c r="C244">
        <v>1.2110000000000001E-3</v>
      </c>
      <c r="D244">
        <v>2.722E-3</v>
      </c>
      <c r="E244">
        <v>1.9629999999999999E-3</v>
      </c>
    </row>
    <row r="245" spans="1:5">
      <c r="A245">
        <v>1961</v>
      </c>
      <c r="B245">
        <v>21</v>
      </c>
      <c r="C245">
        <v>1.003E-3</v>
      </c>
      <c r="D245">
        <v>2.1489999999999999E-3</v>
      </c>
      <c r="E245">
        <v>1.5790000000000001E-3</v>
      </c>
    </row>
    <row r="246" spans="1:5">
      <c r="A246">
        <v>1961</v>
      </c>
      <c r="B246">
        <v>22</v>
      </c>
      <c r="C246">
        <v>1.134E-3</v>
      </c>
      <c r="D246">
        <v>2.5219999999999999E-3</v>
      </c>
      <c r="E246">
        <v>1.8309999999999999E-3</v>
      </c>
    </row>
    <row r="247" spans="1:5">
      <c r="A247">
        <v>1961</v>
      </c>
      <c r="B247">
        <v>23</v>
      </c>
      <c r="C247">
        <v>1.122E-3</v>
      </c>
      <c r="D247">
        <v>2.7100000000000002E-3</v>
      </c>
      <c r="E247">
        <v>1.92E-3</v>
      </c>
    </row>
    <row r="248" spans="1:5">
      <c r="A248">
        <v>1961</v>
      </c>
      <c r="B248">
        <v>24</v>
      </c>
      <c r="C248">
        <v>1.0970000000000001E-3</v>
      </c>
      <c r="D248">
        <v>2.7880000000000001E-3</v>
      </c>
      <c r="E248">
        <v>1.9449999999999999E-3</v>
      </c>
    </row>
    <row r="249" spans="1:5">
      <c r="A249">
        <v>1961</v>
      </c>
      <c r="B249">
        <v>25</v>
      </c>
      <c r="C249">
        <v>1.1509999999999999E-3</v>
      </c>
      <c r="D249">
        <v>3.222E-3</v>
      </c>
      <c r="E249">
        <v>2.186E-3</v>
      </c>
    </row>
    <row r="250" spans="1:5">
      <c r="A250">
        <v>1961</v>
      </c>
      <c r="B250">
        <v>26</v>
      </c>
      <c r="C250">
        <v>1.212E-3</v>
      </c>
      <c r="D250">
        <v>3.3159999999999999E-3</v>
      </c>
      <c r="E250">
        <v>2.2650000000000001E-3</v>
      </c>
    </row>
    <row r="251" spans="1:5">
      <c r="A251">
        <v>1961</v>
      </c>
      <c r="B251">
        <v>27</v>
      </c>
      <c r="C251">
        <v>1.17E-3</v>
      </c>
      <c r="D251">
        <v>3.2539999999999999E-3</v>
      </c>
      <c r="E251">
        <v>2.2070000000000002E-3</v>
      </c>
    </row>
    <row r="252" spans="1:5">
      <c r="A252">
        <v>1961</v>
      </c>
      <c r="B252">
        <v>28</v>
      </c>
      <c r="C252">
        <v>1.31E-3</v>
      </c>
      <c r="D252">
        <v>3.2919999999999998E-3</v>
      </c>
      <c r="E252">
        <v>2.2889999999999998E-3</v>
      </c>
    </row>
    <row r="253" spans="1:5">
      <c r="A253">
        <v>1961</v>
      </c>
      <c r="B253">
        <v>29</v>
      </c>
      <c r="C253">
        <v>1.1919999999999999E-3</v>
      </c>
      <c r="D253">
        <v>3.1120000000000002E-3</v>
      </c>
      <c r="E253">
        <v>2.1429999999999999E-3</v>
      </c>
    </row>
    <row r="254" spans="1:5">
      <c r="A254">
        <v>1961</v>
      </c>
      <c r="B254">
        <v>30</v>
      </c>
      <c r="C254">
        <v>1.7949999999999999E-3</v>
      </c>
      <c r="D254">
        <v>4.4970000000000001E-3</v>
      </c>
      <c r="E254">
        <v>3.14E-3</v>
      </c>
    </row>
    <row r="255" spans="1:5">
      <c r="A255">
        <v>1961</v>
      </c>
      <c r="B255">
        <v>31</v>
      </c>
      <c r="C255">
        <v>1.4139999999999999E-3</v>
      </c>
      <c r="D255">
        <v>3.6180000000000001E-3</v>
      </c>
      <c r="E255">
        <v>2.5019999999999999E-3</v>
      </c>
    </row>
    <row r="256" spans="1:5">
      <c r="A256">
        <v>1961</v>
      </c>
      <c r="B256">
        <v>32</v>
      </c>
      <c r="C256">
        <v>1.6050000000000001E-3</v>
      </c>
      <c r="D256">
        <v>4.1209999999999997E-3</v>
      </c>
      <c r="E256">
        <v>2.8240000000000001E-3</v>
      </c>
    </row>
    <row r="257" spans="1:5">
      <c r="A257">
        <v>1961</v>
      </c>
      <c r="B257">
        <v>33</v>
      </c>
      <c r="C257">
        <v>1.601E-3</v>
      </c>
      <c r="D257">
        <v>3.9839999999999997E-3</v>
      </c>
      <c r="E257">
        <v>2.751E-3</v>
      </c>
    </row>
    <row r="258" spans="1:5">
      <c r="A258">
        <v>1961</v>
      </c>
      <c r="B258">
        <v>34</v>
      </c>
      <c r="C258">
        <v>1.5989999999999999E-3</v>
      </c>
      <c r="D258">
        <v>4.2059999999999997E-3</v>
      </c>
      <c r="E258">
        <v>2.823E-3</v>
      </c>
    </row>
    <row r="259" spans="1:5">
      <c r="A259">
        <v>1961</v>
      </c>
      <c r="B259">
        <v>35</v>
      </c>
      <c r="C259">
        <v>1.91E-3</v>
      </c>
      <c r="D259">
        <v>4.836E-3</v>
      </c>
      <c r="E259">
        <v>3.1960000000000001E-3</v>
      </c>
    </row>
    <row r="260" spans="1:5">
      <c r="A260">
        <v>1961</v>
      </c>
      <c r="B260">
        <v>36</v>
      </c>
      <c r="C260">
        <v>1.8710000000000001E-3</v>
      </c>
      <c r="D260">
        <v>4.8549999999999999E-3</v>
      </c>
      <c r="E260">
        <v>3.0990000000000002E-3</v>
      </c>
    </row>
    <row r="261" spans="1:5">
      <c r="A261">
        <v>1961</v>
      </c>
      <c r="B261">
        <v>37</v>
      </c>
      <c r="C261">
        <v>2.0070000000000001E-3</v>
      </c>
      <c r="D261">
        <v>5.0870000000000004E-3</v>
      </c>
      <c r="E261">
        <v>3.2109999999999999E-3</v>
      </c>
    </row>
    <row r="262" spans="1:5">
      <c r="A262">
        <v>1961</v>
      </c>
      <c r="B262">
        <v>38</v>
      </c>
      <c r="C262">
        <v>2.0950000000000001E-3</v>
      </c>
      <c r="D262">
        <v>5.1380000000000002E-3</v>
      </c>
      <c r="E262">
        <v>3.2439999999999999E-3</v>
      </c>
    </row>
    <row r="263" spans="1:5">
      <c r="A263">
        <v>1961</v>
      </c>
      <c r="B263">
        <v>39</v>
      </c>
      <c r="C263">
        <v>2.117E-3</v>
      </c>
      <c r="D263">
        <v>5.0379999999999999E-3</v>
      </c>
      <c r="E263">
        <v>3.2260000000000001E-3</v>
      </c>
    </row>
    <row r="264" spans="1:5">
      <c r="A264">
        <v>1961</v>
      </c>
      <c r="B264">
        <v>40</v>
      </c>
      <c r="C264">
        <v>2.8E-3</v>
      </c>
      <c r="D264">
        <v>6.6439999999999997E-3</v>
      </c>
      <c r="E264">
        <v>4.2919999999999998E-3</v>
      </c>
    </row>
    <row r="265" spans="1:5">
      <c r="A265">
        <v>1961</v>
      </c>
      <c r="B265">
        <v>41</v>
      </c>
      <c r="C265">
        <v>2.2290000000000001E-3</v>
      </c>
      <c r="D265">
        <v>5.2919999999999998E-3</v>
      </c>
      <c r="E265">
        <v>3.4160000000000002E-3</v>
      </c>
    </row>
    <row r="266" spans="1:5">
      <c r="A266">
        <v>1961</v>
      </c>
      <c r="B266">
        <v>42</v>
      </c>
      <c r="C266">
        <v>2.96E-3</v>
      </c>
      <c r="D266">
        <v>6.6569999999999997E-3</v>
      </c>
      <c r="E266">
        <v>4.3860000000000001E-3</v>
      </c>
    </row>
    <row r="267" spans="1:5">
      <c r="A267">
        <v>1961</v>
      </c>
      <c r="B267">
        <v>43</v>
      </c>
      <c r="C267">
        <v>3.0980000000000001E-3</v>
      </c>
      <c r="D267">
        <v>6.8230000000000001E-3</v>
      </c>
      <c r="E267">
        <v>4.5450000000000004E-3</v>
      </c>
    </row>
    <row r="268" spans="1:5">
      <c r="A268">
        <v>1961</v>
      </c>
      <c r="B268">
        <v>44</v>
      </c>
      <c r="C268">
        <v>2.7669999999999999E-3</v>
      </c>
      <c r="D268">
        <v>6.3720000000000001E-3</v>
      </c>
      <c r="E268">
        <v>4.156E-3</v>
      </c>
    </row>
    <row r="269" spans="1:5">
      <c r="A269">
        <v>1961</v>
      </c>
      <c r="B269">
        <v>45</v>
      </c>
      <c r="C269">
        <v>3.47E-3</v>
      </c>
      <c r="D269">
        <v>8.0680000000000005E-3</v>
      </c>
      <c r="E269">
        <v>5.2030000000000002E-3</v>
      </c>
    </row>
    <row r="270" spans="1:5">
      <c r="A270">
        <v>1961</v>
      </c>
      <c r="B270">
        <v>46</v>
      </c>
      <c r="C270">
        <v>3.5230000000000001E-3</v>
      </c>
      <c r="D270">
        <v>7.9839999999999998E-3</v>
      </c>
      <c r="E270">
        <v>5.1799999999999997E-3</v>
      </c>
    </row>
    <row r="271" spans="1:5">
      <c r="A271">
        <v>1961</v>
      </c>
      <c r="B271">
        <v>47</v>
      </c>
      <c r="C271">
        <v>3.6879999999999999E-3</v>
      </c>
      <c r="D271">
        <v>8.4980000000000003E-3</v>
      </c>
      <c r="E271">
        <v>5.4780000000000002E-3</v>
      </c>
    </row>
    <row r="272" spans="1:5">
      <c r="A272">
        <v>1961</v>
      </c>
      <c r="B272">
        <v>48</v>
      </c>
      <c r="C272">
        <v>3.9639999999999996E-3</v>
      </c>
      <c r="D272">
        <v>9.3620000000000005E-3</v>
      </c>
      <c r="E272">
        <v>5.9670000000000001E-3</v>
      </c>
    </row>
    <row r="273" spans="1:5">
      <c r="A273">
        <v>1961</v>
      </c>
      <c r="B273">
        <v>49</v>
      </c>
      <c r="C273">
        <v>3.9789999999999999E-3</v>
      </c>
      <c r="D273">
        <v>9.3439999999999999E-3</v>
      </c>
      <c r="E273">
        <v>5.9579999999999998E-3</v>
      </c>
    </row>
    <row r="274" spans="1:5">
      <c r="A274">
        <v>1961</v>
      </c>
      <c r="B274">
        <v>50</v>
      </c>
      <c r="C274">
        <v>5.3099999999999996E-3</v>
      </c>
      <c r="D274">
        <v>1.2300999999999999E-2</v>
      </c>
      <c r="E274">
        <v>7.8770000000000003E-3</v>
      </c>
    </row>
    <row r="275" spans="1:5">
      <c r="A275">
        <v>1961</v>
      </c>
      <c r="B275">
        <v>51</v>
      </c>
      <c r="C275">
        <v>4.4679999999999997E-3</v>
      </c>
      <c r="D275">
        <v>1.0643E-2</v>
      </c>
      <c r="E275">
        <v>6.7320000000000001E-3</v>
      </c>
    </row>
    <row r="276" spans="1:5">
      <c r="A276">
        <v>1961</v>
      </c>
      <c r="B276">
        <v>52</v>
      </c>
      <c r="C276">
        <v>5.4079999999999996E-3</v>
      </c>
      <c r="D276">
        <v>1.3056999999999999E-2</v>
      </c>
      <c r="E276">
        <v>8.1960000000000002E-3</v>
      </c>
    </row>
    <row r="277" spans="1:5">
      <c r="A277">
        <v>1961</v>
      </c>
      <c r="B277">
        <v>53</v>
      </c>
      <c r="C277">
        <v>5.6420000000000003E-3</v>
      </c>
      <c r="D277">
        <v>1.3849E-2</v>
      </c>
      <c r="E277">
        <v>8.6130000000000009E-3</v>
      </c>
    </row>
    <row r="278" spans="1:5">
      <c r="A278">
        <v>1961</v>
      </c>
      <c r="B278">
        <v>54</v>
      </c>
      <c r="C278">
        <v>6.1850000000000004E-3</v>
      </c>
      <c r="D278">
        <v>1.4860999999999999E-2</v>
      </c>
      <c r="E278">
        <v>9.3439999999999999E-3</v>
      </c>
    </row>
    <row r="279" spans="1:5">
      <c r="A279">
        <v>1961</v>
      </c>
      <c r="B279">
        <v>55</v>
      </c>
      <c r="C279">
        <v>7.2350000000000001E-3</v>
      </c>
      <c r="D279">
        <v>1.7249E-2</v>
      </c>
      <c r="E279">
        <v>1.0808999999999999E-2</v>
      </c>
    </row>
    <row r="280" spans="1:5">
      <c r="A280">
        <v>1961</v>
      </c>
      <c r="B280">
        <v>56</v>
      </c>
      <c r="C280">
        <v>7.9699999999999997E-3</v>
      </c>
      <c r="D280">
        <v>1.9200999999999999E-2</v>
      </c>
      <c r="E280">
        <v>1.187E-2</v>
      </c>
    </row>
    <row r="281" spans="1:5">
      <c r="A281">
        <v>1961</v>
      </c>
      <c r="B281">
        <v>57</v>
      </c>
      <c r="C281">
        <v>7.5719999999999997E-3</v>
      </c>
      <c r="D281">
        <v>1.9273999999999999E-2</v>
      </c>
      <c r="E281">
        <v>1.145E-2</v>
      </c>
    </row>
    <row r="282" spans="1:5">
      <c r="A282">
        <v>1961</v>
      </c>
      <c r="B282">
        <v>58</v>
      </c>
      <c r="C282">
        <v>8.2140000000000008E-3</v>
      </c>
      <c r="D282">
        <v>2.1484E-2</v>
      </c>
      <c r="E282">
        <v>1.2396000000000001E-2</v>
      </c>
    </row>
    <row r="283" spans="1:5">
      <c r="A283">
        <v>1961</v>
      </c>
      <c r="B283">
        <v>59</v>
      </c>
      <c r="C283">
        <v>8.5880000000000001E-3</v>
      </c>
      <c r="D283">
        <v>2.367E-2</v>
      </c>
      <c r="E283">
        <v>1.3143999999999999E-2</v>
      </c>
    </row>
    <row r="284" spans="1:5">
      <c r="A284">
        <v>1961</v>
      </c>
      <c r="B284">
        <v>60</v>
      </c>
      <c r="C284">
        <v>1.2755000000000001E-2</v>
      </c>
      <c r="D284">
        <v>3.0018E-2</v>
      </c>
      <c r="E284">
        <v>1.7718999999999999E-2</v>
      </c>
    </row>
    <row r="285" spans="1:5">
      <c r="A285">
        <v>1961</v>
      </c>
      <c r="B285">
        <v>61</v>
      </c>
      <c r="C285">
        <v>1.1142000000000001E-2</v>
      </c>
      <c r="D285">
        <v>2.5527999999999999E-2</v>
      </c>
      <c r="E285">
        <v>1.5474999999999999E-2</v>
      </c>
    </row>
    <row r="286" spans="1:5">
      <c r="A286">
        <v>1961</v>
      </c>
      <c r="B286">
        <v>62</v>
      </c>
      <c r="C286">
        <v>1.2789999999999999E-2</v>
      </c>
      <c r="D286">
        <v>2.9964000000000001E-2</v>
      </c>
      <c r="E286">
        <v>1.8126E-2</v>
      </c>
    </row>
    <row r="287" spans="1:5">
      <c r="A287">
        <v>1961</v>
      </c>
      <c r="B287">
        <v>63</v>
      </c>
      <c r="C287">
        <v>1.5633000000000001E-2</v>
      </c>
      <c r="D287">
        <v>3.3349999999999998E-2</v>
      </c>
      <c r="E287">
        <v>2.1156000000000001E-2</v>
      </c>
    </row>
    <row r="288" spans="1:5">
      <c r="A288">
        <v>1961</v>
      </c>
      <c r="B288">
        <v>64</v>
      </c>
      <c r="C288">
        <v>1.6147999999999999E-2</v>
      </c>
      <c r="D288">
        <v>3.3196000000000003E-2</v>
      </c>
      <c r="E288">
        <v>2.1607999999999999E-2</v>
      </c>
    </row>
    <row r="289" spans="1:5">
      <c r="A289">
        <v>1961</v>
      </c>
      <c r="B289">
        <v>65</v>
      </c>
      <c r="C289">
        <v>1.9281E-2</v>
      </c>
      <c r="D289">
        <v>3.7983999999999997E-2</v>
      </c>
      <c r="E289">
        <v>2.5215999999999999E-2</v>
      </c>
    </row>
    <row r="290" spans="1:5">
      <c r="A290">
        <v>1961</v>
      </c>
      <c r="B290">
        <v>66</v>
      </c>
      <c r="C290">
        <v>1.8669999999999999E-2</v>
      </c>
      <c r="D290">
        <v>3.7652999999999999E-2</v>
      </c>
      <c r="E290">
        <v>2.4712000000000001E-2</v>
      </c>
    </row>
    <row r="291" spans="1:5">
      <c r="A291">
        <v>1961</v>
      </c>
      <c r="B291">
        <v>67</v>
      </c>
      <c r="C291">
        <v>2.1448999999999999E-2</v>
      </c>
      <c r="D291">
        <v>4.3416000000000003E-2</v>
      </c>
      <c r="E291">
        <v>2.8407999999999999E-2</v>
      </c>
    </row>
    <row r="292" spans="1:5">
      <c r="A292">
        <v>1961</v>
      </c>
      <c r="B292">
        <v>68</v>
      </c>
      <c r="C292">
        <v>2.3202E-2</v>
      </c>
      <c r="D292">
        <v>4.3417999999999998E-2</v>
      </c>
      <c r="E292">
        <v>2.9562999999999999E-2</v>
      </c>
    </row>
    <row r="293" spans="1:5">
      <c r="A293">
        <v>1961</v>
      </c>
      <c r="B293">
        <v>69</v>
      </c>
      <c r="C293">
        <v>2.2016999999999998E-2</v>
      </c>
      <c r="D293">
        <v>4.3694999999999998E-2</v>
      </c>
      <c r="E293">
        <v>2.8747000000000002E-2</v>
      </c>
    </row>
    <row r="294" spans="1:5">
      <c r="A294">
        <v>1961</v>
      </c>
      <c r="B294">
        <v>70</v>
      </c>
      <c r="C294">
        <v>3.4396000000000003E-2</v>
      </c>
      <c r="D294">
        <v>5.9498000000000002E-2</v>
      </c>
      <c r="E294">
        <v>4.2090000000000002E-2</v>
      </c>
    </row>
    <row r="295" spans="1:5">
      <c r="A295">
        <v>1961</v>
      </c>
      <c r="B295">
        <v>71</v>
      </c>
      <c r="C295">
        <v>2.8521999999999999E-2</v>
      </c>
      <c r="D295">
        <v>5.0083000000000003E-2</v>
      </c>
      <c r="E295">
        <v>3.4970000000000001E-2</v>
      </c>
    </row>
    <row r="296" spans="1:5">
      <c r="A296">
        <v>1961</v>
      </c>
      <c r="B296">
        <v>72</v>
      </c>
      <c r="C296">
        <v>3.3995999999999998E-2</v>
      </c>
      <c r="D296">
        <v>5.8832000000000002E-2</v>
      </c>
      <c r="E296">
        <v>4.0939999999999997E-2</v>
      </c>
    </row>
    <row r="297" spans="1:5">
      <c r="A297">
        <v>1961</v>
      </c>
      <c r="B297">
        <v>73</v>
      </c>
      <c r="C297">
        <v>4.3135E-2</v>
      </c>
      <c r="D297">
        <v>6.9924E-2</v>
      </c>
      <c r="E297">
        <v>5.0840999999999997E-2</v>
      </c>
    </row>
    <row r="298" spans="1:5">
      <c r="A298">
        <v>1961</v>
      </c>
      <c r="B298">
        <v>74</v>
      </c>
      <c r="C298">
        <v>4.7564000000000002E-2</v>
      </c>
      <c r="D298">
        <v>7.0919999999999997E-2</v>
      </c>
      <c r="E298">
        <v>5.4525999999999998E-2</v>
      </c>
    </row>
    <row r="299" spans="1:5">
      <c r="A299">
        <v>1961</v>
      </c>
      <c r="B299">
        <v>75</v>
      </c>
      <c r="C299">
        <v>5.4531000000000003E-2</v>
      </c>
      <c r="D299">
        <v>8.1514000000000003E-2</v>
      </c>
      <c r="E299">
        <v>6.2253000000000003E-2</v>
      </c>
    </row>
    <row r="300" spans="1:5">
      <c r="A300">
        <v>1961</v>
      </c>
      <c r="B300">
        <v>76</v>
      </c>
      <c r="C300">
        <v>5.8494999999999998E-2</v>
      </c>
      <c r="D300">
        <v>8.4640000000000007E-2</v>
      </c>
      <c r="E300">
        <v>6.5937999999999997E-2</v>
      </c>
    </row>
    <row r="301" spans="1:5">
      <c r="A301">
        <v>1961</v>
      </c>
      <c r="B301">
        <v>77</v>
      </c>
      <c r="C301">
        <v>5.2653999999999999E-2</v>
      </c>
      <c r="D301">
        <v>7.9866999999999994E-2</v>
      </c>
      <c r="E301">
        <v>6.0194999999999999E-2</v>
      </c>
    </row>
    <row r="302" spans="1:5">
      <c r="A302">
        <v>1961</v>
      </c>
      <c r="B302">
        <v>78</v>
      </c>
      <c r="C302">
        <v>7.0029999999999995E-2</v>
      </c>
      <c r="D302">
        <v>9.5377000000000003E-2</v>
      </c>
      <c r="E302">
        <v>7.6994000000000007E-2</v>
      </c>
    </row>
    <row r="303" spans="1:5">
      <c r="A303">
        <v>1961</v>
      </c>
      <c r="B303">
        <v>79</v>
      </c>
      <c r="C303">
        <v>6.3162999999999997E-2</v>
      </c>
      <c r="D303">
        <v>9.1189000000000006E-2</v>
      </c>
      <c r="E303">
        <v>7.0887000000000006E-2</v>
      </c>
    </row>
    <row r="304" spans="1:5">
      <c r="A304">
        <v>1961</v>
      </c>
      <c r="B304">
        <v>80</v>
      </c>
      <c r="C304">
        <v>0.103084</v>
      </c>
      <c r="D304">
        <v>0.126081</v>
      </c>
      <c r="E304">
        <v>0.10947800000000001</v>
      </c>
    </row>
    <row r="305" spans="1:5">
      <c r="A305">
        <v>1961</v>
      </c>
      <c r="B305">
        <v>81</v>
      </c>
      <c r="C305">
        <v>7.9455999999999999E-2</v>
      </c>
      <c r="D305">
        <v>0.100825</v>
      </c>
      <c r="E305">
        <v>8.5319999999999993E-2</v>
      </c>
    </row>
    <row r="306" spans="1:5">
      <c r="A306">
        <v>1961</v>
      </c>
      <c r="B306">
        <v>82</v>
      </c>
      <c r="C306">
        <v>0.103198</v>
      </c>
      <c r="D306">
        <v>0.13703599999999999</v>
      </c>
      <c r="E306">
        <v>0.112291</v>
      </c>
    </row>
    <row r="307" spans="1:5">
      <c r="A307">
        <v>1961</v>
      </c>
      <c r="B307">
        <v>83</v>
      </c>
      <c r="C307">
        <v>0.115227</v>
      </c>
      <c r="D307">
        <v>0.14416399999999999</v>
      </c>
      <c r="E307">
        <v>0.122835</v>
      </c>
    </row>
    <row r="308" spans="1:5">
      <c r="A308">
        <v>1961</v>
      </c>
      <c r="B308">
        <v>84</v>
      </c>
      <c r="C308">
        <v>0.118094</v>
      </c>
      <c r="D308">
        <v>0.15579200000000001</v>
      </c>
      <c r="E308">
        <v>0.127945</v>
      </c>
    </row>
    <row r="309" spans="1:5">
      <c r="A309">
        <v>1961</v>
      </c>
      <c r="B309">
        <v>85</v>
      </c>
      <c r="C309">
        <v>0.14498</v>
      </c>
      <c r="D309">
        <v>0.16819700000000001</v>
      </c>
      <c r="E309">
        <v>0.15093000000000001</v>
      </c>
    </row>
    <row r="310" spans="1:5">
      <c r="A310">
        <v>1961</v>
      </c>
      <c r="B310">
        <v>86</v>
      </c>
      <c r="C310">
        <v>0.15248</v>
      </c>
      <c r="D310">
        <v>0.18166199999999999</v>
      </c>
      <c r="E310">
        <v>0.15981799999999999</v>
      </c>
    </row>
    <row r="311" spans="1:5">
      <c r="A311">
        <v>1961</v>
      </c>
      <c r="B311">
        <v>87</v>
      </c>
      <c r="C311">
        <v>0.15182599999999999</v>
      </c>
      <c r="D311">
        <v>0.19300500000000001</v>
      </c>
      <c r="E311">
        <v>0.162137</v>
      </c>
    </row>
    <row r="312" spans="1:5">
      <c r="A312">
        <v>1961</v>
      </c>
      <c r="B312">
        <v>88</v>
      </c>
      <c r="C312">
        <v>0.16312499999999999</v>
      </c>
      <c r="D312">
        <v>0.19548499999999999</v>
      </c>
      <c r="E312">
        <v>0.17116700000000001</v>
      </c>
    </row>
    <row r="313" spans="1:5">
      <c r="A313">
        <v>1961</v>
      </c>
      <c r="B313">
        <v>89</v>
      </c>
      <c r="C313">
        <v>0.14042399999999999</v>
      </c>
      <c r="D313">
        <v>0.17808099999999999</v>
      </c>
      <c r="E313">
        <v>0.14963399999999999</v>
      </c>
    </row>
    <row r="314" spans="1:5">
      <c r="A314">
        <v>1961</v>
      </c>
      <c r="B314">
        <v>90</v>
      </c>
      <c r="C314">
        <v>0.22261700000000001</v>
      </c>
      <c r="D314">
        <v>0.23424600000000001</v>
      </c>
      <c r="E314">
        <v>0.22542400000000001</v>
      </c>
    </row>
    <row r="315" spans="1:5">
      <c r="A315">
        <v>1961</v>
      </c>
      <c r="B315">
        <v>91</v>
      </c>
      <c r="C315">
        <v>0.15117700000000001</v>
      </c>
      <c r="D315">
        <v>0.170429</v>
      </c>
      <c r="E315">
        <v>0.155837</v>
      </c>
    </row>
    <row r="316" spans="1:5">
      <c r="A316">
        <v>1961</v>
      </c>
      <c r="B316">
        <v>92</v>
      </c>
      <c r="C316">
        <v>0.159049</v>
      </c>
      <c r="D316">
        <v>0.170625</v>
      </c>
      <c r="E316">
        <v>0.16176499999999999</v>
      </c>
    </row>
    <row r="317" spans="1:5">
      <c r="A317">
        <v>1961</v>
      </c>
      <c r="B317">
        <v>93</v>
      </c>
      <c r="C317">
        <v>0.19651399999999999</v>
      </c>
      <c r="D317">
        <v>0.22487599999999999</v>
      </c>
      <c r="E317">
        <v>0.20277600000000001</v>
      </c>
    </row>
    <row r="318" spans="1:5">
      <c r="A318">
        <v>1961</v>
      </c>
      <c r="B318">
        <v>94</v>
      </c>
      <c r="C318">
        <v>0.167466</v>
      </c>
      <c r="D318">
        <v>0.19792899999999999</v>
      </c>
      <c r="E318">
        <v>0.17413600000000001</v>
      </c>
    </row>
    <row r="319" spans="1:5">
      <c r="A319">
        <v>1961</v>
      </c>
      <c r="B319">
        <v>95</v>
      </c>
      <c r="C319">
        <v>0.20324600000000001</v>
      </c>
      <c r="D319">
        <v>0.189804</v>
      </c>
      <c r="E319">
        <v>0.200242</v>
      </c>
    </row>
    <row r="320" spans="1:5">
      <c r="A320">
        <v>1961</v>
      </c>
      <c r="B320">
        <v>96</v>
      </c>
      <c r="C320">
        <v>0.24390000000000001</v>
      </c>
      <c r="D320">
        <v>0.25597700000000001</v>
      </c>
      <c r="E320">
        <v>0.24662500000000001</v>
      </c>
    </row>
    <row r="321" spans="1:5">
      <c r="A321">
        <v>1961</v>
      </c>
      <c r="B321">
        <v>97</v>
      </c>
      <c r="C321">
        <v>0.24426899999999999</v>
      </c>
      <c r="D321">
        <v>0.26938299999999998</v>
      </c>
      <c r="E321">
        <v>0.249889</v>
      </c>
    </row>
    <row r="322" spans="1:5">
      <c r="A322">
        <v>1961</v>
      </c>
      <c r="B322">
        <v>98</v>
      </c>
      <c r="C322">
        <v>0.32428899999999999</v>
      </c>
      <c r="D322">
        <v>0.32123200000000002</v>
      </c>
      <c r="E322">
        <v>0.32361200000000001</v>
      </c>
    </row>
    <row r="323" spans="1:5">
      <c r="A323">
        <v>1961</v>
      </c>
      <c r="B323">
        <v>99</v>
      </c>
      <c r="C323">
        <v>0.26578800000000002</v>
      </c>
      <c r="D323">
        <v>0.301207</v>
      </c>
      <c r="E323">
        <v>0.27376699999999998</v>
      </c>
    </row>
    <row r="324" spans="1:5">
      <c r="A324">
        <v>1961</v>
      </c>
      <c r="B324">
        <v>100</v>
      </c>
      <c r="C324">
        <v>0.28014600000000001</v>
      </c>
      <c r="D324">
        <v>0.31855099999999997</v>
      </c>
      <c r="E324">
        <v>0.28869099999999998</v>
      </c>
    </row>
    <row r="325" spans="1:5">
      <c r="A325">
        <v>1961</v>
      </c>
      <c r="B325">
        <v>101</v>
      </c>
      <c r="C325">
        <v>0.295097</v>
      </c>
      <c r="D325">
        <v>0.33667000000000002</v>
      </c>
      <c r="E325">
        <v>0.30408400000000002</v>
      </c>
    </row>
    <row r="326" spans="1:5">
      <c r="A326">
        <v>1961</v>
      </c>
      <c r="B326">
        <v>102</v>
      </c>
      <c r="C326">
        <v>0.310527</v>
      </c>
      <c r="D326">
        <v>0.35615200000000002</v>
      </c>
      <c r="E326">
        <v>0.32037199999999999</v>
      </c>
    </row>
    <row r="327" spans="1:5">
      <c r="A327">
        <v>1961</v>
      </c>
      <c r="B327">
        <v>103</v>
      </c>
      <c r="C327">
        <v>0.32646199999999997</v>
      </c>
      <c r="D327">
        <v>0.37685099999999999</v>
      </c>
      <c r="E327">
        <v>0.33733600000000002</v>
      </c>
    </row>
    <row r="328" spans="1:5">
      <c r="A328">
        <v>1961</v>
      </c>
      <c r="B328">
        <v>104</v>
      </c>
      <c r="C328">
        <v>0.34302899999999997</v>
      </c>
      <c r="D328">
        <v>0.398343</v>
      </c>
      <c r="E328">
        <v>0.35499999999999998</v>
      </c>
    </row>
    <row r="329" spans="1:5">
      <c r="A329">
        <v>1961</v>
      </c>
      <c r="B329">
        <v>105</v>
      </c>
      <c r="C329">
        <v>0.36019600000000002</v>
      </c>
      <c r="D329">
        <v>0.42224099999999998</v>
      </c>
      <c r="E329">
        <v>0.37366300000000002</v>
      </c>
    </row>
    <row r="330" spans="1:5">
      <c r="A330">
        <v>1961</v>
      </c>
      <c r="B330">
        <v>106</v>
      </c>
      <c r="C330">
        <v>0.37787999999999999</v>
      </c>
      <c r="D330">
        <v>0.44985000000000003</v>
      </c>
      <c r="E330">
        <v>0.39351999999999998</v>
      </c>
    </row>
    <row r="331" spans="1:5">
      <c r="A331">
        <v>1961</v>
      </c>
      <c r="B331">
        <v>107</v>
      </c>
      <c r="C331">
        <v>0.396229</v>
      </c>
      <c r="D331">
        <v>0.47817999999999999</v>
      </c>
      <c r="E331">
        <v>0.414136</v>
      </c>
    </row>
    <row r="332" spans="1:5">
      <c r="A332">
        <v>1961</v>
      </c>
      <c r="B332">
        <v>108</v>
      </c>
      <c r="C332">
        <v>0.41548800000000002</v>
      </c>
      <c r="D332">
        <v>0.50720100000000001</v>
      </c>
      <c r="E332">
        <v>0.43573099999999998</v>
      </c>
    </row>
    <row r="333" spans="1:5">
      <c r="A333">
        <v>1961</v>
      </c>
      <c r="B333">
        <v>109</v>
      </c>
      <c r="C333">
        <v>0.436415</v>
      </c>
      <c r="D333">
        <v>0.54319300000000004</v>
      </c>
      <c r="E333">
        <v>0.46012500000000001</v>
      </c>
    </row>
    <row r="334" spans="1:5">
      <c r="A334">
        <v>1961</v>
      </c>
      <c r="B334">
        <v>110</v>
      </c>
      <c r="C334">
        <v>0.50845499999999999</v>
      </c>
      <c r="D334">
        <v>0.68968200000000002</v>
      </c>
      <c r="E334">
        <v>0.54849400000000004</v>
      </c>
    </row>
    <row r="335" spans="1:5">
      <c r="A335">
        <v>1962</v>
      </c>
      <c r="B335">
        <v>0</v>
      </c>
      <c r="C335">
        <v>2.8222000000000001E-2</v>
      </c>
      <c r="D335">
        <v>3.6208999999999998E-2</v>
      </c>
      <c r="E335">
        <v>3.2307000000000002E-2</v>
      </c>
    </row>
    <row r="336" spans="1:5">
      <c r="A336">
        <v>1962</v>
      </c>
      <c r="B336">
        <v>1</v>
      </c>
      <c r="C336">
        <v>4.0039999999999997E-3</v>
      </c>
      <c r="D336">
        <v>4.5360000000000001E-3</v>
      </c>
      <c r="E336">
        <v>4.2760000000000003E-3</v>
      </c>
    </row>
    <row r="337" spans="1:5">
      <c r="A337">
        <v>1962</v>
      </c>
      <c r="B337">
        <v>2</v>
      </c>
      <c r="C337">
        <v>1.872E-3</v>
      </c>
      <c r="D337">
        <v>2.0899999999999998E-3</v>
      </c>
      <c r="E337">
        <v>1.983E-3</v>
      </c>
    </row>
    <row r="338" spans="1:5">
      <c r="A338">
        <v>1962</v>
      </c>
      <c r="B338">
        <v>3</v>
      </c>
      <c r="C338">
        <v>1.261E-3</v>
      </c>
      <c r="D338">
        <v>1.5169999999999999E-3</v>
      </c>
      <c r="E338">
        <v>1.3910000000000001E-3</v>
      </c>
    </row>
    <row r="339" spans="1:5">
      <c r="A339">
        <v>1962</v>
      </c>
      <c r="B339">
        <v>4</v>
      </c>
      <c r="C339">
        <v>9.3599999999999998E-4</v>
      </c>
      <c r="D339">
        <v>1.2340000000000001E-3</v>
      </c>
      <c r="E339">
        <v>1.088E-3</v>
      </c>
    </row>
    <row r="340" spans="1:5">
      <c r="A340">
        <v>1962</v>
      </c>
      <c r="B340">
        <v>5</v>
      </c>
      <c r="C340">
        <v>8.0599999999999997E-4</v>
      </c>
      <c r="D340">
        <v>1.17E-3</v>
      </c>
      <c r="E340">
        <v>9.9099999999999991E-4</v>
      </c>
    </row>
    <row r="341" spans="1:5">
      <c r="A341">
        <v>1962</v>
      </c>
      <c r="B341">
        <v>6</v>
      </c>
      <c r="C341">
        <v>7.1299999999999998E-4</v>
      </c>
      <c r="D341">
        <v>1.0989999999999999E-3</v>
      </c>
      <c r="E341">
        <v>9.1E-4</v>
      </c>
    </row>
    <row r="342" spans="1:5">
      <c r="A342">
        <v>1962</v>
      </c>
      <c r="B342">
        <v>7</v>
      </c>
      <c r="C342">
        <v>6.7400000000000001E-4</v>
      </c>
      <c r="D342">
        <v>1.101E-3</v>
      </c>
      <c r="E342">
        <v>8.9099999999999997E-4</v>
      </c>
    </row>
    <row r="343" spans="1:5">
      <c r="A343">
        <v>1962</v>
      </c>
      <c r="B343">
        <v>8</v>
      </c>
      <c r="C343">
        <v>5.4100000000000003E-4</v>
      </c>
      <c r="D343">
        <v>9.7799999999999992E-4</v>
      </c>
      <c r="E343">
        <v>7.6300000000000001E-4</v>
      </c>
    </row>
    <row r="344" spans="1:5">
      <c r="A344">
        <v>1962</v>
      </c>
      <c r="B344">
        <v>9</v>
      </c>
      <c r="C344">
        <v>5.1099999999999995E-4</v>
      </c>
      <c r="D344">
        <v>8.8999999999999995E-4</v>
      </c>
      <c r="E344">
        <v>7.0399999999999998E-4</v>
      </c>
    </row>
    <row r="345" spans="1:5">
      <c r="A345">
        <v>1962</v>
      </c>
      <c r="B345">
        <v>10</v>
      </c>
      <c r="C345">
        <v>4.8899999999999996E-4</v>
      </c>
      <c r="D345">
        <v>8.5099999999999998E-4</v>
      </c>
      <c r="E345">
        <v>6.7299999999999999E-4</v>
      </c>
    </row>
    <row r="346" spans="1:5">
      <c r="A346">
        <v>1962</v>
      </c>
      <c r="B346">
        <v>11</v>
      </c>
      <c r="C346">
        <v>4.57E-4</v>
      </c>
      <c r="D346">
        <v>7.4799999999999997E-4</v>
      </c>
      <c r="E346">
        <v>6.0599999999999998E-4</v>
      </c>
    </row>
    <row r="347" spans="1:5">
      <c r="A347">
        <v>1962</v>
      </c>
      <c r="B347">
        <v>12</v>
      </c>
      <c r="C347">
        <v>5.4199999999999995E-4</v>
      </c>
      <c r="D347">
        <v>7.6800000000000002E-4</v>
      </c>
      <c r="E347">
        <v>6.5799999999999995E-4</v>
      </c>
    </row>
    <row r="348" spans="1:5">
      <c r="A348">
        <v>1962</v>
      </c>
      <c r="B348">
        <v>13</v>
      </c>
      <c r="C348">
        <v>5.3600000000000002E-4</v>
      </c>
      <c r="D348">
        <v>8.0099999999999995E-4</v>
      </c>
      <c r="E348">
        <v>6.7199999999999996E-4</v>
      </c>
    </row>
    <row r="349" spans="1:5">
      <c r="A349">
        <v>1962</v>
      </c>
      <c r="B349">
        <v>14</v>
      </c>
      <c r="C349">
        <v>5.2800000000000004E-4</v>
      </c>
      <c r="D349">
        <v>8.6300000000000005E-4</v>
      </c>
      <c r="E349">
        <v>6.9800000000000005E-4</v>
      </c>
    </row>
    <row r="350" spans="1:5">
      <c r="A350">
        <v>1962</v>
      </c>
      <c r="B350">
        <v>15</v>
      </c>
      <c r="C350">
        <v>5.7600000000000001E-4</v>
      </c>
      <c r="D350">
        <v>1.1050000000000001E-3</v>
      </c>
      <c r="E350">
        <v>8.4400000000000002E-4</v>
      </c>
    </row>
    <row r="351" spans="1:5">
      <c r="A351">
        <v>1962</v>
      </c>
      <c r="B351">
        <v>16</v>
      </c>
      <c r="C351">
        <v>6.7400000000000001E-4</v>
      </c>
      <c r="D351">
        <v>1.201E-3</v>
      </c>
      <c r="E351">
        <v>9.4200000000000002E-4</v>
      </c>
    </row>
    <row r="352" spans="1:5">
      <c r="A352">
        <v>1962</v>
      </c>
      <c r="B352">
        <v>17</v>
      </c>
      <c r="C352">
        <v>7.6900000000000004E-4</v>
      </c>
      <c r="D352">
        <v>1.621E-3</v>
      </c>
      <c r="E352">
        <v>1.2030000000000001E-3</v>
      </c>
    </row>
    <row r="353" spans="1:5">
      <c r="A353">
        <v>1962</v>
      </c>
      <c r="B353">
        <v>18</v>
      </c>
      <c r="C353">
        <v>8.6799999999999996E-4</v>
      </c>
      <c r="D353">
        <v>1.9599999999999999E-3</v>
      </c>
      <c r="E353">
        <v>1.423E-3</v>
      </c>
    </row>
    <row r="354" spans="1:5">
      <c r="A354">
        <v>1962</v>
      </c>
      <c r="B354">
        <v>19</v>
      </c>
      <c r="C354">
        <v>7.9900000000000001E-4</v>
      </c>
      <c r="D354">
        <v>2.098E-3</v>
      </c>
      <c r="E354">
        <v>1.4499999999999999E-3</v>
      </c>
    </row>
    <row r="355" spans="1:5">
      <c r="A355">
        <v>1962</v>
      </c>
      <c r="B355">
        <v>20</v>
      </c>
      <c r="C355">
        <v>1.0759999999999999E-3</v>
      </c>
      <c r="D355">
        <v>2.2399999999999998E-3</v>
      </c>
      <c r="E355">
        <v>1.6559999999999999E-3</v>
      </c>
    </row>
    <row r="356" spans="1:5">
      <c r="A356">
        <v>1962</v>
      </c>
      <c r="B356">
        <v>21</v>
      </c>
      <c r="C356">
        <v>1.062E-3</v>
      </c>
      <c r="D356">
        <v>2.356E-3</v>
      </c>
      <c r="E356">
        <v>1.707E-3</v>
      </c>
    </row>
    <row r="357" spans="1:5">
      <c r="A357">
        <v>1962</v>
      </c>
      <c r="B357">
        <v>22</v>
      </c>
      <c r="C357">
        <v>1.054E-3</v>
      </c>
      <c r="D357">
        <v>2.4099999999999998E-3</v>
      </c>
      <c r="E357">
        <v>1.735E-3</v>
      </c>
    </row>
    <row r="358" spans="1:5">
      <c r="A358">
        <v>1962</v>
      </c>
      <c r="B358">
        <v>23</v>
      </c>
      <c r="C358">
        <v>1.0889999999999999E-3</v>
      </c>
      <c r="D358">
        <v>2.7070000000000002E-3</v>
      </c>
      <c r="E358">
        <v>1.9009999999999999E-3</v>
      </c>
    </row>
    <row r="359" spans="1:5">
      <c r="A359">
        <v>1962</v>
      </c>
      <c r="B359">
        <v>24</v>
      </c>
      <c r="C359">
        <v>1.065E-3</v>
      </c>
      <c r="D359">
        <v>2.7430000000000002E-3</v>
      </c>
      <c r="E359">
        <v>1.9070000000000001E-3</v>
      </c>
    </row>
    <row r="360" spans="1:5">
      <c r="A360">
        <v>1962</v>
      </c>
      <c r="B360">
        <v>25</v>
      </c>
      <c r="C360">
        <v>1.178E-3</v>
      </c>
      <c r="D360">
        <v>3.1329999999999999E-3</v>
      </c>
      <c r="E360">
        <v>2.1570000000000001E-3</v>
      </c>
    </row>
    <row r="361" spans="1:5">
      <c r="A361">
        <v>1962</v>
      </c>
      <c r="B361">
        <v>26</v>
      </c>
      <c r="C361">
        <v>1.248E-3</v>
      </c>
      <c r="D361">
        <v>3.075E-3</v>
      </c>
      <c r="E361">
        <v>2.16E-3</v>
      </c>
    </row>
    <row r="362" spans="1:5">
      <c r="A362">
        <v>1962</v>
      </c>
      <c r="B362">
        <v>27</v>
      </c>
      <c r="C362">
        <v>1.2329999999999999E-3</v>
      </c>
      <c r="D362">
        <v>3.336E-3</v>
      </c>
      <c r="E362">
        <v>2.2850000000000001E-3</v>
      </c>
    </row>
    <row r="363" spans="1:5">
      <c r="A363">
        <v>1962</v>
      </c>
      <c r="B363">
        <v>28</v>
      </c>
      <c r="C363">
        <v>1.238E-3</v>
      </c>
      <c r="D363">
        <v>3.2759999999999998E-3</v>
      </c>
      <c r="E363">
        <v>2.251E-3</v>
      </c>
    </row>
    <row r="364" spans="1:5">
      <c r="A364">
        <v>1962</v>
      </c>
      <c r="B364">
        <v>29</v>
      </c>
      <c r="C364">
        <v>1.1839999999999999E-3</v>
      </c>
      <c r="D364">
        <v>3.0890000000000002E-3</v>
      </c>
      <c r="E364">
        <v>2.124E-3</v>
      </c>
    </row>
    <row r="365" spans="1:5">
      <c r="A365">
        <v>1962</v>
      </c>
      <c r="B365">
        <v>30</v>
      </c>
      <c r="C365">
        <v>1.5740000000000001E-3</v>
      </c>
      <c r="D365">
        <v>3.9420000000000002E-3</v>
      </c>
      <c r="E365">
        <v>2.7469999999999999E-3</v>
      </c>
    </row>
    <row r="366" spans="1:5">
      <c r="A366">
        <v>1962</v>
      </c>
      <c r="B366">
        <v>31</v>
      </c>
      <c r="C366">
        <v>1.4220000000000001E-3</v>
      </c>
      <c r="D366">
        <v>3.7390000000000001E-3</v>
      </c>
      <c r="E366">
        <v>2.5739999999999999E-3</v>
      </c>
    </row>
    <row r="367" spans="1:5">
      <c r="A367">
        <v>1962</v>
      </c>
      <c r="B367">
        <v>32</v>
      </c>
      <c r="C367">
        <v>1.632E-3</v>
      </c>
      <c r="D367">
        <v>4.2440000000000004E-3</v>
      </c>
      <c r="E367">
        <v>2.9190000000000002E-3</v>
      </c>
    </row>
    <row r="368" spans="1:5">
      <c r="A368">
        <v>1962</v>
      </c>
      <c r="B368">
        <v>33</v>
      </c>
      <c r="C368">
        <v>1.4530000000000001E-3</v>
      </c>
      <c r="D368">
        <v>3.8869999999999998E-3</v>
      </c>
      <c r="E368">
        <v>2.6310000000000001E-3</v>
      </c>
    </row>
    <row r="369" spans="1:5">
      <c r="A369">
        <v>1962</v>
      </c>
      <c r="B369">
        <v>34</v>
      </c>
      <c r="C369">
        <v>1.591E-3</v>
      </c>
      <c r="D369">
        <v>4.4289999999999998E-3</v>
      </c>
      <c r="E369">
        <v>2.9589999999999998E-3</v>
      </c>
    </row>
    <row r="370" spans="1:5">
      <c r="A370">
        <v>1962</v>
      </c>
      <c r="B370">
        <v>35</v>
      </c>
      <c r="C370">
        <v>1.802E-3</v>
      </c>
      <c r="D370">
        <v>4.5209999999999998E-3</v>
      </c>
      <c r="E370">
        <v>3.0769999999999999E-3</v>
      </c>
    </row>
    <row r="371" spans="1:5">
      <c r="A371">
        <v>1962</v>
      </c>
      <c r="B371">
        <v>36</v>
      </c>
      <c r="C371">
        <v>1.9139999999999999E-3</v>
      </c>
      <c r="D371">
        <v>4.8199999999999996E-3</v>
      </c>
      <c r="E371">
        <v>3.189E-3</v>
      </c>
    </row>
    <row r="372" spans="1:5">
      <c r="A372">
        <v>1962</v>
      </c>
      <c r="B372">
        <v>37</v>
      </c>
      <c r="C372">
        <v>1.9059999999999999E-3</v>
      </c>
      <c r="D372">
        <v>5.0689999999999997E-3</v>
      </c>
      <c r="E372">
        <v>3.2039999999999998E-3</v>
      </c>
    </row>
    <row r="373" spans="1:5">
      <c r="A373">
        <v>1962</v>
      </c>
      <c r="B373">
        <v>38</v>
      </c>
      <c r="C373">
        <v>2.183E-3</v>
      </c>
      <c r="D373">
        <v>5.5100000000000001E-3</v>
      </c>
      <c r="E373">
        <v>3.4810000000000002E-3</v>
      </c>
    </row>
    <row r="374" spans="1:5">
      <c r="A374">
        <v>1962</v>
      </c>
      <c r="B374">
        <v>39</v>
      </c>
      <c r="C374">
        <v>1.9970000000000001E-3</v>
      </c>
      <c r="D374">
        <v>5.1409999999999997E-3</v>
      </c>
      <c r="E374">
        <v>3.1819999999999999E-3</v>
      </c>
    </row>
    <row r="375" spans="1:5">
      <c r="A375">
        <v>1962</v>
      </c>
      <c r="B375">
        <v>40</v>
      </c>
      <c r="C375">
        <v>2.6700000000000001E-3</v>
      </c>
      <c r="D375">
        <v>6.1890000000000001E-3</v>
      </c>
      <c r="E375">
        <v>4.0029999999999996E-3</v>
      </c>
    </row>
    <row r="376" spans="1:5">
      <c r="A376">
        <v>1962</v>
      </c>
      <c r="B376">
        <v>41</v>
      </c>
      <c r="C376">
        <v>2.3679999999999999E-3</v>
      </c>
      <c r="D376">
        <v>5.8329999999999996E-3</v>
      </c>
      <c r="E376">
        <v>3.7100000000000002E-3</v>
      </c>
    </row>
    <row r="377" spans="1:5">
      <c r="A377">
        <v>1962</v>
      </c>
      <c r="B377">
        <v>42</v>
      </c>
      <c r="C377">
        <v>2.9849999999999998E-3</v>
      </c>
      <c r="D377">
        <v>6.7679999999999997E-3</v>
      </c>
      <c r="E377">
        <v>4.4479999999999997E-3</v>
      </c>
    </row>
    <row r="378" spans="1:5">
      <c r="A378">
        <v>1962</v>
      </c>
      <c r="B378">
        <v>43</v>
      </c>
      <c r="C378">
        <v>2.8140000000000001E-3</v>
      </c>
      <c r="D378">
        <v>6.332E-3</v>
      </c>
      <c r="E378">
        <v>4.1679999999999998E-3</v>
      </c>
    </row>
    <row r="379" spans="1:5">
      <c r="A379">
        <v>1962</v>
      </c>
      <c r="B379">
        <v>44</v>
      </c>
      <c r="C379">
        <v>3.0839999999999999E-3</v>
      </c>
      <c r="D379">
        <v>7.2680000000000002E-3</v>
      </c>
      <c r="E379">
        <v>4.705E-3</v>
      </c>
    </row>
    <row r="380" spans="1:5">
      <c r="A380">
        <v>1962</v>
      </c>
      <c r="B380">
        <v>45</v>
      </c>
      <c r="C380">
        <v>3.3670000000000002E-3</v>
      </c>
      <c r="D380">
        <v>7.5300000000000002E-3</v>
      </c>
      <c r="E380">
        <v>4.9659999999999999E-3</v>
      </c>
    </row>
    <row r="381" spans="1:5">
      <c r="A381">
        <v>1962</v>
      </c>
      <c r="B381">
        <v>46</v>
      </c>
      <c r="C381">
        <v>3.3760000000000001E-3</v>
      </c>
      <c r="D381">
        <v>7.8440000000000003E-3</v>
      </c>
      <c r="E381">
        <v>5.0559999999999997E-3</v>
      </c>
    </row>
    <row r="382" spans="1:5">
      <c r="A382">
        <v>1962</v>
      </c>
      <c r="B382">
        <v>47</v>
      </c>
      <c r="C382">
        <v>3.6649999999999999E-3</v>
      </c>
      <c r="D382">
        <v>8.4130000000000003E-3</v>
      </c>
      <c r="E382">
        <v>5.4219999999999997E-3</v>
      </c>
    </row>
    <row r="383" spans="1:5">
      <c r="A383">
        <v>1962</v>
      </c>
      <c r="B383">
        <v>48</v>
      </c>
      <c r="C383">
        <v>4.287E-3</v>
      </c>
      <c r="D383">
        <v>9.6539999999999994E-3</v>
      </c>
      <c r="E383">
        <v>6.2750000000000002E-3</v>
      </c>
    </row>
    <row r="384" spans="1:5">
      <c r="A384">
        <v>1962</v>
      </c>
      <c r="B384">
        <v>49</v>
      </c>
      <c r="C384">
        <v>3.967E-3</v>
      </c>
      <c r="D384">
        <v>9.4050000000000002E-3</v>
      </c>
      <c r="E384">
        <v>5.9750000000000003E-3</v>
      </c>
    </row>
    <row r="385" spans="1:5">
      <c r="A385">
        <v>1962</v>
      </c>
      <c r="B385">
        <v>50</v>
      </c>
      <c r="C385">
        <v>4.9959999999999996E-3</v>
      </c>
      <c r="D385">
        <v>1.1487000000000001E-2</v>
      </c>
      <c r="E385">
        <v>7.3749999999999996E-3</v>
      </c>
    </row>
    <row r="386" spans="1:5">
      <c r="A386">
        <v>1962</v>
      </c>
      <c r="B386">
        <v>51</v>
      </c>
      <c r="C386">
        <v>4.6540000000000002E-3</v>
      </c>
      <c r="D386">
        <v>1.1565000000000001E-2</v>
      </c>
      <c r="E386">
        <v>7.1789999999999996E-3</v>
      </c>
    </row>
    <row r="387" spans="1:5">
      <c r="A387">
        <v>1962</v>
      </c>
      <c r="B387">
        <v>52</v>
      </c>
      <c r="C387">
        <v>6.1339999999999997E-3</v>
      </c>
      <c r="D387">
        <v>1.3708E-2</v>
      </c>
      <c r="E387">
        <v>8.8970000000000004E-3</v>
      </c>
    </row>
    <row r="388" spans="1:5">
      <c r="A388">
        <v>1962</v>
      </c>
      <c r="B388">
        <v>53</v>
      </c>
      <c r="C388">
        <v>5.3509999999999999E-3</v>
      </c>
      <c r="D388">
        <v>1.3351E-2</v>
      </c>
      <c r="E388">
        <v>8.2459999999999999E-3</v>
      </c>
    </row>
    <row r="389" spans="1:5">
      <c r="A389">
        <v>1962</v>
      </c>
      <c r="B389">
        <v>54</v>
      </c>
      <c r="C389">
        <v>6.3119999999999999E-3</v>
      </c>
      <c r="D389">
        <v>1.5068E-2</v>
      </c>
      <c r="E389">
        <v>9.4590000000000004E-3</v>
      </c>
    </row>
    <row r="390" spans="1:5">
      <c r="A390">
        <v>1962</v>
      </c>
      <c r="B390">
        <v>55</v>
      </c>
      <c r="C390">
        <v>6.9639999999999997E-3</v>
      </c>
      <c r="D390">
        <v>1.6716999999999999E-2</v>
      </c>
      <c r="E390">
        <v>1.0487E-2</v>
      </c>
    </row>
    <row r="391" spans="1:5">
      <c r="A391">
        <v>1962</v>
      </c>
      <c r="B391">
        <v>56</v>
      </c>
      <c r="C391">
        <v>7.7380000000000001E-3</v>
      </c>
      <c r="D391">
        <v>1.8873999999999998E-2</v>
      </c>
      <c r="E391">
        <v>1.1676000000000001E-2</v>
      </c>
    </row>
    <row r="392" spans="1:5">
      <c r="A392">
        <v>1962</v>
      </c>
      <c r="B392">
        <v>57</v>
      </c>
      <c r="C392">
        <v>8.1790000000000005E-3</v>
      </c>
      <c r="D392">
        <v>1.9897000000000001E-2</v>
      </c>
      <c r="E392">
        <v>1.2208999999999999E-2</v>
      </c>
    </row>
    <row r="393" spans="1:5">
      <c r="A393">
        <v>1962</v>
      </c>
      <c r="B393">
        <v>58</v>
      </c>
      <c r="C393">
        <v>8.7559999999999999E-3</v>
      </c>
      <c r="D393">
        <v>2.1905000000000001E-2</v>
      </c>
      <c r="E393">
        <v>1.3081000000000001E-2</v>
      </c>
    </row>
    <row r="394" spans="1:5">
      <c r="A394">
        <v>1962</v>
      </c>
      <c r="B394">
        <v>59</v>
      </c>
      <c r="C394">
        <v>8.6149999999999994E-3</v>
      </c>
      <c r="D394">
        <v>2.3564000000000002E-2</v>
      </c>
      <c r="E394">
        <v>1.3295E-2</v>
      </c>
    </row>
    <row r="395" spans="1:5">
      <c r="A395">
        <v>1962</v>
      </c>
      <c r="B395">
        <v>60</v>
      </c>
      <c r="C395">
        <v>1.2336E-2</v>
      </c>
      <c r="D395">
        <v>3.0151000000000001E-2</v>
      </c>
      <c r="E395">
        <v>1.7665E-2</v>
      </c>
    </row>
    <row r="396" spans="1:5">
      <c r="A396">
        <v>1962</v>
      </c>
      <c r="B396">
        <v>61</v>
      </c>
      <c r="C396">
        <v>1.1332E-2</v>
      </c>
      <c r="D396">
        <v>2.7404000000000001E-2</v>
      </c>
      <c r="E396">
        <v>1.5916E-2</v>
      </c>
    </row>
    <row r="397" spans="1:5">
      <c r="A397">
        <v>1962</v>
      </c>
      <c r="B397">
        <v>62</v>
      </c>
      <c r="C397">
        <v>1.6693E-2</v>
      </c>
      <c r="D397">
        <v>3.5041000000000003E-2</v>
      </c>
      <c r="E397">
        <v>2.2159999999999999E-2</v>
      </c>
    </row>
    <row r="398" spans="1:5">
      <c r="A398">
        <v>1962</v>
      </c>
      <c r="B398">
        <v>63</v>
      </c>
      <c r="C398">
        <v>1.3885E-2</v>
      </c>
      <c r="D398">
        <v>3.1354E-2</v>
      </c>
      <c r="E398">
        <v>1.9245000000000002E-2</v>
      </c>
    </row>
    <row r="399" spans="1:5">
      <c r="A399">
        <v>1962</v>
      </c>
      <c r="B399">
        <v>64</v>
      </c>
      <c r="C399">
        <v>1.7288000000000001E-2</v>
      </c>
      <c r="D399">
        <v>3.6674999999999999E-2</v>
      </c>
      <c r="E399">
        <v>2.3262999999999999E-2</v>
      </c>
    </row>
    <row r="400" spans="1:5">
      <c r="A400">
        <v>1962</v>
      </c>
      <c r="B400">
        <v>65</v>
      </c>
      <c r="C400">
        <v>2.0494999999999999E-2</v>
      </c>
      <c r="D400">
        <v>4.0524999999999999E-2</v>
      </c>
      <c r="E400">
        <v>2.681E-2</v>
      </c>
    </row>
    <row r="401" spans="1:5">
      <c r="A401">
        <v>1962</v>
      </c>
      <c r="B401">
        <v>66</v>
      </c>
      <c r="C401">
        <v>1.9476E-2</v>
      </c>
      <c r="D401">
        <v>3.8203000000000001E-2</v>
      </c>
      <c r="E401">
        <v>2.5337999999999999E-2</v>
      </c>
    </row>
    <row r="402" spans="1:5">
      <c r="A402">
        <v>1962</v>
      </c>
      <c r="B402">
        <v>67</v>
      </c>
      <c r="C402">
        <v>2.3848000000000001E-2</v>
      </c>
      <c r="D402">
        <v>4.6279000000000001E-2</v>
      </c>
      <c r="E402">
        <v>3.0887000000000001E-2</v>
      </c>
    </row>
    <row r="403" spans="1:5">
      <c r="A403">
        <v>1962</v>
      </c>
      <c r="B403">
        <v>68</v>
      </c>
      <c r="C403">
        <v>2.4329E-2</v>
      </c>
      <c r="D403">
        <v>4.6526999999999999E-2</v>
      </c>
      <c r="E403">
        <v>3.1271E-2</v>
      </c>
    </row>
    <row r="404" spans="1:5">
      <c r="A404">
        <v>1962</v>
      </c>
      <c r="B404">
        <v>69</v>
      </c>
      <c r="C404">
        <v>2.3362000000000001E-2</v>
      </c>
      <c r="D404">
        <v>4.4817999999999997E-2</v>
      </c>
      <c r="E404">
        <v>3.0034999999999999E-2</v>
      </c>
    </row>
    <row r="405" spans="1:5">
      <c r="A405">
        <v>1962</v>
      </c>
      <c r="B405">
        <v>70</v>
      </c>
      <c r="C405">
        <v>3.4098999999999997E-2</v>
      </c>
      <c r="D405">
        <v>5.9735999999999997E-2</v>
      </c>
      <c r="E405">
        <v>4.1964000000000001E-2</v>
      </c>
    </row>
    <row r="406" spans="1:5">
      <c r="A406">
        <v>1962</v>
      </c>
      <c r="B406">
        <v>71</v>
      </c>
      <c r="C406">
        <v>2.7612999999999999E-2</v>
      </c>
      <c r="D406">
        <v>4.9702999999999997E-2</v>
      </c>
      <c r="E406">
        <v>3.4305000000000002E-2</v>
      </c>
    </row>
    <row r="407" spans="1:5">
      <c r="A407">
        <v>1962</v>
      </c>
      <c r="B407">
        <v>72</v>
      </c>
      <c r="C407">
        <v>4.5067000000000003E-2</v>
      </c>
      <c r="D407">
        <v>7.6244999999999993E-2</v>
      </c>
      <c r="E407">
        <v>5.4218000000000002E-2</v>
      </c>
    </row>
    <row r="408" spans="1:5">
      <c r="A408">
        <v>1962</v>
      </c>
      <c r="B408">
        <v>73</v>
      </c>
      <c r="C408">
        <v>3.7954000000000002E-2</v>
      </c>
      <c r="D408">
        <v>6.4048999999999995E-2</v>
      </c>
      <c r="E408">
        <v>4.5130999999999998E-2</v>
      </c>
    </row>
    <row r="409" spans="1:5">
      <c r="A409">
        <v>1962</v>
      </c>
      <c r="B409">
        <v>74</v>
      </c>
      <c r="C409">
        <v>4.8719999999999999E-2</v>
      </c>
      <c r="D409">
        <v>7.9869999999999997E-2</v>
      </c>
      <c r="E409">
        <v>5.7543999999999998E-2</v>
      </c>
    </row>
    <row r="410" spans="1:5">
      <c r="A410">
        <v>1962</v>
      </c>
      <c r="B410">
        <v>75</v>
      </c>
      <c r="C410">
        <v>6.1515E-2</v>
      </c>
      <c r="D410">
        <v>8.6071999999999996E-2</v>
      </c>
      <c r="E410">
        <v>6.8680000000000005E-2</v>
      </c>
    </row>
    <row r="411" spans="1:5">
      <c r="A411">
        <v>1962</v>
      </c>
      <c r="B411">
        <v>76</v>
      </c>
      <c r="C411">
        <v>6.1795999999999997E-2</v>
      </c>
      <c r="D411">
        <v>8.8696999999999998E-2</v>
      </c>
      <c r="E411">
        <v>6.9350999999999996E-2</v>
      </c>
    </row>
    <row r="412" spans="1:5">
      <c r="A412">
        <v>1962</v>
      </c>
      <c r="B412">
        <v>77</v>
      </c>
      <c r="C412">
        <v>6.1917E-2</v>
      </c>
      <c r="D412">
        <v>8.8765999999999998E-2</v>
      </c>
      <c r="E412">
        <v>6.9414000000000003E-2</v>
      </c>
    </row>
    <row r="413" spans="1:5">
      <c r="A413">
        <v>1962</v>
      </c>
      <c r="B413">
        <v>78</v>
      </c>
      <c r="C413">
        <v>7.6922000000000004E-2</v>
      </c>
      <c r="D413">
        <v>0.110844</v>
      </c>
      <c r="E413">
        <v>8.6148000000000002E-2</v>
      </c>
    </row>
    <row r="414" spans="1:5">
      <c r="A414">
        <v>1962</v>
      </c>
      <c r="B414">
        <v>79</v>
      </c>
      <c r="C414">
        <v>6.2871999999999997E-2</v>
      </c>
      <c r="D414">
        <v>8.8735999999999995E-2</v>
      </c>
      <c r="E414">
        <v>6.9850999999999996E-2</v>
      </c>
    </row>
    <row r="415" spans="1:5">
      <c r="A415">
        <v>1962</v>
      </c>
      <c r="B415">
        <v>80</v>
      </c>
      <c r="C415">
        <v>0.10623299999999999</v>
      </c>
      <c r="D415">
        <v>0.137521</v>
      </c>
      <c r="E415">
        <v>0.11483599999999999</v>
      </c>
    </row>
    <row r="416" spans="1:5">
      <c r="A416">
        <v>1962</v>
      </c>
      <c r="B416">
        <v>81</v>
      </c>
      <c r="C416">
        <v>8.0259999999999998E-2</v>
      </c>
      <c r="D416">
        <v>0.103356</v>
      </c>
      <c r="E416">
        <v>8.6568000000000006E-2</v>
      </c>
    </row>
    <row r="417" spans="1:5">
      <c r="A417">
        <v>1962</v>
      </c>
      <c r="B417">
        <v>82</v>
      </c>
      <c r="C417">
        <v>0.12692899999999999</v>
      </c>
      <c r="D417">
        <v>0.15957499999999999</v>
      </c>
      <c r="E417">
        <v>0.135715</v>
      </c>
    </row>
    <row r="418" spans="1:5">
      <c r="A418">
        <v>1962</v>
      </c>
      <c r="B418">
        <v>83</v>
      </c>
      <c r="C418">
        <v>0.114745</v>
      </c>
      <c r="D418">
        <v>0.14838699999999999</v>
      </c>
      <c r="E418">
        <v>0.123567</v>
      </c>
    </row>
    <row r="419" spans="1:5">
      <c r="A419">
        <v>1962</v>
      </c>
      <c r="B419">
        <v>84</v>
      </c>
      <c r="C419">
        <v>0.139601</v>
      </c>
      <c r="D419">
        <v>0.164745</v>
      </c>
      <c r="E419">
        <v>0.14605499999999999</v>
      </c>
    </row>
    <row r="420" spans="1:5">
      <c r="A420">
        <v>1962</v>
      </c>
      <c r="B420">
        <v>85</v>
      </c>
      <c r="C420">
        <v>0.154333</v>
      </c>
      <c r="D420">
        <v>0.19006500000000001</v>
      </c>
      <c r="E420">
        <v>0.163466</v>
      </c>
    </row>
    <row r="421" spans="1:5">
      <c r="A421">
        <v>1962</v>
      </c>
      <c r="B421">
        <v>86</v>
      </c>
      <c r="C421">
        <v>0.170653</v>
      </c>
      <c r="D421">
        <v>0.198069</v>
      </c>
      <c r="E421">
        <v>0.17752699999999999</v>
      </c>
    </row>
    <row r="422" spans="1:5">
      <c r="A422">
        <v>1962</v>
      </c>
      <c r="B422">
        <v>87</v>
      </c>
      <c r="C422">
        <v>0.180919</v>
      </c>
      <c r="D422">
        <v>0.223022</v>
      </c>
      <c r="E422">
        <v>0.19122800000000001</v>
      </c>
    </row>
    <row r="423" spans="1:5">
      <c r="A423">
        <v>1962</v>
      </c>
      <c r="B423">
        <v>88</v>
      </c>
      <c r="C423">
        <v>0.18392</v>
      </c>
      <c r="D423">
        <v>0.2278</v>
      </c>
      <c r="E423">
        <v>0.194582</v>
      </c>
    </row>
    <row r="424" spans="1:5">
      <c r="A424">
        <v>1962</v>
      </c>
      <c r="B424">
        <v>89</v>
      </c>
      <c r="C424">
        <v>0.176925</v>
      </c>
      <c r="D424">
        <v>0.21473</v>
      </c>
      <c r="E424">
        <v>0.18606200000000001</v>
      </c>
    </row>
    <row r="425" spans="1:5">
      <c r="A425">
        <v>1962</v>
      </c>
      <c r="B425">
        <v>90</v>
      </c>
      <c r="C425">
        <v>0.25992100000000001</v>
      </c>
      <c r="D425">
        <v>0.28062700000000002</v>
      </c>
      <c r="E425">
        <v>0.26487699999999997</v>
      </c>
    </row>
    <row r="426" spans="1:5">
      <c r="A426">
        <v>1962</v>
      </c>
      <c r="B426">
        <v>91</v>
      </c>
      <c r="C426">
        <v>0.152559</v>
      </c>
      <c r="D426">
        <v>0.183003</v>
      </c>
      <c r="E426">
        <v>0.15979599999999999</v>
      </c>
    </row>
    <row r="427" spans="1:5">
      <c r="A427">
        <v>1962</v>
      </c>
      <c r="B427">
        <v>92</v>
      </c>
      <c r="C427">
        <v>0.24149000000000001</v>
      </c>
      <c r="D427">
        <v>0.287914</v>
      </c>
      <c r="E427">
        <v>0.25251800000000002</v>
      </c>
    </row>
    <row r="428" spans="1:5">
      <c r="A428">
        <v>1962</v>
      </c>
      <c r="B428">
        <v>93</v>
      </c>
      <c r="C428">
        <v>0.18707199999999999</v>
      </c>
      <c r="D428">
        <v>0.226299</v>
      </c>
      <c r="E428">
        <v>0.19605500000000001</v>
      </c>
    </row>
    <row r="429" spans="1:5">
      <c r="A429">
        <v>1962</v>
      </c>
      <c r="B429">
        <v>94</v>
      </c>
      <c r="C429">
        <v>0.22070400000000001</v>
      </c>
      <c r="D429">
        <v>0.249614</v>
      </c>
      <c r="E429">
        <v>0.22690199999999999</v>
      </c>
    </row>
    <row r="430" spans="1:5">
      <c r="A430">
        <v>1962</v>
      </c>
      <c r="B430">
        <v>95</v>
      </c>
      <c r="C430">
        <v>0.23439599999999999</v>
      </c>
      <c r="D430">
        <v>0.25608900000000001</v>
      </c>
      <c r="E430">
        <v>0.23907600000000001</v>
      </c>
    </row>
    <row r="431" spans="1:5">
      <c r="A431">
        <v>1962</v>
      </c>
      <c r="B431">
        <v>96</v>
      </c>
      <c r="C431">
        <v>0.28040700000000002</v>
      </c>
      <c r="D431">
        <v>0.33410200000000001</v>
      </c>
      <c r="E431">
        <v>0.292267</v>
      </c>
    </row>
    <row r="432" spans="1:5">
      <c r="A432">
        <v>1962</v>
      </c>
      <c r="B432">
        <v>97</v>
      </c>
      <c r="C432">
        <v>0.27041100000000001</v>
      </c>
      <c r="D432">
        <v>0.300064</v>
      </c>
      <c r="E432">
        <v>0.27695599999999998</v>
      </c>
    </row>
    <row r="433" spans="1:5">
      <c r="A433">
        <v>1962</v>
      </c>
      <c r="B433">
        <v>98</v>
      </c>
      <c r="C433">
        <v>0.37054700000000002</v>
      </c>
      <c r="D433">
        <v>0.44141900000000001</v>
      </c>
      <c r="E433">
        <v>0.38605099999999998</v>
      </c>
    </row>
    <row r="434" spans="1:5">
      <c r="A434">
        <v>1962</v>
      </c>
      <c r="B434">
        <v>99</v>
      </c>
      <c r="C434">
        <v>0.33048300000000003</v>
      </c>
      <c r="D434">
        <v>0.35398200000000002</v>
      </c>
      <c r="E434">
        <v>0.33555499999999999</v>
      </c>
    </row>
    <row r="435" spans="1:5">
      <c r="A435">
        <v>1962</v>
      </c>
      <c r="B435">
        <v>100</v>
      </c>
      <c r="C435">
        <v>0.35001100000000002</v>
      </c>
      <c r="D435">
        <v>0.37499399999999999</v>
      </c>
      <c r="E435">
        <v>0.35550799999999999</v>
      </c>
    </row>
    <row r="436" spans="1:5">
      <c r="A436">
        <v>1962</v>
      </c>
      <c r="B436">
        <v>101</v>
      </c>
      <c r="C436">
        <v>0.37078499999999998</v>
      </c>
      <c r="D436">
        <v>0.39848099999999997</v>
      </c>
      <c r="E436">
        <v>0.37678899999999999</v>
      </c>
    </row>
    <row r="437" spans="1:5">
      <c r="A437">
        <v>1962</v>
      </c>
      <c r="B437">
        <v>102</v>
      </c>
      <c r="C437">
        <v>0.39270699999999997</v>
      </c>
      <c r="D437">
        <v>0.42269699999999999</v>
      </c>
      <c r="E437">
        <v>0.399009</v>
      </c>
    </row>
    <row r="438" spans="1:5">
      <c r="A438">
        <v>1962</v>
      </c>
      <c r="B438">
        <v>103</v>
      </c>
      <c r="C438">
        <v>0.41537800000000002</v>
      </c>
      <c r="D438">
        <v>0.44926300000000002</v>
      </c>
      <c r="E438">
        <v>0.42246400000000001</v>
      </c>
    </row>
    <row r="439" spans="1:5">
      <c r="A439">
        <v>1962</v>
      </c>
      <c r="B439">
        <v>104</v>
      </c>
      <c r="C439">
        <v>0.43901000000000001</v>
      </c>
      <c r="D439">
        <v>0.47777399999999998</v>
      </c>
      <c r="E439">
        <v>0.44708799999999999</v>
      </c>
    </row>
    <row r="440" spans="1:5">
      <c r="A440">
        <v>1962</v>
      </c>
      <c r="B440">
        <v>105</v>
      </c>
      <c r="C440">
        <v>0.46382499999999999</v>
      </c>
      <c r="D440">
        <v>0.50774399999999997</v>
      </c>
      <c r="E440">
        <v>0.47296700000000003</v>
      </c>
    </row>
    <row r="441" spans="1:5">
      <c r="A441">
        <v>1962</v>
      </c>
      <c r="B441">
        <v>106</v>
      </c>
      <c r="C441">
        <v>0.48972199999999999</v>
      </c>
      <c r="D441">
        <v>0.54219399999999995</v>
      </c>
      <c r="E441">
        <v>0.50061299999999997</v>
      </c>
    </row>
    <row r="442" spans="1:5">
      <c r="A442">
        <v>1962</v>
      </c>
      <c r="B442">
        <v>107</v>
      </c>
      <c r="C442">
        <v>0.51675400000000005</v>
      </c>
      <c r="D442">
        <v>0.58481899999999998</v>
      </c>
      <c r="E442">
        <v>0.53076400000000001</v>
      </c>
    </row>
    <row r="443" spans="1:5">
      <c r="A443">
        <v>1962</v>
      </c>
      <c r="B443">
        <v>108</v>
      </c>
      <c r="C443">
        <v>0.54526200000000002</v>
      </c>
      <c r="D443">
        <v>0.62862399999999996</v>
      </c>
      <c r="E443">
        <v>0.56235100000000005</v>
      </c>
    </row>
    <row r="444" spans="1:5">
      <c r="A444">
        <v>1962</v>
      </c>
      <c r="B444">
        <v>109</v>
      </c>
      <c r="C444">
        <v>0.57580799999999999</v>
      </c>
      <c r="D444">
        <v>0.67444499999999996</v>
      </c>
      <c r="E444">
        <v>0.59604599999999996</v>
      </c>
    </row>
    <row r="445" spans="1:5">
      <c r="A445">
        <v>1962</v>
      </c>
      <c r="B445">
        <v>110</v>
      </c>
      <c r="C445">
        <v>0.685558</v>
      </c>
      <c r="D445">
        <v>0.90333200000000002</v>
      </c>
      <c r="E445">
        <v>0.727433</v>
      </c>
    </row>
    <row r="446" spans="1:5">
      <c r="A446">
        <v>1963</v>
      </c>
      <c r="B446">
        <v>0</v>
      </c>
      <c r="C446">
        <v>2.7210000000000002E-2</v>
      </c>
      <c r="D446">
        <v>3.5064999999999999E-2</v>
      </c>
      <c r="E446">
        <v>3.1230000000000001E-2</v>
      </c>
    </row>
    <row r="447" spans="1:5">
      <c r="A447">
        <v>1963</v>
      </c>
      <c r="B447">
        <v>1</v>
      </c>
      <c r="C447">
        <v>3.5799999999999998E-3</v>
      </c>
      <c r="D447">
        <v>3.8349999999999999E-3</v>
      </c>
      <c r="E447">
        <v>3.7100000000000002E-3</v>
      </c>
    </row>
    <row r="448" spans="1:5">
      <c r="A448">
        <v>1963</v>
      </c>
      <c r="B448">
        <v>2</v>
      </c>
      <c r="C448">
        <v>1.7080000000000001E-3</v>
      </c>
      <c r="D448">
        <v>1.805E-3</v>
      </c>
      <c r="E448">
        <v>1.7570000000000001E-3</v>
      </c>
    </row>
    <row r="449" spans="1:5">
      <c r="A449">
        <v>1963</v>
      </c>
      <c r="B449">
        <v>3</v>
      </c>
      <c r="C449">
        <v>1.078E-3</v>
      </c>
      <c r="D449">
        <v>1.3290000000000001E-3</v>
      </c>
      <c r="E449">
        <v>1.206E-3</v>
      </c>
    </row>
    <row r="450" spans="1:5">
      <c r="A450">
        <v>1963</v>
      </c>
      <c r="B450">
        <v>4</v>
      </c>
      <c r="C450">
        <v>8.4500000000000005E-4</v>
      </c>
      <c r="D450">
        <v>1.188E-3</v>
      </c>
      <c r="E450">
        <v>1.0200000000000001E-3</v>
      </c>
    </row>
    <row r="451" spans="1:5">
      <c r="A451">
        <v>1963</v>
      </c>
      <c r="B451">
        <v>5</v>
      </c>
      <c r="C451">
        <v>7.7899999999999996E-4</v>
      </c>
      <c r="D451">
        <v>1.1019999999999999E-3</v>
      </c>
      <c r="E451">
        <v>9.4399999999999996E-4</v>
      </c>
    </row>
    <row r="452" spans="1:5">
      <c r="A452">
        <v>1963</v>
      </c>
      <c r="B452">
        <v>6</v>
      </c>
      <c r="C452">
        <v>6.8300000000000001E-4</v>
      </c>
      <c r="D452">
        <v>1.0870000000000001E-3</v>
      </c>
      <c r="E452">
        <v>8.8900000000000003E-4</v>
      </c>
    </row>
    <row r="453" spans="1:5">
      <c r="A453">
        <v>1963</v>
      </c>
      <c r="B453">
        <v>7</v>
      </c>
      <c r="C453">
        <v>6.0400000000000004E-4</v>
      </c>
      <c r="D453">
        <v>1.139E-3</v>
      </c>
      <c r="E453">
        <v>8.7600000000000004E-4</v>
      </c>
    </row>
    <row r="454" spans="1:5">
      <c r="A454">
        <v>1963</v>
      </c>
      <c r="B454">
        <v>8</v>
      </c>
      <c r="C454">
        <v>5.8500000000000002E-4</v>
      </c>
      <c r="D454">
        <v>9.8900000000000008E-4</v>
      </c>
      <c r="E454">
        <v>7.9100000000000004E-4</v>
      </c>
    </row>
    <row r="455" spans="1:5">
      <c r="A455">
        <v>1963</v>
      </c>
      <c r="B455">
        <v>9</v>
      </c>
      <c r="C455">
        <v>5.1199999999999998E-4</v>
      </c>
      <c r="D455">
        <v>9.1399999999999999E-4</v>
      </c>
      <c r="E455">
        <v>7.1699999999999997E-4</v>
      </c>
    </row>
    <row r="456" spans="1:5">
      <c r="A456">
        <v>1963</v>
      </c>
      <c r="B456">
        <v>10</v>
      </c>
      <c r="C456">
        <v>4.7199999999999998E-4</v>
      </c>
      <c r="D456">
        <v>8.1800000000000004E-4</v>
      </c>
      <c r="E456">
        <v>6.4800000000000003E-4</v>
      </c>
    </row>
    <row r="457" spans="1:5">
      <c r="A457">
        <v>1963</v>
      </c>
      <c r="B457">
        <v>11</v>
      </c>
      <c r="C457">
        <v>4.2499999999999998E-4</v>
      </c>
      <c r="D457">
        <v>7.0299999999999996E-4</v>
      </c>
      <c r="E457">
        <v>5.6700000000000001E-4</v>
      </c>
    </row>
    <row r="458" spans="1:5">
      <c r="A458">
        <v>1963</v>
      </c>
      <c r="B458">
        <v>12</v>
      </c>
      <c r="C458">
        <v>5.1999999999999995E-4</v>
      </c>
      <c r="D458">
        <v>7.8200000000000003E-4</v>
      </c>
      <c r="E458">
        <v>6.5399999999999996E-4</v>
      </c>
    </row>
    <row r="459" spans="1:5">
      <c r="A459">
        <v>1963</v>
      </c>
      <c r="B459">
        <v>13</v>
      </c>
      <c r="C459">
        <v>4.86E-4</v>
      </c>
      <c r="D459">
        <v>7.3200000000000001E-4</v>
      </c>
      <c r="E459">
        <v>6.1300000000000005E-4</v>
      </c>
    </row>
    <row r="460" spans="1:5">
      <c r="A460">
        <v>1963</v>
      </c>
      <c r="B460">
        <v>14</v>
      </c>
      <c r="C460">
        <v>5.5400000000000002E-4</v>
      </c>
      <c r="D460">
        <v>8.8199999999999997E-4</v>
      </c>
      <c r="E460">
        <v>7.2199999999999999E-4</v>
      </c>
    </row>
    <row r="461" spans="1:5">
      <c r="A461">
        <v>1963</v>
      </c>
      <c r="B461">
        <v>15</v>
      </c>
      <c r="C461">
        <v>4.9899999999999999E-4</v>
      </c>
      <c r="D461">
        <v>9.2500000000000004E-4</v>
      </c>
      <c r="E461">
        <v>7.1599999999999995E-4</v>
      </c>
    </row>
    <row r="462" spans="1:5">
      <c r="A462">
        <v>1963</v>
      </c>
      <c r="B462">
        <v>16</v>
      </c>
      <c r="C462">
        <v>6.5799999999999995E-4</v>
      </c>
      <c r="D462">
        <v>1.307E-3</v>
      </c>
      <c r="E462">
        <v>9.8700000000000003E-4</v>
      </c>
    </row>
    <row r="463" spans="1:5">
      <c r="A463">
        <v>1963</v>
      </c>
      <c r="B463">
        <v>17</v>
      </c>
      <c r="C463">
        <v>7.2400000000000003E-4</v>
      </c>
      <c r="D463">
        <v>1.5920000000000001E-3</v>
      </c>
      <c r="E463">
        <v>1.1659999999999999E-3</v>
      </c>
    </row>
    <row r="464" spans="1:5">
      <c r="A464">
        <v>1963</v>
      </c>
      <c r="B464">
        <v>18</v>
      </c>
      <c r="C464">
        <v>8.1499999999999997E-4</v>
      </c>
      <c r="D464">
        <v>2.1020000000000001E-3</v>
      </c>
      <c r="E464">
        <v>1.4710000000000001E-3</v>
      </c>
    </row>
    <row r="465" spans="1:5">
      <c r="A465">
        <v>1963</v>
      </c>
      <c r="B465">
        <v>19</v>
      </c>
      <c r="C465">
        <v>8.83E-4</v>
      </c>
      <c r="D465">
        <v>2.0479999999999999E-3</v>
      </c>
      <c r="E465">
        <v>1.475E-3</v>
      </c>
    </row>
    <row r="466" spans="1:5">
      <c r="A466">
        <v>1963</v>
      </c>
      <c r="B466">
        <v>20</v>
      </c>
      <c r="C466">
        <v>1.052E-3</v>
      </c>
      <c r="D466">
        <v>2.062E-3</v>
      </c>
      <c r="E466">
        <v>1.5590000000000001E-3</v>
      </c>
    </row>
    <row r="467" spans="1:5">
      <c r="A467">
        <v>1963</v>
      </c>
      <c r="B467">
        <v>21</v>
      </c>
      <c r="C467">
        <v>8.8999999999999995E-4</v>
      </c>
      <c r="D467">
        <v>2.0730000000000002E-3</v>
      </c>
      <c r="E467">
        <v>1.4790000000000001E-3</v>
      </c>
    </row>
    <row r="468" spans="1:5">
      <c r="A468">
        <v>1963</v>
      </c>
      <c r="B468">
        <v>22</v>
      </c>
      <c r="C468">
        <v>1.116E-3</v>
      </c>
      <c r="D468">
        <v>2.6840000000000002E-3</v>
      </c>
      <c r="E468">
        <v>1.8979999999999999E-3</v>
      </c>
    </row>
    <row r="469" spans="1:5">
      <c r="A469">
        <v>1963</v>
      </c>
      <c r="B469">
        <v>23</v>
      </c>
      <c r="C469">
        <v>1.034E-3</v>
      </c>
      <c r="D469">
        <v>2.6419999999999998E-3</v>
      </c>
      <c r="E469">
        <v>1.841E-3</v>
      </c>
    </row>
    <row r="470" spans="1:5">
      <c r="A470">
        <v>1963</v>
      </c>
      <c r="B470">
        <v>24</v>
      </c>
      <c r="C470">
        <v>1.062E-3</v>
      </c>
      <c r="D470">
        <v>2.7520000000000001E-3</v>
      </c>
      <c r="E470">
        <v>1.908E-3</v>
      </c>
    </row>
    <row r="471" spans="1:5">
      <c r="A471">
        <v>1963</v>
      </c>
      <c r="B471">
        <v>25</v>
      </c>
      <c r="C471">
        <v>1.103E-3</v>
      </c>
      <c r="D471">
        <v>2.9099999999999998E-3</v>
      </c>
      <c r="E471">
        <v>2.0089999999999999E-3</v>
      </c>
    </row>
    <row r="472" spans="1:5">
      <c r="A472">
        <v>1963</v>
      </c>
      <c r="B472">
        <v>26</v>
      </c>
      <c r="C472">
        <v>1.2080000000000001E-3</v>
      </c>
      <c r="D472">
        <v>3.1280000000000001E-3</v>
      </c>
      <c r="E472">
        <v>2.1689999999999999E-3</v>
      </c>
    </row>
    <row r="473" spans="1:5">
      <c r="A473">
        <v>1963</v>
      </c>
      <c r="B473">
        <v>27</v>
      </c>
      <c r="C473">
        <v>1.328E-3</v>
      </c>
      <c r="D473">
        <v>3.261E-3</v>
      </c>
      <c r="E473">
        <v>2.2929999999999999E-3</v>
      </c>
    </row>
    <row r="474" spans="1:5">
      <c r="A474">
        <v>1963</v>
      </c>
      <c r="B474">
        <v>28</v>
      </c>
      <c r="C474">
        <v>1.276E-3</v>
      </c>
      <c r="D474">
        <v>3.4190000000000002E-3</v>
      </c>
      <c r="E474">
        <v>2.3470000000000001E-3</v>
      </c>
    </row>
    <row r="475" spans="1:5">
      <c r="A475">
        <v>1963</v>
      </c>
      <c r="B475">
        <v>29</v>
      </c>
      <c r="C475">
        <v>1.124E-3</v>
      </c>
      <c r="D475">
        <v>3.1289999999999998E-3</v>
      </c>
      <c r="E475">
        <v>2.1199999999999999E-3</v>
      </c>
    </row>
    <row r="476" spans="1:5">
      <c r="A476">
        <v>1963</v>
      </c>
      <c r="B476">
        <v>30</v>
      </c>
      <c r="C476">
        <v>1.513E-3</v>
      </c>
      <c r="D476">
        <v>3.9519999999999998E-3</v>
      </c>
      <c r="E476">
        <v>2.7160000000000001E-3</v>
      </c>
    </row>
    <row r="477" spans="1:5">
      <c r="A477">
        <v>1963</v>
      </c>
      <c r="B477">
        <v>31</v>
      </c>
      <c r="C477">
        <v>1.2780000000000001E-3</v>
      </c>
      <c r="D477">
        <v>3.555E-3</v>
      </c>
      <c r="E477">
        <v>2.405E-3</v>
      </c>
    </row>
    <row r="478" spans="1:5">
      <c r="A478">
        <v>1963</v>
      </c>
      <c r="B478">
        <v>32</v>
      </c>
      <c r="C478">
        <v>1.6540000000000001E-3</v>
      </c>
      <c r="D478">
        <v>4.4289999999999998E-3</v>
      </c>
      <c r="E478">
        <v>3.0330000000000001E-3</v>
      </c>
    </row>
    <row r="479" spans="1:5">
      <c r="A479">
        <v>1963</v>
      </c>
      <c r="B479">
        <v>33</v>
      </c>
      <c r="C479">
        <v>1.4790000000000001E-3</v>
      </c>
      <c r="D479">
        <v>4.0210000000000003E-3</v>
      </c>
      <c r="E479">
        <v>2.7299999999999998E-3</v>
      </c>
    </row>
    <row r="480" spans="1:5">
      <c r="A480">
        <v>1963</v>
      </c>
      <c r="B480">
        <v>34</v>
      </c>
      <c r="C480">
        <v>1.4660000000000001E-3</v>
      </c>
      <c r="D480">
        <v>4.0489999999999996E-3</v>
      </c>
      <c r="E480">
        <v>2.715E-3</v>
      </c>
    </row>
    <row r="481" spans="1:5">
      <c r="A481">
        <v>1963</v>
      </c>
      <c r="B481">
        <v>35</v>
      </c>
      <c r="C481">
        <v>1.897E-3</v>
      </c>
      <c r="D481">
        <v>4.7359999999999998E-3</v>
      </c>
      <c r="E481">
        <v>3.2629999999999998E-3</v>
      </c>
    </row>
    <row r="482" spans="1:5">
      <c r="A482">
        <v>1963</v>
      </c>
      <c r="B482">
        <v>36</v>
      </c>
      <c r="C482">
        <v>1.787E-3</v>
      </c>
      <c r="D482">
        <v>4.8469999999999997E-3</v>
      </c>
      <c r="E482">
        <v>3.2190000000000001E-3</v>
      </c>
    </row>
    <row r="483" spans="1:5">
      <c r="A483">
        <v>1963</v>
      </c>
      <c r="B483">
        <v>37</v>
      </c>
      <c r="C483">
        <v>1.8760000000000001E-3</v>
      </c>
      <c r="D483">
        <v>4.7780000000000001E-3</v>
      </c>
      <c r="E483">
        <v>3.1459999999999999E-3</v>
      </c>
    </row>
    <row r="484" spans="1:5">
      <c r="A484">
        <v>1963</v>
      </c>
      <c r="B484">
        <v>38</v>
      </c>
      <c r="C484">
        <v>2.0560000000000001E-3</v>
      </c>
      <c r="D484">
        <v>5.3870000000000003E-3</v>
      </c>
      <c r="E484">
        <v>3.418E-3</v>
      </c>
    </row>
    <row r="485" spans="1:5">
      <c r="A485">
        <v>1963</v>
      </c>
      <c r="B485">
        <v>39</v>
      </c>
      <c r="C485">
        <v>2.1259999999999999E-3</v>
      </c>
      <c r="D485">
        <v>5.4450000000000002E-3</v>
      </c>
      <c r="E485">
        <v>3.4160000000000002E-3</v>
      </c>
    </row>
    <row r="486" spans="1:5">
      <c r="A486">
        <v>1963</v>
      </c>
      <c r="B486">
        <v>40</v>
      </c>
      <c r="C486">
        <v>2.545E-3</v>
      </c>
      <c r="D486">
        <v>6.1830000000000001E-3</v>
      </c>
      <c r="E486">
        <v>3.9110000000000004E-3</v>
      </c>
    </row>
    <row r="487" spans="1:5">
      <c r="A487">
        <v>1963</v>
      </c>
      <c r="B487">
        <v>41</v>
      </c>
      <c r="C487">
        <v>2.2889999999999998E-3</v>
      </c>
      <c r="D487">
        <v>5.4590000000000003E-3</v>
      </c>
      <c r="E487">
        <v>3.4859999999999999E-3</v>
      </c>
    </row>
    <row r="488" spans="1:5">
      <c r="A488">
        <v>1963</v>
      </c>
      <c r="B488">
        <v>42</v>
      </c>
      <c r="C488">
        <v>3.0929999999999998E-3</v>
      </c>
      <c r="D488">
        <v>7.123E-3</v>
      </c>
      <c r="E488">
        <v>4.6509999999999998E-3</v>
      </c>
    </row>
    <row r="489" spans="1:5">
      <c r="A489">
        <v>1963</v>
      </c>
      <c r="B489">
        <v>43</v>
      </c>
      <c r="C489">
        <v>2.9710000000000001E-3</v>
      </c>
      <c r="D489">
        <v>6.2709999999999997E-3</v>
      </c>
      <c r="E489">
        <v>4.2430000000000002E-3</v>
      </c>
    </row>
    <row r="490" spans="1:5">
      <c r="A490">
        <v>1963</v>
      </c>
      <c r="B490">
        <v>44</v>
      </c>
      <c r="C490">
        <v>2.771E-3</v>
      </c>
      <c r="D490">
        <v>6.5779999999999996E-3</v>
      </c>
      <c r="E490">
        <v>4.2329999999999998E-3</v>
      </c>
    </row>
    <row r="491" spans="1:5">
      <c r="A491">
        <v>1963</v>
      </c>
      <c r="B491">
        <v>45</v>
      </c>
      <c r="C491">
        <v>3.669E-3</v>
      </c>
      <c r="D491">
        <v>8.4110000000000001E-3</v>
      </c>
      <c r="E491">
        <v>5.5009999999999998E-3</v>
      </c>
    </row>
    <row r="492" spans="1:5">
      <c r="A492">
        <v>1963</v>
      </c>
      <c r="B492">
        <v>46</v>
      </c>
      <c r="C492">
        <v>3.496E-3</v>
      </c>
      <c r="D492">
        <v>7.5909999999999997E-3</v>
      </c>
      <c r="E492">
        <v>5.0639999999999999E-3</v>
      </c>
    </row>
    <row r="493" spans="1:5">
      <c r="A493">
        <v>1963</v>
      </c>
      <c r="B493">
        <v>47</v>
      </c>
      <c r="C493">
        <v>3.5760000000000002E-3</v>
      </c>
      <c r="D493">
        <v>8.6540000000000002E-3</v>
      </c>
      <c r="E493">
        <v>5.4799999999999996E-3</v>
      </c>
    </row>
    <row r="494" spans="1:5">
      <c r="A494">
        <v>1963</v>
      </c>
      <c r="B494">
        <v>48</v>
      </c>
      <c r="C494">
        <v>4.1209999999999997E-3</v>
      </c>
      <c r="D494">
        <v>9.4560000000000009E-3</v>
      </c>
      <c r="E494">
        <v>6.0860000000000003E-3</v>
      </c>
    </row>
    <row r="495" spans="1:5">
      <c r="A495">
        <v>1963</v>
      </c>
      <c r="B495">
        <v>49</v>
      </c>
      <c r="C495">
        <v>4.1739999999999998E-3</v>
      </c>
      <c r="D495">
        <v>9.4149999999999998E-3</v>
      </c>
      <c r="E495">
        <v>6.1050000000000002E-3</v>
      </c>
    </row>
    <row r="496" spans="1:5">
      <c r="A496">
        <v>1963</v>
      </c>
      <c r="B496">
        <v>50</v>
      </c>
      <c r="C496">
        <v>4.7869999999999996E-3</v>
      </c>
      <c r="D496">
        <v>1.1322E-2</v>
      </c>
      <c r="E496">
        <v>7.1869999999999998E-3</v>
      </c>
    </row>
    <row r="497" spans="1:5">
      <c r="A497">
        <v>1963</v>
      </c>
      <c r="B497">
        <v>51</v>
      </c>
      <c r="C497">
        <v>4.4409999999999996E-3</v>
      </c>
      <c r="D497">
        <v>1.0377000000000001E-2</v>
      </c>
      <c r="E497">
        <v>6.6020000000000002E-3</v>
      </c>
    </row>
    <row r="498" spans="1:5">
      <c r="A498">
        <v>1963</v>
      </c>
      <c r="B498">
        <v>52</v>
      </c>
      <c r="C498">
        <v>5.8799999999999998E-3</v>
      </c>
      <c r="D498">
        <v>1.4061000000000001E-2</v>
      </c>
      <c r="E498">
        <v>8.8529999999999998E-3</v>
      </c>
    </row>
    <row r="499" spans="1:5">
      <c r="A499">
        <v>1963</v>
      </c>
      <c r="B499">
        <v>53</v>
      </c>
      <c r="C499">
        <v>5.8669999999999998E-3</v>
      </c>
      <c r="D499">
        <v>1.3738E-2</v>
      </c>
      <c r="E499">
        <v>8.7240000000000009E-3</v>
      </c>
    </row>
    <row r="500" spans="1:5">
      <c r="A500">
        <v>1963</v>
      </c>
      <c r="B500">
        <v>54</v>
      </c>
      <c r="C500">
        <v>6.0229999999999997E-3</v>
      </c>
      <c r="D500">
        <v>1.3721000000000001E-2</v>
      </c>
      <c r="E500">
        <v>8.7889999999999999E-3</v>
      </c>
    </row>
    <row r="501" spans="1:5">
      <c r="A501">
        <v>1963</v>
      </c>
      <c r="B501">
        <v>55</v>
      </c>
      <c r="C501">
        <v>6.8300000000000001E-3</v>
      </c>
      <c r="D501">
        <v>1.6017E-2</v>
      </c>
      <c r="E501">
        <v>1.0108000000000001E-2</v>
      </c>
    </row>
    <row r="502" spans="1:5">
      <c r="A502">
        <v>1963</v>
      </c>
      <c r="B502">
        <v>56</v>
      </c>
      <c r="C502">
        <v>7.6920000000000001E-3</v>
      </c>
      <c r="D502">
        <v>1.8186999999999998E-2</v>
      </c>
      <c r="E502">
        <v>1.1453E-2</v>
      </c>
    </row>
    <row r="503" spans="1:5">
      <c r="A503">
        <v>1963</v>
      </c>
      <c r="B503">
        <v>57</v>
      </c>
      <c r="C503">
        <v>8.2410000000000001E-3</v>
      </c>
      <c r="D503">
        <v>1.9774E-2</v>
      </c>
      <c r="E503">
        <v>1.2279E-2</v>
      </c>
    </row>
    <row r="504" spans="1:5">
      <c r="A504">
        <v>1963</v>
      </c>
      <c r="B504">
        <v>58</v>
      </c>
      <c r="C504">
        <v>8.8109999999999994E-3</v>
      </c>
      <c r="D504">
        <v>2.1561E-2</v>
      </c>
      <c r="E504">
        <v>1.3148999999999999E-2</v>
      </c>
    </row>
    <row r="505" spans="1:5">
      <c r="A505">
        <v>1963</v>
      </c>
      <c r="B505">
        <v>59</v>
      </c>
      <c r="C505">
        <v>8.4320000000000003E-3</v>
      </c>
      <c r="D505">
        <v>2.3023999999999999E-2</v>
      </c>
      <c r="E505">
        <v>1.3192000000000001E-2</v>
      </c>
    </row>
    <row r="506" spans="1:5">
      <c r="A506">
        <v>1963</v>
      </c>
      <c r="B506">
        <v>60</v>
      </c>
      <c r="C506">
        <v>1.1660999999999999E-2</v>
      </c>
      <c r="D506">
        <v>2.8199999999999999E-2</v>
      </c>
      <c r="E506">
        <v>1.6798E-2</v>
      </c>
    </row>
    <row r="507" spans="1:5">
      <c r="A507">
        <v>1963</v>
      </c>
      <c r="B507">
        <v>61</v>
      </c>
      <c r="C507">
        <v>9.8589999999999997E-3</v>
      </c>
      <c r="D507">
        <v>2.5665E-2</v>
      </c>
      <c r="E507">
        <v>1.4539E-2</v>
      </c>
    </row>
    <row r="508" spans="1:5">
      <c r="A508">
        <v>1963</v>
      </c>
      <c r="B508">
        <v>62</v>
      </c>
      <c r="C508">
        <v>1.4154E-2</v>
      </c>
      <c r="D508">
        <v>3.3779000000000003E-2</v>
      </c>
      <c r="E508">
        <v>1.9702000000000001E-2</v>
      </c>
    </row>
    <row r="509" spans="1:5">
      <c r="A509">
        <v>1963</v>
      </c>
      <c r="B509">
        <v>63</v>
      </c>
      <c r="C509">
        <v>1.7069000000000001E-2</v>
      </c>
      <c r="D509">
        <v>3.5201999999999997E-2</v>
      </c>
      <c r="E509">
        <v>2.2405000000000001E-2</v>
      </c>
    </row>
    <row r="510" spans="1:5">
      <c r="A510">
        <v>1963</v>
      </c>
      <c r="B510">
        <v>64</v>
      </c>
      <c r="C510">
        <v>1.4522999999999999E-2</v>
      </c>
      <c r="D510">
        <v>3.2479000000000001E-2</v>
      </c>
      <c r="E510">
        <v>1.9959000000000001E-2</v>
      </c>
    </row>
    <row r="511" spans="1:5">
      <c r="A511">
        <v>1963</v>
      </c>
      <c r="B511">
        <v>65</v>
      </c>
      <c r="C511">
        <v>1.9886999999999998E-2</v>
      </c>
      <c r="D511">
        <v>3.9054999999999999E-2</v>
      </c>
      <c r="E511">
        <v>2.5721000000000001E-2</v>
      </c>
    </row>
    <row r="512" spans="1:5">
      <c r="A512">
        <v>1963</v>
      </c>
      <c r="B512">
        <v>66</v>
      </c>
      <c r="C512">
        <v>1.8619E-2</v>
      </c>
      <c r="D512">
        <v>3.7238E-2</v>
      </c>
      <c r="E512">
        <v>2.4395E-2</v>
      </c>
    </row>
    <row r="513" spans="1:5">
      <c r="A513">
        <v>1963</v>
      </c>
      <c r="B513">
        <v>67</v>
      </c>
      <c r="C513">
        <v>2.3827000000000001E-2</v>
      </c>
      <c r="D513">
        <v>4.4616000000000003E-2</v>
      </c>
      <c r="E513">
        <v>3.024E-2</v>
      </c>
    </row>
    <row r="514" spans="1:5">
      <c r="A514">
        <v>1963</v>
      </c>
      <c r="B514">
        <v>68</v>
      </c>
      <c r="C514">
        <v>2.4284E-2</v>
      </c>
      <c r="D514">
        <v>4.4700999999999998E-2</v>
      </c>
      <c r="E514">
        <v>3.0595000000000001E-2</v>
      </c>
    </row>
    <row r="515" spans="1:5">
      <c r="A515">
        <v>1963</v>
      </c>
      <c r="B515">
        <v>69</v>
      </c>
      <c r="C515">
        <v>2.2357999999999999E-2</v>
      </c>
      <c r="D515">
        <v>4.3205E-2</v>
      </c>
      <c r="E515">
        <v>2.8794E-2</v>
      </c>
    </row>
    <row r="516" spans="1:5">
      <c r="A516">
        <v>1963</v>
      </c>
      <c r="B516">
        <v>70</v>
      </c>
      <c r="C516">
        <v>3.3779999999999998E-2</v>
      </c>
      <c r="D516">
        <v>5.8090000000000003E-2</v>
      </c>
      <c r="E516">
        <v>4.1246999999999999E-2</v>
      </c>
    </row>
    <row r="517" spans="1:5">
      <c r="A517">
        <v>1963</v>
      </c>
      <c r="B517">
        <v>71</v>
      </c>
      <c r="C517">
        <v>2.6370999999999999E-2</v>
      </c>
      <c r="D517">
        <v>4.8948999999999999E-2</v>
      </c>
      <c r="E517">
        <v>3.3215000000000001E-2</v>
      </c>
    </row>
    <row r="518" spans="1:5">
      <c r="A518">
        <v>1963</v>
      </c>
      <c r="B518">
        <v>72</v>
      </c>
      <c r="C518">
        <v>4.0044999999999997E-2</v>
      </c>
      <c r="D518">
        <v>6.8364999999999995E-2</v>
      </c>
      <c r="E518">
        <v>4.8514000000000002E-2</v>
      </c>
    </row>
    <row r="519" spans="1:5">
      <c r="A519">
        <v>1963</v>
      </c>
      <c r="B519">
        <v>73</v>
      </c>
      <c r="C519">
        <v>4.6360999999999999E-2</v>
      </c>
      <c r="D519">
        <v>7.4703000000000006E-2</v>
      </c>
      <c r="E519">
        <v>5.45E-2</v>
      </c>
    </row>
    <row r="520" spans="1:5">
      <c r="A520">
        <v>1963</v>
      </c>
      <c r="B520">
        <v>74</v>
      </c>
      <c r="C520">
        <v>3.9336000000000003E-2</v>
      </c>
      <c r="D520">
        <v>6.3519999999999993E-2</v>
      </c>
      <c r="E520">
        <v>4.5876E-2</v>
      </c>
    </row>
    <row r="521" spans="1:5">
      <c r="A521">
        <v>1963</v>
      </c>
      <c r="B521">
        <v>75</v>
      </c>
      <c r="C521">
        <v>5.7244999999999997E-2</v>
      </c>
      <c r="D521">
        <v>8.8376999999999997E-2</v>
      </c>
      <c r="E521">
        <v>6.5923999999999996E-2</v>
      </c>
    </row>
    <row r="522" spans="1:5">
      <c r="A522">
        <v>1963</v>
      </c>
      <c r="B522">
        <v>76</v>
      </c>
      <c r="C522">
        <v>6.1162000000000001E-2</v>
      </c>
      <c r="D522">
        <v>8.7608000000000005E-2</v>
      </c>
      <c r="E522">
        <v>6.8708000000000005E-2</v>
      </c>
    </row>
    <row r="523" spans="1:5">
      <c r="A523">
        <v>1963</v>
      </c>
      <c r="B523">
        <v>77</v>
      </c>
      <c r="C523">
        <v>5.9582999999999997E-2</v>
      </c>
      <c r="D523">
        <v>8.3281999999999995E-2</v>
      </c>
      <c r="E523">
        <v>6.6113000000000005E-2</v>
      </c>
    </row>
    <row r="524" spans="1:5">
      <c r="A524">
        <v>1963</v>
      </c>
      <c r="B524">
        <v>78</v>
      </c>
      <c r="C524">
        <v>7.7171000000000003E-2</v>
      </c>
      <c r="D524">
        <v>0.10899499999999999</v>
      </c>
      <c r="E524">
        <v>8.5872000000000004E-2</v>
      </c>
    </row>
    <row r="525" spans="1:5">
      <c r="A525">
        <v>1963</v>
      </c>
      <c r="B525">
        <v>79</v>
      </c>
      <c r="C525">
        <v>6.0566000000000002E-2</v>
      </c>
      <c r="D525">
        <v>9.1508999999999993E-2</v>
      </c>
      <c r="E525">
        <v>6.8807999999999994E-2</v>
      </c>
    </row>
    <row r="526" spans="1:5">
      <c r="A526">
        <v>1963</v>
      </c>
      <c r="B526">
        <v>80</v>
      </c>
      <c r="C526">
        <v>0.101705</v>
      </c>
      <c r="D526">
        <v>0.126856</v>
      </c>
      <c r="E526">
        <v>0.108501</v>
      </c>
    </row>
    <row r="527" spans="1:5">
      <c r="A527">
        <v>1963</v>
      </c>
      <c r="B527">
        <v>81</v>
      </c>
      <c r="C527">
        <v>7.6094999999999996E-2</v>
      </c>
      <c r="D527">
        <v>9.8491999999999996E-2</v>
      </c>
      <c r="E527">
        <v>8.2140000000000005E-2</v>
      </c>
    </row>
    <row r="528" spans="1:5">
      <c r="A528">
        <v>1963</v>
      </c>
      <c r="B528">
        <v>82</v>
      </c>
      <c r="C528">
        <v>0.109588</v>
      </c>
      <c r="D528">
        <v>0.13989699999999999</v>
      </c>
      <c r="E528">
        <v>0.11770700000000001</v>
      </c>
    </row>
    <row r="529" spans="1:5">
      <c r="A529">
        <v>1963</v>
      </c>
      <c r="B529">
        <v>83</v>
      </c>
      <c r="C529">
        <v>0.125636</v>
      </c>
      <c r="D529">
        <v>0.15929399999999999</v>
      </c>
      <c r="E529">
        <v>0.13448299999999999</v>
      </c>
    </row>
    <row r="530" spans="1:5">
      <c r="A530">
        <v>1963</v>
      </c>
      <c r="B530">
        <v>84</v>
      </c>
      <c r="C530">
        <v>0.118063</v>
      </c>
      <c r="D530">
        <v>0.150394</v>
      </c>
      <c r="E530">
        <v>0.12634000000000001</v>
      </c>
    </row>
    <row r="531" spans="1:5">
      <c r="A531">
        <v>1963</v>
      </c>
      <c r="B531">
        <v>85</v>
      </c>
      <c r="C531">
        <v>0.151391</v>
      </c>
      <c r="D531">
        <v>0.18146100000000001</v>
      </c>
      <c r="E531">
        <v>0.15892600000000001</v>
      </c>
    </row>
    <row r="532" spans="1:5">
      <c r="A532">
        <v>1963</v>
      </c>
      <c r="B532">
        <v>86</v>
      </c>
      <c r="C532">
        <v>0.15004300000000001</v>
      </c>
      <c r="D532">
        <v>0.196464</v>
      </c>
      <c r="E532">
        <v>0.161611</v>
      </c>
    </row>
    <row r="533" spans="1:5">
      <c r="A533">
        <v>1963</v>
      </c>
      <c r="B533">
        <v>87</v>
      </c>
      <c r="C533">
        <v>0.16633899999999999</v>
      </c>
      <c r="D533">
        <v>0.201263</v>
      </c>
      <c r="E533">
        <v>0.174849</v>
      </c>
    </row>
    <row r="534" spans="1:5">
      <c r="A534">
        <v>1963</v>
      </c>
      <c r="B534">
        <v>88</v>
      </c>
      <c r="C534">
        <v>0.17941599999999999</v>
      </c>
      <c r="D534">
        <v>0.21459400000000001</v>
      </c>
      <c r="E534">
        <v>0.18776999999999999</v>
      </c>
    </row>
    <row r="535" spans="1:5">
      <c r="A535">
        <v>1963</v>
      </c>
      <c r="B535">
        <v>89</v>
      </c>
      <c r="C535">
        <v>0.15548899999999999</v>
      </c>
      <c r="D535">
        <v>0.19101699999999999</v>
      </c>
      <c r="E535">
        <v>0.16387199999999999</v>
      </c>
    </row>
    <row r="536" spans="1:5">
      <c r="A536">
        <v>1963</v>
      </c>
      <c r="B536">
        <v>90</v>
      </c>
      <c r="C536">
        <v>0.24632299999999999</v>
      </c>
      <c r="D536">
        <v>0.26420100000000002</v>
      </c>
      <c r="E536">
        <v>0.250552</v>
      </c>
    </row>
    <row r="537" spans="1:5">
      <c r="A537">
        <v>1963</v>
      </c>
      <c r="B537">
        <v>91</v>
      </c>
      <c r="C537">
        <v>0.15074499999999999</v>
      </c>
      <c r="D537">
        <v>0.16500600000000001</v>
      </c>
      <c r="E537">
        <v>0.15410499999999999</v>
      </c>
    </row>
    <row r="538" spans="1:5">
      <c r="A538">
        <v>1963</v>
      </c>
      <c r="B538">
        <v>92</v>
      </c>
      <c r="C538">
        <v>0.18775500000000001</v>
      </c>
      <c r="D538">
        <v>0.212057</v>
      </c>
      <c r="E538">
        <v>0.19340199999999999</v>
      </c>
    </row>
    <row r="539" spans="1:5">
      <c r="A539">
        <v>1963</v>
      </c>
      <c r="B539">
        <v>93</v>
      </c>
      <c r="C539">
        <v>0.234793</v>
      </c>
      <c r="D539">
        <v>0.26240400000000003</v>
      </c>
      <c r="E539">
        <v>0.24119599999999999</v>
      </c>
    </row>
    <row r="540" spans="1:5">
      <c r="A540">
        <v>1963</v>
      </c>
      <c r="B540">
        <v>94</v>
      </c>
      <c r="C540">
        <v>0.15871199999999999</v>
      </c>
      <c r="D540">
        <v>0.187083</v>
      </c>
      <c r="E540">
        <v>0.16505600000000001</v>
      </c>
    </row>
    <row r="541" spans="1:5">
      <c r="A541">
        <v>1963</v>
      </c>
      <c r="B541">
        <v>95</v>
      </c>
      <c r="C541">
        <v>0.22647200000000001</v>
      </c>
      <c r="D541">
        <v>0.22092999999999999</v>
      </c>
      <c r="E541">
        <v>0.22530800000000001</v>
      </c>
    </row>
    <row r="542" spans="1:5">
      <c r="A542">
        <v>1963</v>
      </c>
      <c r="B542">
        <v>96</v>
      </c>
      <c r="C542">
        <v>0.23566100000000001</v>
      </c>
      <c r="D542">
        <v>0.241895</v>
      </c>
      <c r="E542">
        <v>0.236986</v>
      </c>
    </row>
    <row r="543" spans="1:5">
      <c r="A543">
        <v>1963</v>
      </c>
      <c r="B543">
        <v>97</v>
      </c>
      <c r="C543">
        <v>0.23295399999999999</v>
      </c>
      <c r="D543">
        <v>0.24780199999999999</v>
      </c>
      <c r="E543">
        <v>0.23616799999999999</v>
      </c>
    </row>
    <row r="544" spans="1:5">
      <c r="A544">
        <v>1963</v>
      </c>
      <c r="B544">
        <v>98</v>
      </c>
      <c r="C544">
        <v>0.32008300000000001</v>
      </c>
      <c r="D544">
        <v>0.32028000000000001</v>
      </c>
      <c r="E544">
        <v>0.32012600000000002</v>
      </c>
    </row>
    <row r="545" spans="1:5">
      <c r="A545">
        <v>1963</v>
      </c>
      <c r="B545">
        <v>99</v>
      </c>
      <c r="C545">
        <v>0.311251</v>
      </c>
      <c r="D545">
        <v>0.32562200000000002</v>
      </c>
      <c r="E545">
        <v>0.31433</v>
      </c>
    </row>
    <row r="546" spans="1:5">
      <c r="A546">
        <v>1963</v>
      </c>
      <c r="B546">
        <v>100</v>
      </c>
      <c r="C546">
        <v>0.32995400000000003</v>
      </c>
      <c r="D546">
        <v>0.34237400000000001</v>
      </c>
      <c r="E546">
        <v>0.332594</v>
      </c>
    </row>
    <row r="547" spans="1:5">
      <c r="A547">
        <v>1963</v>
      </c>
      <c r="B547">
        <v>101</v>
      </c>
      <c r="C547">
        <v>0.34934500000000002</v>
      </c>
      <c r="D547">
        <v>0.35980000000000001</v>
      </c>
      <c r="E547">
        <v>0.35160999999999998</v>
      </c>
    </row>
    <row r="548" spans="1:5">
      <c r="A548">
        <v>1963</v>
      </c>
      <c r="B548">
        <v>102</v>
      </c>
      <c r="C548">
        <v>0.369946</v>
      </c>
      <c r="D548">
        <v>0.378778</v>
      </c>
      <c r="E548">
        <v>0.371832</v>
      </c>
    </row>
    <row r="549" spans="1:5">
      <c r="A549">
        <v>1963</v>
      </c>
      <c r="B549">
        <v>103</v>
      </c>
      <c r="C549">
        <v>0.39181300000000002</v>
      </c>
      <c r="D549">
        <v>0.398204</v>
      </c>
      <c r="E549">
        <v>0.39313399999999998</v>
      </c>
    </row>
    <row r="550" spans="1:5">
      <c r="A550">
        <v>1963</v>
      </c>
      <c r="B550">
        <v>104</v>
      </c>
      <c r="C550">
        <v>0.41447000000000001</v>
      </c>
      <c r="D550">
        <v>0.41941800000000001</v>
      </c>
      <c r="E550">
        <v>0.415487</v>
      </c>
    </row>
    <row r="551" spans="1:5">
      <c r="A551">
        <v>1963</v>
      </c>
      <c r="B551">
        <v>105</v>
      </c>
      <c r="C551">
        <v>0.43821399999999999</v>
      </c>
      <c r="D551">
        <v>0.44215500000000002</v>
      </c>
      <c r="E551">
        <v>0.43901899999999999</v>
      </c>
    </row>
    <row r="552" spans="1:5">
      <c r="A552">
        <v>1963</v>
      </c>
      <c r="B552">
        <v>106</v>
      </c>
      <c r="C552">
        <v>0.46338299999999999</v>
      </c>
      <c r="D552">
        <v>0.46553499999999998</v>
      </c>
      <c r="E552">
        <v>0.46382200000000001</v>
      </c>
    </row>
    <row r="553" spans="1:5">
      <c r="A553">
        <v>1963</v>
      </c>
      <c r="B553">
        <v>107</v>
      </c>
      <c r="C553">
        <v>0.48998000000000003</v>
      </c>
      <c r="D553">
        <v>0.49412200000000001</v>
      </c>
      <c r="E553">
        <v>0.490817</v>
      </c>
    </row>
    <row r="554" spans="1:5">
      <c r="A554">
        <v>1963</v>
      </c>
      <c r="B554">
        <v>108</v>
      </c>
      <c r="C554">
        <v>0.51804899999999998</v>
      </c>
      <c r="D554">
        <v>0.53365399999999996</v>
      </c>
      <c r="E554">
        <v>0.52114099999999997</v>
      </c>
    </row>
    <row r="555" spans="1:5">
      <c r="A555">
        <v>1963</v>
      </c>
      <c r="B555">
        <v>109</v>
      </c>
      <c r="C555">
        <v>0.54808500000000004</v>
      </c>
      <c r="D555">
        <v>0.57451300000000005</v>
      </c>
      <c r="E555">
        <v>0.55323800000000001</v>
      </c>
    </row>
    <row r="556" spans="1:5">
      <c r="A556">
        <v>1963</v>
      </c>
      <c r="B556">
        <v>110</v>
      </c>
      <c r="C556">
        <v>0.66056300000000001</v>
      </c>
      <c r="D556">
        <v>0.74182499999999996</v>
      </c>
      <c r="E556">
        <v>0.67482900000000001</v>
      </c>
    </row>
    <row r="557" spans="1:5">
      <c r="A557">
        <v>1964</v>
      </c>
      <c r="B557">
        <v>0</v>
      </c>
      <c r="C557">
        <v>2.5211999999999998E-2</v>
      </c>
      <c r="D557">
        <v>3.2035000000000001E-2</v>
      </c>
      <c r="E557">
        <v>2.8704E-2</v>
      </c>
    </row>
    <row r="558" spans="1:5">
      <c r="A558">
        <v>1964</v>
      </c>
      <c r="B558">
        <v>1</v>
      </c>
      <c r="C558">
        <v>2.9750000000000002E-3</v>
      </c>
      <c r="D558">
        <v>3.3240000000000001E-3</v>
      </c>
      <c r="E558">
        <v>3.153E-3</v>
      </c>
    </row>
    <row r="559" spans="1:5">
      <c r="A559">
        <v>1964</v>
      </c>
      <c r="B559">
        <v>2</v>
      </c>
      <c r="C559">
        <v>1.403E-3</v>
      </c>
      <c r="D559">
        <v>1.573E-3</v>
      </c>
      <c r="E559">
        <v>1.49E-3</v>
      </c>
    </row>
    <row r="560" spans="1:5">
      <c r="A560">
        <v>1964</v>
      </c>
      <c r="B560">
        <v>3</v>
      </c>
      <c r="C560">
        <v>9.4700000000000003E-4</v>
      </c>
      <c r="D560">
        <v>1.2279999999999999E-3</v>
      </c>
      <c r="E560">
        <v>1.09E-3</v>
      </c>
    </row>
    <row r="561" spans="1:5">
      <c r="A561">
        <v>1964</v>
      </c>
      <c r="B561">
        <v>4</v>
      </c>
      <c r="C561">
        <v>8.0800000000000002E-4</v>
      </c>
      <c r="D561">
        <v>1.0449999999999999E-3</v>
      </c>
      <c r="E561">
        <v>9.2900000000000003E-4</v>
      </c>
    </row>
    <row r="562" spans="1:5">
      <c r="A562">
        <v>1964</v>
      </c>
      <c r="B562">
        <v>5</v>
      </c>
      <c r="C562">
        <v>7.1599999999999995E-4</v>
      </c>
      <c r="D562">
        <v>1.0189999999999999E-3</v>
      </c>
      <c r="E562">
        <v>8.7100000000000003E-4</v>
      </c>
    </row>
    <row r="563" spans="1:5">
      <c r="A563">
        <v>1964</v>
      </c>
      <c r="B563">
        <v>6</v>
      </c>
      <c r="C563">
        <v>6.3500000000000004E-4</v>
      </c>
      <c r="D563">
        <v>1.0009999999999999E-3</v>
      </c>
      <c r="E563">
        <v>8.2100000000000001E-4</v>
      </c>
    </row>
    <row r="564" spans="1:5">
      <c r="A564">
        <v>1964</v>
      </c>
      <c r="B564">
        <v>7</v>
      </c>
      <c r="C564">
        <v>5.8399999999999999E-4</v>
      </c>
      <c r="D564">
        <v>1.011E-3</v>
      </c>
      <c r="E564">
        <v>8.0199999999999998E-4</v>
      </c>
    </row>
    <row r="565" spans="1:5">
      <c r="A565">
        <v>1964</v>
      </c>
      <c r="B565">
        <v>8</v>
      </c>
      <c r="C565">
        <v>5.0900000000000001E-4</v>
      </c>
      <c r="D565">
        <v>8.8500000000000004E-4</v>
      </c>
      <c r="E565">
        <v>7.0100000000000002E-4</v>
      </c>
    </row>
    <row r="566" spans="1:5">
      <c r="A566">
        <v>1964</v>
      </c>
      <c r="B566">
        <v>9</v>
      </c>
      <c r="C566">
        <v>4.73E-4</v>
      </c>
      <c r="D566">
        <v>8.5400000000000005E-4</v>
      </c>
      <c r="E566">
        <v>6.6699999999999995E-4</v>
      </c>
    </row>
    <row r="567" spans="1:5">
      <c r="A567">
        <v>1964</v>
      </c>
      <c r="B567">
        <v>10</v>
      </c>
      <c r="C567">
        <v>4.7699999999999999E-4</v>
      </c>
      <c r="D567">
        <v>7.8899999999999999E-4</v>
      </c>
      <c r="E567">
        <v>6.3599999999999996E-4</v>
      </c>
    </row>
    <row r="568" spans="1:5">
      <c r="A568">
        <v>1964</v>
      </c>
      <c r="B568">
        <v>11</v>
      </c>
      <c r="C568">
        <v>4.2400000000000001E-4</v>
      </c>
      <c r="D568">
        <v>6.7000000000000002E-4</v>
      </c>
      <c r="E568">
        <v>5.4900000000000001E-4</v>
      </c>
    </row>
    <row r="569" spans="1:5">
      <c r="A569">
        <v>1964</v>
      </c>
      <c r="B569">
        <v>12</v>
      </c>
      <c r="C569">
        <v>4.8000000000000001E-4</v>
      </c>
      <c r="D569">
        <v>7.0399999999999998E-4</v>
      </c>
      <c r="E569">
        <v>5.9500000000000004E-4</v>
      </c>
    </row>
    <row r="570" spans="1:5">
      <c r="A570">
        <v>1964</v>
      </c>
      <c r="B570">
        <v>13</v>
      </c>
      <c r="C570">
        <v>4.5199999999999998E-4</v>
      </c>
      <c r="D570">
        <v>7.0100000000000002E-4</v>
      </c>
      <c r="E570">
        <v>5.8E-4</v>
      </c>
    </row>
    <row r="571" spans="1:5">
      <c r="A571">
        <v>1964</v>
      </c>
      <c r="B571">
        <v>14</v>
      </c>
      <c r="C571">
        <v>5.13E-4</v>
      </c>
      <c r="D571">
        <v>7.9699999999999997E-4</v>
      </c>
      <c r="E571">
        <v>6.6E-4</v>
      </c>
    </row>
    <row r="572" spans="1:5">
      <c r="A572">
        <v>1964</v>
      </c>
      <c r="B572">
        <v>15</v>
      </c>
      <c r="C572">
        <v>5.3700000000000004E-4</v>
      </c>
      <c r="D572">
        <v>9.2100000000000005E-4</v>
      </c>
      <c r="E572">
        <v>7.3399999999999995E-4</v>
      </c>
    </row>
    <row r="573" spans="1:5">
      <c r="A573">
        <v>1964</v>
      </c>
      <c r="B573">
        <v>16</v>
      </c>
      <c r="C573">
        <v>5.4000000000000001E-4</v>
      </c>
      <c r="D573">
        <v>1.0809999999999999E-3</v>
      </c>
      <c r="E573">
        <v>8.1499999999999997E-4</v>
      </c>
    </row>
    <row r="574" spans="1:5">
      <c r="A574">
        <v>1964</v>
      </c>
      <c r="B574">
        <v>17</v>
      </c>
      <c r="C574">
        <v>7.3099999999999999E-4</v>
      </c>
      <c r="D574">
        <v>1.6000000000000001E-3</v>
      </c>
      <c r="E574">
        <v>1.1720000000000001E-3</v>
      </c>
    </row>
    <row r="575" spans="1:5">
      <c r="A575">
        <v>1964</v>
      </c>
      <c r="B575">
        <v>18</v>
      </c>
      <c r="C575">
        <v>7.6599999999999997E-4</v>
      </c>
      <c r="D575">
        <v>1.8439999999999999E-3</v>
      </c>
      <c r="E575">
        <v>1.3140000000000001E-3</v>
      </c>
    </row>
    <row r="576" spans="1:5">
      <c r="A576">
        <v>1964</v>
      </c>
      <c r="B576">
        <v>19</v>
      </c>
      <c r="C576">
        <v>8.6899999999999998E-4</v>
      </c>
      <c r="D576">
        <v>1.9870000000000001E-3</v>
      </c>
      <c r="E576">
        <v>1.439E-3</v>
      </c>
    </row>
    <row r="577" spans="1:5">
      <c r="A577">
        <v>1964</v>
      </c>
      <c r="B577">
        <v>20</v>
      </c>
      <c r="C577">
        <v>1.044E-3</v>
      </c>
      <c r="D577">
        <v>2.1180000000000001E-3</v>
      </c>
      <c r="E577">
        <v>1.591E-3</v>
      </c>
    </row>
    <row r="578" spans="1:5">
      <c r="A578">
        <v>1964</v>
      </c>
      <c r="B578">
        <v>21</v>
      </c>
      <c r="C578">
        <v>9.0200000000000002E-4</v>
      </c>
      <c r="D578">
        <v>1.807E-3</v>
      </c>
      <c r="E578">
        <v>1.356E-3</v>
      </c>
    </row>
    <row r="579" spans="1:5">
      <c r="A579">
        <v>1964</v>
      </c>
      <c r="B579">
        <v>22</v>
      </c>
      <c r="C579">
        <v>9.68E-4</v>
      </c>
      <c r="D579">
        <v>2.2550000000000001E-3</v>
      </c>
      <c r="E579">
        <v>1.609E-3</v>
      </c>
    </row>
    <row r="580" spans="1:5">
      <c r="A580">
        <v>1964</v>
      </c>
      <c r="B580">
        <v>23</v>
      </c>
      <c r="C580">
        <v>1.0529999999999999E-3</v>
      </c>
      <c r="D580">
        <v>2.7420000000000001E-3</v>
      </c>
      <c r="E580">
        <v>1.8959999999999999E-3</v>
      </c>
    </row>
    <row r="581" spans="1:5">
      <c r="A581">
        <v>1964</v>
      </c>
      <c r="B581">
        <v>24</v>
      </c>
      <c r="C581">
        <v>1.054E-3</v>
      </c>
      <c r="D581">
        <v>2.6250000000000002E-3</v>
      </c>
      <c r="E581">
        <v>1.8420000000000001E-3</v>
      </c>
    </row>
    <row r="582" spans="1:5">
      <c r="A582">
        <v>1964</v>
      </c>
      <c r="B582">
        <v>25</v>
      </c>
      <c r="C582">
        <v>1.1100000000000001E-3</v>
      </c>
      <c r="D582">
        <v>2.833E-3</v>
      </c>
      <c r="E582">
        <v>1.9710000000000001E-3</v>
      </c>
    </row>
    <row r="583" spans="1:5">
      <c r="A583">
        <v>1964</v>
      </c>
      <c r="B583">
        <v>26</v>
      </c>
      <c r="C583">
        <v>1.049E-3</v>
      </c>
      <c r="D583">
        <v>2.9229999999999998E-3</v>
      </c>
      <c r="E583">
        <v>1.9870000000000001E-3</v>
      </c>
    </row>
    <row r="584" spans="1:5">
      <c r="A584">
        <v>1964</v>
      </c>
      <c r="B584">
        <v>27</v>
      </c>
      <c r="C584">
        <v>1.1019999999999999E-3</v>
      </c>
      <c r="D584">
        <v>3.163E-3</v>
      </c>
      <c r="E584">
        <v>2.1320000000000002E-3</v>
      </c>
    </row>
    <row r="585" spans="1:5">
      <c r="A585">
        <v>1964</v>
      </c>
      <c r="B585">
        <v>28</v>
      </c>
      <c r="C585">
        <v>1.209E-3</v>
      </c>
      <c r="D585">
        <v>3.32E-3</v>
      </c>
      <c r="E585">
        <v>2.2620000000000001E-3</v>
      </c>
    </row>
    <row r="586" spans="1:5">
      <c r="A586">
        <v>1964</v>
      </c>
      <c r="B586">
        <v>29</v>
      </c>
      <c r="C586">
        <v>1.204E-3</v>
      </c>
      <c r="D586">
        <v>3.385E-3</v>
      </c>
      <c r="E586">
        <v>2.2929999999999999E-3</v>
      </c>
    </row>
    <row r="587" spans="1:5">
      <c r="A587">
        <v>1964</v>
      </c>
      <c r="B587">
        <v>30</v>
      </c>
      <c r="C587">
        <v>1.4159999999999999E-3</v>
      </c>
      <c r="D587">
        <v>3.7009999999999999E-3</v>
      </c>
      <c r="E587">
        <v>2.5509999999999999E-3</v>
      </c>
    </row>
    <row r="588" spans="1:5">
      <c r="A588">
        <v>1964</v>
      </c>
      <c r="B588">
        <v>31</v>
      </c>
      <c r="C588">
        <v>1.065E-3</v>
      </c>
      <c r="D588">
        <v>3.238E-3</v>
      </c>
      <c r="E588">
        <v>2.1359999999999999E-3</v>
      </c>
    </row>
    <row r="589" spans="1:5">
      <c r="A589">
        <v>1964</v>
      </c>
      <c r="B589">
        <v>32</v>
      </c>
      <c r="C589">
        <v>1.596E-3</v>
      </c>
      <c r="D589">
        <v>4.3420000000000004E-3</v>
      </c>
      <c r="E589">
        <v>2.954E-3</v>
      </c>
    </row>
    <row r="590" spans="1:5">
      <c r="A590">
        <v>1964</v>
      </c>
      <c r="B590">
        <v>33</v>
      </c>
      <c r="C590">
        <v>1.5299999999999999E-3</v>
      </c>
      <c r="D590">
        <v>4.1549999999999998E-3</v>
      </c>
      <c r="E590">
        <v>2.833E-3</v>
      </c>
    </row>
    <row r="591" spans="1:5">
      <c r="A591">
        <v>1964</v>
      </c>
      <c r="B591">
        <v>34</v>
      </c>
      <c r="C591">
        <v>1.482E-3</v>
      </c>
      <c r="D591">
        <v>4.2700000000000004E-3</v>
      </c>
      <c r="E591">
        <v>2.8519999999999999E-3</v>
      </c>
    </row>
    <row r="592" spans="1:5">
      <c r="A592">
        <v>1964</v>
      </c>
      <c r="B592">
        <v>35</v>
      </c>
      <c r="C592">
        <v>1.639E-3</v>
      </c>
      <c r="D592">
        <v>4.4000000000000003E-3</v>
      </c>
      <c r="E592">
        <v>2.9719999999999998E-3</v>
      </c>
    </row>
    <row r="593" spans="1:5">
      <c r="A593">
        <v>1964</v>
      </c>
      <c r="B593">
        <v>36</v>
      </c>
      <c r="C593">
        <v>1.838E-3</v>
      </c>
      <c r="D593">
        <v>4.8089999999999999E-3</v>
      </c>
      <c r="E593">
        <v>3.2659999999999998E-3</v>
      </c>
    </row>
    <row r="594" spans="1:5">
      <c r="A594">
        <v>1964</v>
      </c>
      <c r="B594">
        <v>37</v>
      </c>
      <c r="C594">
        <v>1.789E-3</v>
      </c>
      <c r="D594">
        <v>4.7489999999999997E-3</v>
      </c>
      <c r="E594">
        <v>3.1710000000000002E-3</v>
      </c>
    </row>
    <row r="595" spans="1:5">
      <c r="A595">
        <v>1964</v>
      </c>
      <c r="B595">
        <v>38</v>
      </c>
      <c r="C595">
        <v>2.111E-3</v>
      </c>
      <c r="D595">
        <v>5.2180000000000004E-3</v>
      </c>
      <c r="E595">
        <v>3.467E-3</v>
      </c>
    </row>
    <row r="596" spans="1:5">
      <c r="A596">
        <v>1964</v>
      </c>
      <c r="B596">
        <v>39</v>
      </c>
      <c r="C596">
        <v>2.013E-3</v>
      </c>
      <c r="D596">
        <v>5.1590000000000004E-3</v>
      </c>
      <c r="E596">
        <v>3.2959999999999999E-3</v>
      </c>
    </row>
    <row r="597" spans="1:5">
      <c r="A597">
        <v>1964</v>
      </c>
      <c r="B597">
        <v>40</v>
      </c>
      <c r="C597">
        <v>2.5140000000000002E-3</v>
      </c>
      <c r="D597">
        <v>6.4209999999999996E-3</v>
      </c>
      <c r="E597">
        <v>4.0289999999999996E-3</v>
      </c>
    </row>
    <row r="598" spans="1:5">
      <c r="A598">
        <v>1964</v>
      </c>
      <c r="B598">
        <v>41</v>
      </c>
      <c r="C598">
        <v>2.0230000000000001E-3</v>
      </c>
      <c r="D598">
        <v>5.176E-3</v>
      </c>
      <c r="E598">
        <v>3.2030000000000001E-3</v>
      </c>
    </row>
    <row r="599" spans="1:5">
      <c r="A599">
        <v>1964</v>
      </c>
      <c r="B599">
        <v>42</v>
      </c>
      <c r="C599">
        <v>2.9810000000000001E-3</v>
      </c>
      <c r="D599">
        <v>6.718E-3</v>
      </c>
      <c r="E599">
        <v>4.3889999999999997E-3</v>
      </c>
    </row>
    <row r="600" spans="1:5">
      <c r="A600">
        <v>1964</v>
      </c>
      <c r="B600">
        <v>43</v>
      </c>
      <c r="C600">
        <v>2.8900000000000002E-3</v>
      </c>
      <c r="D600">
        <v>7.1139999999999997E-3</v>
      </c>
      <c r="E600">
        <v>4.5199999999999997E-3</v>
      </c>
    </row>
    <row r="601" spans="1:5">
      <c r="A601">
        <v>1964</v>
      </c>
      <c r="B601">
        <v>44</v>
      </c>
      <c r="C601">
        <v>2.7539999999999999E-3</v>
      </c>
      <c r="D601">
        <v>6.5129999999999997E-3</v>
      </c>
      <c r="E601">
        <v>4.1999999999999997E-3</v>
      </c>
    </row>
    <row r="602" spans="1:5">
      <c r="A602">
        <v>1964</v>
      </c>
      <c r="B602">
        <v>45</v>
      </c>
      <c r="C602">
        <v>3.1670000000000001E-3</v>
      </c>
      <c r="D602">
        <v>7.3340000000000002E-3</v>
      </c>
      <c r="E602">
        <v>4.7629999999999999E-3</v>
      </c>
    </row>
    <row r="603" spans="1:5">
      <c r="A603">
        <v>1964</v>
      </c>
      <c r="B603">
        <v>46</v>
      </c>
      <c r="C603">
        <v>3.627E-3</v>
      </c>
      <c r="D603">
        <v>8.5699999999999995E-3</v>
      </c>
      <c r="E603">
        <v>5.5310000000000003E-3</v>
      </c>
    </row>
    <row r="604" spans="1:5">
      <c r="A604">
        <v>1964</v>
      </c>
      <c r="B604">
        <v>47</v>
      </c>
      <c r="C604">
        <v>3.4680000000000002E-3</v>
      </c>
      <c r="D604">
        <v>8.0110000000000008E-3</v>
      </c>
      <c r="E604">
        <v>5.2009999999999999E-3</v>
      </c>
    </row>
    <row r="605" spans="1:5">
      <c r="A605">
        <v>1964</v>
      </c>
      <c r="B605">
        <v>48</v>
      </c>
      <c r="C605">
        <v>3.9919999999999999E-3</v>
      </c>
      <c r="D605">
        <v>8.7449999999999993E-3</v>
      </c>
      <c r="E605">
        <v>5.7689999999999998E-3</v>
      </c>
    </row>
    <row r="606" spans="1:5">
      <c r="A606">
        <v>1964</v>
      </c>
      <c r="B606">
        <v>49</v>
      </c>
      <c r="C606">
        <v>4.104E-3</v>
      </c>
      <c r="D606">
        <v>9.3589999999999993E-3</v>
      </c>
      <c r="E606">
        <v>6.0309999999999999E-3</v>
      </c>
    </row>
    <row r="607" spans="1:5">
      <c r="A607">
        <v>1964</v>
      </c>
      <c r="B607">
        <v>50</v>
      </c>
      <c r="C607">
        <v>4.8809999999999999E-3</v>
      </c>
      <c r="D607">
        <v>1.1294E-2</v>
      </c>
      <c r="E607">
        <v>7.2319999999999997E-3</v>
      </c>
    </row>
    <row r="608" spans="1:5">
      <c r="A608">
        <v>1964</v>
      </c>
      <c r="B608">
        <v>51</v>
      </c>
      <c r="C608">
        <v>4.1900000000000001E-3</v>
      </c>
      <c r="D608">
        <v>9.9950000000000004E-3</v>
      </c>
      <c r="E608">
        <v>6.3099999999999996E-3</v>
      </c>
    </row>
    <row r="609" spans="1:5">
      <c r="A609">
        <v>1964</v>
      </c>
      <c r="B609">
        <v>52</v>
      </c>
      <c r="C609">
        <v>5.4990000000000004E-3</v>
      </c>
      <c r="D609">
        <v>1.2748000000000001E-2</v>
      </c>
      <c r="E609">
        <v>8.1189999999999995E-3</v>
      </c>
    </row>
    <row r="610" spans="1:5">
      <c r="A610">
        <v>1964</v>
      </c>
      <c r="B610">
        <v>53</v>
      </c>
      <c r="C610">
        <v>5.7860000000000003E-3</v>
      </c>
      <c r="D610">
        <v>1.4047E-2</v>
      </c>
      <c r="E610">
        <v>8.7709999999999993E-3</v>
      </c>
    </row>
    <row r="611" spans="1:5">
      <c r="A611">
        <v>1964</v>
      </c>
      <c r="B611">
        <v>54</v>
      </c>
      <c r="C611">
        <v>6.1869999999999998E-3</v>
      </c>
      <c r="D611">
        <v>1.4311000000000001E-2</v>
      </c>
      <c r="E611">
        <v>9.1210000000000006E-3</v>
      </c>
    </row>
    <row r="612" spans="1:5">
      <c r="A612">
        <v>1964</v>
      </c>
      <c r="B612">
        <v>55</v>
      </c>
      <c r="C612">
        <v>6.2680000000000001E-3</v>
      </c>
      <c r="D612">
        <v>1.5240999999999999E-2</v>
      </c>
      <c r="E612">
        <v>9.4669999999999997E-3</v>
      </c>
    </row>
    <row r="613" spans="1:5">
      <c r="A613">
        <v>1964</v>
      </c>
      <c r="B613">
        <v>56</v>
      </c>
      <c r="C613">
        <v>7.1640000000000002E-3</v>
      </c>
      <c r="D613">
        <v>1.6313000000000001E-2</v>
      </c>
      <c r="E613">
        <v>1.0404E-2</v>
      </c>
    </row>
    <row r="614" spans="1:5">
      <c r="A614">
        <v>1964</v>
      </c>
      <c r="B614">
        <v>57</v>
      </c>
      <c r="C614">
        <v>7.7749999999999998E-3</v>
      </c>
      <c r="D614">
        <v>1.8724000000000001E-2</v>
      </c>
      <c r="E614">
        <v>1.1665999999999999E-2</v>
      </c>
    </row>
    <row r="615" spans="1:5">
      <c r="A615">
        <v>1964</v>
      </c>
      <c r="B615">
        <v>58</v>
      </c>
      <c r="C615">
        <v>8.3789999999999993E-3</v>
      </c>
      <c r="D615">
        <v>2.009E-2</v>
      </c>
      <c r="E615">
        <v>1.2437999999999999E-2</v>
      </c>
    </row>
    <row r="616" spans="1:5">
      <c r="A616">
        <v>1964</v>
      </c>
      <c r="B616">
        <v>59</v>
      </c>
      <c r="C616">
        <v>8.7819999999999999E-3</v>
      </c>
      <c r="D616">
        <v>2.1957999999999998E-2</v>
      </c>
      <c r="E616">
        <v>1.3216E-2</v>
      </c>
    </row>
    <row r="617" spans="1:5">
      <c r="A617">
        <v>1964</v>
      </c>
      <c r="B617">
        <v>60</v>
      </c>
      <c r="C617">
        <v>1.11E-2</v>
      </c>
      <c r="D617">
        <v>2.6196000000000001E-2</v>
      </c>
      <c r="E617">
        <v>1.5980999999999999E-2</v>
      </c>
    </row>
    <row r="618" spans="1:5">
      <c r="A618">
        <v>1964</v>
      </c>
      <c r="B618">
        <v>61</v>
      </c>
      <c r="C618">
        <v>9.3290000000000005E-3</v>
      </c>
      <c r="D618">
        <v>2.3539000000000001E-2</v>
      </c>
      <c r="E618">
        <v>1.3709000000000001E-2</v>
      </c>
    </row>
    <row r="619" spans="1:5">
      <c r="A619">
        <v>1964</v>
      </c>
      <c r="B619">
        <v>62</v>
      </c>
      <c r="C619">
        <v>1.2711E-2</v>
      </c>
      <c r="D619">
        <v>3.1698999999999998E-2</v>
      </c>
      <c r="E619">
        <v>1.8276000000000001E-2</v>
      </c>
    </row>
    <row r="620" spans="1:5">
      <c r="A620">
        <v>1964</v>
      </c>
      <c r="B620">
        <v>63</v>
      </c>
      <c r="C620">
        <v>1.4349000000000001E-2</v>
      </c>
      <c r="D620">
        <v>3.2329999999999998E-2</v>
      </c>
      <c r="E620">
        <v>1.9382E-2</v>
      </c>
    </row>
    <row r="621" spans="1:5">
      <c r="A621">
        <v>1964</v>
      </c>
      <c r="B621">
        <v>64</v>
      </c>
      <c r="C621">
        <v>1.7610000000000001E-2</v>
      </c>
      <c r="D621">
        <v>3.5795E-2</v>
      </c>
      <c r="E621">
        <v>2.2896E-2</v>
      </c>
    </row>
    <row r="622" spans="1:5">
      <c r="A622">
        <v>1964</v>
      </c>
      <c r="B622">
        <v>65</v>
      </c>
      <c r="C622">
        <v>1.6403000000000001E-2</v>
      </c>
      <c r="D622">
        <v>3.4329999999999999E-2</v>
      </c>
      <c r="E622">
        <v>2.1759000000000001E-2</v>
      </c>
    </row>
    <row r="623" spans="1:5">
      <c r="A623">
        <v>1964</v>
      </c>
      <c r="B623">
        <v>66</v>
      </c>
      <c r="C623">
        <v>1.8526000000000001E-2</v>
      </c>
      <c r="D623">
        <v>3.6871000000000001E-2</v>
      </c>
      <c r="E623">
        <v>2.4042999999999998E-2</v>
      </c>
    </row>
    <row r="624" spans="1:5">
      <c r="A624">
        <v>1964</v>
      </c>
      <c r="B624">
        <v>67</v>
      </c>
      <c r="C624">
        <v>2.2585000000000001E-2</v>
      </c>
      <c r="D624">
        <v>4.3019000000000002E-2</v>
      </c>
      <c r="E624">
        <v>2.8819999999999998E-2</v>
      </c>
    </row>
    <row r="625" spans="1:5">
      <c r="A625">
        <v>1964</v>
      </c>
      <c r="B625">
        <v>68</v>
      </c>
      <c r="C625">
        <v>2.3542E-2</v>
      </c>
      <c r="D625">
        <v>4.3240000000000001E-2</v>
      </c>
      <c r="E625">
        <v>2.9529E-2</v>
      </c>
    </row>
    <row r="626" spans="1:5">
      <c r="A626">
        <v>1964</v>
      </c>
      <c r="B626">
        <v>69</v>
      </c>
      <c r="C626">
        <v>2.3408999999999999E-2</v>
      </c>
      <c r="D626">
        <v>4.4649000000000001E-2</v>
      </c>
      <c r="E626">
        <v>2.988E-2</v>
      </c>
    </row>
    <row r="627" spans="1:5">
      <c r="A627">
        <v>1964</v>
      </c>
      <c r="B627">
        <v>70</v>
      </c>
      <c r="C627">
        <v>3.1487000000000001E-2</v>
      </c>
      <c r="D627">
        <v>5.4677999999999997E-2</v>
      </c>
      <c r="E627">
        <v>3.8549E-2</v>
      </c>
    </row>
    <row r="628" spans="1:5">
      <c r="A628">
        <v>1964</v>
      </c>
      <c r="B628">
        <v>71</v>
      </c>
      <c r="C628">
        <v>2.5259E-2</v>
      </c>
      <c r="D628">
        <v>4.6850000000000003E-2</v>
      </c>
      <c r="E628">
        <v>3.1807000000000002E-2</v>
      </c>
    </row>
    <row r="629" spans="1:5">
      <c r="A629">
        <v>1964</v>
      </c>
      <c r="B629">
        <v>72</v>
      </c>
      <c r="C629">
        <v>3.7721999999999999E-2</v>
      </c>
      <c r="D629">
        <v>6.3103000000000006E-2</v>
      </c>
      <c r="E629">
        <v>4.5322000000000001E-2</v>
      </c>
    </row>
    <row r="630" spans="1:5">
      <c r="A630">
        <v>1964</v>
      </c>
      <c r="B630">
        <v>73</v>
      </c>
      <c r="C630">
        <v>3.9976999999999999E-2</v>
      </c>
      <c r="D630">
        <v>6.7760000000000001E-2</v>
      </c>
      <c r="E630">
        <v>4.8169999999999998E-2</v>
      </c>
    </row>
    <row r="631" spans="1:5">
      <c r="A631">
        <v>1964</v>
      </c>
      <c r="B631">
        <v>74</v>
      </c>
      <c r="C631">
        <v>4.5310999999999997E-2</v>
      </c>
      <c r="D631">
        <v>7.5195999999999999E-2</v>
      </c>
      <c r="E631">
        <v>5.3711000000000002E-2</v>
      </c>
    </row>
    <row r="632" spans="1:5">
      <c r="A632">
        <v>1964</v>
      </c>
      <c r="B632">
        <v>75</v>
      </c>
      <c r="C632">
        <v>4.3283000000000002E-2</v>
      </c>
      <c r="D632">
        <v>7.2724999999999998E-2</v>
      </c>
      <c r="E632">
        <v>5.1107E-2</v>
      </c>
    </row>
    <row r="633" spans="1:5">
      <c r="A633">
        <v>1964</v>
      </c>
      <c r="B633">
        <v>76</v>
      </c>
      <c r="C633">
        <v>5.6506000000000001E-2</v>
      </c>
      <c r="D633">
        <v>8.8261999999999993E-2</v>
      </c>
      <c r="E633">
        <v>6.5208000000000002E-2</v>
      </c>
    </row>
    <row r="634" spans="1:5">
      <c r="A634">
        <v>1964</v>
      </c>
      <c r="B634">
        <v>77</v>
      </c>
      <c r="C634">
        <v>5.8007999999999997E-2</v>
      </c>
      <c r="D634">
        <v>7.9651E-2</v>
      </c>
      <c r="E634">
        <v>6.4049999999999996E-2</v>
      </c>
    </row>
    <row r="635" spans="1:5">
      <c r="A635">
        <v>1964</v>
      </c>
      <c r="B635">
        <v>78</v>
      </c>
      <c r="C635">
        <v>7.2690000000000005E-2</v>
      </c>
      <c r="D635">
        <v>0.102765</v>
      </c>
      <c r="E635">
        <v>8.0813999999999997E-2</v>
      </c>
    </row>
    <row r="636" spans="1:5">
      <c r="A636">
        <v>1964</v>
      </c>
      <c r="B636">
        <v>79</v>
      </c>
      <c r="C636">
        <v>6.2580999999999998E-2</v>
      </c>
      <c r="D636">
        <v>9.0401999999999996E-2</v>
      </c>
      <c r="E636">
        <v>7.0017999999999997E-2</v>
      </c>
    </row>
    <row r="637" spans="1:5">
      <c r="A637">
        <v>1964</v>
      </c>
      <c r="B637">
        <v>80</v>
      </c>
      <c r="C637">
        <v>9.2498999999999998E-2</v>
      </c>
      <c r="D637">
        <v>0.123279</v>
      </c>
      <c r="E637">
        <v>0.100703</v>
      </c>
    </row>
    <row r="638" spans="1:5">
      <c r="A638">
        <v>1964</v>
      </c>
      <c r="B638">
        <v>81</v>
      </c>
      <c r="C638">
        <v>7.1790000000000007E-2</v>
      </c>
      <c r="D638">
        <v>9.5751000000000003E-2</v>
      </c>
      <c r="E638">
        <v>7.8143000000000004E-2</v>
      </c>
    </row>
    <row r="639" spans="1:5">
      <c r="A639">
        <v>1964</v>
      </c>
      <c r="B639">
        <v>82</v>
      </c>
      <c r="C639">
        <v>0.10220799999999999</v>
      </c>
      <c r="D639">
        <v>0.13341700000000001</v>
      </c>
      <c r="E639">
        <v>0.110468</v>
      </c>
    </row>
    <row r="640" spans="1:5">
      <c r="A640">
        <v>1964</v>
      </c>
      <c r="B640">
        <v>83</v>
      </c>
      <c r="C640">
        <v>0.104061</v>
      </c>
      <c r="D640">
        <v>0.13477700000000001</v>
      </c>
      <c r="E640">
        <v>0.11210299999999999</v>
      </c>
    </row>
    <row r="641" spans="1:5">
      <c r="A641">
        <v>1964</v>
      </c>
      <c r="B641">
        <v>84</v>
      </c>
      <c r="C641">
        <v>0.12529100000000001</v>
      </c>
      <c r="D641">
        <v>0.16617999999999999</v>
      </c>
      <c r="E641">
        <v>0.135773</v>
      </c>
    </row>
    <row r="642" spans="1:5">
      <c r="A642">
        <v>1964</v>
      </c>
      <c r="B642">
        <v>85</v>
      </c>
      <c r="C642">
        <v>0.12460300000000001</v>
      </c>
      <c r="D642">
        <v>0.155448</v>
      </c>
      <c r="E642">
        <v>0.13229399999999999</v>
      </c>
    </row>
    <row r="643" spans="1:5">
      <c r="A643">
        <v>1964</v>
      </c>
      <c r="B643">
        <v>86</v>
      </c>
      <c r="C643">
        <v>0.151088</v>
      </c>
      <c r="D643">
        <v>0.182729</v>
      </c>
      <c r="E643">
        <v>0.158808</v>
      </c>
    </row>
    <row r="644" spans="1:5">
      <c r="A644">
        <v>1964</v>
      </c>
      <c r="B644">
        <v>87</v>
      </c>
      <c r="C644">
        <v>0.150198</v>
      </c>
      <c r="D644">
        <v>0.19566700000000001</v>
      </c>
      <c r="E644">
        <v>0.16120300000000001</v>
      </c>
    </row>
    <row r="645" spans="1:5">
      <c r="A645">
        <v>1964</v>
      </c>
      <c r="B645">
        <v>88</v>
      </c>
      <c r="C645">
        <v>0.168821</v>
      </c>
      <c r="D645">
        <v>0.197546</v>
      </c>
      <c r="E645">
        <v>0.17562800000000001</v>
      </c>
    </row>
    <row r="646" spans="1:5">
      <c r="A646">
        <v>1964</v>
      </c>
      <c r="B646">
        <v>89</v>
      </c>
      <c r="C646">
        <v>0.15795000000000001</v>
      </c>
      <c r="D646">
        <v>0.18445600000000001</v>
      </c>
      <c r="E646">
        <v>0.16408800000000001</v>
      </c>
    </row>
    <row r="647" spans="1:5">
      <c r="A647">
        <v>1964</v>
      </c>
      <c r="B647">
        <v>90</v>
      </c>
      <c r="C647">
        <v>0.22201399999999999</v>
      </c>
      <c r="D647">
        <v>0.24762799999999999</v>
      </c>
      <c r="E647">
        <v>0.22793099999999999</v>
      </c>
    </row>
    <row r="648" spans="1:5">
      <c r="A648">
        <v>1964</v>
      </c>
      <c r="B648">
        <v>91</v>
      </c>
      <c r="C648">
        <v>0.14519599999999999</v>
      </c>
      <c r="D648">
        <v>0.16219</v>
      </c>
      <c r="E648">
        <v>0.14916199999999999</v>
      </c>
    </row>
    <row r="649" spans="1:5">
      <c r="A649">
        <v>1964</v>
      </c>
      <c r="B649">
        <v>92</v>
      </c>
      <c r="C649">
        <v>0.19001000000000001</v>
      </c>
      <c r="D649">
        <v>0.22359699999999999</v>
      </c>
      <c r="E649">
        <v>0.197796</v>
      </c>
    </row>
    <row r="650" spans="1:5">
      <c r="A650">
        <v>1964</v>
      </c>
      <c r="B650">
        <v>93</v>
      </c>
      <c r="C650">
        <v>0.181924</v>
      </c>
      <c r="D650">
        <v>0.19284699999999999</v>
      </c>
      <c r="E650">
        <v>0.18441199999999999</v>
      </c>
    </row>
    <row r="651" spans="1:5">
      <c r="A651">
        <v>1964</v>
      </c>
      <c r="B651">
        <v>94</v>
      </c>
      <c r="C651">
        <v>0.21892300000000001</v>
      </c>
      <c r="D651">
        <v>0.25073600000000001</v>
      </c>
      <c r="E651">
        <v>0.22617999999999999</v>
      </c>
    </row>
    <row r="652" spans="1:5">
      <c r="A652">
        <v>1964</v>
      </c>
      <c r="B652">
        <v>95</v>
      </c>
      <c r="C652">
        <v>0.18529200000000001</v>
      </c>
      <c r="D652">
        <v>0.20162099999999999</v>
      </c>
      <c r="E652">
        <v>0.188887</v>
      </c>
    </row>
    <row r="653" spans="1:5">
      <c r="A653">
        <v>1964</v>
      </c>
      <c r="B653">
        <v>96</v>
      </c>
      <c r="C653">
        <v>0.27406700000000001</v>
      </c>
      <c r="D653">
        <v>0.26089499999999999</v>
      </c>
      <c r="E653">
        <v>0.27131300000000003</v>
      </c>
    </row>
    <row r="654" spans="1:5">
      <c r="A654">
        <v>1964</v>
      </c>
      <c r="B654">
        <v>97</v>
      </c>
      <c r="C654">
        <v>0.248252</v>
      </c>
      <c r="D654">
        <v>0.245812</v>
      </c>
      <c r="E654">
        <v>0.24773300000000001</v>
      </c>
    </row>
    <row r="655" spans="1:5">
      <c r="A655">
        <v>1964</v>
      </c>
      <c r="B655">
        <v>98</v>
      </c>
      <c r="C655">
        <v>0.30389500000000003</v>
      </c>
      <c r="D655">
        <v>0.30170799999999998</v>
      </c>
      <c r="E655">
        <v>0.30342200000000003</v>
      </c>
    </row>
    <row r="656" spans="1:5">
      <c r="A656">
        <v>1964</v>
      </c>
      <c r="B656">
        <v>99</v>
      </c>
      <c r="C656">
        <v>0.30574899999999999</v>
      </c>
      <c r="D656">
        <v>0.32327699999999998</v>
      </c>
      <c r="E656">
        <v>0.30951400000000001</v>
      </c>
    </row>
    <row r="657" spans="1:5">
      <c r="A657">
        <v>1964</v>
      </c>
      <c r="B657">
        <v>100</v>
      </c>
      <c r="C657">
        <v>0.32526699999999997</v>
      </c>
      <c r="D657">
        <v>0.34226099999999998</v>
      </c>
      <c r="E657">
        <v>0.32886500000000002</v>
      </c>
    </row>
    <row r="658" spans="1:5">
      <c r="A658">
        <v>1964</v>
      </c>
      <c r="B658">
        <v>101</v>
      </c>
      <c r="C658">
        <v>0.34576699999999999</v>
      </c>
      <c r="D658">
        <v>0.36238300000000001</v>
      </c>
      <c r="E658">
        <v>0.34926000000000001</v>
      </c>
    </row>
    <row r="659" spans="1:5">
      <c r="A659">
        <v>1964</v>
      </c>
      <c r="B659">
        <v>102</v>
      </c>
      <c r="C659">
        <v>0.36703999999999998</v>
      </c>
      <c r="D659">
        <v>0.383689</v>
      </c>
      <c r="E659">
        <v>0.37061100000000002</v>
      </c>
    </row>
    <row r="660" spans="1:5">
      <c r="A660">
        <v>1964</v>
      </c>
      <c r="B660">
        <v>103</v>
      </c>
      <c r="C660">
        <v>0.38970500000000002</v>
      </c>
      <c r="D660">
        <v>0.407275</v>
      </c>
      <c r="E660">
        <v>0.39342199999999999</v>
      </c>
    </row>
    <row r="661" spans="1:5">
      <c r="A661">
        <v>1964</v>
      </c>
      <c r="B661">
        <v>104</v>
      </c>
      <c r="C661">
        <v>0.41381899999999999</v>
      </c>
      <c r="D661">
        <v>0.43208200000000002</v>
      </c>
      <c r="E661">
        <v>0.41756199999999999</v>
      </c>
    </row>
    <row r="662" spans="1:5">
      <c r="A662">
        <v>1964</v>
      </c>
      <c r="B662">
        <v>105</v>
      </c>
      <c r="C662">
        <v>0.43884200000000001</v>
      </c>
      <c r="D662">
        <v>0.46008599999999999</v>
      </c>
      <c r="E662">
        <v>0.44316699999999998</v>
      </c>
    </row>
    <row r="663" spans="1:5">
      <c r="A663">
        <v>1964</v>
      </c>
      <c r="B663">
        <v>106</v>
      </c>
      <c r="C663">
        <v>0.46514100000000003</v>
      </c>
      <c r="D663">
        <v>0.49107400000000001</v>
      </c>
      <c r="E663">
        <v>0.470385</v>
      </c>
    </row>
    <row r="664" spans="1:5">
      <c r="A664">
        <v>1964</v>
      </c>
      <c r="B664">
        <v>107</v>
      </c>
      <c r="C664">
        <v>0.49345</v>
      </c>
      <c r="D664">
        <v>0.52374799999999999</v>
      </c>
      <c r="E664">
        <v>0.49955300000000002</v>
      </c>
    </row>
    <row r="665" spans="1:5">
      <c r="A665">
        <v>1964</v>
      </c>
      <c r="B665">
        <v>108</v>
      </c>
      <c r="C665">
        <v>0.52366100000000004</v>
      </c>
      <c r="D665">
        <v>0.56750500000000004</v>
      </c>
      <c r="E665">
        <v>0.53237699999999999</v>
      </c>
    </row>
    <row r="666" spans="1:5">
      <c r="A666">
        <v>1964</v>
      </c>
      <c r="B666">
        <v>109</v>
      </c>
      <c r="C666">
        <v>0.55598199999999998</v>
      </c>
      <c r="D666">
        <v>0.63564200000000004</v>
      </c>
      <c r="E666">
        <v>0.57123699999999999</v>
      </c>
    </row>
    <row r="667" spans="1:5">
      <c r="A667">
        <v>1964</v>
      </c>
      <c r="B667">
        <v>110</v>
      </c>
      <c r="C667">
        <v>0.67793700000000001</v>
      </c>
      <c r="D667">
        <v>0.89764999999999995</v>
      </c>
      <c r="E667">
        <v>0.71437300000000004</v>
      </c>
    </row>
    <row r="668" spans="1:5">
      <c r="A668">
        <v>1965</v>
      </c>
      <c r="B668">
        <v>0</v>
      </c>
      <c r="C668">
        <v>2.3156E-2</v>
      </c>
      <c r="D668">
        <v>2.9978999999999999E-2</v>
      </c>
      <c r="E668">
        <v>2.6647000000000001E-2</v>
      </c>
    </row>
    <row r="669" spans="1:5">
      <c r="A669">
        <v>1965</v>
      </c>
      <c r="B669">
        <v>1</v>
      </c>
      <c r="C669">
        <v>2.9199999999999999E-3</v>
      </c>
      <c r="D669">
        <v>3.117E-3</v>
      </c>
      <c r="E669">
        <v>3.0209999999999998E-3</v>
      </c>
    </row>
    <row r="670" spans="1:5">
      <c r="A670">
        <v>1965</v>
      </c>
      <c r="B670">
        <v>2</v>
      </c>
      <c r="C670">
        <v>1.4369999999999999E-3</v>
      </c>
      <c r="D670">
        <v>1.609E-3</v>
      </c>
      <c r="E670">
        <v>1.5250000000000001E-3</v>
      </c>
    </row>
    <row r="671" spans="1:5">
      <c r="A671">
        <v>1965</v>
      </c>
      <c r="B671">
        <v>3</v>
      </c>
      <c r="C671">
        <v>9.5699999999999995E-4</v>
      </c>
      <c r="D671">
        <v>1.2700000000000001E-3</v>
      </c>
      <c r="E671">
        <v>1.1169999999999999E-3</v>
      </c>
    </row>
    <row r="672" spans="1:5">
      <c r="A672">
        <v>1965</v>
      </c>
      <c r="B672">
        <v>4</v>
      </c>
      <c r="C672">
        <v>8.0500000000000005E-4</v>
      </c>
      <c r="D672">
        <v>1.0460000000000001E-3</v>
      </c>
      <c r="E672">
        <v>9.2800000000000001E-4</v>
      </c>
    </row>
    <row r="673" spans="1:5">
      <c r="A673">
        <v>1965</v>
      </c>
      <c r="B673">
        <v>5</v>
      </c>
      <c r="C673">
        <v>6.2699999999999995E-4</v>
      </c>
      <c r="D673">
        <v>9.1299999999999997E-4</v>
      </c>
      <c r="E673">
        <v>7.7300000000000003E-4</v>
      </c>
    </row>
    <row r="674" spans="1:5">
      <c r="A674">
        <v>1965</v>
      </c>
      <c r="B674">
        <v>6</v>
      </c>
      <c r="C674">
        <v>6.2699999999999995E-4</v>
      </c>
      <c r="D674">
        <v>9.8299999999999993E-4</v>
      </c>
      <c r="E674">
        <v>8.0800000000000002E-4</v>
      </c>
    </row>
    <row r="675" spans="1:5">
      <c r="A675">
        <v>1965</v>
      </c>
      <c r="B675">
        <v>7</v>
      </c>
      <c r="C675">
        <v>5.5800000000000001E-4</v>
      </c>
      <c r="D675">
        <v>9.41E-4</v>
      </c>
      <c r="E675">
        <v>7.5299999999999998E-4</v>
      </c>
    </row>
    <row r="676" spans="1:5">
      <c r="A676">
        <v>1965</v>
      </c>
      <c r="B676">
        <v>8</v>
      </c>
      <c r="C676">
        <v>4.75E-4</v>
      </c>
      <c r="D676">
        <v>8.5499999999999997E-4</v>
      </c>
      <c r="E676">
        <v>6.6799999999999997E-4</v>
      </c>
    </row>
    <row r="677" spans="1:5">
      <c r="A677">
        <v>1965</v>
      </c>
      <c r="B677">
        <v>9</v>
      </c>
      <c r="C677">
        <v>4.4700000000000002E-4</v>
      </c>
      <c r="D677">
        <v>8.25E-4</v>
      </c>
      <c r="E677">
        <v>6.3900000000000003E-4</v>
      </c>
    </row>
    <row r="678" spans="1:5">
      <c r="A678">
        <v>1965</v>
      </c>
      <c r="B678">
        <v>10</v>
      </c>
      <c r="C678">
        <v>4.5100000000000001E-4</v>
      </c>
      <c r="D678">
        <v>7.76E-4</v>
      </c>
      <c r="E678">
        <v>6.1600000000000001E-4</v>
      </c>
    </row>
    <row r="679" spans="1:5">
      <c r="A679">
        <v>1965</v>
      </c>
      <c r="B679">
        <v>11</v>
      </c>
      <c r="C679">
        <v>3.6999999999999999E-4</v>
      </c>
      <c r="D679">
        <v>6.7400000000000001E-4</v>
      </c>
      <c r="E679">
        <v>5.2499999999999997E-4</v>
      </c>
    </row>
    <row r="680" spans="1:5">
      <c r="A680">
        <v>1965</v>
      </c>
      <c r="B680">
        <v>12</v>
      </c>
      <c r="C680">
        <v>4.3800000000000002E-4</v>
      </c>
      <c r="D680">
        <v>7.2400000000000003E-4</v>
      </c>
      <c r="E680">
        <v>5.8399999999999999E-4</v>
      </c>
    </row>
    <row r="681" spans="1:5">
      <c r="A681">
        <v>1965</v>
      </c>
      <c r="B681">
        <v>13</v>
      </c>
      <c r="C681">
        <v>4.55E-4</v>
      </c>
      <c r="D681">
        <v>6.96E-4</v>
      </c>
      <c r="E681">
        <v>5.7799999999999995E-4</v>
      </c>
    </row>
    <row r="682" spans="1:5">
      <c r="A682">
        <v>1965</v>
      </c>
      <c r="B682">
        <v>14</v>
      </c>
      <c r="C682">
        <v>4.66E-4</v>
      </c>
      <c r="D682">
        <v>8.1499999999999997E-4</v>
      </c>
      <c r="E682">
        <v>6.4599999999999998E-4</v>
      </c>
    </row>
    <row r="683" spans="1:5">
      <c r="A683">
        <v>1965</v>
      </c>
      <c r="B683">
        <v>15</v>
      </c>
      <c r="C683">
        <v>4.8299999999999998E-4</v>
      </c>
      <c r="D683">
        <v>9.4499999999999998E-4</v>
      </c>
      <c r="E683">
        <v>7.2300000000000001E-4</v>
      </c>
    </row>
    <row r="684" spans="1:5">
      <c r="A684">
        <v>1965</v>
      </c>
      <c r="B684">
        <v>16</v>
      </c>
      <c r="C684">
        <v>5.53E-4</v>
      </c>
      <c r="D684">
        <v>1.1980000000000001E-3</v>
      </c>
      <c r="E684">
        <v>8.8599999999999996E-4</v>
      </c>
    </row>
    <row r="685" spans="1:5">
      <c r="A685">
        <v>1965</v>
      </c>
      <c r="B685">
        <v>17</v>
      </c>
      <c r="C685">
        <v>6.1300000000000005E-4</v>
      </c>
      <c r="D685">
        <v>1.405E-3</v>
      </c>
      <c r="E685">
        <v>1.0150000000000001E-3</v>
      </c>
    </row>
    <row r="686" spans="1:5">
      <c r="A686">
        <v>1965</v>
      </c>
      <c r="B686">
        <v>18</v>
      </c>
      <c r="C686">
        <v>8.1300000000000003E-4</v>
      </c>
      <c r="D686">
        <v>2.0230000000000001E-3</v>
      </c>
      <c r="E686">
        <v>1.4270000000000001E-3</v>
      </c>
    </row>
    <row r="687" spans="1:5">
      <c r="A687">
        <v>1965</v>
      </c>
      <c r="B687">
        <v>19</v>
      </c>
      <c r="C687">
        <v>7.6499999999999995E-4</v>
      </c>
      <c r="D687">
        <v>1.9719999999999998E-3</v>
      </c>
      <c r="E687">
        <v>1.3799999999999999E-3</v>
      </c>
    </row>
    <row r="688" spans="1:5">
      <c r="A688">
        <v>1965</v>
      </c>
      <c r="B688">
        <v>20</v>
      </c>
      <c r="C688">
        <v>9.4499999999999998E-4</v>
      </c>
      <c r="D688">
        <v>1.897E-3</v>
      </c>
      <c r="E688">
        <v>1.4300000000000001E-3</v>
      </c>
    </row>
    <row r="689" spans="1:5">
      <c r="A689">
        <v>1965</v>
      </c>
      <c r="B689">
        <v>21</v>
      </c>
      <c r="C689">
        <v>8.1300000000000003E-4</v>
      </c>
      <c r="D689">
        <v>1.8779999999999999E-3</v>
      </c>
      <c r="E689">
        <v>1.3550000000000001E-3</v>
      </c>
    </row>
    <row r="690" spans="1:5">
      <c r="A690">
        <v>1965</v>
      </c>
      <c r="B690">
        <v>22</v>
      </c>
      <c r="C690">
        <v>8.4199999999999998E-4</v>
      </c>
      <c r="D690">
        <v>2.2820000000000002E-3</v>
      </c>
      <c r="E690">
        <v>1.5640000000000001E-3</v>
      </c>
    </row>
    <row r="691" spans="1:5">
      <c r="A691">
        <v>1965</v>
      </c>
      <c r="B691">
        <v>23</v>
      </c>
      <c r="C691">
        <v>9.1100000000000003E-4</v>
      </c>
      <c r="D691">
        <v>2.6090000000000002E-3</v>
      </c>
      <c r="E691">
        <v>1.7570000000000001E-3</v>
      </c>
    </row>
    <row r="692" spans="1:5">
      <c r="A692">
        <v>1965</v>
      </c>
      <c r="B692">
        <v>24</v>
      </c>
      <c r="C692">
        <v>9.7400000000000004E-4</v>
      </c>
      <c r="D692">
        <v>3.0010000000000002E-3</v>
      </c>
      <c r="E692">
        <v>1.9849999999999998E-3</v>
      </c>
    </row>
    <row r="693" spans="1:5">
      <c r="A693">
        <v>1965</v>
      </c>
      <c r="B693">
        <v>25</v>
      </c>
      <c r="C693">
        <v>1.0449999999999999E-3</v>
      </c>
      <c r="D693">
        <v>3.0430000000000001E-3</v>
      </c>
      <c r="E693">
        <v>2.0449999999999999E-3</v>
      </c>
    </row>
    <row r="694" spans="1:5">
      <c r="A694">
        <v>1965</v>
      </c>
      <c r="B694">
        <v>26</v>
      </c>
      <c r="C694">
        <v>1.0269999999999999E-3</v>
      </c>
      <c r="D694">
        <v>3.0790000000000001E-3</v>
      </c>
      <c r="E694">
        <v>2.0509999999999999E-3</v>
      </c>
    </row>
    <row r="695" spans="1:5">
      <c r="A695">
        <v>1965</v>
      </c>
      <c r="B695">
        <v>27</v>
      </c>
      <c r="C695">
        <v>1.0660000000000001E-3</v>
      </c>
      <c r="D695">
        <v>3.241E-3</v>
      </c>
      <c r="E695">
        <v>2.153E-3</v>
      </c>
    </row>
    <row r="696" spans="1:5">
      <c r="A696">
        <v>1965</v>
      </c>
      <c r="B696">
        <v>28</v>
      </c>
      <c r="C696">
        <v>1.126E-3</v>
      </c>
      <c r="D696">
        <v>3.444E-3</v>
      </c>
      <c r="E696">
        <v>2.2829999999999999E-3</v>
      </c>
    </row>
    <row r="697" spans="1:5">
      <c r="A697">
        <v>1965</v>
      </c>
      <c r="B697">
        <v>29</v>
      </c>
      <c r="C697">
        <v>1.124E-3</v>
      </c>
      <c r="D697">
        <v>3.4459999999999998E-3</v>
      </c>
      <c r="E697">
        <v>2.281E-3</v>
      </c>
    </row>
    <row r="698" spans="1:5">
      <c r="A698">
        <v>1965</v>
      </c>
      <c r="B698">
        <v>30</v>
      </c>
      <c r="C698">
        <v>1.4220000000000001E-3</v>
      </c>
      <c r="D698">
        <v>4.2719999999999998E-3</v>
      </c>
      <c r="E698">
        <v>2.8440000000000002E-3</v>
      </c>
    </row>
    <row r="699" spans="1:5">
      <c r="A699">
        <v>1965</v>
      </c>
      <c r="B699">
        <v>31</v>
      </c>
      <c r="C699">
        <v>1.204E-3</v>
      </c>
      <c r="D699">
        <v>3.5590000000000001E-3</v>
      </c>
      <c r="E699">
        <v>2.3730000000000001E-3</v>
      </c>
    </row>
    <row r="700" spans="1:5">
      <c r="A700">
        <v>1965</v>
      </c>
      <c r="B700">
        <v>32</v>
      </c>
      <c r="C700">
        <v>1.5039999999999999E-3</v>
      </c>
      <c r="D700">
        <v>4.4770000000000001E-3</v>
      </c>
      <c r="E700">
        <v>2.967E-3</v>
      </c>
    </row>
    <row r="701" spans="1:5">
      <c r="A701">
        <v>1965</v>
      </c>
      <c r="B701">
        <v>33</v>
      </c>
      <c r="C701">
        <v>1.456E-3</v>
      </c>
      <c r="D701">
        <v>4.2630000000000003E-3</v>
      </c>
      <c r="E701">
        <v>2.8419999999999999E-3</v>
      </c>
    </row>
    <row r="702" spans="1:5">
      <c r="A702">
        <v>1965</v>
      </c>
      <c r="B702">
        <v>34</v>
      </c>
      <c r="C702">
        <v>1.5590000000000001E-3</v>
      </c>
      <c r="D702">
        <v>4.6690000000000004E-3</v>
      </c>
      <c r="E702">
        <v>3.101E-3</v>
      </c>
    </row>
    <row r="703" spans="1:5">
      <c r="A703">
        <v>1965</v>
      </c>
      <c r="B703">
        <v>35</v>
      </c>
      <c r="C703">
        <v>1.64E-3</v>
      </c>
      <c r="D703">
        <v>4.8320000000000004E-3</v>
      </c>
      <c r="E703">
        <v>3.2060000000000001E-3</v>
      </c>
    </row>
    <row r="704" spans="1:5">
      <c r="A704">
        <v>1965</v>
      </c>
      <c r="B704">
        <v>36</v>
      </c>
      <c r="C704">
        <v>1.557E-3</v>
      </c>
      <c r="D704">
        <v>4.8089999999999999E-3</v>
      </c>
      <c r="E704">
        <v>3.124E-3</v>
      </c>
    </row>
    <row r="705" spans="1:5">
      <c r="A705">
        <v>1965</v>
      </c>
      <c r="B705">
        <v>37</v>
      </c>
      <c r="C705">
        <v>1.8090000000000001E-3</v>
      </c>
      <c r="D705">
        <v>5.2269999999999999E-3</v>
      </c>
      <c r="E705">
        <v>3.4480000000000001E-3</v>
      </c>
    </row>
    <row r="706" spans="1:5">
      <c r="A706">
        <v>1965</v>
      </c>
      <c r="B706">
        <v>38</v>
      </c>
      <c r="C706">
        <v>1.877E-3</v>
      </c>
      <c r="D706">
        <v>5.2329999999999998E-3</v>
      </c>
      <c r="E706">
        <v>3.441E-3</v>
      </c>
    </row>
    <row r="707" spans="1:5">
      <c r="A707">
        <v>1965</v>
      </c>
      <c r="B707">
        <v>39</v>
      </c>
      <c r="C707">
        <v>1.993E-3</v>
      </c>
      <c r="D707">
        <v>5.4169999999999999E-3</v>
      </c>
      <c r="E707">
        <v>3.4840000000000001E-3</v>
      </c>
    </row>
    <row r="708" spans="1:5">
      <c r="A708">
        <v>1965</v>
      </c>
      <c r="B708">
        <v>40</v>
      </c>
      <c r="C708">
        <v>2.3909999999999999E-3</v>
      </c>
      <c r="D708">
        <v>6.7159999999999997E-3</v>
      </c>
      <c r="E708">
        <v>4.1489999999999999E-3</v>
      </c>
    </row>
    <row r="709" spans="1:5">
      <c r="A709">
        <v>1965</v>
      </c>
      <c r="B709">
        <v>41</v>
      </c>
      <c r="C709">
        <v>2.16E-3</v>
      </c>
      <c r="D709">
        <v>5.9550000000000002E-3</v>
      </c>
      <c r="E709">
        <v>3.627E-3</v>
      </c>
    </row>
    <row r="710" spans="1:5">
      <c r="A710">
        <v>1965</v>
      </c>
      <c r="B710">
        <v>42</v>
      </c>
      <c r="C710">
        <v>2.7409999999999999E-3</v>
      </c>
      <c r="D710">
        <v>7.228E-3</v>
      </c>
      <c r="E710">
        <v>4.4149999999999997E-3</v>
      </c>
    </row>
    <row r="711" spans="1:5">
      <c r="A711">
        <v>1965</v>
      </c>
      <c r="B711">
        <v>43</v>
      </c>
      <c r="C711">
        <v>2.996E-3</v>
      </c>
      <c r="D711">
        <v>7.1640000000000002E-3</v>
      </c>
      <c r="E711">
        <v>4.561E-3</v>
      </c>
    </row>
    <row r="712" spans="1:5">
      <c r="A712">
        <v>1965</v>
      </c>
      <c r="B712">
        <v>44</v>
      </c>
      <c r="C712">
        <v>3.009E-3</v>
      </c>
      <c r="D712">
        <v>7.4310000000000001E-3</v>
      </c>
      <c r="E712">
        <v>4.712E-3</v>
      </c>
    </row>
    <row r="713" spans="1:5">
      <c r="A713">
        <v>1965</v>
      </c>
      <c r="B713">
        <v>45</v>
      </c>
      <c r="C713">
        <v>3.5140000000000002E-3</v>
      </c>
      <c r="D713">
        <v>7.9310000000000005E-3</v>
      </c>
      <c r="E713">
        <v>5.208E-3</v>
      </c>
    </row>
    <row r="714" spans="1:5">
      <c r="A714">
        <v>1965</v>
      </c>
      <c r="B714">
        <v>46</v>
      </c>
      <c r="C714">
        <v>3.2560000000000002E-3</v>
      </c>
      <c r="D714">
        <v>7.6030000000000004E-3</v>
      </c>
      <c r="E714">
        <v>4.9160000000000002E-3</v>
      </c>
    </row>
    <row r="715" spans="1:5">
      <c r="A715">
        <v>1965</v>
      </c>
      <c r="B715">
        <v>47</v>
      </c>
      <c r="C715">
        <v>4.0029999999999996E-3</v>
      </c>
      <c r="D715">
        <v>9.5989999999999999E-3</v>
      </c>
      <c r="E715">
        <v>6.1520000000000004E-3</v>
      </c>
    </row>
    <row r="716" spans="1:5">
      <c r="A716">
        <v>1965</v>
      </c>
      <c r="B716">
        <v>48</v>
      </c>
      <c r="C716">
        <v>4.0169999999999997E-3</v>
      </c>
      <c r="D716">
        <v>9.1330000000000005E-3</v>
      </c>
      <c r="E716">
        <v>5.9610000000000002E-3</v>
      </c>
    </row>
    <row r="717" spans="1:5">
      <c r="A717">
        <v>1965</v>
      </c>
      <c r="B717">
        <v>49</v>
      </c>
      <c r="C717">
        <v>4.1149999999999997E-3</v>
      </c>
      <c r="D717">
        <v>9.3550000000000005E-3</v>
      </c>
      <c r="E717">
        <v>6.0679999999999996E-3</v>
      </c>
    </row>
    <row r="718" spans="1:5">
      <c r="A718">
        <v>1965</v>
      </c>
      <c r="B718">
        <v>50</v>
      </c>
      <c r="C718">
        <v>4.8409999999999998E-3</v>
      </c>
      <c r="D718">
        <v>1.1934999999999999E-2</v>
      </c>
      <c r="E718">
        <v>7.43E-3</v>
      </c>
    </row>
    <row r="719" spans="1:5">
      <c r="A719">
        <v>1965</v>
      </c>
      <c r="B719">
        <v>51</v>
      </c>
      <c r="C719">
        <v>4.3249999999999999E-3</v>
      </c>
      <c r="D719">
        <v>1.069E-2</v>
      </c>
      <c r="E719">
        <v>6.6449999999999999E-3</v>
      </c>
    </row>
    <row r="720" spans="1:5">
      <c r="A720">
        <v>1965</v>
      </c>
      <c r="B720">
        <v>52</v>
      </c>
      <c r="C720">
        <v>5.4019999999999997E-3</v>
      </c>
      <c r="D720">
        <v>1.3247E-2</v>
      </c>
      <c r="E720">
        <v>8.2500000000000004E-3</v>
      </c>
    </row>
    <row r="721" spans="1:5">
      <c r="A721">
        <v>1965</v>
      </c>
      <c r="B721">
        <v>53</v>
      </c>
      <c r="C721">
        <v>5.6699999999999997E-3</v>
      </c>
      <c r="D721">
        <v>1.3698E-2</v>
      </c>
      <c r="E721">
        <v>8.5489999999999993E-3</v>
      </c>
    </row>
    <row r="722" spans="1:5">
      <c r="A722">
        <v>1965</v>
      </c>
      <c r="B722">
        <v>54</v>
      </c>
      <c r="C722">
        <v>6.2360000000000002E-3</v>
      </c>
      <c r="D722">
        <v>1.5678000000000001E-2</v>
      </c>
      <c r="E722">
        <v>9.6259999999999991E-3</v>
      </c>
    </row>
    <row r="723" spans="1:5">
      <c r="A723">
        <v>1965</v>
      </c>
      <c r="B723">
        <v>55</v>
      </c>
      <c r="C723">
        <v>7.1770000000000002E-3</v>
      </c>
      <c r="D723">
        <v>1.6612999999999999E-2</v>
      </c>
      <c r="E723">
        <v>1.0564E-2</v>
      </c>
    </row>
    <row r="724" spans="1:5">
      <c r="A724">
        <v>1965</v>
      </c>
      <c r="B724">
        <v>56</v>
      </c>
      <c r="C724">
        <v>6.4819999999999999E-3</v>
      </c>
      <c r="D724">
        <v>1.6159E-2</v>
      </c>
      <c r="E724">
        <v>9.9050000000000006E-3</v>
      </c>
    </row>
    <row r="725" spans="1:5">
      <c r="A725">
        <v>1965</v>
      </c>
      <c r="B725">
        <v>57</v>
      </c>
      <c r="C725">
        <v>7.7669999999999996E-3</v>
      </c>
      <c r="D725">
        <v>1.9127000000000002E-2</v>
      </c>
      <c r="E725">
        <v>1.1757E-2</v>
      </c>
    </row>
    <row r="726" spans="1:5">
      <c r="A726">
        <v>1965</v>
      </c>
      <c r="B726">
        <v>58</v>
      </c>
      <c r="C726">
        <v>8.6320000000000008E-3</v>
      </c>
      <c r="D726">
        <v>2.0938999999999999E-2</v>
      </c>
      <c r="E726">
        <v>1.2965000000000001E-2</v>
      </c>
    </row>
    <row r="727" spans="1:5">
      <c r="A727">
        <v>1965</v>
      </c>
      <c r="B727">
        <v>59</v>
      </c>
      <c r="C727">
        <v>8.8179999999999994E-3</v>
      </c>
      <c r="D727">
        <v>2.2599000000000001E-2</v>
      </c>
      <c r="E727">
        <v>1.3542E-2</v>
      </c>
    </row>
    <row r="728" spans="1:5">
      <c r="A728">
        <v>1965</v>
      </c>
      <c r="B728">
        <v>60</v>
      </c>
      <c r="C728">
        <v>1.1809E-2</v>
      </c>
      <c r="D728">
        <v>2.7982E-2</v>
      </c>
      <c r="E728">
        <v>1.7186E-2</v>
      </c>
    </row>
    <row r="729" spans="1:5">
      <c r="A729">
        <v>1965</v>
      </c>
      <c r="B729">
        <v>61</v>
      </c>
      <c r="C729">
        <v>9.8309999999999995E-3</v>
      </c>
      <c r="D729">
        <v>2.419E-2</v>
      </c>
      <c r="E729">
        <v>1.4432E-2</v>
      </c>
    </row>
    <row r="730" spans="1:5">
      <c r="A730">
        <v>1965</v>
      </c>
      <c r="B730">
        <v>62</v>
      </c>
      <c r="C730">
        <v>1.3153E-2</v>
      </c>
      <c r="D730">
        <v>3.2112000000000002E-2</v>
      </c>
      <c r="E730">
        <v>1.8949000000000001E-2</v>
      </c>
    </row>
    <row r="731" spans="1:5">
      <c r="A731">
        <v>1965</v>
      </c>
      <c r="B731">
        <v>63</v>
      </c>
      <c r="C731">
        <v>1.3502E-2</v>
      </c>
      <c r="D731">
        <v>3.2514000000000001E-2</v>
      </c>
      <c r="E731">
        <v>1.9009999999999999E-2</v>
      </c>
    </row>
    <row r="732" spans="1:5">
      <c r="A732">
        <v>1965</v>
      </c>
      <c r="B732">
        <v>64</v>
      </c>
      <c r="C732">
        <v>1.6022999999999999E-2</v>
      </c>
      <c r="D732">
        <v>3.6676E-2</v>
      </c>
      <c r="E732">
        <v>2.1748E-2</v>
      </c>
    </row>
    <row r="733" spans="1:5">
      <c r="A733">
        <v>1965</v>
      </c>
      <c r="B733">
        <v>65</v>
      </c>
      <c r="C733">
        <v>2.0985E-2</v>
      </c>
      <c r="D733">
        <v>4.2775000000000001E-2</v>
      </c>
      <c r="E733">
        <v>2.7233E-2</v>
      </c>
    </row>
    <row r="734" spans="1:5">
      <c r="A734">
        <v>1965</v>
      </c>
      <c r="B734">
        <v>66</v>
      </c>
      <c r="C734">
        <v>1.6277E-2</v>
      </c>
      <c r="D734">
        <v>3.5112999999999998E-2</v>
      </c>
      <c r="E734">
        <v>2.1825000000000001E-2</v>
      </c>
    </row>
    <row r="735" spans="1:5">
      <c r="A735">
        <v>1965</v>
      </c>
      <c r="B735">
        <v>67</v>
      </c>
      <c r="C735">
        <v>2.4025999999999999E-2</v>
      </c>
      <c r="D735">
        <v>4.6169000000000002E-2</v>
      </c>
      <c r="E735">
        <v>3.0598E-2</v>
      </c>
    </row>
    <row r="736" spans="1:5">
      <c r="A736">
        <v>1965</v>
      </c>
      <c r="B736">
        <v>68</v>
      </c>
      <c r="C736">
        <v>2.469E-2</v>
      </c>
      <c r="D736">
        <v>4.5919000000000001E-2</v>
      </c>
      <c r="E736">
        <v>3.1053999999999998E-2</v>
      </c>
    </row>
    <row r="737" spans="1:5">
      <c r="A737">
        <v>1965</v>
      </c>
      <c r="B737">
        <v>69</v>
      </c>
      <c r="C737">
        <v>2.4375000000000001E-2</v>
      </c>
      <c r="D737">
        <v>4.5859999999999998E-2</v>
      </c>
      <c r="E737">
        <v>3.0804000000000002E-2</v>
      </c>
    </row>
    <row r="738" spans="1:5">
      <c r="A738">
        <v>1965</v>
      </c>
      <c r="B738">
        <v>70</v>
      </c>
      <c r="C738">
        <v>3.4735000000000002E-2</v>
      </c>
      <c r="D738">
        <v>6.0654E-2</v>
      </c>
      <c r="E738">
        <v>4.2504E-2</v>
      </c>
    </row>
    <row r="739" spans="1:5">
      <c r="A739">
        <v>1965</v>
      </c>
      <c r="B739">
        <v>71</v>
      </c>
      <c r="C739">
        <v>2.7976000000000001E-2</v>
      </c>
      <c r="D739">
        <v>5.1064999999999999E-2</v>
      </c>
      <c r="E739">
        <v>3.4906E-2</v>
      </c>
    </row>
    <row r="740" spans="1:5">
      <c r="A740">
        <v>1965</v>
      </c>
      <c r="B740">
        <v>72</v>
      </c>
      <c r="C740">
        <v>3.9544999999999997E-2</v>
      </c>
      <c r="D740">
        <v>6.8768999999999997E-2</v>
      </c>
      <c r="E740">
        <v>4.8286000000000003E-2</v>
      </c>
    </row>
    <row r="741" spans="1:5">
      <c r="A741">
        <v>1965</v>
      </c>
      <c r="B741">
        <v>73</v>
      </c>
      <c r="C741">
        <v>4.2997E-2</v>
      </c>
      <c r="D741">
        <v>7.0664000000000005E-2</v>
      </c>
      <c r="E741">
        <v>5.1163E-2</v>
      </c>
    </row>
    <row r="742" spans="1:5">
      <c r="A742">
        <v>1965</v>
      </c>
      <c r="B742">
        <v>74</v>
      </c>
      <c r="C742">
        <v>4.7206999999999999E-2</v>
      </c>
      <c r="D742">
        <v>7.8505000000000005E-2</v>
      </c>
      <c r="E742">
        <v>5.6300000000000003E-2</v>
      </c>
    </row>
    <row r="743" spans="1:5">
      <c r="A743">
        <v>1965</v>
      </c>
      <c r="B743">
        <v>75</v>
      </c>
      <c r="C743">
        <v>5.8028999999999997E-2</v>
      </c>
      <c r="D743">
        <v>9.1298000000000004E-2</v>
      </c>
      <c r="E743">
        <v>6.7154000000000005E-2</v>
      </c>
    </row>
    <row r="744" spans="1:5">
      <c r="A744">
        <v>1965</v>
      </c>
      <c r="B744">
        <v>76</v>
      </c>
      <c r="C744">
        <v>4.7767999999999998E-2</v>
      </c>
      <c r="D744">
        <v>7.4848999999999999E-2</v>
      </c>
      <c r="E744">
        <v>5.4829999999999997E-2</v>
      </c>
    </row>
    <row r="745" spans="1:5">
      <c r="A745">
        <v>1965</v>
      </c>
      <c r="B745">
        <v>77</v>
      </c>
      <c r="C745">
        <v>6.1978999999999999E-2</v>
      </c>
      <c r="D745">
        <v>9.1954999999999995E-2</v>
      </c>
      <c r="E745">
        <v>7.0065000000000002E-2</v>
      </c>
    </row>
    <row r="746" spans="1:5">
      <c r="A746">
        <v>1965</v>
      </c>
      <c r="B746">
        <v>78</v>
      </c>
      <c r="C746">
        <v>8.2991999999999996E-2</v>
      </c>
      <c r="D746">
        <v>0.111932</v>
      </c>
      <c r="E746">
        <v>9.0884999999999994E-2</v>
      </c>
    </row>
    <row r="747" spans="1:5">
      <c r="A747">
        <v>1965</v>
      </c>
      <c r="B747">
        <v>79</v>
      </c>
      <c r="C747">
        <v>6.8431000000000006E-2</v>
      </c>
      <c r="D747">
        <v>9.7082000000000002E-2</v>
      </c>
      <c r="E747">
        <v>7.6003000000000001E-2</v>
      </c>
    </row>
    <row r="748" spans="1:5">
      <c r="A748">
        <v>1965</v>
      </c>
      <c r="B748">
        <v>80</v>
      </c>
      <c r="C748">
        <v>0.101199</v>
      </c>
      <c r="D748">
        <v>0.134459</v>
      </c>
      <c r="E748">
        <v>0.109903</v>
      </c>
    </row>
    <row r="749" spans="1:5">
      <c r="A749">
        <v>1965</v>
      </c>
      <c r="B749">
        <v>81</v>
      </c>
      <c r="C749">
        <v>7.9511999999999999E-2</v>
      </c>
      <c r="D749">
        <v>0.10414900000000001</v>
      </c>
      <c r="E749">
        <v>8.5943000000000006E-2</v>
      </c>
    </row>
    <row r="750" spans="1:5">
      <c r="A750">
        <v>1965</v>
      </c>
      <c r="B750">
        <v>82</v>
      </c>
      <c r="C750">
        <v>0.11276700000000001</v>
      </c>
      <c r="D750">
        <v>0.141291</v>
      </c>
      <c r="E750">
        <v>0.120182</v>
      </c>
    </row>
    <row r="751" spans="1:5">
      <c r="A751">
        <v>1965</v>
      </c>
      <c r="B751">
        <v>83</v>
      </c>
      <c r="C751">
        <v>0.11552</v>
      </c>
      <c r="D751">
        <v>0.14798600000000001</v>
      </c>
      <c r="E751">
        <v>0.123921</v>
      </c>
    </row>
    <row r="752" spans="1:5">
      <c r="A752">
        <v>1965</v>
      </c>
      <c r="B752">
        <v>84</v>
      </c>
      <c r="C752">
        <v>0.124949</v>
      </c>
      <c r="D752">
        <v>0.15568599999999999</v>
      </c>
      <c r="E752">
        <v>0.132801</v>
      </c>
    </row>
    <row r="753" spans="1:5">
      <c r="A753">
        <v>1965</v>
      </c>
      <c r="B753">
        <v>85</v>
      </c>
      <c r="C753">
        <v>0.15551499999999999</v>
      </c>
      <c r="D753">
        <v>0.19389600000000001</v>
      </c>
      <c r="E753">
        <v>0.165099</v>
      </c>
    </row>
    <row r="754" spans="1:5">
      <c r="A754">
        <v>1965</v>
      </c>
      <c r="B754">
        <v>86</v>
      </c>
      <c r="C754">
        <v>0.142814</v>
      </c>
      <c r="D754">
        <v>0.17959</v>
      </c>
      <c r="E754">
        <v>0.15174099999999999</v>
      </c>
    </row>
    <row r="755" spans="1:5">
      <c r="A755">
        <v>1965</v>
      </c>
      <c r="B755">
        <v>87</v>
      </c>
      <c r="C755">
        <v>0.179336</v>
      </c>
      <c r="D755">
        <v>0.21138100000000001</v>
      </c>
      <c r="E755">
        <v>0.18693499999999999</v>
      </c>
    </row>
    <row r="756" spans="1:5">
      <c r="A756">
        <v>1965</v>
      </c>
      <c r="B756">
        <v>88</v>
      </c>
      <c r="C756">
        <v>0.18109900000000001</v>
      </c>
      <c r="D756">
        <v>0.216588</v>
      </c>
      <c r="E756">
        <v>0.18946499999999999</v>
      </c>
    </row>
    <row r="757" spans="1:5">
      <c r="A757">
        <v>1965</v>
      </c>
      <c r="B757">
        <v>89</v>
      </c>
      <c r="C757">
        <v>0.169959</v>
      </c>
      <c r="D757">
        <v>0.202738</v>
      </c>
      <c r="E757">
        <v>0.17754400000000001</v>
      </c>
    </row>
    <row r="758" spans="1:5">
      <c r="A758">
        <v>1965</v>
      </c>
      <c r="B758">
        <v>90</v>
      </c>
      <c r="C758">
        <v>0.24601200000000001</v>
      </c>
      <c r="D758">
        <v>0.27593800000000002</v>
      </c>
      <c r="E758">
        <v>0.25278200000000001</v>
      </c>
    </row>
    <row r="759" spans="1:5">
      <c r="A759">
        <v>1965</v>
      </c>
      <c r="B759">
        <v>91</v>
      </c>
      <c r="C759">
        <v>0.15181700000000001</v>
      </c>
      <c r="D759">
        <v>0.185088</v>
      </c>
      <c r="E759">
        <v>0.15934799999999999</v>
      </c>
    </row>
    <row r="760" spans="1:5">
      <c r="A760">
        <v>1965</v>
      </c>
      <c r="B760">
        <v>92</v>
      </c>
      <c r="C760">
        <v>0.210979</v>
      </c>
      <c r="D760">
        <v>0.22537199999999999</v>
      </c>
      <c r="E760">
        <v>0.214279</v>
      </c>
    </row>
    <row r="761" spans="1:5">
      <c r="A761">
        <v>1965</v>
      </c>
      <c r="B761">
        <v>93</v>
      </c>
      <c r="C761">
        <v>0.210317</v>
      </c>
      <c r="D761">
        <v>0.250807</v>
      </c>
      <c r="E761">
        <v>0.219529</v>
      </c>
    </row>
    <row r="762" spans="1:5">
      <c r="A762">
        <v>1965</v>
      </c>
      <c r="B762">
        <v>94</v>
      </c>
      <c r="C762">
        <v>0.190584</v>
      </c>
      <c r="D762">
        <v>0.224937</v>
      </c>
      <c r="E762">
        <v>0.19822600000000001</v>
      </c>
    </row>
    <row r="763" spans="1:5">
      <c r="A763">
        <v>1965</v>
      </c>
      <c r="B763">
        <v>95</v>
      </c>
      <c r="C763">
        <v>0.27938800000000003</v>
      </c>
      <c r="D763">
        <v>0.306614</v>
      </c>
      <c r="E763">
        <v>0.28547899999999998</v>
      </c>
    </row>
    <row r="764" spans="1:5">
      <c r="A764">
        <v>1965</v>
      </c>
      <c r="B764">
        <v>96</v>
      </c>
      <c r="C764">
        <v>0.23300499999999999</v>
      </c>
      <c r="D764">
        <v>0.22947799999999999</v>
      </c>
      <c r="E764">
        <v>0.23223299999999999</v>
      </c>
    </row>
    <row r="765" spans="1:5">
      <c r="A765">
        <v>1965</v>
      </c>
      <c r="B765">
        <v>97</v>
      </c>
      <c r="C765">
        <v>0.28151199999999998</v>
      </c>
      <c r="D765">
        <v>0.25022800000000001</v>
      </c>
      <c r="E765">
        <v>0.27493200000000001</v>
      </c>
    </row>
    <row r="766" spans="1:5">
      <c r="A766">
        <v>1965</v>
      </c>
      <c r="B766">
        <v>98</v>
      </c>
      <c r="C766">
        <v>0.30432700000000001</v>
      </c>
      <c r="D766">
        <v>0.352524</v>
      </c>
      <c r="E766">
        <v>0.31456200000000001</v>
      </c>
    </row>
    <row r="767" spans="1:5">
      <c r="A767">
        <v>1965</v>
      </c>
      <c r="B767">
        <v>99</v>
      </c>
      <c r="C767">
        <v>0.32778099999999999</v>
      </c>
      <c r="D767">
        <v>0.324544</v>
      </c>
      <c r="E767">
        <v>0.32708799999999999</v>
      </c>
    </row>
    <row r="768" spans="1:5">
      <c r="A768">
        <v>1965</v>
      </c>
      <c r="B768">
        <v>100</v>
      </c>
      <c r="C768">
        <v>0.34656500000000001</v>
      </c>
      <c r="D768">
        <v>0.33715099999999998</v>
      </c>
      <c r="E768">
        <v>0.34455200000000002</v>
      </c>
    </row>
    <row r="769" spans="1:5">
      <c r="A769">
        <v>1965</v>
      </c>
      <c r="B769">
        <v>101</v>
      </c>
      <c r="C769">
        <v>0.36662299999999998</v>
      </c>
      <c r="D769">
        <v>0.35023100000000001</v>
      </c>
      <c r="E769">
        <v>0.36315799999999998</v>
      </c>
    </row>
    <row r="770" spans="1:5">
      <c r="A770">
        <v>1965</v>
      </c>
      <c r="B770">
        <v>102</v>
      </c>
      <c r="C770">
        <v>0.38721899999999998</v>
      </c>
      <c r="D770">
        <v>0.36309000000000002</v>
      </c>
      <c r="E770">
        <v>0.38213900000000001</v>
      </c>
    </row>
    <row r="771" spans="1:5">
      <c r="A771">
        <v>1965</v>
      </c>
      <c r="B771">
        <v>103</v>
      </c>
      <c r="C771">
        <v>0.40807500000000002</v>
      </c>
      <c r="D771">
        <v>0.37582199999999999</v>
      </c>
      <c r="E771">
        <v>0.40113300000000002</v>
      </c>
    </row>
    <row r="772" spans="1:5">
      <c r="A772">
        <v>1965</v>
      </c>
      <c r="B772">
        <v>104</v>
      </c>
      <c r="C772">
        <v>0.43021999999999999</v>
      </c>
      <c r="D772">
        <v>0.389212</v>
      </c>
      <c r="E772">
        <v>0.421483</v>
      </c>
    </row>
    <row r="773" spans="1:5">
      <c r="A773">
        <v>1965</v>
      </c>
      <c r="B773">
        <v>105</v>
      </c>
      <c r="C773">
        <v>0.45374900000000001</v>
      </c>
      <c r="D773">
        <v>0.40224599999999999</v>
      </c>
      <c r="E773">
        <v>0.44308500000000001</v>
      </c>
    </row>
    <row r="774" spans="1:5">
      <c r="A774">
        <v>1965</v>
      </c>
      <c r="B774">
        <v>106</v>
      </c>
      <c r="C774">
        <v>0.47761199999999998</v>
      </c>
      <c r="D774">
        <v>0.41737000000000002</v>
      </c>
      <c r="E774">
        <v>0.46520099999999998</v>
      </c>
    </row>
    <row r="775" spans="1:5">
      <c r="A775">
        <v>1965</v>
      </c>
      <c r="B775">
        <v>107</v>
      </c>
      <c r="C775">
        <v>0.50261999999999996</v>
      </c>
      <c r="D775">
        <v>0.43337199999999998</v>
      </c>
      <c r="E775">
        <v>0.48843599999999998</v>
      </c>
    </row>
    <row r="776" spans="1:5">
      <c r="A776">
        <v>1965</v>
      </c>
      <c r="B776">
        <v>108</v>
      </c>
      <c r="C776">
        <v>0.52976400000000001</v>
      </c>
      <c r="D776">
        <v>0.44956099999999999</v>
      </c>
      <c r="E776">
        <v>0.51337299999999997</v>
      </c>
    </row>
    <row r="777" spans="1:5">
      <c r="A777">
        <v>1965</v>
      </c>
      <c r="B777">
        <v>109</v>
      </c>
      <c r="C777">
        <v>0.55877900000000003</v>
      </c>
      <c r="D777">
        <v>0.478182</v>
      </c>
      <c r="E777">
        <v>0.54262900000000003</v>
      </c>
    </row>
    <row r="778" spans="1:5">
      <c r="A778">
        <v>1965</v>
      </c>
      <c r="B778">
        <v>110</v>
      </c>
      <c r="C778">
        <v>0.67024499999999998</v>
      </c>
      <c r="D778">
        <v>0.64550300000000005</v>
      </c>
      <c r="E778">
        <v>0.666184</v>
      </c>
    </row>
    <row r="779" spans="1:5">
      <c r="A779">
        <v>1966</v>
      </c>
      <c r="B779">
        <v>0</v>
      </c>
      <c r="C779">
        <v>2.2348E-2</v>
      </c>
      <c r="D779">
        <v>2.9155E-2</v>
      </c>
      <c r="E779">
        <v>2.5829000000000001E-2</v>
      </c>
    </row>
    <row r="780" spans="1:5">
      <c r="A780">
        <v>1966</v>
      </c>
      <c r="B780">
        <v>1</v>
      </c>
      <c r="C780">
        <v>2.5400000000000002E-3</v>
      </c>
      <c r="D780">
        <v>2.9510000000000001E-3</v>
      </c>
      <c r="E780">
        <v>2.7499999999999998E-3</v>
      </c>
    </row>
    <row r="781" spans="1:5">
      <c r="A781">
        <v>1966</v>
      </c>
      <c r="B781">
        <v>2</v>
      </c>
      <c r="C781">
        <v>1.3010000000000001E-3</v>
      </c>
      <c r="D781">
        <v>1.56E-3</v>
      </c>
      <c r="E781">
        <v>1.433E-3</v>
      </c>
    </row>
    <row r="782" spans="1:5">
      <c r="A782">
        <v>1966</v>
      </c>
      <c r="B782">
        <v>3</v>
      </c>
      <c r="C782">
        <v>9.1600000000000004E-4</v>
      </c>
      <c r="D782">
        <v>1.2229999999999999E-3</v>
      </c>
      <c r="E782">
        <v>1.072E-3</v>
      </c>
    </row>
    <row r="783" spans="1:5">
      <c r="A783">
        <v>1966</v>
      </c>
      <c r="B783">
        <v>4</v>
      </c>
      <c r="C783">
        <v>7.2599999999999997E-4</v>
      </c>
      <c r="D783">
        <v>9.7999999999999997E-4</v>
      </c>
      <c r="E783">
        <v>8.5599999999999999E-4</v>
      </c>
    </row>
    <row r="784" spans="1:5">
      <c r="A784">
        <v>1966</v>
      </c>
      <c r="B784">
        <v>5</v>
      </c>
      <c r="C784">
        <v>6.6299999999999996E-4</v>
      </c>
      <c r="D784">
        <v>1.0139999999999999E-3</v>
      </c>
      <c r="E784">
        <v>8.4199999999999998E-4</v>
      </c>
    </row>
    <row r="785" spans="1:5">
      <c r="A785">
        <v>1966</v>
      </c>
      <c r="B785">
        <v>6</v>
      </c>
      <c r="C785">
        <v>6.1600000000000001E-4</v>
      </c>
      <c r="D785">
        <v>9.9599999999999992E-4</v>
      </c>
      <c r="E785">
        <v>8.0999999999999996E-4</v>
      </c>
    </row>
    <row r="786" spans="1:5">
      <c r="A786">
        <v>1966</v>
      </c>
      <c r="B786">
        <v>7</v>
      </c>
      <c r="C786">
        <v>5.2499999999999997E-4</v>
      </c>
      <c r="D786">
        <v>1.0139999999999999E-3</v>
      </c>
      <c r="E786">
        <v>7.7399999999999995E-4</v>
      </c>
    </row>
    <row r="787" spans="1:5">
      <c r="A787">
        <v>1966</v>
      </c>
      <c r="B787">
        <v>8</v>
      </c>
      <c r="C787">
        <v>5.0600000000000005E-4</v>
      </c>
      <c r="D787">
        <v>9.2500000000000004E-4</v>
      </c>
      <c r="E787">
        <v>7.1900000000000002E-4</v>
      </c>
    </row>
    <row r="788" spans="1:5">
      <c r="A788">
        <v>1966</v>
      </c>
      <c r="B788">
        <v>9</v>
      </c>
      <c r="C788">
        <v>4.4999999999999999E-4</v>
      </c>
      <c r="D788">
        <v>7.85E-4</v>
      </c>
      <c r="E788">
        <v>6.2100000000000002E-4</v>
      </c>
    </row>
    <row r="789" spans="1:5">
      <c r="A789">
        <v>1966</v>
      </c>
      <c r="B789">
        <v>10</v>
      </c>
      <c r="C789">
        <v>4.4799999999999999E-4</v>
      </c>
      <c r="D789">
        <v>7.4799999999999997E-4</v>
      </c>
      <c r="E789">
        <v>6.0099999999999997E-4</v>
      </c>
    </row>
    <row r="790" spans="1:5">
      <c r="A790">
        <v>1966</v>
      </c>
      <c r="B790">
        <v>11</v>
      </c>
      <c r="C790">
        <v>3.9599999999999998E-4</v>
      </c>
      <c r="D790">
        <v>6.78E-4</v>
      </c>
      <c r="E790">
        <v>5.3899999999999998E-4</v>
      </c>
    </row>
    <row r="791" spans="1:5">
      <c r="A791">
        <v>1966</v>
      </c>
      <c r="B791">
        <v>12</v>
      </c>
      <c r="C791">
        <v>4.64E-4</v>
      </c>
      <c r="D791">
        <v>7.6300000000000001E-4</v>
      </c>
      <c r="E791">
        <v>6.1600000000000001E-4</v>
      </c>
    </row>
    <row r="792" spans="1:5">
      <c r="A792">
        <v>1966</v>
      </c>
      <c r="B792">
        <v>13</v>
      </c>
      <c r="C792">
        <v>4.8299999999999998E-4</v>
      </c>
      <c r="D792">
        <v>7.2900000000000005E-4</v>
      </c>
      <c r="E792">
        <v>6.0800000000000003E-4</v>
      </c>
    </row>
    <row r="793" spans="1:5">
      <c r="A793">
        <v>1966</v>
      </c>
      <c r="B793">
        <v>14</v>
      </c>
      <c r="C793">
        <v>4.9399999999999997E-4</v>
      </c>
      <c r="D793">
        <v>7.6800000000000002E-4</v>
      </c>
      <c r="E793">
        <v>6.3400000000000001E-4</v>
      </c>
    </row>
    <row r="794" spans="1:5">
      <c r="A794">
        <v>1966</v>
      </c>
      <c r="B794">
        <v>15</v>
      </c>
      <c r="C794">
        <v>5.3899999999999998E-4</v>
      </c>
      <c r="D794">
        <v>9.0499999999999999E-4</v>
      </c>
      <c r="E794">
        <v>7.2800000000000002E-4</v>
      </c>
    </row>
    <row r="795" spans="1:5">
      <c r="A795">
        <v>1966</v>
      </c>
      <c r="B795">
        <v>16</v>
      </c>
      <c r="C795">
        <v>5.8299999999999997E-4</v>
      </c>
      <c r="D795">
        <v>1.1529999999999999E-3</v>
      </c>
      <c r="E795">
        <v>8.8000000000000003E-4</v>
      </c>
    </row>
    <row r="796" spans="1:5">
      <c r="A796">
        <v>1966</v>
      </c>
      <c r="B796">
        <v>17</v>
      </c>
      <c r="C796">
        <v>6.5700000000000003E-4</v>
      </c>
      <c r="D796">
        <v>1.6199999999999999E-3</v>
      </c>
      <c r="E796">
        <v>1.1540000000000001E-3</v>
      </c>
    </row>
    <row r="797" spans="1:5">
      <c r="A797">
        <v>1966</v>
      </c>
      <c r="B797">
        <v>18</v>
      </c>
      <c r="C797">
        <v>6.9099999999999999E-4</v>
      </c>
      <c r="D797">
        <v>1.861E-3</v>
      </c>
      <c r="E797">
        <v>1.286E-3</v>
      </c>
    </row>
    <row r="798" spans="1:5">
      <c r="A798">
        <v>1966</v>
      </c>
      <c r="B798">
        <v>19</v>
      </c>
      <c r="C798">
        <v>7.9600000000000005E-4</v>
      </c>
      <c r="D798">
        <v>2.0070000000000001E-3</v>
      </c>
      <c r="E798">
        <v>1.4109999999999999E-3</v>
      </c>
    </row>
    <row r="799" spans="1:5">
      <c r="A799">
        <v>1966</v>
      </c>
      <c r="B799">
        <v>20</v>
      </c>
      <c r="C799">
        <v>8.4800000000000001E-4</v>
      </c>
      <c r="D799">
        <v>1.916E-3</v>
      </c>
      <c r="E799">
        <v>1.392E-3</v>
      </c>
    </row>
    <row r="800" spans="1:5">
      <c r="A800">
        <v>1966</v>
      </c>
      <c r="B800">
        <v>21</v>
      </c>
      <c r="C800">
        <v>8.8400000000000002E-4</v>
      </c>
      <c r="D800">
        <v>1.9840000000000001E-3</v>
      </c>
      <c r="E800">
        <v>1.4450000000000001E-3</v>
      </c>
    </row>
    <row r="801" spans="1:5">
      <c r="A801">
        <v>1966</v>
      </c>
      <c r="B801">
        <v>22</v>
      </c>
      <c r="C801">
        <v>1.049E-3</v>
      </c>
      <c r="D801">
        <v>2.529E-3</v>
      </c>
      <c r="E801">
        <v>1.802E-3</v>
      </c>
    </row>
    <row r="802" spans="1:5">
      <c r="A802">
        <v>1966</v>
      </c>
      <c r="B802">
        <v>23</v>
      </c>
      <c r="C802">
        <v>8.9599999999999999E-4</v>
      </c>
      <c r="D802">
        <v>2.594E-3</v>
      </c>
      <c r="E802">
        <v>1.748E-3</v>
      </c>
    </row>
    <row r="803" spans="1:5">
      <c r="A803">
        <v>1966</v>
      </c>
      <c r="B803">
        <v>24</v>
      </c>
      <c r="C803">
        <v>8.6600000000000002E-4</v>
      </c>
      <c r="D803">
        <v>2.8679999999999999E-3</v>
      </c>
      <c r="E803">
        <v>1.8630000000000001E-3</v>
      </c>
    </row>
    <row r="804" spans="1:5">
      <c r="A804">
        <v>1966</v>
      </c>
      <c r="B804">
        <v>25</v>
      </c>
      <c r="C804">
        <v>1.078E-3</v>
      </c>
      <c r="D804">
        <v>3.3809999999999999E-3</v>
      </c>
      <c r="E804">
        <v>2.2279999999999999E-3</v>
      </c>
    </row>
    <row r="805" spans="1:5">
      <c r="A805">
        <v>1966</v>
      </c>
      <c r="B805">
        <v>26</v>
      </c>
      <c r="C805">
        <v>1.036E-3</v>
      </c>
      <c r="D805">
        <v>3.2699999999999999E-3</v>
      </c>
      <c r="E805">
        <v>2.1519999999999998E-3</v>
      </c>
    </row>
    <row r="806" spans="1:5">
      <c r="A806">
        <v>1966</v>
      </c>
      <c r="B806">
        <v>27</v>
      </c>
      <c r="C806">
        <v>1.0319999999999999E-3</v>
      </c>
      <c r="D806">
        <v>3.4489999999999998E-3</v>
      </c>
      <c r="E806">
        <v>2.235E-3</v>
      </c>
    </row>
    <row r="807" spans="1:5">
      <c r="A807">
        <v>1966</v>
      </c>
      <c r="B807">
        <v>28</v>
      </c>
      <c r="C807">
        <v>1.1349999999999999E-3</v>
      </c>
      <c r="D807">
        <v>3.483E-3</v>
      </c>
      <c r="E807">
        <v>2.307E-3</v>
      </c>
    </row>
    <row r="808" spans="1:5">
      <c r="A808">
        <v>1966</v>
      </c>
      <c r="B808">
        <v>29</v>
      </c>
      <c r="C808">
        <v>1.1709999999999999E-3</v>
      </c>
      <c r="D808">
        <v>3.5990000000000002E-3</v>
      </c>
      <c r="E808">
        <v>2.382E-3</v>
      </c>
    </row>
    <row r="809" spans="1:5">
      <c r="A809">
        <v>1966</v>
      </c>
      <c r="B809">
        <v>30</v>
      </c>
      <c r="C809">
        <v>1.433E-3</v>
      </c>
      <c r="D809">
        <v>4.1739999999999998E-3</v>
      </c>
      <c r="E809">
        <v>2.797E-3</v>
      </c>
    </row>
    <row r="810" spans="1:5">
      <c r="A810">
        <v>1966</v>
      </c>
      <c r="B810">
        <v>31</v>
      </c>
      <c r="C810">
        <v>1.2340000000000001E-3</v>
      </c>
      <c r="D810">
        <v>4.052E-3</v>
      </c>
      <c r="E810">
        <v>2.6389999999999999E-3</v>
      </c>
    </row>
    <row r="811" spans="1:5">
      <c r="A811">
        <v>1966</v>
      </c>
      <c r="B811">
        <v>32</v>
      </c>
      <c r="C811">
        <v>1.4369999999999999E-3</v>
      </c>
      <c r="D811">
        <v>4.2810000000000001E-3</v>
      </c>
      <c r="E811">
        <v>2.8470000000000001E-3</v>
      </c>
    </row>
    <row r="812" spans="1:5">
      <c r="A812">
        <v>1966</v>
      </c>
      <c r="B812">
        <v>33</v>
      </c>
      <c r="C812">
        <v>1.485E-3</v>
      </c>
      <c r="D812">
        <v>4.6049999999999997E-3</v>
      </c>
      <c r="E812">
        <v>3.019E-3</v>
      </c>
    </row>
    <row r="813" spans="1:5">
      <c r="A813">
        <v>1966</v>
      </c>
      <c r="B813">
        <v>34</v>
      </c>
      <c r="C813">
        <v>1.547E-3</v>
      </c>
      <c r="D813">
        <v>4.6759999999999996E-3</v>
      </c>
      <c r="E813">
        <v>3.0899999999999999E-3</v>
      </c>
    </row>
    <row r="814" spans="1:5">
      <c r="A814">
        <v>1966</v>
      </c>
      <c r="B814">
        <v>35</v>
      </c>
      <c r="C814">
        <v>1.7279999999999999E-3</v>
      </c>
      <c r="D814">
        <v>5.3470000000000002E-3</v>
      </c>
      <c r="E814">
        <v>3.5209999999999998E-3</v>
      </c>
    </row>
    <row r="815" spans="1:5">
      <c r="A815">
        <v>1966</v>
      </c>
      <c r="B815">
        <v>36</v>
      </c>
      <c r="C815">
        <v>1.73E-3</v>
      </c>
      <c r="D815">
        <v>5.0309999999999999E-3</v>
      </c>
      <c r="E815">
        <v>3.346E-3</v>
      </c>
    </row>
    <row r="816" spans="1:5">
      <c r="A816">
        <v>1966</v>
      </c>
      <c r="B816">
        <v>37</v>
      </c>
      <c r="C816">
        <v>1.6199999999999999E-3</v>
      </c>
      <c r="D816">
        <v>5.182E-3</v>
      </c>
      <c r="E816">
        <v>3.3340000000000002E-3</v>
      </c>
    </row>
    <row r="817" spans="1:5">
      <c r="A817">
        <v>1966</v>
      </c>
      <c r="B817">
        <v>38</v>
      </c>
      <c r="C817">
        <v>2.032E-3</v>
      </c>
      <c r="D817">
        <v>5.7250000000000001E-3</v>
      </c>
      <c r="E817">
        <v>3.8E-3</v>
      </c>
    </row>
    <row r="818" spans="1:5">
      <c r="A818">
        <v>1966</v>
      </c>
      <c r="B818">
        <v>39</v>
      </c>
      <c r="C818">
        <v>1.913E-3</v>
      </c>
      <c r="D818">
        <v>5.7609999999999996E-3</v>
      </c>
      <c r="E818">
        <v>3.7030000000000001E-3</v>
      </c>
    </row>
    <row r="819" spans="1:5">
      <c r="A819">
        <v>1966</v>
      </c>
      <c r="B819">
        <v>40</v>
      </c>
      <c r="C819">
        <v>2.3389999999999999E-3</v>
      </c>
      <c r="D819">
        <v>6.5640000000000004E-3</v>
      </c>
      <c r="E819">
        <v>4.1720000000000004E-3</v>
      </c>
    </row>
    <row r="820" spans="1:5">
      <c r="A820">
        <v>1966</v>
      </c>
      <c r="B820">
        <v>41</v>
      </c>
      <c r="C820">
        <v>2.042E-3</v>
      </c>
      <c r="D820">
        <v>6.0650000000000001E-3</v>
      </c>
      <c r="E820">
        <v>3.6709999999999998E-3</v>
      </c>
    </row>
    <row r="821" spans="1:5">
      <c r="A821">
        <v>1966</v>
      </c>
      <c r="B821">
        <v>42</v>
      </c>
      <c r="C821">
        <v>2.696E-3</v>
      </c>
      <c r="D821">
        <v>7.3159999999999996E-3</v>
      </c>
      <c r="E821">
        <v>4.4759999999999999E-3</v>
      </c>
    </row>
    <row r="822" spans="1:5">
      <c r="A822">
        <v>1966</v>
      </c>
      <c r="B822">
        <v>43</v>
      </c>
      <c r="C822">
        <v>2.7899999999999999E-3</v>
      </c>
      <c r="D822">
        <v>7.2150000000000001E-3</v>
      </c>
      <c r="E822">
        <v>4.4349999999999997E-3</v>
      </c>
    </row>
    <row r="823" spans="1:5">
      <c r="A823">
        <v>1966</v>
      </c>
      <c r="B823">
        <v>44</v>
      </c>
      <c r="C823">
        <v>3.176E-3</v>
      </c>
      <c r="D823">
        <v>7.5030000000000001E-3</v>
      </c>
      <c r="E823">
        <v>4.7959999999999999E-3</v>
      </c>
    </row>
    <row r="824" spans="1:5">
      <c r="A824">
        <v>1966</v>
      </c>
      <c r="B824">
        <v>45</v>
      </c>
      <c r="C824">
        <v>3.6510000000000002E-3</v>
      </c>
      <c r="D824">
        <v>8.7200000000000003E-3</v>
      </c>
      <c r="E824">
        <v>5.5979999999999997E-3</v>
      </c>
    </row>
    <row r="825" spans="1:5">
      <c r="A825">
        <v>1966</v>
      </c>
      <c r="B825">
        <v>46</v>
      </c>
      <c r="C825">
        <v>3.5300000000000002E-3</v>
      </c>
      <c r="D825">
        <v>8.0269999999999994E-3</v>
      </c>
      <c r="E825">
        <v>5.2490000000000002E-3</v>
      </c>
    </row>
    <row r="826" spans="1:5">
      <c r="A826">
        <v>1966</v>
      </c>
      <c r="B826">
        <v>47</v>
      </c>
      <c r="C826">
        <v>3.385E-3</v>
      </c>
      <c r="D826">
        <v>8.6449999999999999E-3</v>
      </c>
      <c r="E826">
        <v>5.3880000000000004E-3</v>
      </c>
    </row>
    <row r="827" spans="1:5">
      <c r="A827">
        <v>1966</v>
      </c>
      <c r="B827">
        <v>48</v>
      </c>
      <c r="C827">
        <v>4.529E-3</v>
      </c>
      <c r="D827">
        <v>1.057E-2</v>
      </c>
      <c r="E827">
        <v>6.8399999999999997E-3</v>
      </c>
    </row>
    <row r="828" spans="1:5">
      <c r="A828">
        <v>1966</v>
      </c>
      <c r="B828">
        <v>49</v>
      </c>
      <c r="C828">
        <v>4.254E-3</v>
      </c>
      <c r="D828">
        <v>9.9489999999999995E-3</v>
      </c>
      <c r="E828">
        <v>6.4089999999999998E-3</v>
      </c>
    </row>
    <row r="829" spans="1:5">
      <c r="A829">
        <v>1966</v>
      </c>
      <c r="B829">
        <v>50</v>
      </c>
      <c r="C829">
        <v>5.0819999999999997E-3</v>
      </c>
      <c r="D829">
        <v>1.1547E-2</v>
      </c>
      <c r="E829">
        <v>7.4819999999999999E-3</v>
      </c>
    </row>
    <row r="830" spans="1:5">
      <c r="A830">
        <v>1966</v>
      </c>
      <c r="B830">
        <v>51</v>
      </c>
      <c r="C830">
        <v>4.4149999999999997E-3</v>
      </c>
      <c r="D830">
        <v>1.1113E-2</v>
      </c>
      <c r="E830">
        <v>6.8469999999999998E-3</v>
      </c>
    </row>
    <row r="831" spans="1:5">
      <c r="A831">
        <v>1966</v>
      </c>
      <c r="B831">
        <v>52</v>
      </c>
      <c r="C831">
        <v>5.3420000000000004E-3</v>
      </c>
      <c r="D831">
        <v>1.3143999999999999E-2</v>
      </c>
      <c r="E831">
        <v>8.1679999999999999E-3</v>
      </c>
    </row>
    <row r="832" spans="1:5">
      <c r="A832">
        <v>1966</v>
      </c>
      <c r="B832">
        <v>53</v>
      </c>
      <c r="C832">
        <v>5.4460000000000003E-3</v>
      </c>
      <c r="D832">
        <v>1.3689E-2</v>
      </c>
      <c r="E832">
        <v>8.4189999999999994E-3</v>
      </c>
    </row>
    <row r="833" spans="1:5">
      <c r="A833">
        <v>1966</v>
      </c>
      <c r="B833">
        <v>54</v>
      </c>
      <c r="C833">
        <v>6.2430000000000003E-3</v>
      </c>
      <c r="D833">
        <v>1.4935E-2</v>
      </c>
      <c r="E833">
        <v>9.3349999999999995E-3</v>
      </c>
    </row>
    <row r="834" spans="1:5">
      <c r="A834">
        <v>1966</v>
      </c>
      <c r="B834">
        <v>55</v>
      </c>
      <c r="C834">
        <v>7.0600000000000003E-3</v>
      </c>
      <c r="D834">
        <v>1.7801000000000001E-2</v>
      </c>
      <c r="E834">
        <v>1.0888999999999999E-2</v>
      </c>
    </row>
    <row r="835" spans="1:5">
      <c r="A835">
        <v>1966</v>
      </c>
      <c r="B835">
        <v>56</v>
      </c>
      <c r="C835">
        <v>7.084E-3</v>
      </c>
      <c r="D835">
        <v>1.7028999999999999E-2</v>
      </c>
      <c r="E835">
        <v>1.0630000000000001E-2</v>
      </c>
    </row>
    <row r="836" spans="1:5">
      <c r="A836">
        <v>1966</v>
      </c>
      <c r="B836">
        <v>57</v>
      </c>
      <c r="C836">
        <v>7.1960000000000001E-3</v>
      </c>
      <c r="D836">
        <v>1.787E-2</v>
      </c>
      <c r="E836">
        <v>1.0937000000000001E-2</v>
      </c>
    </row>
    <row r="837" spans="1:5">
      <c r="A837">
        <v>1966</v>
      </c>
      <c r="B837">
        <v>58</v>
      </c>
      <c r="C837">
        <v>8.5640000000000004E-3</v>
      </c>
      <c r="D837">
        <v>2.0895E-2</v>
      </c>
      <c r="E837">
        <v>1.2854000000000001E-2</v>
      </c>
    </row>
    <row r="838" spans="1:5">
      <c r="A838">
        <v>1966</v>
      </c>
      <c r="B838">
        <v>59</v>
      </c>
      <c r="C838">
        <v>9.0819999999999998E-3</v>
      </c>
      <c r="D838">
        <v>2.3623999999999999E-2</v>
      </c>
      <c r="E838">
        <v>1.4149999999999999E-2</v>
      </c>
    </row>
    <row r="839" spans="1:5">
      <c r="A839">
        <v>1966</v>
      </c>
      <c r="B839">
        <v>60</v>
      </c>
      <c r="C839">
        <v>1.1273999999999999E-2</v>
      </c>
      <c r="D839">
        <v>2.7146E-2</v>
      </c>
      <c r="E839">
        <v>1.6646000000000001E-2</v>
      </c>
    </row>
    <row r="840" spans="1:5">
      <c r="A840">
        <v>1966</v>
      </c>
      <c r="B840">
        <v>61</v>
      </c>
      <c r="C840">
        <v>1.0181000000000001E-2</v>
      </c>
      <c r="D840">
        <v>2.5385000000000001E-2</v>
      </c>
      <c r="E840">
        <v>1.5172E-2</v>
      </c>
    </row>
    <row r="841" spans="1:5">
      <c r="A841">
        <v>1966</v>
      </c>
      <c r="B841">
        <v>62</v>
      </c>
      <c r="C841">
        <v>1.2555999999999999E-2</v>
      </c>
      <c r="D841">
        <v>3.0169999999999999E-2</v>
      </c>
      <c r="E841">
        <v>1.8144E-2</v>
      </c>
    </row>
    <row r="842" spans="1:5">
      <c r="A842">
        <v>1966</v>
      </c>
      <c r="B842">
        <v>63</v>
      </c>
      <c r="C842">
        <v>1.3953E-2</v>
      </c>
      <c r="D842">
        <v>3.3196000000000003E-2</v>
      </c>
      <c r="E842">
        <v>1.9779000000000001E-2</v>
      </c>
    </row>
    <row r="843" spans="1:5">
      <c r="A843">
        <v>1966</v>
      </c>
      <c r="B843">
        <v>64</v>
      </c>
      <c r="C843">
        <v>1.4945E-2</v>
      </c>
      <c r="D843">
        <v>3.4993999999999997E-2</v>
      </c>
      <c r="E843">
        <v>2.0683E-2</v>
      </c>
    </row>
    <row r="844" spans="1:5">
      <c r="A844">
        <v>1966</v>
      </c>
      <c r="B844">
        <v>65</v>
      </c>
      <c r="C844">
        <v>1.8579999999999999E-2</v>
      </c>
      <c r="D844">
        <v>4.1667000000000003E-2</v>
      </c>
      <c r="E844">
        <v>2.4906000000000001E-2</v>
      </c>
    </row>
    <row r="845" spans="1:5">
      <c r="A845">
        <v>1966</v>
      </c>
      <c r="B845">
        <v>66</v>
      </c>
      <c r="C845">
        <v>2.1078E-2</v>
      </c>
      <c r="D845">
        <v>4.2480999999999998E-2</v>
      </c>
      <c r="E845">
        <v>2.7123999999999999E-2</v>
      </c>
    </row>
    <row r="846" spans="1:5">
      <c r="A846">
        <v>1966</v>
      </c>
      <c r="B846">
        <v>67</v>
      </c>
      <c r="C846">
        <v>1.9945999999999998E-2</v>
      </c>
      <c r="D846">
        <v>4.1132000000000002E-2</v>
      </c>
      <c r="E846">
        <v>2.6089999999999999E-2</v>
      </c>
    </row>
    <row r="847" spans="1:5">
      <c r="A847">
        <v>1966</v>
      </c>
      <c r="B847">
        <v>68</v>
      </c>
      <c r="C847">
        <v>2.5819000000000002E-2</v>
      </c>
      <c r="D847">
        <v>4.8342000000000003E-2</v>
      </c>
      <c r="E847">
        <v>3.2409E-2</v>
      </c>
    </row>
    <row r="848" spans="1:5">
      <c r="A848">
        <v>1966</v>
      </c>
      <c r="B848">
        <v>69</v>
      </c>
      <c r="C848">
        <v>2.4830999999999999E-2</v>
      </c>
      <c r="D848">
        <v>4.8426999999999998E-2</v>
      </c>
      <c r="E848">
        <v>3.1773000000000003E-2</v>
      </c>
    </row>
    <row r="849" spans="1:5">
      <c r="A849">
        <v>1966</v>
      </c>
      <c r="B849">
        <v>70</v>
      </c>
      <c r="C849">
        <v>3.3626000000000003E-2</v>
      </c>
      <c r="D849">
        <v>5.8672000000000002E-2</v>
      </c>
      <c r="E849">
        <v>4.0987000000000003E-2</v>
      </c>
    </row>
    <row r="850" spans="1:5">
      <c r="A850">
        <v>1966</v>
      </c>
      <c r="B850">
        <v>71</v>
      </c>
      <c r="C850">
        <v>2.8400000000000002E-2</v>
      </c>
      <c r="D850">
        <v>5.1789000000000002E-2</v>
      </c>
      <c r="E850">
        <v>3.5288E-2</v>
      </c>
    </row>
    <row r="851" spans="1:5">
      <c r="A851">
        <v>1966</v>
      </c>
      <c r="B851">
        <v>72</v>
      </c>
      <c r="C851">
        <v>3.6787E-2</v>
      </c>
      <c r="D851">
        <v>6.3852999999999993E-2</v>
      </c>
      <c r="E851">
        <v>4.478E-2</v>
      </c>
    </row>
    <row r="852" spans="1:5">
      <c r="A852">
        <v>1966</v>
      </c>
      <c r="B852">
        <v>73</v>
      </c>
      <c r="C852">
        <v>4.1047E-2</v>
      </c>
      <c r="D852">
        <v>7.0452000000000001E-2</v>
      </c>
      <c r="E852">
        <v>4.9697999999999999E-2</v>
      </c>
    </row>
    <row r="853" spans="1:5">
      <c r="A853">
        <v>1966</v>
      </c>
      <c r="B853">
        <v>74</v>
      </c>
      <c r="C853">
        <v>4.4805999999999999E-2</v>
      </c>
      <c r="D853">
        <v>7.5400999999999996E-2</v>
      </c>
      <c r="E853">
        <v>5.3695E-2</v>
      </c>
    </row>
    <row r="854" spans="1:5">
      <c r="A854">
        <v>1966</v>
      </c>
      <c r="B854">
        <v>75</v>
      </c>
      <c r="C854">
        <v>5.3592000000000001E-2</v>
      </c>
      <c r="D854">
        <v>8.5956000000000005E-2</v>
      </c>
      <c r="E854">
        <v>6.2840999999999994E-2</v>
      </c>
    </row>
    <row r="855" spans="1:5">
      <c r="A855">
        <v>1966</v>
      </c>
      <c r="B855">
        <v>76</v>
      </c>
      <c r="C855">
        <v>6.0403999999999999E-2</v>
      </c>
      <c r="D855">
        <v>8.9871999999999994E-2</v>
      </c>
      <c r="E855">
        <v>6.8290000000000003E-2</v>
      </c>
    </row>
    <row r="856" spans="1:5">
      <c r="A856">
        <v>1966</v>
      </c>
      <c r="B856">
        <v>77</v>
      </c>
      <c r="C856">
        <v>4.8913999999999999E-2</v>
      </c>
      <c r="D856">
        <v>7.5342999999999993E-2</v>
      </c>
      <c r="E856">
        <v>5.5689000000000002E-2</v>
      </c>
    </row>
    <row r="857" spans="1:5">
      <c r="A857">
        <v>1966</v>
      </c>
      <c r="B857">
        <v>78</v>
      </c>
      <c r="C857">
        <v>7.8496999999999997E-2</v>
      </c>
      <c r="D857">
        <v>0.11655500000000001</v>
      </c>
      <c r="E857">
        <v>8.8581999999999994E-2</v>
      </c>
    </row>
    <row r="858" spans="1:5">
      <c r="A858">
        <v>1966</v>
      </c>
      <c r="B858">
        <v>79</v>
      </c>
      <c r="C858">
        <v>7.0776000000000006E-2</v>
      </c>
      <c r="D858">
        <v>0.10014199999999999</v>
      </c>
      <c r="E858">
        <v>7.8574000000000005E-2</v>
      </c>
    </row>
    <row r="859" spans="1:5">
      <c r="A859">
        <v>1966</v>
      </c>
      <c r="B859">
        <v>80</v>
      </c>
      <c r="C859">
        <v>9.7942000000000001E-2</v>
      </c>
      <c r="D859">
        <v>0.12947600000000001</v>
      </c>
      <c r="E859">
        <v>0.10605100000000001</v>
      </c>
    </row>
    <row r="860" spans="1:5">
      <c r="A860">
        <v>1966</v>
      </c>
      <c r="B860">
        <v>81</v>
      </c>
      <c r="C860">
        <v>7.9389000000000001E-2</v>
      </c>
      <c r="D860">
        <v>0.10782600000000001</v>
      </c>
      <c r="E860">
        <v>8.6667999999999995E-2</v>
      </c>
    </row>
    <row r="861" spans="1:5">
      <c r="A861">
        <v>1966</v>
      </c>
      <c r="B861">
        <v>82</v>
      </c>
      <c r="C861">
        <v>0.106695</v>
      </c>
      <c r="D861">
        <v>0.14282900000000001</v>
      </c>
      <c r="E861">
        <v>0.115925</v>
      </c>
    </row>
    <row r="862" spans="1:5">
      <c r="A862">
        <v>1966</v>
      </c>
      <c r="B862">
        <v>83</v>
      </c>
      <c r="C862">
        <v>0.11422499999999999</v>
      </c>
      <c r="D862">
        <v>0.144368</v>
      </c>
      <c r="E862">
        <v>0.121876</v>
      </c>
    </row>
    <row r="863" spans="1:5">
      <c r="A863">
        <v>1966</v>
      </c>
      <c r="B863">
        <v>84</v>
      </c>
      <c r="C863">
        <v>0.12645500000000001</v>
      </c>
      <c r="D863">
        <v>0.16650000000000001</v>
      </c>
      <c r="E863">
        <v>0.13656499999999999</v>
      </c>
    </row>
    <row r="864" spans="1:5">
      <c r="A864">
        <v>1966</v>
      </c>
      <c r="B864">
        <v>85</v>
      </c>
      <c r="C864">
        <v>0.13501299999999999</v>
      </c>
      <c r="D864">
        <v>0.16381699999999999</v>
      </c>
      <c r="E864">
        <v>0.142184</v>
      </c>
    </row>
    <row r="865" spans="1:5">
      <c r="A865">
        <v>1966</v>
      </c>
      <c r="B865">
        <v>86</v>
      </c>
      <c r="C865">
        <v>0.16178500000000001</v>
      </c>
      <c r="D865">
        <v>0.20264799999999999</v>
      </c>
      <c r="E865">
        <v>0.17172000000000001</v>
      </c>
    </row>
    <row r="866" spans="1:5">
      <c r="A866">
        <v>1966</v>
      </c>
      <c r="B866">
        <v>87</v>
      </c>
      <c r="C866">
        <v>0.149453</v>
      </c>
      <c r="D866">
        <v>0.193633</v>
      </c>
      <c r="E866">
        <v>0.159856</v>
      </c>
    </row>
    <row r="867" spans="1:5">
      <c r="A867">
        <v>1966</v>
      </c>
      <c r="B867">
        <v>88</v>
      </c>
      <c r="C867">
        <v>0.189945</v>
      </c>
      <c r="D867">
        <v>0.227021</v>
      </c>
      <c r="E867">
        <v>0.19847899999999999</v>
      </c>
    </row>
    <row r="868" spans="1:5">
      <c r="A868">
        <v>1966</v>
      </c>
      <c r="B868">
        <v>89</v>
      </c>
      <c r="C868">
        <v>0.168013</v>
      </c>
      <c r="D868">
        <v>0.21171300000000001</v>
      </c>
      <c r="E868">
        <v>0.178033</v>
      </c>
    </row>
    <row r="869" spans="1:5">
      <c r="A869">
        <v>1966</v>
      </c>
      <c r="B869">
        <v>90</v>
      </c>
      <c r="C869">
        <v>0.23055100000000001</v>
      </c>
      <c r="D869">
        <v>0.25559300000000001</v>
      </c>
      <c r="E869">
        <v>0.23619799999999999</v>
      </c>
    </row>
    <row r="870" spans="1:5">
      <c r="A870">
        <v>1966</v>
      </c>
      <c r="B870">
        <v>91</v>
      </c>
      <c r="C870">
        <v>0.16659399999999999</v>
      </c>
      <c r="D870">
        <v>0.20003899999999999</v>
      </c>
      <c r="E870">
        <v>0.17397499999999999</v>
      </c>
    </row>
    <row r="871" spans="1:5">
      <c r="A871">
        <v>1966</v>
      </c>
      <c r="B871">
        <v>92</v>
      </c>
      <c r="C871">
        <v>0.19759199999999999</v>
      </c>
      <c r="D871">
        <v>0.244196</v>
      </c>
      <c r="E871">
        <v>0.207875</v>
      </c>
    </row>
    <row r="872" spans="1:5">
      <c r="A872">
        <v>1966</v>
      </c>
      <c r="B872">
        <v>93</v>
      </c>
      <c r="C872">
        <v>0.210785</v>
      </c>
      <c r="D872">
        <v>0.25733400000000001</v>
      </c>
      <c r="E872">
        <v>0.22117700000000001</v>
      </c>
    </row>
    <row r="873" spans="1:5">
      <c r="A873">
        <v>1966</v>
      </c>
      <c r="B873">
        <v>94</v>
      </c>
      <c r="C873">
        <v>0.21590000000000001</v>
      </c>
      <c r="D873">
        <v>0.244981</v>
      </c>
      <c r="E873">
        <v>0.22232399999999999</v>
      </c>
    </row>
    <row r="874" spans="1:5">
      <c r="A874">
        <v>1966</v>
      </c>
      <c r="B874">
        <v>95</v>
      </c>
      <c r="C874">
        <v>0.22837399999999999</v>
      </c>
      <c r="D874">
        <v>0.216919</v>
      </c>
      <c r="E874">
        <v>0.22587099999999999</v>
      </c>
    </row>
    <row r="875" spans="1:5">
      <c r="A875">
        <v>1966</v>
      </c>
      <c r="B875">
        <v>96</v>
      </c>
      <c r="C875">
        <v>0.30622100000000002</v>
      </c>
      <c r="D875">
        <v>0.33283299999999999</v>
      </c>
      <c r="E875">
        <v>0.312143</v>
      </c>
    </row>
    <row r="876" spans="1:5">
      <c r="A876">
        <v>1966</v>
      </c>
      <c r="B876">
        <v>97</v>
      </c>
      <c r="C876">
        <v>0.22398499999999999</v>
      </c>
      <c r="D876">
        <v>0.22368099999999999</v>
      </c>
      <c r="E876">
        <v>0.22391900000000001</v>
      </c>
    </row>
    <row r="877" spans="1:5">
      <c r="A877">
        <v>1966</v>
      </c>
      <c r="B877">
        <v>98</v>
      </c>
      <c r="C877">
        <v>0.36342799999999997</v>
      </c>
      <c r="D877">
        <v>0.39384000000000002</v>
      </c>
      <c r="E877">
        <v>0.369757</v>
      </c>
    </row>
    <row r="878" spans="1:5">
      <c r="A878">
        <v>1966</v>
      </c>
      <c r="B878">
        <v>99</v>
      </c>
      <c r="C878">
        <v>0.30634699999999998</v>
      </c>
      <c r="D878">
        <v>0.33761600000000003</v>
      </c>
      <c r="E878">
        <v>0.31284699999999999</v>
      </c>
    </row>
    <row r="879" spans="1:5">
      <c r="A879">
        <v>1966</v>
      </c>
      <c r="B879">
        <v>100</v>
      </c>
      <c r="C879">
        <v>0.322577</v>
      </c>
      <c r="D879">
        <v>0.35300700000000002</v>
      </c>
      <c r="E879">
        <v>0.32902900000000002</v>
      </c>
    </row>
    <row r="880" spans="1:5">
      <c r="A880">
        <v>1966</v>
      </c>
      <c r="B880">
        <v>101</v>
      </c>
      <c r="C880">
        <v>0.339115</v>
      </c>
      <c r="D880">
        <v>0.36871199999999998</v>
      </c>
      <c r="E880">
        <v>0.34540599999999999</v>
      </c>
    </row>
    <row r="881" spans="1:5">
      <c r="A881">
        <v>1966</v>
      </c>
      <c r="B881">
        <v>102</v>
      </c>
      <c r="C881">
        <v>0.35626799999999997</v>
      </c>
      <c r="D881">
        <v>0.38539499999999999</v>
      </c>
      <c r="E881">
        <v>0.36240499999999998</v>
      </c>
    </row>
    <row r="882" spans="1:5">
      <c r="A882">
        <v>1966</v>
      </c>
      <c r="B882">
        <v>103</v>
      </c>
      <c r="C882">
        <v>0.37351899999999999</v>
      </c>
      <c r="D882">
        <v>0.40190500000000001</v>
      </c>
      <c r="E882">
        <v>0.37949500000000003</v>
      </c>
    </row>
    <row r="883" spans="1:5">
      <c r="A883">
        <v>1966</v>
      </c>
      <c r="B883">
        <v>104</v>
      </c>
      <c r="C883">
        <v>0.39065499999999997</v>
      </c>
      <c r="D883">
        <v>0.418572</v>
      </c>
      <c r="E883">
        <v>0.39668999999999999</v>
      </c>
    </row>
    <row r="884" spans="1:5">
      <c r="A884">
        <v>1966</v>
      </c>
      <c r="B884">
        <v>105</v>
      </c>
      <c r="C884">
        <v>0.40840700000000002</v>
      </c>
      <c r="D884">
        <v>0.43659500000000001</v>
      </c>
      <c r="E884">
        <v>0.414462</v>
      </c>
    </row>
    <row r="885" spans="1:5">
      <c r="A885">
        <v>1966</v>
      </c>
      <c r="B885">
        <v>106</v>
      </c>
      <c r="C885">
        <v>0.42701899999999998</v>
      </c>
      <c r="D885">
        <v>0.45446599999999998</v>
      </c>
      <c r="E885">
        <v>0.43277500000000002</v>
      </c>
    </row>
    <row r="886" spans="1:5">
      <c r="A886">
        <v>1966</v>
      </c>
      <c r="B886">
        <v>107</v>
      </c>
      <c r="C886">
        <v>0.44523699999999999</v>
      </c>
      <c r="D886">
        <v>0.47610999999999998</v>
      </c>
      <c r="E886">
        <v>0.45169700000000002</v>
      </c>
    </row>
    <row r="887" spans="1:5">
      <c r="A887">
        <v>1966</v>
      </c>
      <c r="B887">
        <v>108</v>
      </c>
      <c r="C887">
        <v>0.46386699999999997</v>
      </c>
      <c r="D887">
        <v>0.50030699999999995</v>
      </c>
      <c r="E887">
        <v>0.47146199999999999</v>
      </c>
    </row>
    <row r="888" spans="1:5">
      <c r="A888">
        <v>1966</v>
      </c>
      <c r="B888">
        <v>109</v>
      </c>
      <c r="C888">
        <v>0.48490899999999998</v>
      </c>
      <c r="D888">
        <v>0.52631600000000001</v>
      </c>
      <c r="E888">
        <v>0.49354999999999999</v>
      </c>
    </row>
    <row r="889" spans="1:5">
      <c r="A889">
        <v>1966</v>
      </c>
      <c r="B889">
        <v>110</v>
      </c>
      <c r="C889">
        <v>0.55862599999999996</v>
      </c>
      <c r="D889">
        <v>0.72422900000000001</v>
      </c>
      <c r="E889">
        <v>0.58740099999999995</v>
      </c>
    </row>
    <row r="890" spans="1:5">
      <c r="A890">
        <v>1967</v>
      </c>
      <c r="B890">
        <v>0</v>
      </c>
      <c r="C890">
        <v>2.1992000000000001E-2</v>
      </c>
      <c r="D890">
        <v>2.8514999999999999E-2</v>
      </c>
      <c r="E890">
        <v>2.5323999999999999E-2</v>
      </c>
    </row>
    <row r="891" spans="1:5">
      <c r="A891">
        <v>1967</v>
      </c>
      <c r="B891">
        <v>1</v>
      </c>
      <c r="C891">
        <v>2.7669999999999999E-3</v>
      </c>
      <c r="D891">
        <v>2.9750000000000002E-3</v>
      </c>
      <c r="E891">
        <v>2.8730000000000001E-3</v>
      </c>
    </row>
    <row r="892" spans="1:5">
      <c r="A892">
        <v>1967</v>
      </c>
      <c r="B892">
        <v>2</v>
      </c>
      <c r="C892">
        <v>1.3649999999999999E-3</v>
      </c>
      <c r="D892">
        <v>1.511E-3</v>
      </c>
      <c r="E892">
        <v>1.4400000000000001E-3</v>
      </c>
    </row>
    <row r="893" spans="1:5">
      <c r="A893">
        <v>1967</v>
      </c>
      <c r="B893">
        <v>3</v>
      </c>
      <c r="C893">
        <v>9.2800000000000001E-4</v>
      </c>
      <c r="D893">
        <v>1.1919999999999999E-3</v>
      </c>
      <c r="E893">
        <v>1.0629999999999999E-3</v>
      </c>
    </row>
    <row r="894" spans="1:5">
      <c r="A894">
        <v>1967</v>
      </c>
      <c r="B894">
        <v>4</v>
      </c>
      <c r="C894">
        <v>7.3300000000000004E-4</v>
      </c>
      <c r="D894">
        <v>9.4600000000000001E-4</v>
      </c>
      <c r="E894">
        <v>8.4199999999999998E-4</v>
      </c>
    </row>
    <row r="895" spans="1:5">
      <c r="A895">
        <v>1967</v>
      </c>
      <c r="B895">
        <v>5</v>
      </c>
      <c r="C895">
        <v>6.3100000000000005E-4</v>
      </c>
      <c r="D895">
        <v>9.0899999999999998E-4</v>
      </c>
      <c r="E895">
        <v>7.7300000000000003E-4</v>
      </c>
    </row>
    <row r="896" spans="1:5">
      <c r="A896">
        <v>1967</v>
      </c>
      <c r="B896">
        <v>6</v>
      </c>
      <c r="C896">
        <v>6.2100000000000002E-4</v>
      </c>
      <c r="D896">
        <v>9.7000000000000005E-4</v>
      </c>
      <c r="E896">
        <v>7.9900000000000001E-4</v>
      </c>
    </row>
    <row r="897" spans="1:5">
      <c r="A897">
        <v>1967</v>
      </c>
      <c r="B897">
        <v>7</v>
      </c>
      <c r="C897">
        <v>4.8799999999999999E-4</v>
      </c>
      <c r="D897">
        <v>8.9899999999999995E-4</v>
      </c>
      <c r="E897">
        <v>6.9700000000000003E-4</v>
      </c>
    </row>
    <row r="898" spans="1:5">
      <c r="A898">
        <v>1967</v>
      </c>
      <c r="B898">
        <v>8</v>
      </c>
      <c r="C898">
        <v>5.1199999999999998E-4</v>
      </c>
      <c r="D898">
        <v>8.3900000000000001E-4</v>
      </c>
      <c r="E898">
        <v>6.78E-4</v>
      </c>
    </row>
    <row r="899" spans="1:5">
      <c r="A899">
        <v>1967</v>
      </c>
      <c r="B899">
        <v>9</v>
      </c>
      <c r="C899">
        <v>4.28E-4</v>
      </c>
      <c r="D899">
        <v>7.6199999999999998E-4</v>
      </c>
      <c r="E899">
        <v>5.9800000000000001E-4</v>
      </c>
    </row>
    <row r="900" spans="1:5">
      <c r="A900">
        <v>1967</v>
      </c>
      <c r="B900">
        <v>10</v>
      </c>
      <c r="C900">
        <v>4.4499999999999997E-4</v>
      </c>
      <c r="D900">
        <v>6.96E-4</v>
      </c>
      <c r="E900">
        <v>5.7300000000000005E-4</v>
      </c>
    </row>
    <row r="901" spans="1:5">
      <c r="A901">
        <v>1967</v>
      </c>
      <c r="B901">
        <v>11</v>
      </c>
      <c r="C901">
        <v>3.6400000000000001E-4</v>
      </c>
      <c r="D901">
        <v>6.6500000000000001E-4</v>
      </c>
      <c r="E901">
        <v>5.1699999999999999E-4</v>
      </c>
    </row>
    <row r="902" spans="1:5">
      <c r="A902">
        <v>1967</v>
      </c>
      <c r="B902">
        <v>12</v>
      </c>
      <c r="C902">
        <v>4.4900000000000002E-4</v>
      </c>
      <c r="D902">
        <v>7.0200000000000004E-4</v>
      </c>
      <c r="E902">
        <v>5.7700000000000004E-4</v>
      </c>
    </row>
    <row r="903" spans="1:5">
      <c r="A903">
        <v>1967</v>
      </c>
      <c r="B903">
        <v>13</v>
      </c>
      <c r="C903">
        <v>4.1399999999999998E-4</v>
      </c>
      <c r="D903">
        <v>6.8599999999999998E-4</v>
      </c>
      <c r="E903">
        <v>5.53E-4</v>
      </c>
    </row>
    <row r="904" spans="1:5">
      <c r="A904">
        <v>1967</v>
      </c>
      <c r="B904">
        <v>14</v>
      </c>
      <c r="C904">
        <v>4.5199999999999998E-4</v>
      </c>
      <c r="D904">
        <v>8.2600000000000002E-4</v>
      </c>
      <c r="E904">
        <v>6.4199999999999999E-4</v>
      </c>
    </row>
    <row r="905" spans="1:5">
      <c r="A905">
        <v>1967</v>
      </c>
      <c r="B905">
        <v>15</v>
      </c>
      <c r="C905">
        <v>5.2899999999999996E-4</v>
      </c>
      <c r="D905">
        <v>9.0399999999999996E-4</v>
      </c>
      <c r="E905">
        <v>7.2099999999999996E-4</v>
      </c>
    </row>
    <row r="906" spans="1:5">
      <c r="A906">
        <v>1967</v>
      </c>
      <c r="B906">
        <v>16</v>
      </c>
      <c r="C906">
        <v>5.8600000000000004E-4</v>
      </c>
      <c r="D906">
        <v>1.219E-3</v>
      </c>
      <c r="E906">
        <v>9.1399999999999999E-4</v>
      </c>
    </row>
    <row r="907" spans="1:5">
      <c r="A907">
        <v>1967</v>
      </c>
      <c r="B907">
        <v>17</v>
      </c>
      <c r="C907">
        <v>5.9800000000000001E-4</v>
      </c>
      <c r="D907">
        <v>1.58E-3</v>
      </c>
      <c r="E907">
        <v>1.111E-3</v>
      </c>
    </row>
    <row r="908" spans="1:5">
      <c r="A908">
        <v>1967</v>
      </c>
      <c r="B908">
        <v>18</v>
      </c>
      <c r="C908">
        <v>7.3300000000000004E-4</v>
      </c>
      <c r="D908">
        <v>2.1519999999999998E-3</v>
      </c>
      <c r="E908">
        <v>1.467E-3</v>
      </c>
    </row>
    <row r="909" spans="1:5">
      <c r="A909">
        <v>1967</v>
      </c>
      <c r="B909">
        <v>19</v>
      </c>
      <c r="C909">
        <v>6.7599999999999995E-4</v>
      </c>
      <c r="D909">
        <v>1.8829999999999999E-3</v>
      </c>
      <c r="E909">
        <v>1.2899999999999999E-3</v>
      </c>
    </row>
    <row r="910" spans="1:5">
      <c r="A910">
        <v>1967</v>
      </c>
      <c r="B910">
        <v>20</v>
      </c>
      <c r="C910">
        <v>7.9900000000000001E-4</v>
      </c>
      <c r="D910">
        <v>2.0209999999999998E-3</v>
      </c>
      <c r="E910">
        <v>1.4189999999999999E-3</v>
      </c>
    </row>
    <row r="911" spans="1:5">
      <c r="A911">
        <v>1967</v>
      </c>
      <c r="B911">
        <v>21</v>
      </c>
      <c r="C911">
        <v>7.6400000000000003E-4</v>
      </c>
      <c r="D911">
        <v>1.8649999999999999E-3</v>
      </c>
      <c r="E911">
        <v>1.3240000000000001E-3</v>
      </c>
    </row>
    <row r="912" spans="1:5">
      <c r="A912">
        <v>1967</v>
      </c>
      <c r="B912">
        <v>22</v>
      </c>
      <c r="C912">
        <v>8.6899999999999998E-4</v>
      </c>
      <c r="D912">
        <v>2.4729999999999999E-3</v>
      </c>
      <c r="E912">
        <v>1.688E-3</v>
      </c>
    </row>
    <row r="913" spans="1:5">
      <c r="A913">
        <v>1967</v>
      </c>
      <c r="B913">
        <v>23</v>
      </c>
      <c r="C913">
        <v>9.4799999999999995E-4</v>
      </c>
      <c r="D913">
        <v>2.9359999999999998E-3</v>
      </c>
      <c r="E913">
        <v>1.9599999999999999E-3</v>
      </c>
    </row>
    <row r="914" spans="1:5">
      <c r="A914">
        <v>1967</v>
      </c>
      <c r="B914">
        <v>24</v>
      </c>
      <c r="C914">
        <v>8.4800000000000001E-4</v>
      </c>
      <c r="D914">
        <v>2.8670000000000002E-3</v>
      </c>
      <c r="E914">
        <v>1.859E-3</v>
      </c>
    </row>
    <row r="915" spans="1:5">
      <c r="A915">
        <v>1967</v>
      </c>
      <c r="B915">
        <v>25</v>
      </c>
      <c r="C915">
        <v>9.9500000000000001E-4</v>
      </c>
      <c r="D915">
        <v>3.2950000000000002E-3</v>
      </c>
      <c r="E915">
        <v>2.1410000000000001E-3</v>
      </c>
    </row>
    <row r="916" spans="1:5">
      <c r="A916">
        <v>1967</v>
      </c>
      <c r="B916">
        <v>26</v>
      </c>
      <c r="C916">
        <v>1.031E-3</v>
      </c>
      <c r="D916">
        <v>3.5079999999999998E-3</v>
      </c>
      <c r="E916">
        <v>2.2669999999999999E-3</v>
      </c>
    </row>
    <row r="917" spans="1:5">
      <c r="A917">
        <v>1967</v>
      </c>
      <c r="B917">
        <v>27</v>
      </c>
      <c r="C917">
        <v>1.0120000000000001E-3</v>
      </c>
      <c r="D917">
        <v>3.431E-3</v>
      </c>
      <c r="E917">
        <v>2.2190000000000001E-3</v>
      </c>
    </row>
    <row r="918" spans="1:5">
      <c r="A918">
        <v>1967</v>
      </c>
      <c r="B918">
        <v>28</v>
      </c>
      <c r="C918">
        <v>1.047E-3</v>
      </c>
      <c r="D918">
        <v>3.7520000000000001E-3</v>
      </c>
      <c r="E918">
        <v>2.3900000000000002E-3</v>
      </c>
    </row>
    <row r="919" spans="1:5">
      <c r="A919">
        <v>1967</v>
      </c>
      <c r="B919">
        <v>29</v>
      </c>
      <c r="C919">
        <v>1.057E-3</v>
      </c>
      <c r="D919">
        <v>3.5950000000000001E-3</v>
      </c>
      <c r="E919">
        <v>2.3210000000000001E-3</v>
      </c>
    </row>
    <row r="920" spans="1:5">
      <c r="A920">
        <v>1967</v>
      </c>
      <c r="B920">
        <v>30</v>
      </c>
      <c r="C920">
        <v>1.268E-3</v>
      </c>
      <c r="D920">
        <v>4.2770000000000004E-3</v>
      </c>
      <c r="E920">
        <v>2.7659999999999998E-3</v>
      </c>
    </row>
    <row r="921" spans="1:5">
      <c r="A921">
        <v>1967</v>
      </c>
      <c r="B921">
        <v>31</v>
      </c>
      <c r="C921">
        <v>1.2489999999999999E-3</v>
      </c>
      <c r="D921">
        <v>4.0619999999999996E-3</v>
      </c>
      <c r="E921">
        <v>2.6480000000000002E-3</v>
      </c>
    </row>
    <row r="922" spans="1:5">
      <c r="A922">
        <v>1967</v>
      </c>
      <c r="B922">
        <v>32</v>
      </c>
      <c r="C922">
        <v>1.41E-3</v>
      </c>
      <c r="D922">
        <v>4.561E-3</v>
      </c>
      <c r="E922">
        <v>2.9780000000000002E-3</v>
      </c>
    </row>
    <row r="923" spans="1:5">
      <c r="A923">
        <v>1967</v>
      </c>
      <c r="B923">
        <v>33</v>
      </c>
      <c r="C923">
        <v>1.441E-3</v>
      </c>
      <c r="D923">
        <v>4.6319999999999998E-3</v>
      </c>
      <c r="E923">
        <v>3.0219999999999999E-3</v>
      </c>
    </row>
    <row r="924" spans="1:5">
      <c r="A924">
        <v>1967</v>
      </c>
      <c r="B924">
        <v>34</v>
      </c>
      <c r="C924">
        <v>1.4790000000000001E-3</v>
      </c>
      <c r="D924">
        <v>4.9610000000000001E-3</v>
      </c>
      <c r="E924">
        <v>3.189E-3</v>
      </c>
    </row>
    <row r="925" spans="1:5">
      <c r="A925">
        <v>1967</v>
      </c>
      <c r="B925">
        <v>35</v>
      </c>
      <c r="C925">
        <v>1.689E-3</v>
      </c>
      <c r="D925">
        <v>5.3090000000000004E-3</v>
      </c>
      <c r="E925">
        <v>3.4719999999999998E-3</v>
      </c>
    </row>
    <row r="926" spans="1:5">
      <c r="A926">
        <v>1967</v>
      </c>
      <c r="B926">
        <v>36</v>
      </c>
      <c r="C926">
        <v>1.6689999999999999E-3</v>
      </c>
      <c r="D926">
        <v>5.5500000000000002E-3</v>
      </c>
      <c r="E926">
        <v>3.5890000000000002E-3</v>
      </c>
    </row>
    <row r="927" spans="1:5">
      <c r="A927">
        <v>1967</v>
      </c>
      <c r="B927">
        <v>37</v>
      </c>
      <c r="C927">
        <v>1.789E-3</v>
      </c>
      <c r="D927">
        <v>5.5269999999999998E-3</v>
      </c>
      <c r="E927">
        <v>3.6159999999999999E-3</v>
      </c>
    </row>
    <row r="928" spans="1:5">
      <c r="A928">
        <v>1967</v>
      </c>
      <c r="B928">
        <v>38</v>
      </c>
      <c r="C928">
        <v>1.949E-3</v>
      </c>
      <c r="D928">
        <v>5.7390000000000002E-3</v>
      </c>
      <c r="E928">
        <v>3.7690000000000002E-3</v>
      </c>
    </row>
    <row r="929" spans="1:5">
      <c r="A929">
        <v>1967</v>
      </c>
      <c r="B929">
        <v>39</v>
      </c>
      <c r="C929">
        <v>2.173E-3</v>
      </c>
      <c r="D929">
        <v>6.0850000000000001E-3</v>
      </c>
      <c r="E929">
        <v>4.0419999999999996E-3</v>
      </c>
    </row>
    <row r="930" spans="1:5">
      <c r="A930">
        <v>1967</v>
      </c>
      <c r="B930">
        <v>40</v>
      </c>
      <c r="C930">
        <v>2.3749999999999999E-3</v>
      </c>
      <c r="D930">
        <v>6.9259999999999999E-3</v>
      </c>
      <c r="E930">
        <v>4.4869999999999997E-3</v>
      </c>
    </row>
    <row r="931" spans="1:5">
      <c r="A931">
        <v>1967</v>
      </c>
      <c r="B931">
        <v>41</v>
      </c>
      <c r="C931">
        <v>2.1640000000000001E-3</v>
      </c>
      <c r="D931">
        <v>6.4970000000000002E-3</v>
      </c>
      <c r="E931">
        <v>4.0379999999999999E-3</v>
      </c>
    </row>
    <row r="932" spans="1:5">
      <c r="A932">
        <v>1967</v>
      </c>
      <c r="B932">
        <v>42</v>
      </c>
      <c r="C932">
        <v>2.6020000000000001E-3</v>
      </c>
      <c r="D932">
        <v>7.5649999999999997E-3</v>
      </c>
      <c r="E932">
        <v>4.6039999999999996E-3</v>
      </c>
    </row>
    <row r="933" spans="1:5">
      <c r="A933">
        <v>1967</v>
      </c>
      <c r="B933">
        <v>43</v>
      </c>
      <c r="C933">
        <v>2.8019999999999998E-3</v>
      </c>
      <c r="D933">
        <v>7.8609999999999999E-3</v>
      </c>
      <c r="E933">
        <v>4.744E-3</v>
      </c>
    </row>
    <row r="934" spans="1:5">
      <c r="A934">
        <v>1967</v>
      </c>
      <c r="B934">
        <v>44</v>
      </c>
      <c r="C934">
        <v>2.9039999999999999E-3</v>
      </c>
      <c r="D934">
        <v>7.6550000000000003E-3</v>
      </c>
      <c r="E934">
        <v>4.6629999999999996E-3</v>
      </c>
    </row>
    <row r="935" spans="1:5">
      <c r="A935">
        <v>1967</v>
      </c>
      <c r="B935">
        <v>45</v>
      </c>
      <c r="C935">
        <v>3.3319999999999999E-3</v>
      </c>
      <c r="D935">
        <v>8.5380000000000005E-3</v>
      </c>
      <c r="E935">
        <v>5.274E-3</v>
      </c>
    </row>
    <row r="936" spans="1:5">
      <c r="A936">
        <v>1967</v>
      </c>
      <c r="B936">
        <v>46</v>
      </c>
      <c r="C936">
        <v>3.7079999999999999E-3</v>
      </c>
      <c r="D936">
        <v>9.2610000000000001E-3</v>
      </c>
      <c r="E936">
        <v>5.8349999999999999E-3</v>
      </c>
    </row>
    <row r="937" spans="1:5">
      <c r="A937">
        <v>1967</v>
      </c>
      <c r="B937">
        <v>47</v>
      </c>
      <c r="C937">
        <v>3.7299999999999998E-3</v>
      </c>
      <c r="D937">
        <v>8.9859999999999992E-3</v>
      </c>
      <c r="E937">
        <v>5.7320000000000001E-3</v>
      </c>
    </row>
    <row r="938" spans="1:5">
      <c r="A938">
        <v>1967</v>
      </c>
      <c r="B938">
        <v>48</v>
      </c>
      <c r="C938">
        <v>4.0930000000000003E-3</v>
      </c>
      <c r="D938">
        <v>9.6010000000000002E-3</v>
      </c>
      <c r="E938">
        <v>6.1840000000000003E-3</v>
      </c>
    </row>
    <row r="939" spans="1:5">
      <c r="A939">
        <v>1967</v>
      </c>
      <c r="B939">
        <v>49</v>
      </c>
      <c r="C939">
        <v>4.666E-3</v>
      </c>
      <c r="D939">
        <v>1.1231E-2</v>
      </c>
      <c r="E939">
        <v>7.1679999999999999E-3</v>
      </c>
    </row>
    <row r="940" spans="1:5">
      <c r="A940">
        <v>1967</v>
      </c>
      <c r="B940">
        <v>50</v>
      </c>
      <c r="C940">
        <v>4.9899999999999996E-3</v>
      </c>
      <c r="D940">
        <v>1.1997000000000001E-2</v>
      </c>
      <c r="E940">
        <v>7.6290000000000004E-3</v>
      </c>
    </row>
    <row r="941" spans="1:5">
      <c r="A941">
        <v>1967</v>
      </c>
      <c r="B941">
        <v>51</v>
      </c>
      <c r="C941">
        <v>4.7260000000000002E-3</v>
      </c>
      <c r="D941">
        <v>1.1516E-2</v>
      </c>
      <c r="E941">
        <v>7.2360000000000002E-3</v>
      </c>
    </row>
    <row r="942" spans="1:5">
      <c r="A942">
        <v>1967</v>
      </c>
      <c r="B942">
        <v>52</v>
      </c>
      <c r="C942">
        <v>5.4320000000000002E-3</v>
      </c>
      <c r="D942">
        <v>1.3743999999999999E-2</v>
      </c>
      <c r="E942">
        <v>8.4320000000000003E-3</v>
      </c>
    </row>
    <row r="943" spans="1:5">
      <c r="A943">
        <v>1967</v>
      </c>
      <c r="B943">
        <v>53</v>
      </c>
      <c r="C943">
        <v>5.666E-3</v>
      </c>
      <c r="D943">
        <v>1.4558E-2</v>
      </c>
      <c r="E943">
        <v>8.8649999999999996E-3</v>
      </c>
    </row>
    <row r="944" spans="1:5">
      <c r="A944">
        <v>1967</v>
      </c>
      <c r="B944">
        <v>54</v>
      </c>
      <c r="C944">
        <v>5.9769999999999997E-3</v>
      </c>
      <c r="D944">
        <v>1.4853E-2</v>
      </c>
      <c r="E944">
        <v>9.1559999999999992E-3</v>
      </c>
    </row>
    <row r="945" spans="1:5">
      <c r="A945">
        <v>1967</v>
      </c>
      <c r="B945">
        <v>55</v>
      </c>
      <c r="C945">
        <v>6.7419999999999997E-3</v>
      </c>
      <c r="D945">
        <v>1.652E-2</v>
      </c>
      <c r="E945">
        <v>1.0189E-2</v>
      </c>
    </row>
    <row r="946" spans="1:5">
      <c r="A946">
        <v>1967</v>
      </c>
      <c r="B946">
        <v>56</v>
      </c>
      <c r="C946">
        <v>7.2220000000000001E-3</v>
      </c>
      <c r="D946">
        <v>1.8776000000000001E-2</v>
      </c>
      <c r="E946">
        <v>1.1309E-2</v>
      </c>
    </row>
    <row r="947" spans="1:5">
      <c r="A947">
        <v>1967</v>
      </c>
      <c r="B947">
        <v>57</v>
      </c>
      <c r="C947">
        <v>7.8580000000000004E-3</v>
      </c>
      <c r="D947">
        <v>1.9021E-2</v>
      </c>
      <c r="E947">
        <v>1.1809999999999999E-2</v>
      </c>
    </row>
    <row r="948" spans="1:5">
      <c r="A948">
        <v>1967</v>
      </c>
      <c r="B948">
        <v>58</v>
      </c>
      <c r="C948">
        <v>8.1359999999999991E-3</v>
      </c>
      <c r="D948">
        <v>2.0459999999999999E-2</v>
      </c>
      <c r="E948">
        <v>1.2414E-2</v>
      </c>
    </row>
    <row r="949" spans="1:5">
      <c r="A949">
        <v>1967</v>
      </c>
      <c r="B949">
        <v>59</v>
      </c>
      <c r="C949">
        <v>9.0659999999999994E-3</v>
      </c>
      <c r="D949">
        <v>2.2911000000000001E-2</v>
      </c>
      <c r="E949">
        <v>1.3834000000000001E-2</v>
      </c>
    </row>
    <row r="950" spans="1:5">
      <c r="A950">
        <v>1967</v>
      </c>
      <c r="B950">
        <v>60</v>
      </c>
      <c r="C950">
        <v>1.1568E-2</v>
      </c>
      <c r="D950">
        <v>2.7935999999999999E-2</v>
      </c>
      <c r="E950">
        <v>1.7207E-2</v>
      </c>
    </row>
    <row r="951" spans="1:5">
      <c r="A951">
        <v>1967</v>
      </c>
      <c r="B951">
        <v>61</v>
      </c>
      <c r="C951">
        <v>1.0959E-2</v>
      </c>
      <c r="D951">
        <v>2.6485000000000002E-2</v>
      </c>
      <c r="E951">
        <v>1.6145E-2</v>
      </c>
    </row>
    <row r="952" spans="1:5">
      <c r="A952">
        <v>1967</v>
      </c>
      <c r="B952">
        <v>62</v>
      </c>
      <c r="C952">
        <v>1.2933E-2</v>
      </c>
      <c r="D952">
        <v>3.0877000000000002E-2</v>
      </c>
      <c r="E952">
        <v>1.8744E-2</v>
      </c>
    </row>
    <row r="953" spans="1:5">
      <c r="A953">
        <v>1967</v>
      </c>
      <c r="B953">
        <v>63</v>
      </c>
      <c r="C953">
        <v>1.3917000000000001E-2</v>
      </c>
      <c r="D953">
        <v>3.3007000000000002E-2</v>
      </c>
      <c r="E953">
        <v>1.9904000000000002E-2</v>
      </c>
    </row>
    <row r="954" spans="1:5">
      <c r="A954">
        <v>1967</v>
      </c>
      <c r="B954">
        <v>64</v>
      </c>
      <c r="C954">
        <v>1.512E-2</v>
      </c>
      <c r="D954">
        <v>3.4773999999999999E-2</v>
      </c>
      <c r="E954">
        <v>2.1009E-2</v>
      </c>
    </row>
    <row r="955" spans="1:5">
      <c r="A955">
        <v>1967</v>
      </c>
      <c r="B955">
        <v>65</v>
      </c>
      <c r="C955">
        <v>1.6806999999999999E-2</v>
      </c>
      <c r="D955">
        <v>3.8834E-2</v>
      </c>
      <c r="E955">
        <v>2.3029999999999998E-2</v>
      </c>
    </row>
    <row r="956" spans="1:5">
      <c r="A956">
        <v>1967</v>
      </c>
      <c r="B956">
        <v>66</v>
      </c>
      <c r="C956">
        <v>1.9477999999999999E-2</v>
      </c>
      <c r="D956">
        <v>4.2175999999999998E-2</v>
      </c>
      <c r="E956">
        <v>2.5621999999999999E-2</v>
      </c>
    </row>
    <row r="957" spans="1:5">
      <c r="A957">
        <v>1967</v>
      </c>
      <c r="B957">
        <v>67</v>
      </c>
      <c r="C957">
        <v>2.4913999999999999E-2</v>
      </c>
      <c r="D957">
        <v>4.8892999999999999E-2</v>
      </c>
      <c r="E957">
        <v>3.1580999999999998E-2</v>
      </c>
    </row>
    <row r="958" spans="1:5">
      <c r="A958">
        <v>1967</v>
      </c>
      <c r="B958">
        <v>68</v>
      </c>
      <c r="C958">
        <v>2.2450999999999999E-2</v>
      </c>
      <c r="D958">
        <v>4.6005999999999998E-2</v>
      </c>
      <c r="E958">
        <v>2.9167999999999999E-2</v>
      </c>
    </row>
    <row r="959" spans="1:5">
      <c r="A959">
        <v>1967</v>
      </c>
      <c r="B959">
        <v>69</v>
      </c>
      <c r="C959">
        <v>2.7535E-2</v>
      </c>
      <c r="D959">
        <v>5.1379000000000001E-2</v>
      </c>
      <c r="E959">
        <v>3.4403000000000003E-2</v>
      </c>
    </row>
    <row r="960" spans="1:5">
      <c r="A960">
        <v>1967</v>
      </c>
      <c r="B960">
        <v>70</v>
      </c>
      <c r="C960">
        <v>3.3515000000000003E-2</v>
      </c>
      <c r="D960">
        <v>6.0275000000000002E-2</v>
      </c>
      <c r="E960">
        <v>4.1224999999999998E-2</v>
      </c>
    </row>
    <row r="961" spans="1:5">
      <c r="A961">
        <v>1967</v>
      </c>
      <c r="B961">
        <v>71</v>
      </c>
      <c r="C961">
        <v>3.1261999999999998E-2</v>
      </c>
      <c r="D961">
        <v>5.5524999999999998E-2</v>
      </c>
      <c r="E961">
        <v>3.8260000000000002E-2</v>
      </c>
    </row>
    <row r="962" spans="1:5">
      <c r="A962">
        <v>1967</v>
      </c>
      <c r="B962">
        <v>72</v>
      </c>
      <c r="C962">
        <v>3.8655000000000002E-2</v>
      </c>
      <c r="D962">
        <v>6.6586999999999993E-2</v>
      </c>
      <c r="E962">
        <v>4.6730000000000001E-2</v>
      </c>
    </row>
    <row r="963" spans="1:5">
      <c r="A963">
        <v>1967</v>
      </c>
      <c r="B963">
        <v>73</v>
      </c>
      <c r="C963">
        <v>4.0832E-2</v>
      </c>
      <c r="D963">
        <v>6.9624000000000005E-2</v>
      </c>
      <c r="E963">
        <v>4.9182999999999998E-2</v>
      </c>
    </row>
    <row r="964" spans="1:5">
      <c r="A964">
        <v>1967</v>
      </c>
      <c r="B964">
        <v>74</v>
      </c>
      <c r="C964">
        <v>4.6688E-2</v>
      </c>
      <c r="D964">
        <v>7.7219999999999997E-2</v>
      </c>
      <c r="E964">
        <v>5.5514000000000001E-2</v>
      </c>
    </row>
    <row r="965" spans="1:5">
      <c r="A965">
        <v>1967</v>
      </c>
      <c r="B965">
        <v>75</v>
      </c>
      <c r="C965">
        <v>5.1887000000000003E-2</v>
      </c>
      <c r="D965">
        <v>8.5013000000000005E-2</v>
      </c>
      <c r="E965">
        <v>6.1351999999999997E-2</v>
      </c>
    </row>
    <row r="966" spans="1:5">
      <c r="A966">
        <v>1967</v>
      </c>
      <c r="B966">
        <v>76</v>
      </c>
      <c r="C966">
        <v>5.8333000000000003E-2</v>
      </c>
      <c r="D966">
        <v>9.1266E-2</v>
      </c>
      <c r="E966">
        <v>6.7590999999999998E-2</v>
      </c>
    </row>
    <row r="967" spans="1:5">
      <c r="A967">
        <v>1967</v>
      </c>
      <c r="B967">
        <v>77</v>
      </c>
      <c r="C967">
        <v>6.4454999999999998E-2</v>
      </c>
      <c r="D967">
        <v>9.4298000000000007E-2</v>
      </c>
      <c r="E967">
        <v>7.2248999999999994E-2</v>
      </c>
    </row>
    <row r="968" spans="1:5">
      <c r="A968">
        <v>1967</v>
      </c>
      <c r="B968">
        <v>78</v>
      </c>
      <c r="C968">
        <v>6.4744999999999997E-2</v>
      </c>
      <c r="D968">
        <v>9.4103999999999993E-2</v>
      </c>
      <c r="E968">
        <v>7.2127999999999998E-2</v>
      </c>
    </row>
    <row r="969" spans="1:5">
      <c r="A969">
        <v>1967</v>
      </c>
      <c r="B969">
        <v>79</v>
      </c>
      <c r="C969">
        <v>8.0717999999999998E-2</v>
      </c>
      <c r="D969">
        <v>0.114005</v>
      </c>
      <c r="E969">
        <v>8.9374999999999996E-2</v>
      </c>
    </row>
    <row r="970" spans="1:5">
      <c r="A970">
        <v>1967</v>
      </c>
      <c r="B970">
        <v>80</v>
      </c>
      <c r="C970">
        <v>9.5899999999999999E-2</v>
      </c>
      <c r="D970">
        <v>0.12986700000000001</v>
      </c>
      <c r="E970">
        <v>0.104569</v>
      </c>
    </row>
    <row r="971" spans="1:5">
      <c r="A971">
        <v>1967</v>
      </c>
      <c r="B971">
        <v>81</v>
      </c>
      <c r="C971">
        <v>8.8488999999999998E-2</v>
      </c>
      <c r="D971">
        <v>0.11882</v>
      </c>
      <c r="E971">
        <v>9.6104999999999996E-2</v>
      </c>
    </row>
    <row r="972" spans="1:5">
      <c r="A972">
        <v>1967</v>
      </c>
      <c r="B972">
        <v>82</v>
      </c>
      <c r="C972">
        <v>0.10893899999999999</v>
      </c>
      <c r="D972">
        <v>0.14580399999999999</v>
      </c>
      <c r="E972">
        <v>0.118149</v>
      </c>
    </row>
    <row r="973" spans="1:5">
      <c r="A973">
        <v>1967</v>
      </c>
      <c r="B973">
        <v>83</v>
      </c>
      <c r="C973">
        <v>0.118797</v>
      </c>
      <c r="D973">
        <v>0.15618499999999999</v>
      </c>
      <c r="E973">
        <v>0.12809999999999999</v>
      </c>
    </row>
    <row r="974" spans="1:5">
      <c r="A974">
        <v>1967</v>
      </c>
      <c r="B974">
        <v>84</v>
      </c>
      <c r="C974">
        <v>0.128167</v>
      </c>
      <c r="D974">
        <v>0.162769</v>
      </c>
      <c r="E974">
        <v>0.13672100000000001</v>
      </c>
    </row>
    <row r="975" spans="1:5">
      <c r="A975">
        <v>1967</v>
      </c>
      <c r="B975">
        <v>85</v>
      </c>
      <c r="C975">
        <v>0.141205</v>
      </c>
      <c r="D975">
        <v>0.17832600000000001</v>
      </c>
      <c r="E975">
        <v>0.15033099999999999</v>
      </c>
    </row>
    <row r="976" spans="1:5">
      <c r="A976">
        <v>1967</v>
      </c>
      <c r="B976">
        <v>86</v>
      </c>
      <c r="C976">
        <v>0.149754</v>
      </c>
      <c r="D976">
        <v>0.18562999999999999</v>
      </c>
      <c r="E976">
        <v>0.15845400000000001</v>
      </c>
    </row>
    <row r="977" spans="1:5">
      <c r="A977">
        <v>1967</v>
      </c>
      <c r="B977">
        <v>87</v>
      </c>
      <c r="C977">
        <v>0.18484600000000001</v>
      </c>
      <c r="D977">
        <v>0.21571899999999999</v>
      </c>
      <c r="E977">
        <v>0.19214100000000001</v>
      </c>
    </row>
    <row r="978" spans="1:5">
      <c r="A978">
        <v>1967</v>
      </c>
      <c r="B978">
        <v>88</v>
      </c>
      <c r="C978">
        <v>0.16806499999999999</v>
      </c>
      <c r="D978">
        <v>0.200937</v>
      </c>
      <c r="E978">
        <v>0.17558399999999999</v>
      </c>
    </row>
    <row r="979" spans="1:5">
      <c r="A979">
        <v>1967</v>
      </c>
      <c r="B979">
        <v>89</v>
      </c>
      <c r="C979">
        <v>0.19128700000000001</v>
      </c>
      <c r="D979">
        <v>0.22294800000000001</v>
      </c>
      <c r="E979">
        <v>0.19836500000000001</v>
      </c>
    </row>
    <row r="980" spans="1:5">
      <c r="A980">
        <v>1967</v>
      </c>
      <c r="B980">
        <v>90</v>
      </c>
      <c r="C980">
        <v>0.22994500000000001</v>
      </c>
      <c r="D980">
        <v>0.25798700000000002</v>
      </c>
      <c r="E980">
        <v>0.23622099999999999</v>
      </c>
    </row>
    <row r="981" spans="1:5">
      <c r="A981">
        <v>1967</v>
      </c>
      <c r="B981">
        <v>91</v>
      </c>
      <c r="C981">
        <v>0.189494</v>
      </c>
      <c r="D981">
        <v>0.220446</v>
      </c>
      <c r="E981">
        <v>0.19631899999999999</v>
      </c>
    </row>
    <row r="982" spans="1:5">
      <c r="A982">
        <v>1967</v>
      </c>
      <c r="B982">
        <v>92</v>
      </c>
      <c r="C982">
        <v>0.231935</v>
      </c>
      <c r="D982">
        <v>0.25862400000000002</v>
      </c>
      <c r="E982">
        <v>0.23766000000000001</v>
      </c>
    </row>
    <row r="983" spans="1:5">
      <c r="A983">
        <v>1967</v>
      </c>
      <c r="B983">
        <v>93</v>
      </c>
      <c r="C983">
        <v>0.22103</v>
      </c>
      <c r="D983">
        <v>0.25586999999999999</v>
      </c>
      <c r="E983">
        <v>0.22848499999999999</v>
      </c>
    </row>
    <row r="984" spans="1:5">
      <c r="A984">
        <v>1967</v>
      </c>
      <c r="B984">
        <v>94</v>
      </c>
      <c r="C984">
        <v>0.22634799999999999</v>
      </c>
      <c r="D984">
        <v>0.26519199999999998</v>
      </c>
      <c r="E984">
        <v>0.23478499999999999</v>
      </c>
    </row>
    <row r="985" spans="1:5">
      <c r="A985">
        <v>1967</v>
      </c>
      <c r="B985">
        <v>95</v>
      </c>
      <c r="C985">
        <v>0.25084200000000001</v>
      </c>
      <c r="D985">
        <v>0.26186599999999999</v>
      </c>
      <c r="E985">
        <v>0.253243</v>
      </c>
    </row>
    <row r="986" spans="1:5">
      <c r="A986">
        <v>1967</v>
      </c>
      <c r="B986">
        <v>96</v>
      </c>
      <c r="C986">
        <v>0.26277600000000001</v>
      </c>
      <c r="D986">
        <v>0.26819900000000002</v>
      </c>
      <c r="E986">
        <v>0.26395200000000002</v>
      </c>
    </row>
    <row r="987" spans="1:5">
      <c r="A987">
        <v>1967</v>
      </c>
      <c r="B987">
        <v>97</v>
      </c>
      <c r="C987">
        <v>0.34713300000000002</v>
      </c>
      <c r="D987">
        <v>0.37975999999999999</v>
      </c>
      <c r="E987">
        <v>0.35432000000000002</v>
      </c>
    </row>
    <row r="988" spans="1:5">
      <c r="A988">
        <v>1967</v>
      </c>
      <c r="B988">
        <v>98</v>
      </c>
      <c r="C988">
        <v>0.26067800000000002</v>
      </c>
      <c r="D988">
        <v>0.28410400000000002</v>
      </c>
      <c r="E988">
        <v>0.26573400000000003</v>
      </c>
    </row>
    <row r="989" spans="1:5">
      <c r="A989">
        <v>1967</v>
      </c>
      <c r="B989">
        <v>99</v>
      </c>
      <c r="C989">
        <v>0.33891500000000002</v>
      </c>
      <c r="D989">
        <v>0.33673500000000001</v>
      </c>
      <c r="E989">
        <v>0.33847100000000002</v>
      </c>
    </row>
    <row r="990" spans="1:5">
      <c r="A990">
        <v>1967</v>
      </c>
      <c r="B990">
        <v>100</v>
      </c>
      <c r="C990">
        <v>0.35844500000000001</v>
      </c>
      <c r="D990">
        <v>0.351136</v>
      </c>
      <c r="E990">
        <v>0.35694100000000001</v>
      </c>
    </row>
    <row r="991" spans="1:5">
      <c r="A991">
        <v>1967</v>
      </c>
      <c r="B991">
        <v>101</v>
      </c>
      <c r="C991">
        <v>0.377913</v>
      </c>
      <c r="D991">
        <v>0.36591200000000002</v>
      </c>
      <c r="E991">
        <v>0.37539</v>
      </c>
    </row>
    <row r="992" spans="1:5">
      <c r="A992">
        <v>1967</v>
      </c>
      <c r="B992">
        <v>102</v>
      </c>
      <c r="C992">
        <v>0.39785399999999999</v>
      </c>
      <c r="D992">
        <v>0.38090400000000002</v>
      </c>
      <c r="E992">
        <v>0.39427499999999999</v>
      </c>
    </row>
    <row r="993" spans="1:5">
      <c r="A993">
        <v>1967</v>
      </c>
      <c r="B993">
        <v>103</v>
      </c>
      <c r="C993">
        <v>0.41912199999999999</v>
      </c>
      <c r="D993">
        <v>0.39676</v>
      </c>
      <c r="E993">
        <v>0.41442800000000002</v>
      </c>
    </row>
    <row r="994" spans="1:5">
      <c r="A994">
        <v>1967</v>
      </c>
      <c r="B994">
        <v>104</v>
      </c>
      <c r="C994">
        <v>0.44038699999999997</v>
      </c>
      <c r="D994">
        <v>0.41239399999999998</v>
      </c>
      <c r="E994">
        <v>0.43450299999999997</v>
      </c>
    </row>
    <row r="995" spans="1:5">
      <c r="A995">
        <v>1967</v>
      </c>
      <c r="B995">
        <v>105</v>
      </c>
      <c r="C995">
        <v>0.46121299999999998</v>
      </c>
      <c r="D995">
        <v>0.42823800000000001</v>
      </c>
      <c r="E995">
        <v>0.45408599999999999</v>
      </c>
    </row>
    <row r="996" spans="1:5">
      <c r="A996">
        <v>1967</v>
      </c>
      <c r="B996">
        <v>106</v>
      </c>
      <c r="C996">
        <v>0.48335699999999998</v>
      </c>
      <c r="D996">
        <v>0.44510300000000003</v>
      </c>
      <c r="E996">
        <v>0.47511999999999999</v>
      </c>
    </row>
    <row r="997" spans="1:5">
      <c r="A997">
        <v>1967</v>
      </c>
      <c r="B997">
        <v>107</v>
      </c>
      <c r="C997">
        <v>0.507081</v>
      </c>
      <c r="D997">
        <v>0.46220899999999998</v>
      </c>
      <c r="E997">
        <v>0.49762699999999999</v>
      </c>
    </row>
    <row r="998" spans="1:5">
      <c r="A998">
        <v>1967</v>
      </c>
      <c r="B998">
        <v>108</v>
      </c>
      <c r="C998">
        <v>0.53008999999999995</v>
      </c>
      <c r="D998">
        <v>0.485211</v>
      </c>
      <c r="E998">
        <v>0.52067099999999999</v>
      </c>
    </row>
    <row r="999" spans="1:5">
      <c r="A999">
        <v>1967</v>
      </c>
      <c r="B999">
        <v>109</v>
      </c>
      <c r="C999">
        <v>0.55443699999999996</v>
      </c>
      <c r="D999">
        <v>0.51344000000000001</v>
      </c>
      <c r="E999">
        <v>0.54589900000000002</v>
      </c>
    </row>
    <row r="1000" spans="1:5">
      <c r="A1000">
        <v>1967</v>
      </c>
      <c r="B1000">
        <v>110</v>
      </c>
      <c r="C1000">
        <v>0.64916200000000002</v>
      </c>
      <c r="D1000">
        <v>0.68338600000000005</v>
      </c>
      <c r="E1000">
        <v>0.65524899999999997</v>
      </c>
    </row>
    <row r="1001" spans="1:5">
      <c r="A1001">
        <v>1968</v>
      </c>
      <c r="B1001">
        <v>0</v>
      </c>
      <c r="C1001">
        <v>2.2154E-2</v>
      </c>
      <c r="D1001">
        <v>2.8969000000000002E-2</v>
      </c>
      <c r="E1001">
        <v>2.5635999999999999E-2</v>
      </c>
    </row>
    <row r="1002" spans="1:5">
      <c r="A1002">
        <v>1968</v>
      </c>
      <c r="B1002">
        <v>1</v>
      </c>
      <c r="C1002">
        <v>2.529E-3</v>
      </c>
      <c r="D1002">
        <v>2.8210000000000002E-3</v>
      </c>
      <c r="E1002">
        <v>2.6779999999999998E-3</v>
      </c>
    </row>
    <row r="1003" spans="1:5">
      <c r="A1003">
        <v>1968</v>
      </c>
      <c r="B1003">
        <v>2</v>
      </c>
      <c r="C1003">
        <v>1.3179999999999999E-3</v>
      </c>
      <c r="D1003">
        <v>1.5410000000000001E-3</v>
      </c>
      <c r="E1003">
        <v>1.4319999999999999E-3</v>
      </c>
    </row>
    <row r="1004" spans="1:5">
      <c r="A1004">
        <v>1968</v>
      </c>
      <c r="B1004">
        <v>3</v>
      </c>
      <c r="C1004">
        <v>9.2400000000000002E-4</v>
      </c>
      <c r="D1004">
        <v>1.137E-3</v>
      </c>
      <c r="E1004">
        <v>1.0319999999999999E-3</v>
      </c>
    </row>
    <row r="1005" spans="1:5">
      <c r="A1005">
        <v>1968</v>
      </c>
      <c r="B1005">
        <v>4</v>
      </c>
      <c r="C1005">
        <v>7.2099999999999996E-4</v>
      </c>
      <c r="D1005">
        <v>9.7599999999999998E-4</v>
      </c>
      <c r="E1005">
        <v>8.5099999999999998E-4</v>
      </c>
    </row>
    <row r="1006" spans="1:5">
      <c r="A1006">
        <v>1968</v>
      </c>
      <c r="B1006">
        <v>5</v>
      </c>
      <c r="C1006">
        <v>6.3500000000000004E-4</v>
      </c>
      <c r="D1006">
        <v>8.6700000000000004E-4</v>
      </c>
      <c r="E1006">
        <v>7.5299999999999998E-4</v>
      </c>
    </row>
    <row r="1007" spans="1:5">
      <c r="A1007">
        <v>1968</v>
      </c>
      <c r="B1007">
        <v>6</v>
      </c>
      <c r="C1007">
        <v>5.4299999999999997E-4</v>
      </c>
      <c r="D1007">
        <v>9.2199999999999997E-4</v>
      </c>
      <c r="E1007">
        <v>7.36E-4</v>
      </c>
    </row>
    <row r="1008" spans="1:5">
      <c r="A1008">
        <v>1968</v>
      </c>
      <c r="B1008">
        <v>7</v>
      </c>
      <c r="C1008">
        <v>5.4100000000000003E-4</v>
      </c>
      <c r="D1008">
        <v>9.3400000000000004E-4</v>
      </c>
      <c r="E1008">
        <v>7.4100000000000001E-4</v>
      </c>
    </row>
    <row r="1009" spans="1:5">
      <c r="A1009">
        <v>1968</v>
      </c>
      <c r="B1009">
        <v>8</v>
      </c>
      <c r="C1009">
        <v>4.5100000000000001E-4</v>
      </c>
      <c r="D1009">
        <v>7.6599999999999997E-4</v>
      </c>
      <c r="E1009">
        <v>6.1200000000000002E-4</v>
      </c>
    </row>
    <row r="1010" spans="1:5">
      <c r="A1010">
        <v>1968</v>
      </c>
      <c r="B1010">
        <v>9</v>
      </c>
      <c r="C1010">
        <v>4.2099999999999999E-4</v>
      </c>
      <c r="D1010">
        <v>7.2199999999999999E-4</v>
      </c>
      <c r="E1010">
        <v>5.7399999999999997E-4</v>
      </c>
    </row>
    <row r="1011" spans="1:5">
      <c r="A1011">
        <v>1968</v>
      </c>
      <c r="B1011">
        <v>10</v>
      </c>
      <c r="C1011">
        <v>3.8499999999999998E-4</v>
      </c>
      <c r="D1011">
        <v>6.4300000000000002E-4</v>
      </c>
      <c r="E1011">
        <v>5.1599999999999997E-4</v>
      </c>
    </row>
    <row r="1012" spans="1:5">
      <c r="A1012">
        <v>1968</v>
      </c>
      <c r="B1012">
        <v>11</v>
      </c>
      <c r="C1012">
        <v>3.8000000000000002E-4</v>
      </c>
      <c r="D1012">
        <v>6.2E-4</v>
      </c>
      <c r="E1012">
        <v>5.0199999999999995E-4</v>
      </c>
    </row>
    <row r="1013" spans="1:5">
      <c r="A1013">
        <v>1968</v>
      </c>
      <c r="B1013">
        <v>12</v>
      </c>
      <c r="C1013">
        <v>4.2200000000000001E-4</v>
      </c>
      <c r="D1013">
        <v>6.7100000000000005E-4</v>
      </c>
      <c r="E1013">
        <v>5.4900000000000001E-4</v>
      </c>
    </row>
    <row r="1014" spans="1:5">
      <c r="A1014">
        <v>1968</v>
      </c>
      <c r="B1014">
        <v>13</v>
      </c>
      <c r="C1014">
        <v>4.08E-4</v>
      </c>
      <c r="D1014">
        <v>6.78E-4</v>
      </c>
      <c r="E1014">
        <v>5.4500000000000002E-4</v>
      </c>
    </row>
    <row r="1015" spans="1:5">
      <c r="A1015">
        <v>1968</v>
      </c>
      <c r="B1015">
        <v>14</v>
      </c>
      <c r="C1015">
        <v>4.28E-4</v>
      </c>
      <c r="D1015">
        <v>8.12E-4</v>
      </c>
      <c r="E1015">
        <v>6.2399999999999999E-4</v>
      </c>
    </row>
    <row r="1016" spans="1:5">
      <c r="A1016">
        <v>1968</v>
      </c>
      <c r="B1016">
        <v>15</v>
      </c>
      <c r="C1016">
        <v>4.6500000000000003E-4</v>
      </c>
      <c r="D1016">
        <v>9.2599999999999996E-4</v>
      </c>
      <c r="E1016">
        <v>6.9999999999999999E-4</v>
      </c>
    </row>
    <row r="1017" spans="1:5">
      <c r="A1017">
        <v>1968</v>
      </c>
      <c r="B1017">
        <v>16</v>
      </c>
      <c r="C1017">
        <v>5.2599999999999999E-4</v>
      </c>
      <c r="D1017">
        <v>1.238E-3</v>
      </c>
      <c r="E1017">
        <v>8.9099999999999997E-4</v>
      </c>
    </row>
    <row r="1018" spans="1:5">
      <c r="A1018">
        <v>1968</v>
      </c>
      <c r="B1018">
        <v>17</v>
      </c>
      <c r="C1018">
        <v>6.0300000000000002E-4</v>
      </c>
      <c r="D1018">
        <v>1.699E-3</v>
      </c>
      <c r="E1018">
        <v>1.1720000000000001E-3</v>
      </c>
    </row>
    <row r="1019" spans="1:5">
      <c r="A1019">
        <v>1968</v>
      </c>
      <c r="B1019">
        <v>18</v>
      </c>
      <c r="C1019">
        <v>6.7400000000000001E-4</v>
      </c>
      <c r="D1019">
        <v>2.0479999999999999E-3</v>
      </c>
      <c r="E1019">
        <v>1.3940000000000001E-3</v>
      </c>
    </row>
    <row r="1020" spans="1:5">
      <c r="A1020">
        <v>1968</v>
      </c>
      <c r="B1020">
        <v>19</v>
      </c>
      <c r="C1020">
        <v>7.2300000000000001E-4</v>
      </c>
      <c r="D1020">
        <v>2.0869999999999999E-3</v>
      </c>
      <c r="E1020">
        <v>1.4300000000000001E-3</v>
      </c>
    </row>
    <row r="1021" spans="1:5">
      <c r="A1021">
        <v>1968</v>
      </c>
      <c r="B1021">
        <v>20</v>
      </c>
      <c r="C1021">
        <v>7.3999999999999999E-4</v>
      </c>
      <c r="D1021">
        <v>1.8979999999999999E-3</v>
      </c>
      <c r="E1021">
        <v>1.328E-3</v>
      </c>
    </row>
    <row r="1022" spans="1:5">
      <c r="A1022">
        <v>1968</v>
      </c>
      <c r="B1022">
        <v>21</v>
      </c>
      <c r="C1022">
        <v>8.3500000000000002E-4</v>
      </c>
      <c r="D1022">
        <v>2.232E-3</v>
      </c>
      <c r="E1022">
        <v>1.544E-3</v>
      </c>
    </row>
    <row r="1023" spans="1:5">
      <c r="A1023">
        <v>1968</v>
      </c>
      <c r="B1023">
        <v>22</v>
      </c>
      <c r="C1023">
        <v>8.1300000000000003E-4</v>
      </c>
      <c r="D1023">
        <v>2.3739999999999998E-3</v>
      </c>
      <c r="E1023">
        <v>1.6069999999999999E-3</v>
      </c>
    </row>
    <row r="1024" spans="1:5">
      <c r="A1024">
        <v>1968</v>
      </c>
      <c r="B1024">
        <v>23</v>
      </c>
      <c r="C1024">
        <v>8.8599999999999996E-4</v>
      </c>
      <c r="D1024">
        <v>2.895E-3</v>
      </c>
      <c r="E1024">
        <v>1.9109999999999999E-3</v>
      </c>
    </row>
    <row r="1025" spans="1:5">
      <c r="A1025">
        <v>1968</v>
      </c>
      <c r="B1025">
        <v>24</v>
      </c>
      <c r="C1025">
        <v>9.4399999999999996E-4</v>
      </c>
      <c r="D1025">
        <v>3.0460000000000001E-3</v>
      </c>
      <c r="E1025">
        <v>2.0140000000000002E-3</v>
      </c>
    </row>
    <row r="1026" spans="1:5">
      <c r="A1026">
        <v>1968</v>
      </c>
      <c r="B1026">
        <v>25</v>
      </c>
      <c r="C1026">
        <v>9.7999999999999997E-4</v>
      </c>
      <c r="D1026">
        <v>3.192E-3</v>
      </c>
      <c r="E1026">
        <v>2.088E-3</v>
      </c>
    </row>
    <row r="1027" spans="1:5">
      <c r="A1027">
        <v>1968</v>
      </c>
      <c r="B1027">
        <v>26</v>
      </c>
      <c r="C1027">
        <v>1.039E-3</v>
      </c>
      <c r="D1027">
        <v>3.653E-3</v>
      </c>
      <c r="E1027">
        <v>2.3410000000000002E-3</v>
      </c>
    </row>
    <row r="1028" spans="1:5">
      <c r="A1028">
        <v>1968</v>
      </c>
      <c r="B1028">
        <v>27</v>
      </c>
      <c r="C1028">
        <v>9.8799999999999995E-4</v>
      </c>
      <c r="D1028">
        <v>3.7799999999999999E-3</v>
      </c>
      <c r="E1028">
        <v>2.382E-3</v>
      </c>
    </row>
    <row r="1029" spans="1:5">
      <c r="A1029">
        <v>1968</v>
      </c>
      <c r="B1029">
        <v>28</v>
      </c>
      <c r="C1029">
        <v>1.034E-3</v>
      </c>
      <c r="D1029">
        <v>3.8119999999999999E-3</v>
      </c>
      <c r="E1029">
        <v>2.418E-3</v>
      </c>
    </row>
    <row r="1030" spans="1:5">
      <c r="A1030">
        <v>1968</v>
      </c>
      <c r="B1030">
        <v>29</v>
      </c>
      <c r="C1030">
        <v>1.0839999999999999E-3</v>
      </c>
      <c r="D1030">
        <v>3.9490000000000003E-3</v>
      </c>
      <c r="E1030">
        <v>2.5040000000000001E-3</v>
      </c>
    </row>
    <row r="1031" spans="1:5">
      <c r="A1031">
        <v>1968</v>
      </c>
      <c r="B1031">
        <v>30</v>
      </c>
      <c r="C1031">
        <v>1.255E-3</v>
      </c>
      <c r="D1031">
        <v>4.3319999999999999E-3</v>
      </c>
      <c r="E1031">
        <v>2.7850000000000001E-3</v>
      </c>
    </row>
    <row r="1032" spans="1:5">
      <c r="A1032">
        <v>1968</v>
      </c>
      <c r="B1032">
        <v>31</v>
      </c>
      <c r="C1032">
        <v>1.2179999999999999E-3</v>
      </c>
      <c r="D1032">
        <v>4.2139999999999999E-3</v>
      </c>
      <c r="E1032">
        <v>2.7079999999999999E-3</v>
      </c>
    </row>
    <row r="1033" spans="1:5">
      <c r="A1033">
        <v>1968</v>
      </c>
      <c r="B1033">
        <v>32</v>
      </c>
      <c r="C1033">
        <v>1.3519999999999999E-3</v>
      </c>
      <c r="D1033">
        <v>4.725E-3</v>
      </c>
      <c r="E1033">
        <v>3.0270000000000002E-3</v>
      </c>
    </row>
    <row r="1034" spans="1:5">
      <c r="A1034">
        <v>1968</v>
      </c>
      <c r="B1034">
        <v>33</v>
      </c>
      <c r="C1034">
        <v>1.351E-3</v>
      </c>
      <c r="D1034">
        <v>4.934E-3</v>
      </c>
      <c r="E1034">
        <v>3.1319999999999998E-3</v>
      </c>
    </row>
    <row r="1035" spans="1:5">
      <c r="A1035">
        <v>1968</v>
      </c>
      <c r="B1035">
        <v>34</v>
      </c>
      <c r="C1035">
        <v>1.555E-3</v>
      </c>
      <c r="D1035">
        <v>5.0470000000000003E-3</v>
      </c>
      <c r="E1035">
        <v>3.2829999999999999E-3</v>
      </c>
    </row>
    <row r="1036" spans="1:5">
      <c r="A1036">
        <v>1968</v>
      </c>
      <c r="B1036">
        <v>35</v>
      </c>
      <c r="C1036">
        <v>1.6169999999999999E-3</v>
      </c>
      <c r="D1036">
        <v>5.3600000000000002E-3</v>
      </c>
      <c r="E1036">
        <v>3.4520000000000002E-3</v>
      </c>
    </row>
    <row r="1037" spans="1:5">
      <c r="A1037">
        <v>1968</v>
      </c>
      <c r="B1037">
        <v>36</v>
      </c>
      <c r="C1037">
        <v>1.799E-3</v>
      </c>
      <c r="D1037">
        <v>5.8669999999999998E-3</v>
      </c>
      <c r="E1037">
        <v>3.8E-3</v>
      </c>
    </row>
    <row r="1038" spans="1:5">
      <c r="A1038">
        <v>1968</v>
      </c>
      <c r="B1038">
        <v>37</v>
      </c>
      <c r="C1038">
        <v>1.825E-3</v>
      </c>
      <c r="D1038">
        <v>5.9950000000000003E-3</v>
      </c>
      <c r="E1038">
        <v>3.885E-3</v>
      </c>
    </row>
    <row r="1039" spans="1:5">
      <c r="A1039">
        <v>1968</v>
      </c>
      <c r="B1039">
        <v>38</v>
      </c>
      <c r="C1039">
        <v>1.879E-3</v>
      </c>
      <c r="D1039">
        <v>6.0590000000000001E-3</v>
      </c>
      <c r="E1039">
        <v>3.9179999999999996E-3</v>
      </c>
    </row>
    <row r="1040" spans="1:5">
      <c r="A1040">
        <v>1968</v>
      </c>
      <c r="B1040">
        <v>39</v>
      </c>
      <c r="C1040">
        <v>1.9750000000000002E-3</v>
      </c>
      <c r="D1040">
        <v>6.3579999999999999E-3</v>
      </c>
      <c r="E1040">
        <v>4.0759999999999998E-3</v>
      </c>
    </row>
    <row r="1041" spans="1:5">
      <c r="A1041">
        <v>1968</v>
      </c>
      <c r="B1041">
        <v>40</v>
      </c>
      <c r="C1041">
        <v>2.313E-3</v>
      </c>
      <c r="D1041">
        <v>7.1900000000000002E-3</v>
      </c>
      <c r="E1041">
        <v>4.6369999999999996E-3</v>
      </c>
    </row>
    <row r="1042" spans="1:5">
      <c r="A1042">
        <v>1968</v>
      </c>
      <c r="B1042">
        <v>41</v>
      </c>
      <c r="C1042">
        <v>2.2130000000000001E-3</v>
      </c>
      <c r="D1042">
        <v>6.7590000000000003E-3</v>
      </c>
      <c r="E1042">
        <v>4.3169999999999997E-3</v>
      </c>
    </row>
    <row r="1043" spans="1:5">
      <c r="A1043">
        <v>1968</v>
      </c>
      <c r="B1043">
        <v>42</v>
      </c>
      <c r="C1043">
        <v>2.598E-3</v>
      </c>
      <c r="D1043">
        <v>7.8860000000000006E-3</v>
      </c>
      <c r="E1043">
        <v>4.8770000000000003E-3</v>
      </c>
    </row>
    <row r="1044" spans="1:5">
      <c r="A1044">
        <v>1968</v>
      </c>
      <c r="B1044">
        <v>43</v>
      </c>
      <c r="C1044">
        <v>2.6979999999999999E-3</v>
      </c>
      <c r="D1044">
        <v>7.8879999999999992E-3</v>
      </c>
      <c r="E1044">
        <v>4.7829999999999999E-3</v>
      </c>
    </row>
    <row r="1045" spans="1:5">
      <c r="A1045">
        <v>1968</v>
      </c>
      <c r="B1045">
        <v>44</v>
      </c>
      <c r="C1045">
        <v>3.1359999999999999E-3</v>
      </c>
      <c r="D1045">
        <v>8.574E-3</v>
      </c>
      <c r="E1045">
        <v>5.215E-3</v>
      </c>
    </row>
    <row r="1046" spans="1:5">
      <c r="A1046">
        <v>1968</v>
      </c>
      <c r="B1046">
        <v>45</v>
      </c>
      <c r="C1046">
        <v>3.3470000000000001E-3</v>
      </c>
      <c r="D1046">
        <v>8.9390000000000008E-3</v>
      </c>
      <c r="E1046">
        <v>5.4079999999999996E-3</v>
      </c>
    </row>
    <row r="1047" spans="1:5">
      <c r="A1047">
        <v>1968</v>
      </c>
      <c r="B1047">
        <v>46</v>
      </c>
      <c r="C1047">
        <v>3.7230000000000002E-3</v>
      </c>
      <c r="D1047">
        <v>9.7179999999999992E-3</v>
      </c>
      <c r="E1047">
        <v>5.9500000000000004E-3</v>
      </c>
    </row>
    <row r="1048" spans="1:5">
      <c r="A1048">
        <v>1968</v>
      </c>
      <c r="B1048">
        <v>47</v>
      </c>
      <c r="C1048">
        <v>3.8670000000000002E-3</v>
      </c>
      <c r="D1048">
        <v>1.0342E-2</v>
      </c>
      <c r="E1048">
        <v>6.339E-3</v>
      </c>
    </row>
    <row r="1049" spans="1:5">
      <c r="A1049">
        <v>1968</v>
      </c>
      <c r="B1049">
        <v>48</v>
      </c>
      <c r="C1049">
        <v>4.2170000000000003E-3</v>
      </c>
      <c r="D1049">
        <v>1.0318000000000001E-2</v>
      </c>
      <c r="E1049">
        <v>6.5319999999999996E-3</v>
      </c>
    </row>
    <row r="1050" spans="1:5">
      <c r="A1050">
        <v>1968</v>
      </c>
      <c r="B1050">
        <v>49</v>
      </c>
      <c r="C1050">
        <v>4.2119999999999996E-3</v>
      </c>
      <c r="D1050">
        <v>1.0761E-2</v>
      </c>
      <c r="E1050">
        <v>6.6880000000000004E-3</v>
      </c>
    </row>
    <row r="1051" spans="1:5">
      <c r="A1051">
        <v>1968</v>
      </c>
      <c r="B1051">
        <v>50</v>
      </c>
      <c r="C1051">
        <v>5.2509999999999996E-3</v>
      </c>
      <c r="D1051">
        <v>1.2966E-2</v>
      </c>
      <c r="E1051">
        <v>8.1779999999999995E-3</v>
      </c>
    </row>
    <row r="1052" spans="1:5">
      <c r="A1052">
        <v>1968</v>
      </c>
      <c r="B1052">
        <v>51</v>
      </c>
      <c r="C1052">
        <v>4.921E-3</v>
      </c>
      <c r="D1052">
        <v>1.197E-2</v>
      </c>
      <c r="E1052">
        <v>7.5620000000000001E-3</v>
      </c>
    </row>
    <row r="1053" spans="1:5">
      <c r="A1053">
        <v>1968</v>
      </c>
      <c r="B1053">
        <v>52</v>
      </c>
      <c r="C1053">
        <v>5.4330000000000003E-3</v>
      </c>
      <c r="D1053">
        <v>1.3804E-2</v>
      </c>
      <c r="E1053">
        <v>8.5129999999999997E-3</v>
      </c>
    </row>
    <row r="1054" spans="1:5">
      <c r="A1054">
        <v>1968</v>
      </c>
      <c r="B1054">
        <v>53</v>
      </c>
      <c r="C1054">
        <v>5.5630000000000002E-3</v>
      </c>
      <c r="D1054">
        <v>1.4591E-2</v>
      </c>
      <c r="E1054">
        <v>8.8009999999999998E-3</v>
      </c>
    </row>
    <row r="1055" spans="1:5">
      <c r="A1055">
        <v>1968</v>
      </c>
      <c r="B1055">
        <v>54</v>
      </c>
      <c r="C1055">
        <v>6.195E-3</v>
      </c>
      <c r="D1055">
        <v>1.6E-2</v>
      </c>
      <c r="E1055">
        <v>9.6959999999999998E-3</v>
      </c>
    </row>
    <row r="1056" spans="1:5">
      <c r="A1056">
        <v>1968</v>
      </c>
      <c r="B1056">
        <v>55</v>
      </c>
      <c r="C1056">
        <v>6.6049999999999998E-3</v>
      </c>
      <c r="D1056">
        <v>1.6764000000000001E-2</v>
      </c>
      <c r="E1056">
        <v>1.0214000000000001E-2</v>
      </c>
    </row>
    <row r="1057" spans="1:5">
      <c r="A1057">
        <v>1968</v>
      </c>
      <c r="B1057">
        <v>56</v>
      </c>
      <c r="C1057">
        <v>7.1770000000000002E-3</v>
      </c>
      <c r="D1057">
        <v>1.8619E-2</v>
      </c>
      <c r="E1057">
        <v>1.1171E-2</v>
      </c>
    </row>
    <row r="1058" spans="1:5">
      <c r="A1058">
        <v>1968</v>
      </c>
      <c r="B1058">
        <v>57</v>
      </c>
      <c r="C1058">
        <v>7.9920000000000008E-3</v>
      </c>
      <c r="D1058">
        <v>2.0435999999999999E-2</v>
      </c>
      <c r="E1058">
        <v>1.2357999999999999E-2</v>
      </c>
    </row>
    <row r="1059" spans="1:5">
      <c r="A1059">
        <v>1968</v>
      </c>
      <c r="B1059">
        <v>58</v>
      </c>
      <c r="C1059">
        <v>8.8000000000000005E-3</v>
      </c>
      <c r="D1059">
        <v>2.0899000000000001E-2</v>
      </c>
      <c r="E1059">
        <v>1.3050000000000001E-2</v>
      </c>
    </row>
    <row r="1060" spans="1:5">
      <c r="A1060">
        <v>1968</v>
      </c>
      <c r="B1060">
        <v>59</v>
      </c>
      <c r="C1060">
        <v>8.5470000000000008E-3</v>
      </c>
      <c r="D1060">
        <v>2.2936000000000002E-2</v>
      </c>
      <c r="E1060">
        <v>1.3488E-2</v>
      </c>
    </row>
    <row r="1061" spans="1:5">
      <c r="A1061">
        <v>1968</v>
      </c>
      <c r="B1061">
        <v>60</v>
      </c>
      <c r="C1061">
        <v>1.1377999999999999E-2</v>
      </c>
      <c r="D1061">
        <v>2.7810999999999999E-2</v>
      </c>
      <c r="E1061">
        <v>1.6969999999999999E-2</v>
      </c>
    </row>
    <row r="1062" spans="1:5">
      <c r="A1062">
        <v>1968</v>
      </c>
      <c r="B1062">
        <v>61</v>
      </c>
      <c r="C1062">
        <v>1.1153E-2</v>
      </c>
      <c r="D1062">
        <v>2.6849000000000001E-2</v>
      </c>
      <c r="E1062">
        <v>1.6494999999999999E-2</v>
      </c>
    </row>
    <row r="1063" spans="1:5">
      <c r="A1063">
        <v>1968</v>
      </c>
      <c r="B1063">
        <v>62</v>
      </c>
      <c r="C1063">
        <v>1.2733E-2</v>
      </c>
      <c r="D1063">
        <v>3.0821999999999999E-2</v>
      </c>
      <c r="E1063">
        <v>1.8690999999999999E-2</v>
      </c>
    </row>
    <row r="1064" spans="1:5">
      <c r="A1064">
        <v>1968</v>
      </c>
      <c r="B1064">
        <v>63</v>
      </c>
      <c r="C1064">
        <v>1.3472E-2</v>
      </c>
      <c r="D1064">
        <v>3.2848000000000002E-2</v>
      </c>
      <c r="E1064">
        <v>1.9653E-2</v>
      </c>
    </row>
    <row r="1065" spans="1:5">
      <c r="A1065">
        <v>1968</v>
      </c>
      <c r="B1065">
        <v>64</v>
      </c>
      <c r="C1065">
        <v>1.5143E-2</v>
      </c>
      <c r="D1065">
        <v>3.5673000000000003E-2</v>
      </c>
      <c r="E1065">
        <v>2.1502E-2</v>
      </c>
    </row>
    <row r="1066" spans="1:5">
      <c r="A1066">
        <v>1968</v>
      </c>
      <c r="B1066">
        <v>65</v>
      </c>
      <c r="C1066">
        <v>1.7246000000000001E-2</v>
      </c>
      <c r="D1066">
        <v>3.9698999999999998E-2</v>
      </c>
      <c r="E1066">
        <v>2.3896000000000001E-2</v>
      </c>
    </row>
    <row r="1067" spans="1:5">
      <c r="A1067">
        <v>1968</v>
      </c>
      <c r="B1067">
        <v>66</v>
      </c>
      <c r="C1067">
        <v>1.8141000000000001E-2</v>
      </c>
      <c r="D1067">
        <v>4.0390000000000002E-2</v>
      </c>
      <c r="E1067">
        <v>2.4340000000000001E-2</v>
      </c>
    </row>
    <row r="1068" spans="1:5">
      <c r="A1068">
        <v>1968</v>
      </c>
      <c r="B1068">
        <v>67</v>
      </c>
      <c r="C1068">
        <v>2.1506999999999998E-2</v>
      </c>
      <c r="D1068">
        <v>4.6941999999999998E-2</v>
      </c>
      <c r="E1068">
        <v>2.8302000000000001E-2</v>
      </c>
    </row>
    <row r="1069" spans="1:5">
      <c r="A1069">
        <v>1968</v>
      </c>
      <c r="B1069">
        <v>68</v>
      </c>
      <c r="C1069">
        <v>2.6995000000000002E-2</v>
      </c>
      <c r="D1069">
        <v>5.2136000000000002E-2</v>
      </c>
      <c r="E1069">
        <v>3.3862000000000003E-2</v>
      </c>
    </row>
    <row r="1070" spans="1:5">
      <c r="A1070">
        <v>1968</v>
      </c>
      <c r="B1070">
        <v>69</v>
      </c>
      <c r="C1070">
        <v>2.4421000000000002E-2</v>
      </c>
      <c r="D1070">
        <v>4.9549999999999997E-2</v>
      </c>
      <c r="E1070">
        <v>3.1455999999999998E-2</v>
      </c>
    </row>
    <row r="1071" spans="1:5">
      <c r="A1071">
        <v>1968</v>
      </c>
      <c r="B1071">
        <v>70</v>
      </c>
      <c r="C1071">
        <v>3.4550999999999998E-2</v>
      </c>
      <c r="D1071">
        <v>6.2356000000000002E-2</v>
      </c>
      <c r="E1071">
        <v>4.2419999999999999E-2</v>
      </c>
    </row>
    <row r="1072" spans="1:5">
      <c r="A1072">
        <v>1968</v>
      </c>
      <c r="B1072">
        <v>71</v>
      </c>
      <c r="C1072">
        <v>3.1633000000000001E-2</v>
      </c>
      <c r="D1072">
        <v>5.7320999999999997E-2</v>
      </c>
      <c r="E1072">
        <v>3.8871999999999997E-2</v>
      </c>
    </row>
    <row r="1073" spans="1:5">
      <c r="A1073">
        <v>1968</v>
      </c>
      <c r="B1073">
        <v>72</v>
      </c>
      <c r="C1073">
        <v>3.9299000000000001E-2</v>
      </c>
      <c r="D1073">
        <v>6.7271999999999998E-2</v>
      </c>
      <c r="E1073">
        <v>4.7203000000000002E-2</v>
      </c>
    </row>
    <row r="1074" spans="1:5">
      <c r="A1074">
        <v>1968</v>
      </c>
      <c r="B1074">
        <v>73</v>
      </c>
      <c r="C1074">
        <v>4.0823999999999999E-2</v>
      </c>
      <c r="D1074">
        <v>6.9138000000000005E-2</v>
      </c>
      <c r="E1074">
        <v>4.8842999999999998E-2</v>
      </c>
    </row>
    <row r="1075" spans="1:5">
      <c r="A1075">
        <v>1968</v>
      </c>
      <c r="B1075">
        <v>74</v>
      </c>
      <c r="C1075">
        <v>4.4586000000000001E-2</v>
      </c>
      <c r="D1075">
        <v>7.6060000000000003E-2</v>
      </c>
      <c r="E1075">
        <v>5.3539000000000003E-2</v>
      </c>
    </row>
    <row r="1076" spans="1:5">
      <c r="A1076">
        <v>1968</v>
      </c>
      <c r="B1076">
        <v>75</v>
      </c>
      <c r="C1076">
        <v>5.1318000000000003E-2</v>
      </c>
      <c r="D1076">
        <v>8.2373000000000002E-2</v>
      </c>
      <c r="E1076">
        <v>6.0124999999999998E-2</v>
      </c>
    </row>
    <row r="1077" spans="1:5">
      <c r="A1077">
        <v>1968</v>
      </c>
      <c r="B1077">
        <v>76</v>
      </c>
      <c r="C1077">
        <v>5.7374000000000001E-2</v>
      </c>
      <c r="D1077">
        <v>9.0352000000000002E-2</v>
      </c>
      <c r="E1077">
        <v>6.6637000000000002E-2</v>
      </c>
    </row>
    <row r="1078" spans="1:5">
      <c r="A1078">
        <v>1968</v>
      </c>
      <c r="B1078">
        <v>77</v>
      </c>
      <c r="C1078">
        <v>6.2441999999999998E-2</v>
      </c>
      <c r="D1078">
        <v>9.5013E-2</v>
      </c>
      <c r="E1078">
        <v>7.145E-2</v>
      </c>
    </row>
    <row r="1079" spans="1:5">
      <c r="A1079">
        <v>1968</v>
      </c>
      <c r="B1079">
        <v>78</v>
      </c>
      <c r="C1079">
        <v>7.4857000000000007E-2</v>
      </c>
      <c r="D1079">
        <v>0.110914</v>
      </c>
      <c r="E1079">
        <v>8.4026000000000003E-2</v>
      </c>
    </row>
    <row r="1080" spans="1:5">
      <c r="A1080">
        <v>1968</v>
      </c>
      <c r="B1080">
        <v>79</v>
      </c>
      <c r="C1080">
        <v>6.2757999999999994E-2</v>
      </c>
      <c r="D1080">
        <v>9.3978999999999993E-2</v>
      </c>
      <c r="E1080">
        <v>7.0452000000000001E-2</v>
      </c>
    </row>
    <row r="1081" spans="1:5">
      <c r="A1081">
        <v>1968</v>
      </c>
      <c r="B1081">
        <v>80</v>
      </c>
      <c r="C1081">
        <v>0.10306800000000001</v>
      </c>
      <c r="D1081">
        <v>0.14330699999999999</v>
      </c>
      <c r="E1081">
        <v>0.113245</v>
      </c>
    </row>
    <row r="1082" spans="1:5">
      <c r="A1082">
        <v>1968</v>
      </c>
      <c r="B1082">
        <v>81</v>
      </c>
      <c r="C1082">
        <v>8.3070000000000005E-2</v>
      </c>
      <c r="D1082">
        <v>0.111056</v>
      </c>
      <c r="E1082">
        <v>9.0036000000000005E-2</v>
      </c>
    </row>
    <row r="1083" spans="1:5">
      <c r="A1083">
        <v>1968</v>
      </c>
      <c r="B1083">
        <v>82</v>
      </c>
      <c r="C1083">
        <v>0.109778</v>
      </c>
      <c r="D1083">
        <v>0.14429400000000001</v>
      </c>
      <c r="E1083">
        <v>0.118233</v>
      </c>
    </row>
    <row r="1084" spans="1:5">
      <c r="A1084">
        <v>1968</v>
      </c>
      <c r="B1084">
        <v>83</v>
      </c>
      <c r="C1084">
        <v>0.11265500000000001</v>
      </c>
      <c r="D1084">
        <v>0.14821100000000001</v>
      </c>
      <c r="E1084">
        <v>0.121299</v>
      </c>
    </row>
    <row r="1085" spans="1:5">
      <c r="A1085">
        <v>1968</v>
      </c>
      <c r="B1085">
        <v>84</v>
      </c>
      <c r="C1085">
        <v>0.12928400000000001</v>
      </c>
      <c r="D1085">
        <v>0.164212</v>
      </c>
      <c r="E1085">
        <v>0.13774500000000001</v>
      </c>
    </row>
    <row r="1086" spans="1:5">
      <c r="A1086">
        <v>1968</v>
      </c>
      <c r="B1086">
        <v>85</v>
      </c>
      <c r="C1086">
        <v>0.13921900000000001</v>
      </c>
      <c r="D1086">
        <v>0.16709299999999999</v>
      </c>
      <c r="E1086">
        <v>0.14593600000000001</v>
      </c>
    </row>
    <row r="1087" spans="1:5">
      <c r="A1087">
        <v>1968</v>
      </c>
      <c r="B1087">
        <v>86</v>
      </c>
      <c r="C1087">
        <v>0.15301000000000001</v>
      </c>
      <c r="D1087">
        <v>0.19054099999999999</v>
      </c>
      <c r="E1087">
        <v>0.16200100000000001</v>
      </c>
    </row>
    <row r="1088" spans="1:5">
      <c r="A1088">
        <v>1968</v>
      </c>
      <c r="B1088">
        <v>87</v>
      </c>
      <c r="C1088">
        <v>0.15440000000000001</v>
      </c>
      <c r="D1088">
        <v>0.181093</v>
      </c>
      <c r="E1088">
        <v>0.160715</v>
      </c>
    </row>
    <row r="1089" spans="1:5">
      <c r="A1089">
        <v>1968</v>
      </c>
      <c r="B1089">
        <v>88</v>
      </c>
      <c r="C1089">
        <v>0.18808900000000001</v>
      </c>
      <c r="D1089">
        <v>0.22811500000000001</v>
      </c>
      <c r="E1089">
        <v>0.19732</v>
      </c>
    </row>
    <row r="1090" spans="1:5">
      <c r="A1090">
        <v>1968</v>
      </c>
      <c r="B1090">
        <v>89</v>
      </c>
      <c r="C1090">
        <v>0.16019900000000001</v>
      </c>
      <c r="D1090">
        <v>0.19400100000000001</v>
      </c>
      <c r="E1090">
        <v>0.167713</v>
      </c>
    </row>
    <row r="1091" spans="1:5">
      <c r="A1091">
        <v>1968</v>
      </c>
      <c r="B1091">
        <v>90</v>
      </c>
      <c r="C1091">
        <v>0.23349</v>
      </c>
      <c r="D1091">
        <v>0.26867799999999997</v>
      </c>
      <c r="E1091">
        <v>0.241148</v>
      </c>
    </row>
    <row r="1092" spans="1:5">
      <c r="A1092">
        <v>1968</v>
      </c>
      <c r="B1092">
        <v>91</v>
      </c>
      <c r="C1092">
        <v>0.18285199999999999</v>
      </c>
      <c r="D1092">
        <v>0.21528</v>
      </c>
      <c r="E1092">
        <v>0.189942</v>
      </c>
    </row>
    <row r="1093" spans="1:5">
      <c r="A1093">
        <v>1968</v>
      </c>
      <c r="B1093">
        <v>92</v>
      </c>
      <c r="C1093">
        <v>0.22745299999999999</v>
      </c>
      <c r="D1093">
        <v>0.24639900000000001</v>
      </c>
      <c r="E1093">
        <v>0.231544</v>
      </c>
    </row>
    <row r="1094" spans="1:5">
      <c r="A1094">
        <v>1968</v>
      </c>
      <c r="B1094">
        <v>93</v>
      </c>
      <c r="C1094">
        <v>0.17429700000000001</v>
      </c>
      <c r="D1094">
        <v>0.21230399999999999</v>
      </c>
      <c r="E1094">
        <v>0.182251</v>
      </c>
    </row>
    <row r="1095" spans="1:5">
      <c r="A1095">
        <v>1968</v>
      </c>
      <c r="B1095">
        <v>94</v>
      </c>
      <c r="C1095">
        <v>0.28645599999999999</v>
      </c>
      <c r="D1095">
        <v>0.30101800000000001</v>
      </c>
      <c r="E1095">
        <v>0.28949000000000003</v>
      </c>
    </row>
    <row r="1096" spans="1:5">
      <c r="A1096">
        <v>1968</v>
      </c>
      <c r="B1096">
        <v>95</v>
      </c>
      <c r="C1096">
        <v>0.24193600000000001</v>
      </c>
      <c r="D1096">
        <v>0.28384500000000001</v>
      </c>
      <c r="E1096">
        <v>0.250865</v>
      </c>
    </row>
    <row r="1097" spans="1:5">
      <c r="A1097">
        <v>1968</v>
      </c>
      <c r="B1097">
        <v>96</v>
      </c>
      <c r="C1097">
        <v>0.27884999999999999</v>
      </c>
      <c r="D1097">
        <v>0.28172599999999998</v>
      </c>
      <c r="E1097">
        <v>0.27946900000000002</v>
      </c>
    </row>
    <row r="1098" spans="1:5">
      <c r="A1098">
        <v>1968</v>
      </c>
      <c r="B1098">
        <v>97</v>
      </c>
      <c r="C1098">
        <v>0.25500899999999999</v>
      </c>
      <c r="D1098">
        <v>0.259156</v>
      </c>
      <c r="E1098">
        <v>0.25590000000000002</v>
      </c>
    </row>
    <row r="1099" spans="1:5">
      <c r="A1099">
        <v>1968</v>
      </c>
      <c r="B1099">
        <v>98</v>
      </c>
      <c r="C1099">
        <v>0.38186300000000001</v>
      </c>
      <c r="D1099">
        <v>0.40677099999999999</v>
      </c>
      <c r="E1099">
        <v>0.38727499999999998</v>
      </c>
    </row>
    <row r="1100" spans="1:5">
      <c r="A1100">
        <v>1968</v>
      </c>
      <c r="B1100">
        <v>99</v>
      </c>
      <c r="C1100">
        <v>0.30370399999999997</v>
      </c>
      <c r="D1100">
        <v>0.29691299999999998</v>
      </c>
      <c r="E1100">
        <v>0.30225000000000002</v>
      </c>
    </row>
    <row r="1101" spans="1:5">
      <c r="A1101">
        <v>1968</v>
      </c>
      <c r="B1101">
        <v>100</v>
      </c>
      <c r="C1101">
        <v>0.31965700000000002</v>
      </c>
      <c r="D1101">
        <v>0.30778800000000001</v>
      </c>
      <c r="E1101">
        <v>0.31722400000000001</v>
      </c>
    </row>
    <row r="1102" spans="1:5">
      <c r="A1102">
        <v>1968</v>
      </c>
      <c r="B1102">
        <v>101</v>
      </c>
      <c r="C1102">
        <v>0.33593299999999998</v>
      </c>
      <c r="D1102">
        <v>0.318388</v>
      </c>
      <c r="E1102">
        <v>0.332289</v>
      </c>
    </row>
    <row r="1103" spans="1:5">
      <c r="A1103">
        <v>1968</v>
      </c>
      <c r="B1103">
        <v>102</v>
      </c>
      <c r="C1103">
        <v>0.35199599999999998</v>
      </c>
      <c r="D1103">
        <v>0.32914700000000002</v>
      </c>
      <c r="E1103">
        <v>0.34712500000000002</v>
      </c>
    </row>
    <row r="1104" spans="1:5">
      <c r="A1104">
        <v>1968</v>
      </c>
      <c r="B1104">
        <v>103</v>
      </c>
      <c r="C1104">
        <v>0.36799900000000002</v>
      </c>
      <c r="D1104">
        <v>0.33975300000000003</v>
      </c>
      <c r="E1104">
        <v>0.361927</v>
      </c>
    </row>
    <row r="1105" spans="1:5">
      <c r="A1105">
        <v>1968</v>
      </c>
      <c r="B1105">
        <v>104</v>
      </c>
      <c r="C1105">
        <v>0.38415700000000003</v>
      </c>
      <c r="D1105">
        <v>0.35000700000000001</v>
      </c>
      <c r="E1105">
        <v>0.37682300000000002</v>
      </c>
    </row>
    <row r="1106" spans="1:5">
      <c r="A1106">
        <v>1968</v>
      </c>
      <c r="B1106">
        <v>105</v>
      </c>
      <c r="C1106">
        <v>0.399783</v>
      </c>
      <c r="D1106">
        <v>0.36002699999999999</v>
      </c>
      <c r="E1106">
        <v>0.39120199999999999</v>
      </c>
    </row>
    <row r="1107" spans="1:5">
      <c r="A1107">
        <v>1968</v>
      </c>
      <c r="B1107">
        <v>106</v>
      </c>
      <c r="C1107">
        <v>0.41463499999999998</v>
      </c>
      <c r="D1107">
        <v>0.370114</v>
      </c>
      <c r="E1107">
        <v>0.40471800000000002</v>
      </c>
    </row>
    <row r="1108" spans="1:5">
      <c r="A1108">
        <v>1968</v>
      </c>
      <c r="B1108">
        <v>107</v>
      </c>
      <c r="C1108">
        <v>0.42975400000000002</v>
      </c>
      <c r="D1108">
        <v>0.379382</v>
      </c>
      <c r="E1108">
        <v>0.41850999999999999</v>
      </c>
    </row>
    <row r="1109" spans="1:5">
      <c r="A1109">
        <v>1968</v>
      </c>
      <c r="B1109">
        <v>108</v>
      </c>
      <c r="C1109">
        <v>0.44593300000000002</v>
      </c>
      <c r="D1109">
        <v>0.38892300000000002</v>
      </c>
      <c r="E1109">
        <v>0.43342599999999998</v>
      </c>
    </row>
    <row r="1110" spans="1:5">
      <c r="A1110">
        <v>1968</v>
      </c>
      <c r="B1110">
        <v>109</v>
      </c>
      <c r="C1110">
        <v>0.46033099999999999</v>
      </c>
      <c r="D1110">
        <v>0.40624500000000002</v>
      </c>
      <c r="E1110">
        <v>0.44851999999999997</v>
      </c>
    </row>
    <row r="1111" spans="1:5">
      <c r="A1111">
        <v>1968</v>
      </c>
      <c r="B1111">
        <v>110</v>
      </c>
      <c r="C1111">
        <v>0.51263099999999995</v>
      </c>
      <c r="D1111">
        <v>0.48648599999999997</v>
      </c>
      <c r="E1111">
        <v>0.50759500000000002</v>
      </c>
    </row>
    <row r="1112" spans="1:5">
      <c r="A1112">
        <v>1969</v>
      </c>
      <c r="B1112">
        <v>0</v>
      </c>
      <c r="C1112">
        <v>2.1146999999999999E-2</v>
      </c>
      <c r="D1112">
        <v>2.8660000000000001E-2</v>
      </c>
      <c r="E1112">
        <v>2.4965000000000001E-2</v>
      </c>
    </row>
    <row r="1113" spans="1:5">
      <c r="A1113">
        <v>1969</v>
      </c>
      <c r="B1113">
        <v>1</v>
      </c>
      <c r="C1113">
        <v>2.4060000000000002E-3</v>
      </c>
      <c r="D1113">
        <v>2.7490000000000001E-3</v>
      </c>
      <c r="E1113">
        <v>2.581E-3</v>
      </c>
    </row>
    <row r="1114" spans="1:5">
      <c r="A1114">
        <v>1969</v>
      </c>
      <c r="B1114">
        <v>2</v>
      </c>
      <c r="C1114">
        <v>1.1950000000000001E-3</v>
      </c>
      <c r="D1114">
        <v>1.3879999999999999E-3</v>
      </c>
      <c r="E1114">
        <v>1.294E-3</v>
      </c>
    </row>
    <row r="1115" spans="1:5">
      <c r="A1115">
        <v>1969</v>
      </c>
      <c r="B1115">
        <v>3</v>
      </c>
      <c r="C1115">
        <v>8.4500000000000005E-4</v>
      </c>
      <c r="D1115">
        <v>1.1299999999999999E-3</v>
      </c>
      <c r="E1115">
        <v>9.9099999999999991E-4</v>
      </c>
    </row>
    <row r="1116" spans="1:5">
      <c r="A1116">
        <v>1969</v>
      </c>
      <c r="B1116">
        <v>4</v>
      </c>
      <c r="C1116">
        <v>7.0600000000000003E-4</v>
      </c>
      <c r="D1116">
        <v>9.7400000000000004E-4</v>
      </c>
      <c r="E1116">
        <v>8.43E-4</v>
      </c>
    </row>
    <row r="1117" spans="1:5">
      <c r="A1117">
        <v>1969</v>
      </c>
      <c r="B1117">
        <v>5</v>
      </c>
      <c r="C1117">
        <v>6.0099999999999997E-4</v>
      </c>
      <c r="D1117">
        <v>9.1500000000000001E-4</v>
      </c>
      <c r="E1117">
        <v>7.6099999999999996E-4</v>
      </c>
    </row>
    <row r="1118" spans="1:5">
      <c r="A1118">
        <v>1969</v>
      </c>
      <c r="B1118">
        <v>6</v>
      </c>
      <c r="C1118">
        <v>5.4199999999999995E-4</v>
      </c>
      <c r="D1118">
        <v>8.6499999999999999E-4</v>
      </c>
      <c r="E1118">
        <v>7.0699999999999995E-4</v>
      </c>
    </row>
    <row r="1119" spans="1:5">
      <c r="A1119">
        <v>1969</v>
      </c>
      <c r="B1119">
        <v>7</v>
      </c>
      <c r="C1119">
        <v>5.04E-4</v>
      </c>
      <c r="D1119">
        <v>8.8800000000000001E-4</v>
      </c>
      <c r="E1119">
        <v>6.9899999999999997E-4</v>
      </c>
    </row>
    <row r="1120" spans="1:5">
      <c r="A1120">
        <v>1969</v>
      </c>
      <c r="B1120">
        <v>8</v>
      </c>
      <c r="C1120">
        <v>4.8299999999999998E-4</v>
      </c>
      <c r="D1120">
        <v>8.43E-4</v>
      </c>
      <c r="E1120">
        <v>6.6600000000000003E-4</v>
      </c>
    </row>
    <row r="1121" spans="1:5">
      <c r="A1121">
        <v>1969</v>
      </c>
      <c r="B1121">
        <v>9</v>
      </c>
      <c r="C1121">
        <v>3.9199999999999999E-4</v>
      </c>
      <c r="D1121">
        <v>7.3499999999999998E-4</v>
      </c>
      <c r="E1121">
        <v>5.6599999999999999E-4</v>
      </c>
    </row>
    <row r="1122" spans="1:5">
      <c r="A1122">
        <v>1969</v>
      </c>
      <c r="B1122">
        <v>10</v>
      </c>
      <c r="C1122">
        <v>3.7800000000000003E-4</v>
      </c>
      <c r="D1122">
        <v>6.4199999999999999E-4</v>
      </c>
      <c r="E1122">
        <v>5.1199999999999998E-4</v>
      </c>
    </row>
    <row r="1123" spans="1:5">
      <c r="A1123">
        <v>1969</v>
      </c>
      <c r="B1123">
        <v>11</v>
      </c>
      <c r="C1123">
        <v>3.6600000000000001E-4</v>
      </c>
      <c r="D1123">
        <v>6.2500000000000001E-4</v>
      </c>
      <c r="E1123">
        <v>4.9799999999999996E-4</v>
      </c>
    </row>
    <row r="1124" spans="1:5">
      <c r="A1124">
        <v>1969</v>
      </c>
      <c r="B1124">
        <v>12</v>
      </c>
      <c r="C1124">
        <v>3.7399999999999998E-4</v>
      </c>
      <c r="D1124">
        <v>6.4199999999999999E-4</v>
      </c>
      <c r="E1124">
        <v>5.1000000000000004E-4</v>
      </c>
    </row>
    <row r="1125" spans="1:5">
      <c r="A1125">
        <v>1969</v>
      </c>
      <c r="B1125">
        <v>13</v>
      </c>
      <c r="C1125">
        <v>4.06E-4</v>
      </c>
      <c r="D1125">
        <v>7.0200000000000004E-4</v>
      </c>
      <c r="E1125">
        <v>5.5699999999999999E-4</v>
      </c>
    </row>
    <row r="1126" spans="1:5">
      <c r="A1126">
        <v>1969</v>
      </c>
      <c r="B1126">
        <v>14</v>
      </c>
      <c r="C1126">
        <v>4.08E-4</v>
      </c>
      <c r="D1126">
        <v>8.25E-4</v>
      </c>
      <c r="E1126">
        <v>6.2E-4</v>
      </c>
    </row>
    <row r="1127" spans="1:5">
      <c r="A1127">
        <v>1969</v>
      </c>
      <c r="B1127">
        <v>15</v>
      </c>
      <c r="C1127">
        <v>4.5600000000000003E-4</v>
      </c>
      <c r="D1127">
        <v>9.4300000000000004E-4</v>
      </c>
      <c r="E1127">
        <v>7.0299999999999996E-4</v>
      </c>
    </row>
    <row r="1128" spans="1:5">
      <c r="A1128">
        <v>1969</v>
      </c>
      <c r="B1128">
        <v>16</v>
      </c>
      <c r="C1128">
        <v>5.3499999999999999E-4</v>
      </c>
      <c r="D1128">
        <v>1.256E-3</v>
      </c>
      <c r="E1128">
        <v>9.01E-4</v>
      </c>
    </row>
    <row r="1129" spans="1:5">
      <c r="A1129">
        <v>1969</v>
      </c>
      <c r="B1129">
        <v>17</v>
      </c>
      <c r="C1129">
        <v>6.3599999999999996E-4</v>
      </c>
      <c r="D1129">
        <v>1.82E-3</v>
      </c>
      <c r="E1129">
        <v>1.243E-3</v>
      </c>
    </row>
    <row r="1130" spans="1:5">
      <c r="A1130">
        <v>1969</v>
      </c>
      <c r="B1130">
        <v>18</v>
      </c>
      <c r="C1130">
        <v>6.7900000000000002E-4</v>
      </c>
      <c r="D1130">
        <v>2.127E-3</v>
      </c>
      <c r="E1130">
        <v>1.433E-3</v>
      </c>
    </row>
    <row r="1131" spans="1:5">
      <c r="A1131">
        <v>1969</v>
      </c>
      <c r="B1131">
        <v>19</v>
      </c>
      <c r="C1131">
        <v>7.4200000000000004E-4</v>
      </c>
      <c r="D1131">
        <v>1.8910000000000001E-3</v>
      </c>
      <c r="E1131">
        <v>1.346E-3</v>
      </c>
    </row>
    <row r="1132" spans="1:5">
      <c r="A1132">
        <v>1969</v>
      </c>
      <c r="B1132">
        <v>20</v>
      </c>
      <c r="C1132">
        <v>8.3500000000000002E-4</v>
      </c>
      <c r="D1132">
        <v>2.1280000000000001E-3</v>
      </c>
      <c r="E1132">
        <v>1.5070000000000001E-3</v>
      </c>
    </row>
    <row r="1133" spans="1:5">
      <c r="A1133">
        <v>1969</v>
      </c>
      <c r="B1133">
        <v>21</v>
      </c>
      <c r="C1133">
        <v>7.0699999999999995E-4</v>
      </c>
      <c r="D1133">
        <v>2.0899999999999998E-3</v>
      </c>
      <c r="E1133">
        <v>1.41E-3</v>
      </c>
    </row>
    <row r="1134" spans="1:5">
      <c r="A1134">
        <v>1969</v>
      </c>
      <c r="B1134">
        <v>22</v>
      </c>
      <c r="C1134">
        <v>8.34E-4</v>
      </c>
      <c r="D1134">
        <v>2.9150000000000001E-3</v>
      </c>
      <c r="E1134">
        <v>1.8910000000000001E-3</v>
      </c>
    </row>
    <row r="1135" spans="1:5">
      <c r="A1135">
        <v>1969</v>
      </c>
      <c r="B1135">
        <v>23</v>
      </c>
      <c r="C1135">
        <v>8.1400000000000005E-4</v>
      </c>
      <c r="D1135">
        <v>2.921E-3</v>
      </c>
      <c r="E1135">
        <v>1.8860000000000001E-3</v>
      </c>
    </row>
    <row r="1136" spans="1:5">
      <c r="A1136">
        <v>1969</v>
      </c>
      <c r="B1136">
        <v>24</v>
      </c>
      <c r="C1136">
        <v>8.6700000000000004E-4</v>
      </c>
      <c r="D1136">
        <v>3.2699999999999999E-3</v>
      </c>
      <c r="E1136">
        <v>2.0929999999999998E-3</v>
      </c>
    </row>
    <row r="1137" spans="1:5">
      <c r="A1137">
        <v>1969</v>
      </c>
      <c r="B1137">
        <v>25</v>
      </c>
      <c r="C1137">
        <v>1.034E-3</v>
      </c>
      <c r="D1137">
        <v>3.7039999999999998E-3</v>
      </c>
      <c r="E1137">
        <v>2.3930000000000002E-3</v>
      </c>
    </row>
    <row r="1138" spans="1:5">
      <c r="A1138">
        <v>1969</v>
      </c>
      <c r="B1138">
        <v>26</v>
      </c>
      <c r="C1138">
        <v>9.1399999999999999E-4</v>
      </c>
      <c r="D1138">
        <v>3.4399999999999999E-3</v>
      </c>
      <c r="E1138">
        <v>2.1779999999999998E-3</v>
      </c>
    </row>
    <row r="1139" spans="1:5">
      <c r="A1139">
        <v>1969</v>
      </c>
      <c r="B1139">
        <v>27</v>
      </c>
      <c r="C1139">
        <v>1.054E-3</v>
      </c>
      <c r="D1139">
        <v>3.8920000000000001E-3</v>
      </c>
      <c r="E1139">
        <v>2.467E-3</v>
      </c>
    </row>
    <row r="1140" spans="1:5">
      <c r="A1140">
        <v>1969</v>
      </c>
      <c r="B1140">
        <v>28</v>
      </c>
      <c r="C1140">
        <v>1.0889999999999999E-3</v>
      </c>
      <c r="D1140">
        <v>4.143E-3</v>
      </c>
      <c r="E1140">
        <v>2.614E-3</v>
      </c>
    </row>
    <row r="1141" spans="1:5">
      <c r="A1141">
        <v>1969</v>
      </c>
      <c r="B1141">
        <v>29</v>
      </c>
      <c r="C1141">
        <v>1.07E-3</v>
      </c>
      <c r="D1141">
        <v>4.0419999999999996E-3</v>
      </c>
      <c r="E1141">
        <v>2.5469999999999998E-3</v>
      </c>
    </row>
    <row r="1142" spans="1:5">
      <c r="A1142">
        <v>1969</v>
      </c>
      <c r="B1142">
        <v>30</v>
      </c>
      <c r="C1142">
        <v>1.2340000000000001E-3</v>
      </c>
      <c r="D1142">
        <v>4.7330000000000002E-3</v>
      </c>
      <c r="E1142">
        <v>2.9640000000000001E-3</v>
      </c>
    </row>
    <row r="1143" spans="1:5">
      <c r="A1143">
        <v>1969</v>
      </c>
      <c r="B1143">
        <v>31</v>
      </c>
      <c r="C1143">
        <v>1.1689999999999999E-3</v>
      </c>
      <c r="D1143">
        <v>4.3959999999999997E-3</v>
      </c>
      <c r="E1143">
        <v>2.771E-3</v>
      </c>
    </row>
    <row r="1144" spans="1:5">
      <c r="A1144">
        <v>1969</v>
      </c>
      <c r="B1144">
        <v>32</v>
      </c>
      <c r="C1144">
        <v>1.379E-3</v>
      </c>
      <c r="D1144">
        <v>4.8859999999999997E-3</v>
      </c>
      <c r="E1144">
        <v>3.1189999999999998E-3</v>
      </c>
    </row>
    <row r="1145" spans="1:5">
      <c r="A1145">
        <v>1969</v>
      </c>
      <c r="B1145">
        <v>33</v>
      </c>
      <c r="C1145">
        <v>1.433E-3</v>
      </c>
      <c r="D1145">
        <v>5.1009999999999996E-3</v>
      </c>
      <c r="E1145">
        <v>3.2520000000000001E-3</v>
      </c>
    </row>
    <row r="1146" spans="1:5">
      <c r="A1146">
        <v>1969</v>
      </c>
      <c r="B1146">
        <v>34</v>
      </c>
      <c r="C1146">
        <v>1.6050000000000001E-3</v>
      </c>
      <c r="D1146">
        <v>5.581E-3</v>
      </c>
      <c r="E1146">
        <v>3.578E-3</v>
      </c>
    </row>
    <row r="1147" spans="1:5">
      <c r="A1147">
        <v>1969</v>
      </c>
      <c r="B1147">
        <v>35</v>
      </c>
      <c r="C1147">
        <v>1.591E-3</v>
      </c>
      <c r="D1147">
        <v>5.7819999999999998E-3</v>
      </c>
      <c r="E1147">
        <v>3.6610000000000002E-3</v>
      </c>
    </row>
    <row r="1148" spans="1:5">
      <c r="A1148">
        <v>1969</v>
      </c>
      <c r="B1148">
        <v>36</v>
      </c>
      <c r="C1148">
        <v>1.8010000000000001E-3</v>
      </c>
      <c r="D1148">
        <v>6.1510000000000002E-3</v>
      </c>
      <c r="E1148">
        <v>3.9300000000000003E-3</v>
      </c>
    </row>
    <row r="1149" spans="1:5">
      <c r="A1149">
        <v>1969</v>
      </c>
      <c r="B1149">
        <v>37</v>
      </c>
      <c r="C1149">
        <v>1.9009999999999999E-3</v>
      </c>
      <c r="D1149">
        <v>6.2789999999999999E-3</v>
      </c>
      <c r="E1149">
        <v>4.0509999999999999E-3</v>
      </c>
    </row>
    <row r="1150" spans="1:5">
      <c r="A1150">
        <v>1969</v>
      </c>
      <c r="B1150">
        <v>38</v>
      </c>
      <c r="C1150">
        <v>1.957E-3</v>
      </c>
      <c r="D1150">
        <v>6.7889999999999999E-3</v>
      </c>
      <c r="E1150">
        <v>4.3400000000000001E-3</v>
      </c>
    </row>
    <row r="1151" spans="1:5">
      <c r="A1151">
        <v>1969</v>
      </c>
      <c r="B1151">
        <v>39</v>
      </c>
      <c r="C1151">
        <v>1.9759999999999999E-3</v>
      </c>
      <c r="D1151">
        <v>6.7039999999999999E-3</v>
      </c>
      <c r="E1151">
        <v>4.2770000000000004E-3</v>
      </c>
    </row>
    <row r="1152" spans="1:5">
      <c r="A1152">
        <v>1969</v>
      </c>
      <c r="B1152">
        <v>40</v>
      </c>
      <c r="C1152">
        <v>2.4169999999999999E-3</v>
      </c>
      <c r="D1152">
        <v>7.5420000000000001E-3</v>
      </c>
      <c r="E1152">
        <v>4.8679999999999999E-3</v>
      </c>
    </row>
    <row r="1153" spans="1:5">
      <c r="A1153">
        <v>1969</v>
      </c>
      <c r="B1153">
        <v>41</v>
      </c>
      <c r="C1153">
        <v>2.4450000000000001E-3</v>
      </c>
      <c r="D1153">
        <v>7.4939999999999998E-3</v>
      </c>
      <c r="E1153">
        <v>4.8450000000000003E-3</v>
      </c>
    </row>
    <row r="1154" spans="1:5">
      <c r="A1154">
        <v>1969</v>
      </c>
      <c r="B1154">
        <v>42</v>
      </c>
      <c r="C1154">
        <v>2.5860000000000002E-3</v>
      </c>
      <c r="D1154">
        <v>8.1049999999999994E-3</v>
      </c>
      <c r="E1154">
        <v>5.1330000000000004E-3</v>
      </c>
    </row>
    <row r="1155" spans="1:5">
      <c r="A1155">
        <v>1969</v>
      </c>
      <c r="B1155">
        <v>43</v>
      </c>
      <c r="C1155">
        <v>2.8210000000000002E-3</v>
      </c>
      <c r="D1155">
        <v>8.4139999999999996E-3</v>
      </c>
      <c r="E1155">
        <v>5.2220000000000001E-3</v>
      </c>
    </row>
    <row r="1156" spans="1:5">
      <c r="A1156">
        <v>1969</v>
      </c>
      <c r="B1156">
        <v>44</v>
      </c>
      <c r="C1156">
        <v>2.898E-3</v>
      </c>
      <c r="D1156">
        <v>9.0519999999999993E-3</v>
      </c>
      <c r="E1156">
        <v>5.3579999999999999E-3</v>
      </c>
    </row>
    <row r="1157" spans="1:5">
      <c r="A1157">
        <v>1969</v>
      </c>
      <c r="B1157">
        <v>45</v>
      </c>
      <c r="C1157">
        <v>3.424E-3</v>
      </c>
      <c r="D1157">
        <v>9.8279999999999999E-3</v>
      </c>
      <c r="E1157">
        <v>5.862E-3</v>
      </c>
    </row>
    <row r="1158" spans="1:5">
      <c r="A1158">
        <v>1969</v>
      </c>
      <c r="B1158">
        <v>46</v>
      </c>
      <c r="C1158">
        <v>3.5469999999999998E-3</v>
      </c>
      <c r="D1158">
        <v>1.0154E-2</v>
      </c>
      <c r="E1158">
        <v>5.9699999999999996E-3</v>
      </c>
    </row>
    <row r="1159" spans="1:5">
      <c r="A1159">
        <v>1969</v>
      </c>
      <c r="B1159">
        <v>47</v>
      </c>
      <c r="C1159">
        <v>3.9370000000000004E-3</v>
      </c>
      <c r="D1159">
        <v>1.0749999999999999E-2</v>
      </c>
      <c r="E1159">
        <v>6.4570000000000001E-3</v>
      </c>
    </row>
    <row r="1160" spans="1:5">
      <c r="A1160">
        <v>1969</v>
      </c>
      <c r="B1160">
        <v>48</v>
      </c>
      <c r="C1160">
        <v>4.6449999999999998E-3</v>
      </c>
      <c r="D1160">
        <v>1.1816999999999999E-2</v>
      </c>
      <c r="E1160">
        <v>7.3720000000000001E-3</v>
      </c>
    </row>
    <row r="1161" spans="1:5">
      <c r="A1161">
        <v>1969</v>
      </c>
      <c r="B1161">
        <v>49</v>
      </c>
      <c r="C1161">
        <v>4.5799999999999999E-3</v>
      </c>
      <c r="D1161">
        <v>1.1328E-2</v>
      </c>
      <c r="E1161">
        <v>7.1289999999999999E-3</v>
      </c>
    </row>
    <row r="1162" spans="1:5">
      <c r="A1162">
        <v>1969</v>
      </c>
      <c r="B1162">
        <v>50</v>
      </c>
      <c r="C1162">
        <v>5.2610000000000001E-3</v>
      </c>
      <c r="D1162">
        <v>1.3368E-2</v>
      </c>
      <c r="E1162">
        <v>8.3129999999999992E-3</v>
      </c>
    </row>
    <row r="1163" spans="1:5">
      <c r="A1163">
        <v>1969</v>
      </c>
      <c r="B1163">
        <v>51</v>
      </c>
      <c r="C1163">
        <v>5.2160000000000002E-3</v>
      </c>
      <c r="D1163">
        <v>1.3554E-2</v>
      </c>
      <c r="E1163">
        <v>8.3630000000000006E-3</v>
      </c>
    </row>
    <row r="1164" spans="1:5">
      <c r="A1164">
        <v>1969</v>
      </c>
      <c r="B1164">
        <v>52</v>
      </c>
      <c r="C1164">
        <v>5.8079999999999998E-3</v>
      </c>
      <c r="D1164">
        <v>1.4433E-2</v>
      </c>
      <c r="E1164">
        <v>9.0200000000000002E-3</v>
      </c>
    </row>
    <row r="1165" spans="1:5">
      <c r="A1165">
        <v>1969</v>
      </c>
      <c r="B1165">
        <v>53</v>
      </c>
      <c r="C1165">
        <v>5.8149999999999999E-3</v>
      </c>
      <c r="D1165">
        <v>1.5410999999999999E-2</v>
      </c>
      <c r="E1165">
        <v>9.3259999999999992E-3</v>
      </c>
    </row>
    <row r="1166" spans="1:5">
      <c r="A1166">
        <v>1969</v>
      </c>
      <c r="B1166">
        <v>54</v>
      </c>
      <c r="C1166">
        <v>6.3930000000000002E-3</v>
      </c>
      <c r="D1166">
        <v>1.6711E-2</v>
      </c>
      <c r="E1166">
        <v>1.0067E-2</v>
      </c>
    </row>
    <row r="1167" spans="1:5">
      <c r="A1167">
        <v>1969</v>
      </c>
      <c r="B1167">
        <v>55</v>
      </c>
      <c r="C1167">
        <v>7.0609999999999996E-3</v>
      </c>
      <c r="D1167">
        <v>1.8363999999999998E-2</v>
      </c>
      <c r="E1167">
        <v>1.1063999999999999E-2</v>
      </c>
    </row>
    <row r="1168" spans="1:5">
      <c r="A1168">
        <v>1969</v>
      </c>
      <c r="B1168">
        <v>56</v>
      </c>
      <c r="C1168">
        <v>7.3550000000000004E-3</v>
      </c>
      <c r="D1168">
        <v>1.8652999999999999E-2</v>
      </c>
      <c r="E1168">
        <v>1.1334E-2</v>
      </c>
    </row>
    <row r="1169" spans="1:5">
      <c r="A1169">
        <v>1969</v>
      </c>
      <c r="B1169">
        <v>57</v>
      </c>
      <c r="C1169">
        <v>8.2509999999999997E-3</v>
      </c>
      <c r="D1169">
        <v>2.0823999999999999E-2</v>
      </c>
      <c r="E1169">
        <v>1.2593E-2</v>
      </c>
    </row>
    <row r="1170" spans="1:5">
      <c r="A1170">
        <v>1969</v>
      </c>
      <c r="B1170">
        <v>58</v>
      </c>
      <c r="C1170">
        <v>8.9599999999999992E-3</v>
      </c>
      <c r="D1170">
        <v>2.2839999999999999E-2</v>
      </c>
      <c r="E1170">
        <v>1.3783999999999999E-2</v>
      </c>
    </row>
    <row r="1171" spans="1:5">
      <c r="A1171">
        <v>1969</v>
      </c>
      <c r="B1171">
        <v>59</v>
      </c>
      <c r="C1171">
        <v>9.41E-3</v>
      </c>
      <c r="D1171">
        <v>2.3498000000000002E-2</v>
      </c>
      <c r="E1171">
        <v>1.4314E-2</v>
      </c>
    </row>
    <row r="1172" spans="1:5">
      <c r="A1172">
        <v>1969</v>
      </c>
      <c r="B1172">
        <v>60</v>
      </c>
      <c r="C1172">
        <v>1.1469E-2</v>
      </c>
      <c r="D1172">
        <v>2.7782000000000001E-2</v>
      </c>
      <c r="E1172">
        <v>1.7003000000000001E-2</v>
      </c>
    </row>
    <row r="1173" spans="1:5">
      <c r="A1173">
        <v>1969</v>
      </c>
      <c r="B1173">
        <v>61</v>
      </c>
      <c r="C1173">
        <v>1.1377E-2</v>
      </c>
      <c r="D1173">
        <v>2.8455000000000001E-2</v>
      </c>
      <c r="E1173">
        <v>1.7115999999999999E-2</v>
      </c>
    </row>
    <row r="1174" spans="1:5">
      <c r="A1174">
        <v>1969</v>
      </c>
      <c r="B1174">
        <v>62</v>
      </c>
      <c r="C1174">
        <v>1.3572000000000001E-2</v>
      </c>
      <c r="D1174">
        <v>3.2050000000000002E-2</v>
      </c>
      <c r="E1174">
        <v>1.9779999999999999E-2</v>
      </c>
    </row>
    <row r="1175" spans="1:5">
      <c r="A1175">
        <v>1969</v>
      </c>
      <c r="B1175">
        <v>63</v>
      </c>
      <c r="C1175">
        <v>1.3925E-2</v>
      </c>
      <c r="D1175">
        <v>3.3785000000000003E-2</v>
      </c>
      <c r="E1175">
        <v>2.0364E-2</v>
      </c>
    </row>
    <row r="1176" spans="1:5">
      <c r="A1176">
        <v>1969</v>
      </c>
      <c r="B1176">
        <v>64</v>
      </c>
      <c r="C1176">
        <v>1.5952999999999998E-2</v>
      </c>
      <c r="D1176">
        <v>3.7976999999999997E-2</v>
      </c>
      <c r="E1176">
        <v>2.2863000000000001E-2</v>
      </c>
    </row>
    <row r="1177" spans="1:5">
      <c r="A1177">
        <v>1969</v>
      </c>
      <c r="B1177">
        <v>65</v>
      </c>
      <c r="C1177">
        <v>1.8053E-2</v>
      </c>
      <c r="D1177">
        <v>4.1507000000000002E-2</v>
      </c>
      <c r="E1177">
        <v>2.5215999999999999E-2</v>
      </c>
    </row>
    <row r="1178" spans="1:5">
      <c r="A1178">
        <v>1969</v>
      </c>
      <c r="B1178">
        <v>66</v>
      </c>
      <c r="C1178">
        <v>1.9630000000000002E-2</v>
      </c>
      <c r="D1178">
        <v>4.2978000000000002E-2</v>
      </c>
      <c r="E1178">
        <v>2.6457999999999999E-2</v>
      </c>
    </row>
    <row r="1179" spans="1:5">
      <c r="A1179">
        <v>1969</v>
      </c>
      <c r="B1179">
        <v>67</v>
      </c>
      <c r="C1179">
        <v>2.0952999999999999E-2</v>
      </c>
      <c r="D1179">
        <v>4.6223E-2</v>
      </c>
      <c r="E1179">
        <v>2.7890000000000002E-2</v>
      </c>
    </row>
    <row r="1180" spans="1:5">
      <c r="A1180">
        <v>1969</v>
      </c>
      <c r="B1180">
        <v>68</v>
      </c>
      <c r="C1180">
        <v>2.5843000000000001E-2</v>
      </c>
      <c r="D1180">
        <v>5.1894999999999997E-2</v>
      </c>
      <c r="E1180">
        <v>3.2702000000000002E-2</v>
      </c>
    </row>
    <row r="1181" spans="1:5">
      <c r="A1181">
        <v>1969</v>
      </c>
      <c r="B1181">
        <v>69</v>
      </c>
      <c r="C1181">
        <v>2.9711999999999999E-2</v>
      </c>
      <c r="D1181">
        <v>5.7570999999999997E-2</v>
      </c>
      <c r="E1181">
        <v>3.7178000000000003E-2</v>
      </c>
    </row>
    <row r="1182" spans="1:5">
      <c r="A1182">
        <v>1969</v>
      </c>
      <c r="B1182">
        <v>70</v>
      </c>
      <c r="C1182">
        <v>3.2022000000000002E-2</v>
      </c>
      <c r="D1182">
        <v>6.1400000000000003E-2</v>
      </c>
      <c r="E1182">
        <v>4.0078000000000003E-2</v>
      </c>
    </row>
    <row r="1183" spans="1:5">
      <c r="A1183">
        <v>1969</v>
      </c>
      <c r="B1183">
        <v>71</v>
      </c>
      <c r="C1183">
        <v>3.4995999999999999E-2</v>
      </c>
      <c r="D1183">
        <v>6.3814999999999997E-2</v>
      </c>
      <c r="E1183">
        <v>4.2997E-2</v>
      </c>
    </row>
    <row r="1184" spans="1:5">
      <c r="A1184">
        <v>1969</v>
      </c>
      <c r="B1184">
        <v>72</v>
      </c>
      <c r="C1184">
        <v>4.0050000000000002E-2</v>
      </c>
      <c r="D1184">
        <v>7.0773000000000003E-2</v>
      </c>
      <c r="E1184">
        <v>4.8502999999999998E-2</v>
      </c>
    </row>
    <row r="1185" spans="1:5">
      <c r="A1185">
        <v>1969</v>
      </c>
      <c r="B1185">
        <v>73</v>
      </c>
      <c r="C1185">
        <v>4.4467E-2</v>
      </c>
      <c r="D1185">
        <v>7.5797000000000003E-2</v>
      </c>
      <c r="E1185">
        <v>5.3116999999999998E-2</v>
      </c>
    </row>
    <row r="1186" spans="1:5">
      <c r="A1186">
        <v>1969</v>
      </c>
      <c r="B1186">
        <v>74</v>
      </c>
      <c r="C1186">
        <v>4.7591000000000001E-2</v>
      </c>
      <c r="D1186">
        <v>8.0513000000000001E-2</v>
      </c>
      <c r="E1186">
        <v>5.6703000000000003E-2</v>
      </c>
    </row>
    <row r="1187" spans="1:5">
      <c r="A1187">
        <v>1969</v>
      </c>
      <c r="B1187">
        <v>75</v>
      </c>
      <c r="C1187">
        <v>5.2962000000000002E-2</v>
      </c>
      <c r="D1187">
        <v>8.6777999999999994E-2</v>
      </c>
      <c r="E1187">
        <v>6.2377000000000002E-2</v>
      </c>
    </row>
    <row r="1188" spans="1:5">
      <c r="A1188">
        <v>1969</v>
      </c>
      <c r="B1188">
        <v>76</v>
      </c>
      <c r="C1188">
        <v>5.9730999999999999E-2</v>
      </c>
      <c r="D1188">
        <v>9.3289999999999998E-2</v>
      </c>
      <c r="E1188">
        <v>6.9058999999999995E-2</v>
      </c>
    </row>
    <row r="1189" spans="1:5">
      <c r="A1189">
        <v>1969</v>
      </c>
      <c r="B1189">
        <v>77</v>
      </c>
      <c r="C1189">
        <v>6.4166000000000001E-2</v>
      </c>
      <c r="D1189">
        <v>9.8080000000000001E-2</v>
      </c>
      <c r="E1189">
        <v>7.3528999999999997E-2</v>
      </c>
    </row>
    <row r="1190" spans="1:5">
      <c r="A1190">
        <v>1969</v>
      </c>
      <c r="B1190">
        <v>78</v>
      </c>
      <c r="C1190">
        <v>7.7550999999999995E-2</v>
      </c>
      <c r="D1190">
        <v>0.114721</v>
      </c>
      <c r="E1190">
        <v>8.7650000000000006E-2</v>
      </c>
    </row>
    <row r="1191" spans="1:5">
      <c r="A1191">
        <v>1969</v>
      </c>
      <c r="B1191">
        <v>79</v>
      </c>
      <c r="C1191">
        <v>7.6664999999999997E-2</v>
      </c>
      <c r="D1191">
        <v>0.11428199999999999</v>
      </c>
      <c r="E1191">
        <v>8.5944999999999994E-2</v>
      </c>
    </row>
    <row r="1192" spans="1:5">
      <c r="A1192">
        <v>1969</v>
      </c>
      <c r="B1192">
        <v>80</v>
      </c>
      <c r="C1192">
        <v>9.3046000000000004E-2</v>
      </c>
      <c r="D1192">
        <v>0.13128200000000001</v>
      </c>
      <c r="E1192">
        <v>0.10251200000000001</v>
      </c>
    </row>
    <row r="1193" spans="1:5">
      <c r="A1193">
        <v>1969</v>
      </c>
      <c r="B1193">
        <v>81</v>
      </c>
      <c r="C1193">
        <v>0.10037</v>
      </c>
      <c r="D1193">
        <v>0.14214199999999999</v>
      </c>
      <c r="E1193">
        <v>0.110651</v>
      </c>
    </row>
    <row r="1194" spans="1:5">
      <c r="A1194">
        <v>1969</v>
      </c>
      <c r="B1194">
        <v>82</v>
      </c>
      <c r="C1194">
        <v>0.108387</v>
      </c>
      <c r="D1194">
        <v>0.14405999999999999</v>
      </c>
      <c r="E1194">
        <v>0.117035</v>
      </c>
    </row>
    <row r="1195" spans="1:5">
      <c r="A1195">
        <v>1969</v>
      </c>
      <c r="B1195">
        <v>83</v>
      </c>
      <c r="C1195">
        <v>0.120501</v>
      </c>
      <c r="D1195">
        <v>0.15804699999999999</v>
      </c>
      <c r="E1195">
        <v>0.12944600000000001</v>
      </c>
    </row>
    <row r="1196" spans="1:5">
      <c r="A1196">
        <v>1969</v>
      </c>
      <c r="B1196">
        <v>84</v>
      </c>
      <c r="C1196">
        <v>0.13290099999999999</v>
      </c>
      <c r="D1196">
        <v>0.170652</v>
      </c>
      <c r="E1196">
        <v>0.14182600000000001</v>
      </c>
    </row>
    <row r="1197" spans="1:5">
      <c r="A1197">
        <v>1969</v>
      </c>
      <c r="B1197">
        <v>85</v>
      </c>
      <c r="C1197">
        <v>0.14396200000000001</v>
      </c>
      <c r="D1197">
        <v>0.18517</v>
      </c>
      <c r="E1197">
        <v>0.15367700000000001</v>
      </c>
    </row>
    <row r="1198" spans="1:5">
      <c r="A1198">
        <v>1969</v>
      </c>
      <c r="B1198">
        <v>86</v>
      </c>
      <c r="C1198">
        <v>0.15344099999999999</v>
      </c>
      <c r="D1198">
        <v>0.19376399999999999</v>
      </c>
      <c r="E1198">
        <v>0.16289100000000001</v>
      </c>
    </row>
    <row r="1199" spans="1:5">
      <c r="A1199">
        <v>1969</v>
      </c>
      <c r="B1199">
        <v>87</v>
      </c>
      <c r="C1199">
        <v>0.16391500000000001</v>
      </c>
      <c r="D1199">
        <v>0.20615600000000001</v>
      </c>
      <c r="E1199">
        <v>0.17375399999999999</v>
      </c>
    </row>
    <row r="1200" spans="1:5">
      <c r="A1200">
        <v>1969</v>
      </c>
      <c r="B1200">
        <v>88</v>
      </c>
      <c r="C1200">
        <v>0.17477000000000001</v>
      </c>
      <c r="D1200">
        <v>0.21492800000000001</v>
      </c>
      <c r="E1200">
        <v>0.18400900000000001</v>
      </c>
    </row>
    <row r="1201" spans="1:5">
      <c r="A1201">
        <v>1969</v>
      </c>
      <c r="B1201">
        <v>89</v>
      </c>
      <c r="C1201">
        <v>0.18968599999999999</v>
      </c>
      <c r="D1201">
        <v>0.24526899999999999</v>
      </c>
      <c r="E1201">
        <v>0.202095</v>
      </c>
    </row>
    <row r="1202" spans="1:5">
      <c r="A1202">
        <v>1969</v>
      </c>
      <c r="B1202">
        <v>90</v>
      </c>
      <c r="C1202">
        <v>0.215334</v>
      </c>
      <c r="D1202">
        <v>0.25245800000000002</v>
      </c>
      <c r="E1202">
        <v>0.22330800000000001</v>
      </c>
    </row>
    <row r="1203" spans="1:5">
      <c r="A1203">
        <v>1969</v>
      </c>
      <c r="B1203">
        <v>91</v>
      </c>
      <c r="C1203">
        <v>0.20707400000000001</v>
      </c>
      <c r="D1203">
        <v>0.24418000000000001</v>
      </c>
      <c r="E1203">
        <v>0.214917</v>
      </c>
    </row>
    <row r="1204" spans="1:5">
      <c r="A1204">
        <v>1969</v>
      </c>
      <c r="B1204">
        <v>92</v>
      </c>
      <c r="C1204">
        <v>0.22408600000000001</v>
      </c>
      <c r="D1204">
        <v>0.25918000000000002</v>
      </c>
      <c r="E1204">
        <v>0.23158500000000001</v>
      </c>
    </row>
    <row r="1205" spans="1:5">
      <c r="A1205">
        <v>1969</v>
      </c>
      <c r="B1205">
        <v>93</v>
      </c>
      <c r="C1205">
        <v>0.23672499999999999</v>
      </c>
      <c r="D1205">
        <v>0.267845</v>
      </c>
      <c r="E1205">
        <v>0.24329100000000001</v>
      </c>
    </row>
    <row r="1206" spans="1:5">
      <c r="A1206">
        <v>1969</v>
      </c>
      <c r="B1206">
        <v>94</v>
      </c>
      <c r="C1206">
        <v>0.236563</v>
      </c>
      <c r="D1206">
        <v>0.254305</v>
      </c>
      <c r="E1206">
        <v>0.24019199999999999</v>
      </c>
    </row>
    <row r="1207" spans="1:5">
      <c r="A1207">
        <v>1969</v>
      </c>
      <c r="B1207">
        <v>95</v>
      </c>
      <c r="C1207">
        <v>0.25284600000000002</v>
      </c>
      <c r="D1207">
        <v>0.26769799999999999</v>
      </c>
      <c r="E1207">
        <v>0.255882</v>
      </c>
    </row>
    <row r="1208" spans="1:5">
      <c r="A1208">
        <v>1969</v>
      </c>
      <c r="B1208">
        <v>96</v>
      </c>
      <c r="C1208">
        <v>0.28744399999999998</v>
      </c>
      <c r="D1208">
        <v>0.29288799999999998</v>
      </c>
      <c r="E1208">
        <v>0.28859000000000001</v>
      </c>
    </row>
    <row r="1209" spans="1:5">
      <c r="A1209">
        <v>1969</v>
      </c>
      <c r="B1209">
        <v>97</v>
      </c>
      <c r="C1209">
        <v>0.28375499999999998</v>
      </c>
      <c r="D1209">
        <v>0.29591099999999998</v>
      </c>
      <c r="E1209">
        <v>0.28636499999999998</v>
      </c>
    </row>
    <row r="1210" spans="1:5">
      <c r="A1210">
        <v>1969</v>
      </c>
      <c r="B1210">
        <v>98</v>
      </c>
      <c r="C1210">
        <v>0.34061000000000002</v>
      </c>
      <c r="D1210">
        <v>0.31833</v>
      </c>
      <c r="E1210">
        <v>0.33585399999999999</v>
      </c>
    </row>
    <row r="1211" spans="1:5">
      <c r="A1211">
        <v>1969</v>
      </c>
      <c r="B1211">
        <v>99</v>
      </c>
      <c r="C1211">
        <v>0.34264099999999997</v>
      </c>
      <c r="D1211">
        <v>0.33387600000000001</v>
      </c>
      <c r="E1211">
        <v>0.340729</v>
      </c>
    </row>
    <row r="1212" spans="1:5">
      <c r="A1212">
        <v>1969</v>
      </c>
      <c r="B1212">
        <v>100</v>
      </c>
      <c r="C1212">
        <v>0.36649100000000001</v>
      </c>
      <c r="D1212">
        <v>0.35009600000000002</v>
      </c>
      <c r="E1212">
        <v>0.36294900000000002</v>
      </c>
    </row>
    <row r="1213" spans="1:5">
      <c r="A1213">
        <v>1969</v>
      </c>
      <c r="B1213">
        <v>101</v>
      </c>
      <c r="C1213">
        <v>0.39058999999999999</v>
      </c>
      <c r="D1213">
        <v>0.36561199999999999</v>
      </c>
      <c r="E1213">
        <v>0.38539699999999999</v>
      </c>
    </row>
    <row r="1214" spans="1:5">
      <c r="A1214">
        <v>1969</v>
      </c>
      <c r="B1214">
        <v>102</v>
      </c>
      <c r="C1214">
        <v>0.41714899999999999</v>
      </c>
      <c r="D1214">
        <v>0.38218800000000003</v>
      </c>
      <c r="E1214">
        <v>0.40973999999999999</v>
      </c>
    </row>
    <row r="1215" spans="1:5">
      <c r="A1215">
        <v>1969</v>
      </c>
      <c r="B1215">
        <v>103</v>
      </c>
      <c r="C1215">
        <v>0.44406200000000001</v>
      </c>
      <c r="D1215">
        <v>0.39979599999999998</v>
      </c>
      <c r="E1215">
        <v>0.43438399999999999</v>
      </c>
    </row>
    <row r="1216" spans="1:5">
      <c r="A1216">
        <v>1969</v>
      </c>
      <c r="B1216">
        <v>104</v>
      </c>
      <c r="C1216">
        <v>0.47219699999999998</v>
      </c>
      <c r="D1216">
        <v>0.41831699999999999</v>
      </c>
      <c r="E1216">
        <v>0.46025300000000002</v>
      </c>
    </row>
    <row r="1217" spans="1:5">
      <c r="A1217">
        <v>1969</v>
      </c>
      <c r="B1217">
        <v>105</v>
      </c>
      <c r="C1217">
        <v>0.50301600000000002</v>
      </c>
      <c r="D1217">
        <v>0.43792500000000001</v>
      </c>
      <c r="E1217">
        <v>0.488512</v>
      </c>
    </row>
    <row r="1218" spans="1:5">
      <c r="A1218">
        <v>1969</v>
      </c>
      <c r="B1218">
        <v>106</v>
      </c>
      <c r="C1218">
        <v>0.53430200000000005</v>
      </c>
      <c r="D1218">
        <v>0.45815299999999998</v>
      </c>
      <c r="E1218">
        <v>0.51713900000000002</v>
      </c>
    </row>
    <row r="1219" spans="1:5">
      <c r="A1219">
        <v>1969</v>
      </c>
      <c r="B1219">
        <v>107</v>
      </c>
      <c r="C1219">
        <v>0.56509900000000002</v>
      </c>
      <c r="D1219">
        <v>0.47908699999999999</v>
      </c>
      <c r="E1219">
        <v>0.54499399999999998</v>
      </c>
    </row>
    <row r="1220" spans="1:5">
      <c r="A1220">
        <v>1969</v>
      </c>
      <c r="B1220">
        <v>108</v>
      </c>
      <c r="C1220">
        <v>0.59900600000000004</v>
      </c>
      <c r="D1220">
        <v>0.50210200000000005</v>
      </c>
      <c r="E1220">
        <v>0.57618999999999998</v>
      </c>
    </row>
    <row r="1221" spans="1:5">
      <c r="A1221">
        <v>1969</v>
      </c>
      <c r="B1221">
        <v>109</v>
      </c>
      <c r="C1221">
        <v>0.63847799999999999</v>
      </c>
      <c r="D1221">
        <v>0.52673599999999998</v>
      </c>
      <c r="E1221">
        <v>0.61241800000000002</v>
      </c>
    </row>
    <row r="1222" spans="1:5">
      <c r="A1222">
        <v>1969</v>
      </c>
      <c r="B1222">
        <v>110</v>
      </c>
      <c r="C1222">
        <v>0.75861800000000001</v>
      </c>
      <c r="D1222">
        <v>0.66105000000000003</v>
      </c>
      <c r="E1222">
        <v>0.73770800000000003</v>
      </c>
    </row>
    <row r="1223" spans="1:5">
      <c r="A1223">
        <v>1970</v>
      </c>
      <c r="B1223">
        <v>0</v>
      </c>
      <c r="C1223">
        <v>1.9401999999999999E-2</v>
      </c>
      <c r="D1223">
        <v>2.6284999999999999E-2</v>
      </c>
      <c r="E1223">
        <v>2.2893E-2</v>
      </c>
    </row>
    <row r="1224" spans="1:5">
      <c r="A1224">
        <v>1970</v>
      </c>
      <c r="B1224">
        <v>1</v>
      </c>
      <c r="C1224">
        <v>2.362E-3</v>
      </c>
      <c r="D1224">
        <v>2.9640000000000001E-3</v>
      </c>
      <c r="E1224">
        <v>2.6689999999999999E-3</v>
      </c>
    </row>
    <row r="1225" spans="1:5">
      <c r="A1225">
        <v>1970</v>
      </c>
      <c r="B1225">
        <v>2</v>
      </c>
      <c r="C1225">
        <v>1.2520000000000001E-3</v>
      </c>
      <c r="D1225">
        <v>1.403E-3</v>
      </c>
      <c r="E1225">
        <v>1.3290000000000001E-3</v>
      </c>
    </row>
    <row r="1226" spans="1:5">
      <c r="A1226">
        <v>1970</v>
      </c>
      <c r="B1226">
        <v>3</v>
      </c>
      <c r="C1226">
        <v>8.2600000000000002E-4</v>
      </c>
      <c r="D1226">
        <v>1.0839999999999999E-3</v>
      </c>
      <c r="E1226">
        <v>9.5699999999999995E-4</v>
      </c>
    </row>
    <row r="1227" spans="1:5">
      <c r="A1227">
        <v>1970</v>
      </c>
      <c r="B1227">
        <v>4</v>
      </c>
      <c r="C1227">
        <v>6.9399999999999996E-4</v>
      </c>
      <c r="D1227">
        <v>1.0070000000000001E-3</v>
      </c>
      <c r="E1227">
        <v>8.5300000000000003E-4</v>
      </c>
    </row>
    <row r="1228" spans="1:5">
      <c r="A1228">
        <v>1970</v>
      </c>
      <c r="B1228">
        <v>5</v>
      </c>
      <c r="C1228">
        <v>6.4999999999999997E-4</v>
      </c>
      <c r="D1228">
        <v>9.0799999999999995E-4</v>
      </c>
      <c r="E1228">
        <v>7.8200000000000003E-4</v>
      </c>
    </row>
    <row r="1229" spans="1:5">
      <c r="A1229">
        <v>1970</v>
      </c>
      <c r="B1229">
        <v>6</v>
      </c>
      <c r="C1229">
        <v>5.2800000000000004E-4</v>
      </c>
      <c r="D1229">
        <v>9.3899999999999995E-4</v>
      </c>
      <c r="E1229">
        <v>7.3700000000000002E-4</v>
      </c>
    </row>
    <row r="1230" spans="1:5">
      <c r="A1230">
        <v>1970</v>
      </c>
      <c r="B1230">
        <v>7</v>
      </c>
      <c r="C1230">
        <v>5.9000000000000003E-4</v>
      </c>
      <c r="D1230">
        <v>8.8199999999999997E-4</v>
      </c>
      <c r="E1230">
        <v>7.3800000000000005E-4</v>
      </c>
    </row>
    <row r="1231" spans="1:5">
      <c r="A1231">
        <v>1970</v>
      </c>
      <c r="B1231">
        <v>8</v>
      </c>
      <c r="C1231">
        <v>5.0199999999999995E-4</v>
      </c>
      <c r="D1231">
        <v>8.6700000000000004E-4</v>
      </c>
      <c r="E1231">
        <v>6.8800000000000003E-4</v>
      </c>
    </row>
    <row r="1232" spans="1:5">
      <c r="A1232">
        <v>1970</v>
      </c>
      <c r="B1232">
        <v>9</v>
      </c>
      <c r="C1232">
        <v>4.37E-4</v>
      </c>
      <c r="D1232">
        <v>7.4700000000000005E-4</v>
      </c>
      <c r="E1232">
        <v>5.9500000000000004E-4</v>
      </c>
    </row>
    <row r="1233" spans="1:5">
      <c r="A1233">
        <v>1970</v>
      </c>
      <c r="B1233">
        <v>10</v>
      </c>
      <c r="C1233">
        <v>4.2400000000000001E-4</v>
      </c>
      <c r="D1233">
        <v>6.8999999999999997E-4</v>
      </c>
      <c r="E1233">
        <v>5.5999999999999995E-4</v>
      </c>
    </row>
    <row r="1234" spans="1:5">
      <c r="A1234">
        <v>1970</v>
      </c>
      <c r="B1234">
        <v>11</v>
      </c>
      <c r="C1234">
        <v>3.86E-4</v>
      </c>
      <c r="D1234">
        <v>6.3100000000000005E-4</v>
      </c>
      <c r="E1234">
        <v>5.1099999999999995E-4</v>
      </c>
    </row>
    <row r="1235" spans="1:5">
      <c r="A1235">
        <v>1970</v>
      </c>
      <c r="B1235">
        <v>12</v>
      </c>
      <c r="C1235">
        <v>3.7800000000000003E-4</v>
      </c>
      <c r="D1235">
        <v>6.4300000000000002E-4</v>
      </c>
      <c r="E1235">
        <v>5.13E-4</v>
      </c>
    </row>
    <row r="1236" spans="1:5">
      <c r="A1236">
        <v>1970</v>
      </c>
      <c r="B1236">
        <v>13</v>
      </c>
      <c r="C1236">
        <v>4.2099999999999999E-4</v>
      </c>
      <c r="D1236">
        <v>7.0600000000000003E-4</v>
      </c>
      <c r="E1236">
        <v>5.6499999999999996E-4</v>
      </c>
    </row>
    <row r="1237" spans="1:5">
      <c r="A1237">
        <v>1970</v>
      </c>
      <c r="B1237">
        <v>14</v>
      </c>
      <c r="C1237">
        <v>4.3399999999999998E-4</v>
      </c>
      <c r="D1237">
        <v>7.7499999999999997E-4</v>
      </c>
      <c r="E1237">
        <v>6.0700000000000001E-4</v>
      </c>
    </row>
    <row r="1238" spans="1:5">
      <c r="A1238">
        <v>1970</v>
      </c>
      <c r="B1238">
        <v>15</v>
      </c>
      <c r="C1238">
        <v>4.7899999999999999E-4</v>
      </c>
      <c r="D1238">
        <v>1.0139999999999999E-3</v>
      </c>
      <c r="E1238">
        <v>7.5000000000000002E-4</v>
      </c>
    </row>
    <row r="1239" spans="1:5">
      <c r="A1239">
        <v>1970</v>
      </c>
      <c r="B1239">
        <v>16</v>
      </c>
      <c r="C1239">
        <v>5.2899999999999996E-4</v>
      </c>
      <c r="D1239">
        <v>1.2620000000000001E-3</v>
      </c>
      <c r="E1239">
        <v>8.9999999999999998E-4</v>
      </c>
    </row>
    <row r="1240" spans="1:5">
      <c r="A1240">
        <v>1970</v>
      </c>
      <c r="B1240">
        <v>17</v>
      </c>
      <c r="C1240">
        <v>5.8200000000000005E-4</v>
      </c>
      <c r="D1240">
        <v>1.817E-3</v>
      </c>
      <c r="E1240">
        <v>1.207E-3</v>
      </c>
    </row>
    <row r="1241" spans="1:5">
      <c r="A1241">
        <v>1970</v>
      </c>
      <c r="B1241">
        <v>18</v>
      </c>
      <c r="C1241">
        <v>6.5499999999999998E-4</v>
      </c>
      <c r="D1241">
        <v>2.1129999999999999E-3</v>
      </c>
      <c r="E1241">
        <v>1.3979999999999999E-3</v>
      </c>
    </row>
    <row r="1242" spans="1:5">
      <c r="A1242">
        <v>1970</v>
      </c>
      <c r="B1242">
        <v>19</v>
      </c>
      <c r="C1242">
        <v>7.2800000000000002E-4</v>
      </c>
      <c r="D1242">
        <v>2.0240000000000002E-3</v>
      </c>
      <c r="E1242">
        <v>1.4E-3</v>
      </c>
    </row>
    <row r="1243" spans="1:5">
      <c r="A1243">
        <v>1970</v>
      </c>
      <c r="B1243">
        <v>20</v>
      </c>
      <c r="C1243">
        <v>7.9500000000000003E-4</v>
      </c>
      <c r="D1243">
        <v>2.1069999999999999E-3</v>
      </c>
      <c r="E1243">
        <v>1.48E-3</v>
      </c>
    </row>
    <row r="1244" spans="1:5">
      <c r="A1244">
        <v>1970</v>
      </c>
      <c r="B1244">
        <v>21</v>
      </c>
      <c r="C1244">
        <v>7.9199999999999995E-4</v>
      </c>
      <c r="D1244">
        <v>2.539E-3</v>
      </c>
      <c r="E1244">
        <v>1.691E-3</v>
      </c>
    </row>
    <row r="1245" spans="1:5">
      <c r="A1245">
        <v>1970</v>
      </c>
      <c r="B1245">
        <v>22</v>
      </c>
      <c r="C1245">
        <v>7.3200000000000001E-4</v>
      </c>
      <c r="D1245">
        <v>2.663E-3</v>
      </c>
      <c r="E1245">
        <v>1.7129999999999999E-3</v>
      </c>
    </row>
    <row r="1246" spans="1:5">
      <c r="A1246">
        <v>1970</v>
      </c>
      <c r="B1246">
        <v>23</v>
      </c>
      <c r="C1246">
        <v>8.8199999999999997E-4</v>
      </c>
      <c r="D1246">
        <v>3.1289999999999998E-3</v>
      </c>
      <c r="E1246">
        <v>2.0249999999999999E-3</v>
      </c>
    </row>
    <row r="1247" spans="1:5">
      <c r="A1247">
        <v>1970</v>
      </c>
      <c r="B1247">
        <v>24</v>
      </c>
      <c r="C1247">
        <v>8.0199999999999998E-4</v>
      </c>
      <c r="D1247">
        <v>3.0240000000000002E-3</v>
      </c>
      <c r="E1247">
        <v>1.931E-3</v>
      </c>
    </row>
    <row r="1248" spans="1:5">
      <c r="A1248">
        <v>1970</v>
      </c>
      <c r="B1248">
        <v>25</v>
      </c>
      <c r="C1248">
        <v>9.3300000000000002E-4</v>
      </c>
      <c r="D1248">
        <v>3.4229999999999998E-3</v>
      </c>
      <c r="E1248">
        <v>2.1979999999999999E-3</v>
      </c>
    </row>
    <row r="1249" spans="1:5">
      <c r="A1249">
        <v>1970</v>
      </c>
      <c r="B1249">
        <v>26</v>
      </c>
      <c r="C1249">
        <v>9.6299999999999999E-4</v>
      </c>
      <c r="D1249">
        <v>3.6519999999999999E-3</v>
      </c>
      <c r="E1249">
        <v>2.33E-3</v>
      </c>
    </row>
    <row r="1250" spans="1:5">
      <c r="A1250">
        <v>1970</v>
      </c>
      <c r="B1250">
        <v>27</v>
      </c>
      <c r="C1250">
        <v>9.6000000000000002E-4</v>
      </c>
      <c r="D1250">
        <v>3.519E-3</v>
      </c>
      <c r="E1250">
        <v>2.2390000000000001E-3</v>
      </c>
    </row>
    <row r="1251" spans="1:5">
      <c r="A1251">
        <v>1970</v>
      </c>
      <c r="B1251">
        <v>28</v>
      </c>
      <c r="C1251">
        <v>1.1349999999999999E-3</v>
      </c>
      <c r="D1251">
        <v>4.2220000000000001E-3</v>
      </c>
      <c r="E1251">
        <v>2.6710000000000002E-3</v>
      </c>
    </row>
    <row r="1252" spans="1:5">
      <c r="A1252">
        <v>1970</v>
      </c>
      <c r="B1252">
        <v>29</v>
      </c>
      <c r="C1252">
        <v>1.0970000000000001E-3</v>
      </c>
      <c r="D1252">
        <v>4.3660000000000001E-3</v>
      </c>
      <c r="E1252">
        <v>2.7239999999999999E-3</v>
      </c>
    </row>
    <row r="1253" spans="1:5">
      <c r="A1253">
        <v>1970</v>
      </c>
      <c r="B1253">
        <v>30</v>
      </c>
      <c r="C1253">
        <v>1.1869999999999999E-3</v>
      </c>
      <c r="D1253">
        <v>4.6160000000000003E-3</v>
      </c>
      <c r="E1253">
        <v>2.8860000000000001E-3</v>
      </c>
    </row>
    <row r="1254" spans="1:5">
      <c r="A1254">
        <v>1970</v>
      </c>
      <c r="B1254">
        <v>31</v>
      </c>
      <c r="C1254">
        <v>1.2329999999999999E-3</v>
      </c>
      <c r="D1254">
        <v>4.8129999999999996E-3</v>
      </c>
      <c r="E1254">
        <v>2.996E-3</v>
      </c>
    </row>
    <row r="1255" spans="1:5">
      <c r="A1255">
        <v>1970</v>
      </c>
      <c r="B1255">
        <v>32</v>
      </c>
      <c r="C1255">
        <v>1.3159999999999999E-3</v>
      </c>
      <c r="D1255">
        <v>4.8609999999999999E-3</v>
      </c>
      <c r="E1255">
        <v>3.0739999999999999E-3</v>
      </c>
    </row>
    <row r="1256" spans="1:5">
      <c r="A1256">
        <v>1970</v>
      </c>
      <c r="B1256">
        <v>33</v>
      </c>
      <c r="C1256">
        <v>1.4289999999999999E-3</v>
      </c>
      <c r="D1256">
        <v>5.1869999999999998E-3</v>
      </c>
      <c r="E1256">
        <v>3.287E-3</v>
      </c>
    </row>
    <row r="1257" spans="1:5">
      <c r="A1257">
        <v>1970</v>
      </c>
      <c r="B1257">
        <v>34</v>
      </c>
      <c r="C1257">
        <v>1.542E-3</v>
      </c>
      <c r="D1257">
        <v>5.4939999999999998E-3</v>
      </c>
      <c r="E1257">
        <v>3.496E-3</v>
      </c>
    </row>
    <row r="1258" spans="1:5">
      <c r="A1258">
        <v>1970</v>
      </c>
      <c r="B1258">
        <v>35</v>
      </c>
      <c r="C1258">
        <v>1.786E-3</v>
      </c>
      <c r="D1258">
        <v>6.0239999999999998E-3</v>
      </c>
      <c r="E1258">
        <v>3.882E-3</v>
      </c>
    </row>
    <row r="1259" spans="1:5">
      <c r="A1259">
        <v>1970</v>
      </c>
      <c r="B1259">
        <v>36</v>
      </c>
      <c r="C1259">
        <v>1.735E-3</v>
      </c>
      <c r="D1259">
        <v>5.9950000000000003E-3</v>
      </c>
      <c r="E1259">
        <v>3.836E-3</v>
      </c>
    </row>
    <row r="1260" spans="1:5">
      <c r="A1260">
        <v>1970</v>
      </c>
      <c r="B1260">
        <v>37</v>
      </c>
      <c r="C1260">
        <v>1.7769999999999999E-3</v>
      </c>
      <c r="D1260">
        <v>6.3290000000000004E-3</v>
      </c>
      <c r="E1260">
        <v>3.999E-3</v>
      </c>
    </row>
    <row r="1261" spans="1:5">
      <c r="A1261">
        <v>1970</v>
      </c>
      <c r="B1261">
        <v>38</v>
      </c>
      <c r="C1261">
        <v>2.1069999999999999E-3</v>
      </c>
      <c r="D1261">
        <v>7.0349999999999996E-3</v>
      </c>
      <c r="E1261">
        <v>4.5230000000000001E-3</v>
      </c>
    </row>
    <row r="1262" spans="1:5">
      <c r="A1262">
        <v>1970</v>
      </c>
      <c r="B1262">
        <v>39</v>
      </c>
      <c r="C1262">
        <v>2.0730000000000002E-3</v>
      </c>
      <c r="D1262">
        <v>7.0889999999999998E-3</v>
      </c>
      <c r="E1262">
        <v>4.5389999999999996E-3</v>
      </c>
    </row>
    <row r="1263" spans="1:5">
      <c r="A1263">
        <v>1970</v>
      </c>
      <c r="B1263">
        <v>40</v>
      </c>
      <c r="C1263">
        <v>2.3449999999999999E-3</v>
      </c>
      <c r="D1263">
        <v>7.7070000000000003E-3</v>
      </c>
      <c r="E1263">
        <v>4.9389999999999998E-3</v>
      </c>
    </row>
    <row r="1264" spans="1:5">
      <c r="A1264">
        <v>1970</v>
      </c>
      <c r="B1264">
        <v>41</v>
      </c>
      <c r="C1264">
        <v>2.33E-3</v>
      </c>
      <c r="D1264">
        <v>7.633E-3</v>
      </c>
      <c r="E1264">
        <v>4.8690000000000001E-3</v>
      </c>
    </row>
    <row r="1265" spans="1:5">
      <c r="A1265">
        <v>1970</v>
      </c>
      <c r="B1265">
        <v>42</v>
      </c>
      <c r="C1265">
        <v>2.663E-3</v>
      </c>
      <c r="D1265">
        <v>8.456E-3</v>
      </c>
      <c r="E1265">
        <v>5.4099999999999999E-3</v>
      </c>
    </row>
    <row r="1266" spans="1:5">
      <c r="A1266">
        <v>1970</v>
      </c>
      <c r="B1266">
        <v>43</v>
      </c>
      <c r="C1266">
        <v>2.6879999999999999E-3</v>
      </c>
      <c r="D1266">
        <v>8.6289999999999995E-3</v>
      </c>
      <c r="E1266">
        <v>5.4130000000000003E-3</v>
      </c>
    </row>
    <row r="1267" spans="1:5">
      <c r="A1267">
        <v>1970</v>
      </c>
      <c r="B1267">
        <v>44</v>
      </c>
      <c r="C1267">
        <v>2.983E-3</v>
      </c>
      <c r="D1267">
        <v>9.2219999999999993E-3</v>
      </c>
      <c r="E1267">
        <v>5.6559999999999996E-3</v>
      </c>
    </row>
    <row r="1268" spans="1:5">
      <c r="A1268">
        <v>1970</v>
      </c>
      <c r="B1268">
        <v>45</v>
      </c>
      <c r="C1268">
        <v>3.2629999999999998E-3</v>
      </c>
      <c r="D1268">
        <v>9.6620000000000004E-3</v>
      </c>
      <c r="E1268">
        <v>5.8110000000000002E-3</v>
      </c>
    </row>
    <row r="1269" spans="1:5">
      <c r="A1269">
        <v>1970</v>
      </c>
      <c r="B1269">
        <v>46</v>
      </c>
      <c r="C1269">
        <v>3.6970000000000002E-3</v>
      </c>
      <c r="D1269">
        <v>1.0495000000000001E-2</v>
      </c>
      <c r="E1269">
        <v>6.2779999999999997E-3</v>
      </c>
    </row>
    <row r="1270" spans="1:5">
      <c r="A1270">
        <v>1970</v>
      </c>
      <c r="B1270">
        <v>47</v>
      </c>
      <c r="C1270">
        <v>3.6800000000000001E-3</v>
      </c>
      <c r="D1270">
        <v>1.0703000000000001E-2</v>
      </c>
      <c r="E1270">
        <v>6.1980000000000004E-3</v>
      </c>
    </row>
    <row r="1271" spans="1:5">
      <c r="A1271">
        <v>1970</v>
      </c>
      <c r="B1271">
        <v>48</v>
      </c>
      <c r="C1271">
        <v>4.4039999999999999E-3</v>
      </c>
      <c r="D1271">
        <v>1.1315E-2</v>
      </c>
      <c r="E1271">
        <v>6.9189999999999998E-3</v>
      </c>
    </row>
    <row r="1272" spans="1:5">
      <c r="A1272">
        <v>1970</v>
      </c>
      <c r="B1272">
        <v>49</v>
      </c>
      <c r="C1272">
        <v>4.5580000000000004E-3</v>
      </c>
      <c r="D1272">
        <v>1.2349000000000001E-2</v>
      </c>
      <c r="E1272">
        <v>7.4510000000000002E-3</v>
      </c>
    </row>
    <row r="1273" spans="1:5">
      <c r="A1273">
        <v>1970</v>
      </c>
      <c r="B1273">
        <v>50</v>
      </c>
      <c r="C1273">
        <v>5.3200000000000001E-3</v>
      </c>
      <c r="D1273">
        <v>1.3072E-2</v>
      </c>
      <c r="E1273">
        <v>8.2220000000000001E-3</v>
      </c>
    </row>
    <row r="1274" spans="1:5">
      <c r="A1274">
        <v>1970</v>
      </c>
      <c r="B1274">
        <v>51</v>
      </c>
      <c r="C1274">
        <v>5.3460000000000001E-3</v>
      </c>
      <c r="D1274">
        <v>1.319E-2</v>
      </c>
      <c r="E1274">
        <v>8.2749999999999994E-3</v>
      </c>
    </row>
    <row r="1275" spans="1:5">
      <c r="A1275">
        <v>1970</v>
      </c>
      <c r="B1275">
        <v>52</v>
      </c>
      <c r="C1275">
        <v>5.9109999999999996E-3</v>
      </c>
      <c r="D1275">
        <v>1.5221E-2</v>
      </c>
      <c r="E1275">
        <v>9.4029999999999999E-3</v>
      </c>
    </row>
    <row r="1276" spans="1:5">
      <c r="A1276">
        <v>1970</v>
      </c>
      <c r="B1276">
        <v>53</v>
      </c>
      <c r="C1276">
        <v>6.0860000000000003E-3</v>
      </c>
      <c r="D1276">
        <v>1.5866999999999999E-2</v>
      </c>
      <c r="E1276">
        <v>9.6930000000000002E-3</v>
      </c>
    </row>
    <row r="1277" spans="1:5">
      <c r="A1277">
        <v>1970</v>
      </c>
      <c r="B1277">
        <v>54</v>
      </c>
      <c r="C1277">
        <v>6.5700000000000003E-3</v>
      </c>
      <c r="D1277">
        <v>1.7066000000000001E-2</v>
      </c>
      <c r="E1277">
        <v>1.0357999999999999E-2</v>
      </c>
    </row>
    <row r="1278" spans="1:5">
      <c r="A1278">
        <v>1970</v>
      </c>
      <c r="B1278">
        <v>55</v>
      </c>
      <c r="C1278">
        <v>6.8830000000000002E-3</v>
      </c>
      <c r="D1278">
        <v>1.8561999999999999E-2</v>
      </c>
      <c r="E1278">
        <v>1.0987E-2</v>
      </c>
    </row>
    <row r="1279" spans="1:5">
      <c r="A1279">
        <v>1970</v>
      </c>
      <c r="B1279">
        <v>56</v>
      </c>
      <c r="C1279">
        <v>7.5160000000000001E-3</v>
      </c>
      <c r="D1279">
        <v>1.9761000000000001E-2</v>
      </c>
      <c r="E1279">
        <v>1.1823E-2</v>
      </c>
    </row>
    <row r="1280" spans="1:5">
      <c r="A1280">
        <v>1970</v>
      </c>
      <c r="B1280">
        <v>57</v>
      </c>
      <c r="C1280">
        <v>8.0669999999999995E-3</v>
      </c>
      <c r="D1280">
        <v>2.0462999999999999E-2</v>
      </c>
      <c r="E1280">
        <v>1.2383E-2</v>
      </c>
    </row>
    <row r="1281" spans="1:5">
      <c r="A1281">
        <v>1970</v>
      </c>
      <c r="B1281">
        <v>58</v>
      </c>
      <c r="C1281">
        <v>8.7410000000000005E-3</v>
      </c>
      <c r="D1281">
        <v>2.3012000000000001E-2</v>
      </c>
      <c r="E1281">
        <v>1.3622E-2</v>
      </c>
    </row>
    <row r="1282" spans="1:5">
      <c r="A1282">
        <v>1970</v>
      </c>
      <c r="B1282">
        <v>59</v>
      </c>
      <c r="C1282">
        <v>9.4149999999999998E-3</v>
      </c>
      <c r="D1282">
        <v>2.4152E-2</v>
      </c>
      <c r="E1282">
        <v>1.4489999999999999E-2</v>
      </c>
    </row>
    <row r="1283" spans="1:5">
      <c r="A1283">
        <v>1970</v>
      </c>
      <c r="B1283">
        <v>60</v>
      </c>
      <c r="C1283">
        <v>1.1516E-2</v>
      </c>
      <c r="D1283">
        <v>2.7557999999999999E-2</v>
      </c>
      <c r="E1283">
        <v>1.704E-2</v>
      </c>
    </row>
    <row r="1284" spans="1:5">
      <c r="A1284">
        <v>1970</v>
      </c>
      <c r="B1284">
        <v>61</v>
      </c>
      <c r="C1284">
        <v>1.081E-2</v>
      </c>
      <c r="D1284">
        <v>2.8097E-2</v>
      </c>
      <c r="E1284">
        <v>1.6566999999999998E-2</v>
      </c>
    </row>
    <row r="1285" spans="1:5">
      <c r="A1285">
        <v>1970</v>
      </c>
      <c r="B1285">
        <v>62</v>
      </c>
      <c r="C1285">
        <v>1.3018999999999999E-2</v>
      </c>
      <c r="D1285">
        <v>3.1064999999999999E-2</v>
      </c>
      <c r="E1285">
        <v>1.9029000000000001E-2</v>
      </c>
    </row>
    <row r="1286" spans="1:5">
      <c r="A1286">
        <v>1970</v>
      </c>
      <c r="B1286">
        <v>63</v>
      </c>
      <c r="C1286">
        <v>1.4394000000000001E-2</v>
      </c>
      <c r="D1286">
        <v>3.5465999999999998E-2</v>
      </c>
      <c r="E1286">
        <v>2.1271000000000002E-2</v>
      </c>
    </row>
    <row r="1287" spans="1:5">
      <c r="A1287">
        <v>1970</v>
      </c>
      <c r="B1287">
        <v>64</v>
      </c>
      <c r="C1287">
        <v>1.5363E-2</v>
      </c>
      <c r="D1287">
        <v>3.7533999999999998E-2</v>
      </c>
      <c r="E1287">
        <v>2.2426000000000001E-2</v>
      </c>
    </row>
    <row r="1288" spans="1:5">
      <c r="A1288">
        <v>1970</v>
      </c>
      <c r="B1288">
        <v>65</v>
      </c>
      <c r="C1288">
        <v>1.7899000000000002E-2</v>
      </c>
      <c r="D1288">
        <v>4.1751999999999997E-2</v>
      </c>
      <c r="E1288">
        <v>2.5250999999999999E-2</v>
      </c>
    </row>
    <row r="1289" spans="1:5">
      <c r="A1289">
        <v>1970</v>
      </c>
      <c r="B1289">
        <v>66</v>
      </c>
      <c r="C1289">
        <v>1.8964999999999999E-2</v>
      </c>
      <c r="D1289">
        <v>4.3952999999999999E-2</v>
      </c>
      <c r="E1289">
        <v>2.6495999999999999E-2</v>
      </c>
    </row>
    <row r="1290" spans="1:5">
      <c r="A1290">
        <v>1970</v>
      </c>
      <c r="B1290">
        <v>67</v>
      </c>
      <c r="C1290">
        <v>2.1645999999999999E-2</v>
      </c>
      <c r="D1290">
        <v>4.6968999999999997E-2</v>
      </c>
      <c r="E1290">
        <v>2.8910000000000002E-2</v>
      </c>
    </row>
    <row r="1291" spans="1:5">
      <c r="A1291">
        <v>1970</v>
      </c>
      <c r="B1291">
        <v>68</v>
      </c>
      <c r="C1291">
        <v>2.3421999999999998E-2</v>
      </c>
      <c r="D1291">
        <v>5.0792999999999998E-2</v>
      </c>
      <c r="E1291">
        <v>3.0744E-2</v>
      </c>
    </row>
    <row r="1292" spans="1:5">
      <c r="A1292">
        <v>1970</v>
      </c>
      <c r="B1292">
        <v>69</v>
      </c>
      <c r="C1292">
        <v>2.7969999999999998E-2</v>
      </c>
      <c r="D1292">
        <v>5.6238999999999997E-2</v>
      </c>
      <c r="E1292">
        <v>3.5226E-2</v>
      </c>
    </row>
    <row r="1293" spans="1:5">
      <c r="A1293">
        <v>1970</v>
      </c>
      <c r="B1293">
        <v>70</v>
      </c>
      <c r="C1293">
        <v>3.4511E-2</v>
      </c>
      <c r="D1293">
        <v>6.4686999999999995E-2</v>
      </c>
      <c r="E1293">
        <v>4.2451000000000003E-2</v>
      </c>
    </row>
    <row r="1294" spans="1:5">
      <c r="A1294">
        <v>1970</v>
      </c>
      <c r="B1294">
        <v>71</v>
      </c>
      <c r="C1294">
        <v>3.2494000000000002E-2</v>
      </c>
      <c r="D1294">
        <v>6.1128000000000002E-2</v>
      </c>
      <c r="E1294">
        <v>4.0235E-2</v>
      </c>
    </row>
    <row r="1295" spans="1:5">
      <c r="A1295">
        <v>1970</v>
      </c>
      <c r="B1295">
        <v>72</v>
      </c>
      <c r="C1295">
        <v>4.2986000000000003E-2</v>
      </c>
      <c r="D1295">
        <v>7.2152999999999995E-2</v>
      </c>
      <c r="E1295">
        <v>5.0951999999999997E-2</v>
      </c>
    </row>
    <row r="1296" spans="1:5">
      <c r="A1296">
        <v>1970</v>
      </c>
      <c r="B1296">
        <v>73</v>
      </c>
      <c r="C1296">
        <v>4.3768000000000001E-2</v>
      </c>
      <c r="D1296">
        <v>7.6294000000000001E-2</v>
      </c>
      <c r="E1296">
        <v>5.2375999999999999E-2</v>
      </c>
    </row>
    <row r="1297" spans="1:5">
      <c r="A1297">
        <v>1970</v>
      </c>
      <c r="B1297">
        <v>74</v>
      </c>
      <c r="C1297">
        <v>4.8937000000000001E-2</v>
      </c>
      <c r="D1297">
        <v>8.0532000000000006E-2</v>
      </c>
      <c r="E1297">
        <v>5.7477E-2</v>
      </c>
    </row>
    <row r="1298" spans="1:5">
      <c r="A1298">
        <v>1970</v>
      </c>
      <c r="B1298">
        <v>75</v>
      </c>
      <c r="C1298">
        <v>5.4432000000000001E-2</v>
      </c>
      <c r="D1298">
        <v>8.7882000000000002E-2</v>
      </c>
      <c r="E1298">
        <v>6.3520999999999994E-2</v>
      </c>
    </row>
    <row r="1299" spans="1:5">
      <c r="A1299">
        <v>1970</v>
      </c>
      <c r="B1299">
        <v>76</v>
      </c>
      <c r="C1299">
        <v>5.9667999999999999E-2</v>
      </c>
      <c r="D1299">
        <v>9.4768000000000005E-2</v>
      </c>
      <c r="E1299">
        <v>6.9244E-2</v>
      </c>
    </row>
    <row r="1300" spans="1:5">
      <c r="A1300">
        <v>1970</v>
      </c>
      <c r="B1300">
        <v>77</v>
      </c>
      <c r="C1300">
        <v>6.5655000000000005E-2</v>
      </c>
      <c r="D1300">
        <v>0.100324</v>
      </c>
      <c r="E1300">
        <v>7.5114E-2</v>
      </c>
    </row>
    <row r="1301" spans="1:5">
      <c r="A1301">
        <v>1970</v>
      </c>
      <c r="B1301">
        <v>78</v>
      </c>
      <c r="C1301">
        <v>7.7736E-2</v>
      </c>
      <c r="D1301">
        <v>0.113104</v>
      </c>
      <c r="E1301">
        <v>8.7384000000000003E-2</v>
      </c>
    </row>
    <row r="1302" spans="1:5">
      <c r="A1302">
        <v>1970</v>
      </c>
      <c r="B1302">
        <v>79</v>
      </c>
      <c r="C1302">
        <v>7.9808000000000004E-2</v>
      </c>
      <c r="D1302">
        <v>0.120271</v>
      </c>
      <c r="E1302">
        <v>9.0331999999999996E-2</v>
      </c>
    </row>
    <row r="1303" spans="1:5">
      <c r="A1303">
        <v>1970</v>
      </c>
      <c r="B1303">
        <v>80</v>
      </c>
      <c r="C1303">
        <v>9.3226000000000003E-2</v>
      </c>
      <c r="D1303">
        <v>0.124651</v>
      </c>
      <c r="E1303">
        <v>0.10101300000000001</v>
      </c>
    </row>
    <row r="1304" spans="1:5">
      <c r="A1304">
        <v>1970</v>
      </c>
      <c r="B1304">
        <v>81</v>
      </c>
      <c r="C1304">
        <v>8.8450000000000001E-2</v>
      </c>
      <c r="D1304">
        <v>0.12507399999999999</v>
      </c>
      <c r="E1304">
        <v>9.7259999999999999E-2</v>
      </c>
    </row>
    <row r="1305" spans="1:5">
      <c r="A1305">
        <v>1970</v>
      </c>
      <c r="B1305">
        <v>82</v>
      </c>
      <c r="C1305">
        <v>0.118948</v>
      </c>
      <c r="D1305">
        <v>0.167244</v>
      </c>
      <c r="E1305">
        <v>0.13048399999999999</v>
      </c>
    </row>
    <row r="1306" spans="1:5">
      <c r="A1306">
        <v>1970</v>
      </c>
      <c r="B1306">
        <v>83</v>
      </c>
      <c r="C1306">
        <v>0.114703</v>
      </c>
      <c r="D1306">
        <v>0.15026700000000001</v>
      </c>
      <c r="E1306">
        <v>0.123068</v>
      </c>
    </row>
    <row r="1307" spans="1:5">
      <c r="A1307">
        <v>1970</v>
      </c>
      <c r="B1307">
        <v>84</v>
      </c>
      <c r="C1307">
        <v>0.132047</v>
      </c>
      <c r="D1307">
        <v>0.17320099999999999</v>
      </c>
      <c r="E1307">
        <v>0.141566</v>
      </c>
    </row>
    <row r="1308" spans="1:5">
      <c r="A1308">
        <v>1970</v>
      </c>
      <c r="B1308">
        <v>85</v>
      </c>
      <c r="C1308">
        <v>0.14385899999999999</v>
      </c>
      <c r="D1308">
        <v>0.183813</v>
      </c>
      <c r="E1308">
        <v>0.15301699999999999</v>
      </c>
    </row>
    <row r="1309" spans="1:5">
      <c r="A1309">
        <v>1970</v>
      </c>
      <c r="B1309">
        <v>86</v>
      </c>
      <c r="C1309">
        <v>0.159298</v>
      </c>
      <c r="D1309">
        <v>0.204231</v>
      </c>
      <c r="E1309">
        <v>0.16956099999999999</v>
      </c>
    </row>
    <row r="1310" spans="1:5">
      <c r="A1310">
        <v>1970</v>
      </c>
      <c r="B1310">
        <v>87</v>
      </c>
      <c r="C1310">
        <v>0.16944500000000001</v>
      </c>
      <c r="D1310">
        <v>0.204931</v>
      </c>
      <c r="E1310">
        <v>0.177505</v>
      </c>
    </row>
    <row r="1311" spans="1:5">
      <c r="A1311">
        <v>1970</v>
      </c>
      <c r="B1311">
        <v>88</v>
      </c>
      <c r="C1311">
        <v>0.179173</v>
      </c>
      <c r="D1311">
        <v>0.22138099999999999</v>
      </c>
      <c r="E1311">
        <v>0.18870899999999999</v>
      </c>
    </row>
    <row r="1312" spans="1:5">
      <c r="A1312">
        <v>1970</v>
      </c>
      <c r="B1312">
        <v>89</v>
      </c>
      <c r="C1312">
        <v>0.17613300000000001</v>
      </c>
      <c r="D1312">
        <v>0.222524</v>
      </c>
      <c r="E1312">
        <v>0.186444</v>
      </c>
    </row>
    <row r="1313" spans="1:5">
      <c r="A1313">
        <v>1970</v>
      </c>
      <c r="B1313">
        <v>90</v>
      </c>
      <c r="C1313">
        <v>0.22994800000000001</v>
      </c>
      <c r="D1313">
        <v>0.263936</v>
      </c>
      <c r="E1313">
        <v>0.23728099999999999</v>
      </c>
    </row>
    <row r="1314" spans="1:5">
      <c r="A1314">
        <v>1970</v>
      </c>
      <c r="B1314">
        <v>91</v>
      </c>
      <c r="C1314">
        <v>0.17410900000000001</v>
      </c>
      <c r="D1314">
        <v>0.22353500000000001</v>
      </c>
      <c r="E1314">
        <v>0.18438199999999999</v>
      </c>
    </row>
    <row r="1315" spans="1:5">
      <c r="A1315">
        <v>1970</v>
      </c>
      <c r="B1315">
        <v>92</v>
      </c>
      <c r="C1315">
        <v>0.23829600000000001</v>
      </c>
      <c r="D1315">
        <v>0.26986500000000002</v>
      </c>
      <c r="E1315">
        <v>0.244753</v>
      </c>
    </row>
    <row r="1316" spans="1:5">
      <c r="A1316">
        <v>1970</v>
      </c>
      <c r="B1316">
        <v>93</v>
      </c>
      <c r="C1316">
        <v>0.22478200000000001</v>
      </c>
      <c r="D1316">
        <v>0.29066399999999998</v>
      </c>
      <c r="E1316">
        <v>0.23845</v>
      </c>
    </row>
    <row r="1317" spans="1:5">
      <c r="A1317">
        <v>1970</v>
      </c>
      <c r="B1317">
        <v>94</v>
      </c>
      <c r="C1317">
        <v>0.23771200000000001</v>
      </c>
      <c r="D1317">
        <v>0.28001900000000002</v>
      </c>
      <c r="E1317">
        <v>0.246363</v>
      </c>
    </row>
    <row r="1318" spans="1:5">
      <c r="A1318">
        <v>1970</v>
      </c>
      <c r="B1318">
        <v>95</v>
      </c>
      <c r="C1318">
        <v>0.26921600000000001</v>
      </c>
      <c r="D1318">
        <v>0.28900199999999998</v>
      </c>
      <c r="E1318">
        <v>0.27317799999999998</v>
      </c>
    </row>
    <row r="1319" spans="1:5">
      <c r="A1319">
        <v>1970</v>
      </c>
      <c r="B1319">
        <v>96</v>
      </c>
      <c r="C1319">
        <v>0.28643200000000002</v>
      </c>
      <c r="D1319">
        <v>0.29571500000000001</v>
      </c>
      <c r="E1319">
        <v>0.28830800000000001</v>
      </c>
    </row>
    <row r="1320" spans="1:5">
      <c r="A1320">
        <v>1970</v>
      </c>
      <c r="B1320">
        <v>97</v>
      </c>
      <c r="C1320">
        <v>0.29372999999999999</v>
      </c>
      <c r="D1320">
        <v>0.29028199999999998</v>
      </c>
      <c r="E1320">
        <v>0.29300700000000002</v>
      </c>
    </row>
    <row r="1321" spans="1:5">
      <c r="A1321">
        <v>1970</v>
      </c>
      <c r="B1321">
        <v>98</v>
      </c>
      <c r="C1321">
        <v>0.34270699999999998</v>
      </c>
      <c r="D1321">
        <v>0.39596100000000001</v>
      </c>
      <c r="E1321">
        <v>0.35408400000000001</v>
      </c>
    </row>
    <row r="1322" spans="1:5">
      <c r="A1322">
        <v>1970</v>
      </c>
      <c r="B1322">
        <v>99</v>
      </c>
      <c r="C1322">
        <v>0.34771800000000003</v>
      </c>
      <c r="D1322">
        <v>0.35527599999999998</v>
      </c>
      <c r="E1322">
        <v>0.34932099999999999</v>
      </c>
    </row>
    <row r="1323" spans="1:5">
      <c r="A1323">
        <v>1970</v>
      </c>
      <c r="B1323">
        <v>100</v>
      </c>
      <c r="C1323">
        <v>0.37309900000000001</v>
      </c>
      <c r="D1323">
        <v>0.37438199999999999</v>
      </c>
      <c r="E1323">
        <v>0.37337999999999999</v>
      </c>
    </row>
    <row r="1324" spans="1:5">
      <c r="A1324">
        <v>1970</v>
      </c>
      <c r="B1324">
        <v>101</v>
      </c>
      <c r="C1324">
        <v>0.39999800000000002</v>
      </c>
      <c r="D1324">
        <v>0.39494200000000002</v>
      </c>
      <c r="E1324">
        <v>0.39889599999999997</v>
      </c>
    </row>
    <row r="1325" spans="1:5">
      <c r="A1325">
        <v>1970</v>
      </c>
      <c r="B1325">
        <v>102</v>
      </c>
      <c r="C1325">
        <v>0.427039</v>
      </c>
      <c r="D1325">
        <v>0.41407899999999997</v>
      </c>
      <c r="E1325">
        <v>0.42430099999999998</v>
      </c>
    </row>
    <row r="1326" spans="1:5">
      <c r="A1326">
        <v>1970</v>
      </c>
      <c r="B1326">
        <v>103</v>
      </c>
      <c r="C1326">
        <v>0.45721899999999999</v>
      </c>
      <c r="D1326">
        <v>0.434722</v>
      </c>
      <c r="E1326">
        <v>0.45234000000000002</v>
      </c>
    </row>
    <row r="1327" spans="1:5">
      <c r="A1327">
        <v>1970</v>
      </c>
      <c r="B1327">
        <v>104</v>
      </c>
      <c r="C1327">
        <v>0.48778500000000002</v>
      </c>
      <c r="D1327">
        <v>0.45680900000000002</v>
      </c>
      <c r="E1327">
        <v>0.48080499999999998</v>
      </c>
    </row>
    <row r="1328" spans="1:5">
      <c r="A1328">
        <v>1970</v>
      </c>
      <c r="B1328">
        <v>105</v>
      </c>
      <c r="C1328">
        <v>0.52001399999999998</v>
      </c>
      <c r="D1328">
        <v>0.47992699999999999</v>
      </c>
      <c r="E1328">
        <v>0.51078800000000002</v>
      </c>
    </row>
    <row r="1329" spans="1:5">
      <c r="A1329">
        <v>1970</v>
      </c>
      <c r="B1329">
        <v>106</v>
      </c>
      <c r="C1329">
        <v>0.55581000000000003</v>
      </c>
      <c r="D1329">
        <v>0.50514700000000001</v>
      </c>
      <c r="E1329">
        <v>0.54399600000000004</v>
      </c>
    </row>
    <row r="1330" spans="1:5">
      <c r="A1330">
        <v>1970</v>
      </c>
      <c r="B1330">
        <v>107</v>
      </c>
      <c r="C1330">
        <v>0.59209199999999995</v>
      </c>
      <c r="D1330">
        <v>0.53098800000000002</v>
      </c>
      <c r="E1330">
        <v>0.57756799999999997</v>
      </c>
    </row>
    <row r="1331" spans="1:5">
      <c r="A1331">
        <v>1970</v>
      </c>
      <c r="B1331">
        <v>108</v>
      </c>
      <c r="C1331">
        <v>0.62785800000000003</v>
      </c>
      <c r="D1331">
        <v>0.558199</v>
      </c>
      <c r="E1331">
        <v>0.61056600000000005</v>
      </c>
    </row>
    <row r="1332" spans="1:5">
      <c r="A1332">
        <v>1970</v>
      </c>
      <c r="B1332">
        <v>109</v>
      </c>
      <c r="C1332">
        <v>0.66889600000000005</v>
      </c>
      <c r="D1332">
        <v>0.58880900000000003</v>
      </c>
      <c r="E1332">
        <v>0.64869699999999997</v>
      </c>
    </row>
    <row r="1333" spans="1:5">
      <c r="A1333">
        <v>1970</v>
      </c>
      <c r="B1333">
        <v>110</v>
      </c>
      <c r="C1333">
        <v>0.80597399999999997</v>
      </c>
      <c r="D1333">
        <v>0.71626999999999996</v>
      </c>
      <c r="E1333">
        <v>0.78445100000000001</v>
      </c>
    </row>
    <row r="1334" spans="1:5">
      <c r="A1334">
        <v>1971</v>
      </c>
      <c r="B1334">
        <v>0</v>
      </c>
      <c r="C1334">
        <v>1.7526E-2</v>
      </c>
      <c r="D1334">
        <v>2.3868E-2</v>
      </c>
      <c r="E1334">
        <v>2.0756E-2</v>
      </c>
    </row>
    <row r="1335" spans="1:5">
      <c r="A1335">
        <v>1971</v>
      </c>
      <c r="B1335">
        <v>1</v>
      </c>
      <c r="C1335">
        <v>2.189E-3</v>
      </c>
      <c r="D1335">
        <v>2.5010000000000002E-3</v>
      </c>
      <c r="E1335">
        <v>2.3470000000000001E-3</v>
      </c>
    </row>
    <row r="1336" spans="1:5">
      <c r="A1336">
        <v>1971</v>
      </c>
      <c r="B1336">
        <v>2</v>
      </c>
      <c r="C1336">
        <v>1.114E-3</v>
      </c>
      <c r="D1336">
        <v>1.4350000000000001E-3</v>
      </c>
      <c r="E1336">
        <v>1.2769999999999999E-3</v>
      </c>
    </row>
    <row r="1337" spans="1:5">
      <c r="A1337">
        <v>1971</v>
      </c>
      <c r="B1337">
        <v>3</v>
      </c>
      <c r="C1337">
        <v>8.3500000000000002E-4</v>
      </c>
      <c r="D1337">
        <v>1.0009999999999999E-3</v>
      </c>
      <c r="E1337">
        <v>9.19E-4</v>
      </c>
    </row>
    <row r="1338" spans="1:5">
      <c r="A1338">
        <v>1971</v>
      </c>
      <c r="B1338">
        <v>4</v>
      </c>
      <c r="C1338">
        <v>7.0100000000000002E-4</v>
      </c>
      <c r="D1338">
        <v>9.5399999999999999E-4</v>
      </c>
      <c r="E1338">
        <v>8.3000000000000001E-4</v>
      </c>
    </row>
    <row r="1339" spans="1:5">
      <c r="A1339">
        <v>1971</v>
      </c>
      <c r="B1339">
        <v>5</v>
      </c>
      <c r="C1339">
        <v>5.9400000000000002E-4</v>
      </c>
      <c r="D1339">
        <v>9.2500000000000004E-4</v>
      </c>
      <c r="E1339">
        <v>7.6199999999999998E-4</v>
      </c>
    </row>
    <row r="1340" spans="1:5">
      <c r="A1340">
        <v>1971</v>
      </c>
      <c r="B1340">
        <v>6</v>
      </c>
      <c r="C1340">
        <v>5.4900000000000001E-4</v>
      </c>
      <c r="D1340">
        <v>8.83E-4</v>
      </c>
      <c r="E1340">
        <v>7.18E-4</v>
      </c>
    </row>
    <row r="1341" spans="1:5">
      <c r="A1341">
        <v>1971</v>
      </c>
      <c r="B1341">
        <v>7</v>
      </c>
      <c r="C1341">
        <v>5.2599999999999999E-4</v>
      </c>
      <c r="D1341">
        <v>8.9499999999999996E-4</v>
      </c>
      <c r="E1341">
        <v>7.1299999999999998E-4</v>
      </c>
    </row>
    <row r="1342" spans="1:5">
      <c r="A1342">
        <v>1971</v>
      </c>
      <c r="B1342">
        <v>8</v>
      </c>
      <c r="C1342">
        <v>4.4700000000000002E-4</v>
      </c>
      <c r="D1342">
        <v>7.8100000000000001E-4</v>
      </c>
      <c r="E1342">
        <v>6.1600000000000001E-4</v>
      </c>
    </row>
    <row r="1343" spans="1:5">
      <c r="A1343">
        <v>1971</v>
      </c>
      <c r="B1343">
        <v>9</v>
      </c>
      <c r="C1343">
        <v>3.7800000000000003E-4</v>
      </c>
      <c r="D1343">
        <v>7.2800000000000002E-4</v>
      </c>
      <c r="E1343">
        <v>5.5699999999999999E-4</v>
      </c>
    </row>
    <row r="1344" spans="1:5">
      <c r="A1344">
        <v>1971</v>
      </c>
      <c r="B1344">
        <v>10</v>
      </c>
      <c r="C1344">
        <v>4.0200000000000001E-4</v>
      </c>
      <c r="D1344">
        <v>7.2499999999999995E-4</v>
      </c>
      <c r="E1344">
        <v>5.6800000000000004E-4</v>
      </c>
    </row>
    <row r="1345" spans="1:5">
      <c r="A1345">
        <v>1971</v>
      </c>
      <c r="B1345">
        <v>11</v>
      </c>
      <c r="C1345">
        <v>4.2499999999999998E-4</v>
      </c>
      <c r="D1345">
        <v>6.4899999999999995E-4</v>
      </c>
      <c r="E1345">
        <v>5.4100000000000003E-4</v>
      </c>
    </row>
    <row r="1346" spans="1:5">
      <c r="A1346">
        <v>1971</v>
      </c>
      <c r="B1346">
        <v>12</v>
      </c>
      <c r="C1346">
        <v>4.35E-4</v>
      </c>
      <c r="D1346">
        <v>6.29E-4</v>
      </c>
      <c r="E1346">
        <v>5.3499999999999999E-4</v>
      </c>
    </row>
    <row r="1347" spans="1:5">
      <c r="A1347">
        <v>1971</v>
      </c>
      <c r="B1347">
        <v>13</v>
      </c>
      <c r="C1347">
        <v>3.6499999999999998E-4</v>
      </c>
      <c r="D1347">
        <v>7.1500000000000003E-4</v>
      </c>
      <c r="E1347">
        <v>5.4299999999999997E-4</v>
      </c>
    </row>
    <row r="1348" spans="1:5">
      <c r="A1348">
        <v>1971</v>
      </c>
      <c r="B1348">
        <v>14</v>
      </c>
      <c r="C1348">
        <v>3.8099999999999999E-4</v>
      </c>
      <c r="D1348">
        <v>8.2600000000000002E-4</v>
      </c>
      <c r="E1348">
        <v>6.0599999999999998E-4</v>
      </c>
    </row>
    <row r="1349" spans="1:5">
      <c r="A1349">
        <v>1971</v>
      </c>
      <c r="B1349">
        <v>15</v>
      </c>
      <c r="C1349">
        <v>4.6700000000000002E-4</v>
      </c>
      <c r="D1349">
        <v>9.4600000000000001E-4</v>
      </c>
      <c r="E1349">
        <v>7.0799999999999997E-4</v>
      </c>
    </row>
    <row r="1350" spans="1:5">
      <c r="A1350">
        <v>1971</v>
      </c>
      <c r="B1350">
        <v>16</v>
      </c>
      <c r="C1350">
        <v>4.9700000000000005E-4</v>
      </c>
      <c r="D1350">
        <v>1.3760000000000001E-3</v>
      </c>
      <c r="E1350">
        <v>9.3899999999999995E-4</v>
      </c>
    </row>
    <row r="1351" spans="1:5">
      <c r="A1351">
        <v>1971</v>
      </c>
      <c r="B1351">
        <v>17</v>
      </c>
      <c r="C1351">
        <v>5.5900000000000004E-4</v>
      </c>
      <c r="D1351">
        <v>1.9369999999999999E-3</v>
      </c>
      <c r="E1351">
        <v>1.2509999999999999E-3</v>
      </c>
    </row>
    <row r="1352" spans="1:5">
      <c r="A1352">
        <v>1971</v>
      </c>
      <c r="B1352">
        <v>18</v>
      </c>
      <c r="C1352">
        <v>6.5799999999999995E-4</v>
      </c>
      <c r="D1352">
        <v>2.104E-3</v>
      </c>
      <c r="E1352">
        <v>1.3860000000000001E-3</v>
      </c>
    </row>
    <row r="1353" spans="1:5">
      <c r="A1353">
        <v>1971</v>
      </c>
      <c r="B1353">
        <v>19</v>
      </c>
      <c r="C1353">
        <v>6.6600000000000003E-4</v>
      </c>
      <c r="D1353">
        <v>1.9849999999999998E-3</v>
      </c>
      <c r="E1353">
        <v>1.3389999999999999E-3</v>
      </c>
    </row>
    <row r="1354" spans="1:5">
      <c r="A1354">
        <v>1971</v>
      </c>
      <c r="B1354">
        <v>20</v>
      </c>
      <c r="C1354">
        <v>7.6800000000000002E-4</v>
      </c>
      <c r="D1354">
        <v>2.271E-3</v>
      </c>
      <c r="E1354">
        <v>1.5410000000000001E-3</v>
      </c>
    </row>
    <row r="1355" spans="1:5">
      <c r="A1355">
        <v>1971</v>
      </c>
      <c r="B1355">
        <v>21</v>
      </c>
      <c r="C1355">
        <v>7.2599999999999997E-4</v>
      </c>
      <c r="D1355">
        <v>2.6159999999999998E-3</v>
      </c>
      <c r="E1355">
        <v>1.7030000000000001E-3</v>
      </c>
    </row>
    <row r="1356" spans="1:5">
      <c r="A1356">
        <v>1971</v>
      </c>
      <c r="B1356">
        <v>22</v>
      </c>
      <c r="C1356">
        <v>8.1700000000000002E-4</v>
      </c>
      <c r="D1356">
        <v>3.0339999999999998E-3</v>
      </c>
      <c r="E1356">
        <v>1.954E-3</v>
      </c>
    </row>
    <row r="1357" spans="1:5">
      <c r="A1357">
        <v>1971</v>
      </c>
      <c r="B1357">
        <v>23</v>
      </c>
      <c r="C1357">
        <v>6.87E-4</v>
      </c>
      <c r="D1357">
        <v>2.748E-3</v>
      </c>
      <c r="E1357">
        <v>1.735E-3</v>
      </c>
    </row>
    <row r="1358" spans="1:5">
      <c r="A1358">
        <v>1971</v>
      </c>
      <c r="B1358">
        <v>24</v>
      </c>
      <c r="C1358">
        <v>8.7600000000000004E-4</v>
      </c>
      <c r="D1358">
        <v>3.2720000000000002E-3</v>
      </c>
      <c r="E1358">
        <v>2.0920000000000001E-3</v>
      </c>
    </row>
    <row r="1359" spans="1:5">
      <c r="A1359">
        <v>1971</v>
      </c>
      <c r="B1359">
        <v>25</v>
      </c>
      <c r="C1359">
        <v>8.6399999999999997E-4</v>
      </c>
      <c r="D1359">
        <v>3.2169999999999998E-3</v>
      </c>
      <c r="E1359">
        <v>2.0569999999999998E-3</v>
      </c>
    </row>
    <row r="1360" spans="1:5">
      <c r="A1360">
        <v>1971</v>
      </c>
      <c r="B1360">
        <v>26</v>
      </c>
      <c r="C1360">
        <v>9.0499999999999999E-4</v>
      </c>
      <c r="D1360">
        <v>3.483E-3</v>
      </c>
      <c r="E1360">
        <v>2.2179999999999999E-3</v>
      </c>
    </row>
    <row r="1361" spans="1:5">
      <c r="A1361">
        <v>1971</v>
      </c>
      <c r="B1361">
        <v>27</v>
      </c>
      <c r="C1361">
        <v>9.77E-4</v>
      </c>
      <c r="D1361">
        <v>3.9110000000000004E-3</v>
      </c>
      <c r="E1361">
        <v>2.4610000000000001E-3</v>
      </c>
    </row>
    <row r="1362" spans="1:5">
      <c r="A1362">
        <v>1971</v>
      </c>
      <c r="B1362">
        <v>28</v>
      </c>
      <c r="C1362">
        <v>9.7599999999999998E-4</v>
      </c>
      <c r="D1362">
        <v>3.9150000000000001E-3</v>
      </c>
      <c r="E1362">
        <v>2.444E-3</v>
      </c>
    </row>
    <row r="1363" spans="1:5">
      <c r="A1363">
        <v>1971</v>
      </c>
      <c r="B1363">
        <v>29</v>
      </c>
      <c r="C1363">
        <v>1.116E-3</v>
      </c>
      <c r="D1363">
        <v>4.4879999999999998E-3</v>
      </c>
      <c r="E1363">
        <v>2.7859999999999998E-3</v>
      </c>
    </row>
    <row r="1364" spans="1:5">
      <c r="A1364">
        <v>1971</v>
      </c>
      <c r="B1364">
        <v>30</v>
      </c>
      <c r="C1364">
        <v>1.2669999999999999E-3</v>
      </c>
      <c r="D1364">
        <v>4.9610000000000001E-3</v>
      </c>
      <c r="E1364">
        <v>3.1020000000000002E-3</v>
      </c>
    </row>
    <row r="1365" spans="1:5">
      <c r="A1365">
        <v>1971</v>
      </c>
      <c r="B1365">
        <v>31</v>
      </c>
      <c r="C1365">
        <v>1.266E-3</v>
      </c>
      <c r="D1365">
        <v>4.9779999999999998E-3</v>
      </c>
      <c r="E1365">
        <v>3.0980000000000001E-3</v>
      </c>
    </row>
    <row r="1366" spans="1:5">
      <c r="A1366">
        <v>1971</v>
      </c>
      <c r="B1366">
        <v>32</v>
      </c>
      <c r="C1366">
        <v>1.384E-3</v>
      </c>
      <c r="D1366">
        <v>5.1789999999999996E-3</v>
      </c>
      <c r="E1366">
        <v>3.251E-3</v>
      </c>
    </row>
    <row r="1367" spans="1:5">
      <c r="A1367">
        <v>1971</v>
      </c>
      <c r="B1367">
        <v>33</v>
      </c>
      <c r="C1367">
        <v>1.377E-3</v>
      </c>
      <c r="D1367">
        <v>4.9740000000000001E-3</v>
      </c>
      <c r="E1367">
        <v>3.1540000000000001E-3</v>
      </c>
    </row>
    <row r="1368" spans="1:5">
      <c r="A1368">
        <v>1971</v>
      </c>
      <c r="B1368">
        <v>34</v>
      </c>
      <c r="C1368">
        <v>1.4059999999999999E-3</v>
      </c>
      <c r="D1368">
        <v>5.4559999999999999E-3</v>
      </c>
      <c r="E1368">
        <v>3.4030000000000002E-3</v>
      </c>
    </row>
    <row r="1369" spans="1:5">
      <c r="A1369">
        <v>1971</v>
      </c>
      <c r="B1369">
        <v>35</v>
      </c>
      <c r="C1369">
        <v>1.6410000000000001E-3</v>
      </c>
      <c r="D1369">
        <v>5.8989999999999997E-3</v>
      </c>
      <c r="E1369">
        <v>3.7420000000000001E-3</v>
      </c>
    </row>
    <row r="1370" spans="1:5">
      <c r="A1370">
        <v>1971</v>
      </c>
      <c r="B1370">
        <v>36</v>
      </c>
      <c r="C1370">
        <v>1.7409999999999999E-3</v>
      </c>
      <c r="D1370">
        <v>6.3470000000000002E-3</v>
      </c>
      <c r="E1370">
        <v>4.0140000000000002E-3</v>
      </c>
    </row>
    <row r="1371" spans="1:5">
      <c r="A1371">
        <v>1971</v>
      </c>
      <c r="B1371">
        <v>37</v>
      </c>
      <c r="C1371">
        <v>1.774E-3</v>
      </c>
      <c r="D1371">
        <v>6.293E-3</v>
      </c>
      <c r="E1371">
        <v>3.9969999999999997E-3</v>
      </c>
    </row>
    <row r="1372" spans="1:5">
      <c r="A1372">
        <v>1971</v>
      </c>
      <c r="B1372">
        <v>38</v>
      </c>
      <c r="C1372">
        <v>2.0790000000000001E-3</v>
      </c>
      <c r="D1372">
        <v>6.9179999999999997E-3</v>
      </c>
      <c r="E1372">
        <v>4.4359999999999998E-3</v>
      </c>
    </row>
    <row r="1373" spans="1:5">
      <c r="A1373">
        <v>1971</v>
      </c>
      <c r="B1373">
        <v>39</v>
      </c>
      <c r="C1373">
        <v>2.1710000000000002E-3</v>
      </c>
      <c r="D1373">
        <v>7.2849999999999998E-3</v>
      </c>
      <c r="E1373">
        <v>4.6709999999999998E-3</v>
      </c>
    </row>
    <row r="1374" spans="1:5">
      <c r="A1374">
        <v>1971</v>
      </c>
      <c r="B1374">
        <v>40</v>
      </c>
      <c r="C1374">
        <v>2.4030000000000002E-3</v>
      </c>
      <c r="D1374">
        <v>8.1960000000000002E-3</v>
      </c>
      <c r="E1374">
        <v>5.2339999999999999E-3</v>
      </c>
    </row>
    <row r="1375" spans="1:5">
      <c r="A1375">
        <v>1971</v>
      </c>
      <c r="B1375">
        <v>41</v>
      </c>
      <c r="C1375">
        <v>2.3449999999999999E-3</v>
      </c>
      <c r="D1375">
        <v>7.8720000000000005E-3</v>
      </c>
      <c r="E1375">
        <v>5.0210000000000003E-3</v>
      </c>
    </row>
    <row r="1376" spans="1:5">
      <c r="A1376">
        <v>1971</v>
      </c>
      <c r="B1376">
        <v>42</v>
      </c>
      <c r="C1376">
        <v>2.581E-3</v>
      </c>
      <c r="D1376">
        <v>8.2769999999999996E-3</v>
      </c>
      <c r="E1376">
        <v>5.3030000000000004E-3</v>
      </c>
    </row>
    <row r="1377" spans="1:5">
      <c r="A1377">
        <v>1971</v>
      </c>
      <c r="B1377">
        <v>43</v>
      </c>
      <c r="C1377">
        <v>2.784E-3</v>
      </c>
      <c r="D1377">
        <v>8.8319999999999996E-3</v>
      </c>
      <c r="E1377">
        <v>5.6360000000000004E-3</v>
      </c>
    </row>
    <row r="1378" spans="1:5">
      <c r="A1378">
        <v>1971</v>
      </c>
      <c r="B1378">
        <v>44</v>
      </c>
      <c r="C1378">
        <v>2.9789999999999999E-3</v>
      </c>
      <c r="D1378">
        <v>8.9820000000000004E-3</v>
      </c>
      <c r="E1378">
        <v>5.7289999999999997E-3</v>
      </c>
    </row>
    <row r="1379" spans="1:5">
      <c r="A1379">
        <v>1971</v>
      </c>
      <c r="B1379">
        <v>45</v>
      </c>
      <c r="C1379">
        <v>3.3479999999999998E-3</v>
      </c>
      <c r="D1379">
        <v>9.9769999999999998E-3</v>
      </c>
      <c r="E1379">
        <v>6.1799999999999997E-3</v>
      </c>
    </row>
    <row r="1380" spans="1:5">
      <c r="A1380">
        <v>1971</v>
      </c>
      <c r="B1380">
        <v>46</v>
      </c>
      <c r="C1380">
        <v>3.4859999999999999E-3</v>
      </c>
      <c r="D1380">
        <v>1.0364E-2</v>
      </c>
      <c r="E1380">
        <v>6.2179999999999996E-3</v>
      </c>
    </row>
    <row r="1381" spans="1:5">
      <c r="A1381">
        <v>1971</v>
      </c>
      <c r="B1381">
        <v>47</v>
      </c>
      <c r="C1381">
        <v>3.8189999999999999E-3</v>
      </c>
      <c r="D1381">
        <v>1.078E-2</v>
      </c>
      <c r="E1381">
        <v>6.4099999999999999E-3</v>
      </c>
    </row>
    <row r="1382" spans="1:5">
      <c r="A1382">
        <v>1971</v>
      </c>
      <c r="B1382">
        <v>48</v>
      </c>
      <c r="C1382">
        <v>4.0070000000000001E-3</v>
      </c>
      <c r="D1382">
        <v>1.1124E-2</v>
      </c>
      <c r="E1382">
        <v>6.5240000000000003E-3</v>
      </c>
    </row>
    <row r="1383" spans="1:5">
      <c r="A1383">
        <v>1971</v>
      </c>
      <c r="B1383">
        <v>49</v>
      </c>
      <c r="C1383">
        <v>4.3220000000000003E-3</v>
      </c>
      <c r="D1383">
        <v>1.1977E-2</v>
      </c>
      <c r="E1383">
        <v>7.0499999999999998E-3</v>
      </c>
    </row>
    <row r="1384" spans="1:5">
      <c r="A1384">
        <v>1971</v>
      </c>
      <c r="B1384">
        <v>50</v>
      </c>
      <c r="C1384">
        <v>5.1120000000000002E-3</v>
      </c>
      <c r="D1384">
        <v>1.4296E-2</v>
      </c>
      <c r="E1384">
        <v>8.4939999999999998E-3</v>
      </c>
    </row>
    <row r="1385" spans="1:5">
      <c r="A1385">
        <v>1971</v>
      </c>
      <c r="B1385">
        <v>51</v>
      </c>
      <c r="C1385">
        <v>5.1289999999999999E-3</v>
      </c>
      <c r="D1385">
        <v>1.3365E-2</v>
      </c>
      <c r="E1385">
        <v>8.1799999999999998E-3</v>
      </c>
    </row>
    <row r="1386" spans="1:5">
      <c r="A1386">
        <v>1971</v>
      </c>
      <c r="B1386">
        <v>52</v>
      </c>
      <c r="C1386">
        <v>5.7419999999999997E-3</v>
      </c>
      <c r="D1386">
        <v>1.4888E-2</v>
      </c>
      <c r="E1386">
        <v>9.1330000000000005E-3</v>
      </c>
    </row>
    <row r="1387" spans="1:5">
      <c r="A1387">
        <v>1971</v>
      </c>
      <c r="B1387">
        <v>53</v>
      </c>
      <c r="C1387">
        <v>6.1120000000000002E-3</v>
      </c>
      <c r="D1387">
        <v>1.5610000000000001E-2</v>
      </c>
      <c r="E1387">
        <v>9.6410000000000003E-3</v>
      </c>
    </row>
    <row r="1388" spans="1:5">
      <c r="A1388">
        <v>1971</v>
      </c>
      <c r="B1388">
        <v>54</v>
      </c>
      <c r="C1388">
        <v>6.633E-3</v>
      </c>
      <c r="D1388">
        <v>1.7031000000000001E-2</v>
      </c>
      <c r="E1388">
        <v>1.0414E-2</v>
      </c>
    </row>
    <row r="1389" spans="1:5">
      <c r="A1389">
        <v>1971</v>
      </c>
      <c r="B1389">
        <v>55</v>
      </c>
      <c r="C1389">
        <v>7.2150000000000001E-3</v>
      </c>
      <c r="D1389">
        <v>1.8884999999999999E-2</v>
      </c>
      <c r="E1389">
        <v>1.1394E-2</v>
      </c>
    </row>
    <row r="1390" spans="1:5">
      <c r="A1390">
        <v>1971</v>
      </c>
      <c r="B1390">
        <v>56</v>
      </c>
      <c r="C1390">
        <v>7.6969999999999998E-3</v>
      </c>
      <c r="D1390">
        <v>1.9629000000000001E-2</v>
      </c>
      <c r="E1390">
        <v>1.1863E-2</v>
      </c>
    </row>
    <row r="1391" spans="1:5">
      <c r="A1391">
        <v>1971</v>
      </c>
      <c r="B1391">
        <v>57</v>
      </c>
      <c r="C1391">
        <v>8.2990000000000008E-3</v>
      </c>
      <c r="D1391">
        <v>2.1335E-2</v>
      </c>
      <c r="E1391">
        <v>1.2836999999999999E-2</v>
      </c>
    </row>
    <row r="1392" spans="1:5">
      <c r="A1392">
        <v>1971</v>
      </c>
      <c r="B1392">
        <v>58</v>
      </c>
      <c r="C1392">
        <v>8.659E-3</v>
      </c>
      <c r="D1392">
        <v>2.1999000000000001E-2</v>
      </c>
      <c r="E1392">
        <v>1.3272000000000001E-2</v>
      </c>
    </row>
    <row r="1393" spans="1:5">
      <c r="A1393">
        <v>1971</v>
      </c>
      <c r="B1393">
        <v>59</v>
      </c>
      <c r="C1393">
        <v>8.9709999999999998E-3</v>
      </c>
      <c r="D1393">
        <v>2.3734000000000002E-2</v>
      </c>
      <c r="E1393">
        <v>1.3983000000000001E-2</v>
      </c>
    </row>
    <row r="1394" spans="1:5">
      <c r="A1394">
        <v>1971</v>
      </c>
      <c r="B1394">
        <v>60</v>
      </c>
      <c r="C1394">
        <v>1.1095000000000001E-2</v>
      </c>
      <c r="D1394">
        <v>2.7539999999999999E-2</v>
      </c>
      <c r="E1394">
        <v>1.6726999999999999E-2</v>
      </c>
    </row>
    <row r="1395" spans="1:5">
      <c r="A1395">
        <v>1971</v>
      </c>
      <c r="B1395">
        <v>61</v>
      </c>
      <c r="C1395">
        <v>1.172E-2</v>
      </c>
      <c r="D1395">
        <v>2.7616000000000002E-2</v>
      </c>
      <c r="E1395">
        <v>1.7118000000000001E-2</v>
      </c>
    </row>
    <row r="1396" spans="1:5">
      <c r="A1396">
        <v>1971</v>
      </c>
      <c r="B1396">
        <v>62</v>
      </c>
      <c r="C1396">
        <v>1.2682000000000001E-2</v>
      </c>
      <c r="D1396">
        <v>3.1314000000000002E-2</v>
      </c>
      <c r="E1396">
        <v>1.8835000000000001E-2</v>
      </c>
    </row>
    <row r="1397" spans="1:5">
      <c r="A1397">
        <v>1971</v>
      </c>
      <c r="B1397">
        <v>63</v>
      </c>
      <c r="C1397">
        <v>1.4401000000000001E-2</v>
      </c>
      <c r="D1397">
        <v>3.456E-2</v>
      </c>
      <c r="E1397">
        <v>2.0930000000000001E-2</v>
      </c>
    </row>
    <row r="1398" spans="1:5">
      <c r="A1398">
        <v>1971</v>
      </c>
      <c r="B1398">
        <v>64</v>
      </c>
      <c r="C1398">
        <v>1.5970999999999999E-2</v>
      </c>
      <c r="D1398">
        <v>3.7752000000000001E-2</v>
      </c>
      <c r="E1398">
        <v>2.2967000000000001E-2</v>
      </c>
    </row>
    <row r="1399" spans="1:5">
      <c r="A1399">
        <v>1971</v>
      </c>
      <c r="B1399">
        <v>65</v>
      </c>
      <c r="C1399">
        <v>1.7457E-2</v>
      </c>
      <c r="D1399">
        <v>4.0523999999999998E-2</v>
      </c>
      <c r="E1399">
        <v>2.4667999999999999E-2</v>
      </c>
    </row>
    <row r="1400" spans="1:5">
      <c r="A1400">
        <v>1971</v>
      </c>
      <c r="B1400">
        <v>66</v>
      </c>
      <c r="C1400">
        <v>1.9184E-2</v>
      </c>
      <c r="D1400">
        <v>4.2379E-2</v>
      </c>
      <c r="E1400">
        <v>2.6217000000000001E-2</v>
      </c>
    </row>
    <row r="1401" spans="1:5">
      <c r="A1401">
        <v>1971</v>
      </c>
      <c r="B1401">
        <v>67</v>
      </c>
      <c r="C1401">
        <v>2.1132999999999999E-2</v>
      </c>
      <c r="D1401">
        <v>4.795E-2</v>
      </c>
      <c r="E1401">
        <v>2.9031999999999999E-2</v>
      </c>
    </row>
    <row r="1402" spans="1:5">
      <c r="A1402">
        <v>1971</v>
      </c>
      <c r="B1402">
        <v>68</v>
      </c>
      <c r="C1402">
        <v>2.3623999999999999E-2</v>
      </c>
      <c r="D1402">
        <v>5.0513000000000002E-2</v>
      </c>
      <c r="E1402">
        <v>3.1125E-2</v>
      </c>
    </row>
    <row r="1403" spans="1:5">
      <c r="A1403">
        <v>1971</v>
      </c>
      <c r="B1403">
        <v>69</v>
      </c>
      <c r="C1403">
        <v>2.4124E-2</v>
      </c>
      <c r="D1403">
        <v>5.3920999999999997E-2</v>
      </c>
      <c r="E1403">
        <v>3.1872999999999999E-2</v>
      </c>
    </row>
    <row r="1404" spans="1:5">
      <c r="A1404">
        <v>1971</v>
      </c>
      <c r="B1404">
        <v>70</v>
      </c>
      <c r="C1404">
        <v>3.2909000000000001E-2</v>
      </c>
      <c r="D1404">
        <v>6.3792000000000001E-2</v>
      </c>
      <c r="E1404">
        <v>4.0682999999999997E-2</v>
      </c>
    </row>
    <row r="1405" spans="1:5">
      <c r="A1405">
        <v>1971</v>
      </c>
      <c r="B1405">
        <v>71</v>
      </c>
      <c r="C1405">
        <v>3.6992999999999998E-2</v>
      </c>
      <c r="D1405">
        <v>6.5381999999999996E-2</v>
      </c>
      <c r="E1405">
        <v>4.4333999999999998E-2</v>
      </c>
    </row>
    <row r="1406" spans="1:5">
      <c r="A1406">
        <v>1971</v>
      </c>
      <c r="B1406">
        <v>72</v>
      </c>
      <c r="C1406">
        <v>3.7879000000000003E-2</v>
      </c>
      <c r="D1406">
        <v>6.9905999999999996E-2</v>
      </c>
      <c r="E1406">
        <v>4.6404000000000001E-2</v>
      </c>
    </row>
    <row r="1407" spans="1:5">
      <c r="A1407">
        <v>1971</v>
      </c>
      <c r="B1407">
        <v>73</v>
      </c>
      <c r="C1407">
        <v>4.5797999999999998E-2</v>
      </c>
      <c r="D1407">
        <v>7.8366000000000005E-2</v>
      </c>
      <c r="E1407">
        <v>5.4338999999999998E-2</v>
      </c>
    </row>
    <row r="1408" spans="1:5">
      <c r="A1408">
        <v>1971</v>
      </c>
      <c r="B1408">
        <v>74</v>
      </c>
      <c r="C1408">
        <v>4.8004999999999999E-2</v>
      </c>
      <c r="D1408">
        <v>8.1471000000000002E-2</v>
      </c>
      <c r="E1408">
        <v>5.6663999999999999E-2</v>
      </c>
    </row>
    <row r="1409" spans="1:5">
      <c r="A1409">
        <v>1971</v>
      </c>
      <c r="B1409">
        <v>75</v>
      </c>
      <c r="C1409">
        <v>5.4262999999999999E-2</v>
      </c>
      <c r="D1409">
        <v>8.8149000000000005E-2</v>
      </c>
      <c r="E1409">
        <v>6.3223000000000001E-2</v>
      </c>
    </row>
    <row r="1410" spans="1:5">
      <c r="A1410">
        <v>1971</v>
      </c>
      <c r="B1410">
        <v>76</v>
      </c>
      <c r="C1410">
        <v>5.9153999999999998E-2</v>
      </c>
      <c r="D1410">
        <v>9.5257999999999995E-2</v>
      </c>
      <c r="E1410">
        <v>6.8704000000000001E-2</v>
      </c>
    </row>
    <row r="1411" spans="1:5">
      <c r="A1411">
        <v>1971</v>
      </c>
      <c r="B1411">
        <v>77</v>
      </c>
      <c r="C1411">
        <v>6.2976000000000004E-2</v>
      </c>
      <c r="D1411">
        <v>0.101274</v>
      </c>
      <c r="E1411">
        <v>7.3171E-2</v>
      </c>
    </row>
    <row r="1412" spans="1:5">
      <c r="A1412">
        <v>1971</v>
      </c>
      <c r="B1412">
        <v>78</v>
      </c>
      <c r="C1412">
        <v>7.4406E-2</v>
      </c>
      <c r="D1412">
        <v>0.10843700000000001</v>
      </c>
      <c r="E1412">
        <v>8.3557000000000006E-2</v>
      </c>
    </row>
    <row r="1413" spans="1:5">
      <c r="A1413">
        <v>1971</v>
      </c>
      <c r="B1413">
        <v>79</v>
      </c>
      <c r="C1413">
        <v>7.7614000000000002E-2</v>
      </c>
      <c r="D1413">
        <v>0.112978</v>
      </c>
      <c r="E1413">
        <v>8.6910000000000001E-2</v>
      </c>
    </row>
    <row r="1414" spans="1:5">
      <c r="A1414">
        <v>1971</v>
      </c>
      <c r="B1414">
        <v>80</v>
      </c>
      <c r="C1414">
        <v>9.2485999999999999E-2</v>
      </c>
      <c r="D1414">
        <v>0.13034299999999999</v>
      </c>
      <c r="E1414">
        <v>0.102173</v>
      </c>
    </row>
    <row r="1415" spans="1:5">
      <c r="A1415">
        <v>1971</v>
      </c>
      <c r="B1415">
        <v>81</v>
      </c>
      <c r="C1415">
        <v>9.2249999999999999E-2</v>
      </c>
      <c r="D1415">
        <v>0.12559699999999999</v>
      </c>
      <c r="E1415">
        <v>0.100287</v>
      </c>
    </row>
    <row r="1416" spans="1:5">
      <c r="A1416">
        <v>1971</v>
      </c>
      <c r="B1416">
        <v>82</v>
      </c>
      <c r="C1416">
        <v>0.10481500000000001</v>
      </c>
      <c r="D1416">
        <v>0.14316200000000001</v>
      </c>
      <c r="E1416">
        <v>0.113763</v>
      </c>
    </row>
    <row r="1417" spans="1:5">
      <c r="A1417">
        <v>1971</v>
      </c>
      <c r="B1417">
        <v>83</v>
      </c>
      <c r="C1417">
        <v>0.12520200000000001</v>
      </c>
      <c r="D1417">
        <v>0.17028399999999999</v>
      </c>
      <c r="E1417">
        <v>0.13563800000000001</v>
      </c>
    </row>
    <row r="1418" spans="1:5">
      <c r="A1418">
        <v>1971</v>
      </c>
      <c r="B1418">
        <v>84</v>
      </c>
      <c r="C1418">
        <v>0.12299</v>
      </c>
      <c r="D1418">
        <v>0.162545</v>
      </c>
      <c r="E1418">
        <v>0.13201099999999999</v>
      </c>
    </row>
    <row r="1419" spans="1:5">
      <c r="A1419">
        <v>1971</v>
      </c>
      <c r="B1419">
        <v>85</v>
      </c>
      <c r="C1419">
        <v>0.14250199999999999</v>
      </c>
      <c r="D1419">
        <v>0.181978</v>
      </c>
      <c r="E1419">
        <v>0.15134700000000001</v>
      </c>
    </row>
    <row r="1420" spans="1:5">
      <c r="A1420">
        <v>1971</v>
      </c>
      <c r="B1420">
        <v>86</v>
      </c>
      <c r="C1420">
        <v>0.15589500000000001</v>
      </c>
      <c r="D1420">
        <v>0.19192000000000001</v>
      </c>
      <c r="E1420">
        <v>0.16389799999999999</v>
      </c>
    </row>
    <row r="1421" spans="1:5">
      <c r="A1421">
        <v>1971</v>
      </c>
      <c r="B1421">
        <v>87</v>
      </c>
      <c r="C1421">
        <v>0.16297600000000001</v>
      </c>
      <c r="D1421">
        <v>0.19727</v>
      </c>
      <c r="E1421">
        <v>0.17058400000000001</v>
      </c>
    </row>
    <row r="1422" spans="1:5">
      <c r="A1422">
        <v>1971</v>
      </c>
      <c r="B1422">
        <v>88</v>
      </c>
      <c r="C1422">
        <v>0.172179</v>
      </c>
      <c r="D1422">
        <v>0.214646</v>
      </c>
      <c r="E1422">
        <v>0.18154300000000001</v>
      </c>
    </row>
    <row r="1423" spans="1:5">
      <c r="A1423">
        <v>1971</v>
      </c>
      <c r="B1423">
        <v>89</v>
      </c>
      <c r="C1423">
        <v>0.174905</v>
      </c>
      <c r="D1423">
        <v>0.21757299999999999</v>
      </c>
      <c r="E1423">
        <v>0.184226</v>
      </c>
    </row>
    <row r="1424" spans="1:5">
      <c r="A1424">
        <v>1971</v>
      </c>
      <c r="B1424">
        <v>90</v>
      </c>
      <c r="C1424">
        <v>0.210177</v>
      </c>
      <c r="D1424">
        <v>0.24405299999999999</v>
      </c>
      <c r="E1424">
        <v>0.21748000000000001</v>
      </c>
    </row>
    <row r="1425" spans="1:5">
      <c r="A1425">
        <v>1971</v>
      </c>
      <c r="B1425">
        <v>91</v>
      </c>
      <c r="C1425">
        <v>0.197514</v>
      </c>
      <c r="D1425">
        <v>0.23614099999999999</v>
      </c>
      <c r="E1425">
        <v>0.20560200000000001</v>
      </c>
    </row>
    <row r="1426" spans="1:5">
      <c r="A1426">
        <v>1971</v>
      </c>
      <c r="B1426">
        <v>92</v>
      </c>
      <c r="C1426">
        <v>0.202482</v>
      </c>
      <c r="D1426">
        <v>0.239978</v>
      </c>
      <c r="E1426">
        <v>0.21001500000000001</v>
      </c>
    </row>
    <row r="1427" spans="1:5">
      <c r="A1427">
        <v>1971</v>
      </c>
      <c r="B1427">
        <v>93</v>
      </c>
      <c r="C1427">
        <v>0.241754</v>
      </c>
      <c r="D1427">
        <v>0.25444600000000001</v>
      </c>
      <c r="E1427">
        <v>0.24426899999999999</v>
      </c>
    </row>
    <row r="1428" spans="1:5">
      <c r="A1428">
        <v>1971</v>
      </c>
      <c r="B1428">
        <v>94</v>
      </c>
      <c r="C1428">
        <v>0.231179</v>
      </c>
      <c r="D1428">
        <v>0.26292900000000002</v>
      </c>
      <c r="E1428">
        <v>0.23758199999999999</v>
      </c>
    </row>
    <row r="1429" spans="1:5">
      <c r="A1429">
        <v>1971</v>
      </c>
      <c r="B1429">
        <v>95</v>
      </c>
      <c r="C1429">
        <v>0.25515500000000002</v>
      </c>
      <c r="D1429">
        <v>0.26616499999999998</v>
      </c>
      <c r="E1429">
        <v>0.257359</v>
      </c>
    </row>
    <row r="1430" spans="1:5">
      <c r="A1430">
        <v>1971</v>
      </c>
      <c r="B1430">
        <v>96</v>
      </c>
      <c r="C1430">
        <v>0.284221</v>
      </c>
      <c r="D1430">
        <v>0.29425800000000002</v>
      </c>
      <c r="E1430">
        <v>0.28620800000000002</v>
      </c>
    </row>
    <row r="1431" spans="1:5">
      <c r="A1431">
        <v>1971</v>
      </c>
      <c r="B1431">
        <v>97</v>
      </c>
      <c r="C1431">
        <v>0.26793800000000001</v>
      </c>
      <c r="D1431">
        <v>0.270592</v>
      </c>
      <c r="E1431">
        <v>0.26847199999999999</v>
      </c>
    </row>
    <row r="1432" spans="1:5">
      <c r="A1432">
        <v>1971</v>
      </c>
      <c r="B1432">
        <v>98</v>
      </c>
      <c r="C1432">
        <v>0.32363199999999998</v>
      </c>
      <c r="D1432">
        <v>0.32517099999999999</v>
      </c>
      <c r="E1432">
        <v>0.32395299999999999</v>
      </c>
    </row>
    <row r="1433" spans="1:5">
      <c r="A1433">
        <v>1971</v>
      </c>
      <c r="B1433">
        <v>99</v>
      </c>
      <c r="C1433">
        <v>0.34372599999999998</v>
      </c>
      <c r="D1433">
        <v>0.36765399999999998</v>
      </c>
      <c r="E1433">
        <v>0.34876200000000002</v>
      </c>
    </row>
    <row r="1434" spans="1:5">
      <c r="A1434">
        <v>1971</v>
      </c>
      <c r="B1434">
        <v>100</v>
      </c>
      <c r="C1434">
        <v>0.36807099999999998</v>
      </c>
      <c r="D1434">
        <v>0.39081399999999999</v>
      </c>
      <c r="E1434">
        <v>0.37284400000000001</v>
      </c>
    </row>
    <row r="1435" spans="1:5">
      <c r="A1435">
        <v>1971</v>
      </c>
      <c r="B1435">
        <v>101</v>
      </c>
      <c r="C1435">
        <v>0.39446300000000001</v>
      </c>
      <c r="D1435">
        <v>0.41678399999999999</v>
      </c>
      <c r="E1435">
        <v>0.399312</v>
      </c>
    </row>
    <row r="1436" spans="1:5">
      <c r="A1436">
        <v>1971</v>
      </c>
      <c r="B1436">
        <v>102</v>
      </c>
      <c r="C1436">
        <v>0.422377</v>
      </c>
      <c r="D1436">
        <v>0.44611000000000001</v>
      </c>
      <c r="E1436">
        <v>0.42752099999999998</v>
      </c>
    </row>
    <row r="1437" spans="1:5">
      <c r="A1437">
        <v>1971</v>
      </c>
      <c r="B1437">
        <v>103</v>
      </c>
      <c r="C1437">
        <v>0.45025100000000001</v>
      </c>
      <c r="D1437">
        <v>0.47454099999999999</v>
      </c>
      <c r="E1437">
        <v>0.455374</v>
      </c>
    </row>
    <row r="1438" spans="1:5">
      <c r="A1438">
        <v>1971</v>
      </c>
      <c r="B1438">
        <v>104</v>
      </c>
      <c r="C1438">
        <v>0.481402</v>
      </c>
      <c r="D1438">
        <v>0.50675199999999998</v>
      </c>
      <c r="E1438">
        <v>0.48690800000000001</v>
      </c>
    </row>
    <row r="1439" spans="1:5">
      <c r="A1439">
        <v>1971</v>
      </c>
      <c r="B1439">
        <v>105</v>
      </c>
      <c r="C1439">
        <v>0.513154</v>
      </c>
      <c r="D1439">
        <v>0.54339099999999996</v>
      </c>
      <c r="E1439">
        <v>0.51999600000000001</v>
      </c>
    </row>
    <row r="1440" spans="1:5">
      <c r="A1440">
        <v>1971</v>
      </c>
      <c r="B1440">
        <v>106</v>
      </c>
      <c r="C1440">
        <v>0.54703199999999996</v>
      </c>
      <c r="D1440">
        <v>0.58434600000000003</v>
      </c>
      <c r="E1440">
        <v>0.55567999999999995</v>
      </c>
    </row>
    <row r="1441" spans="1:5">
      <c r="A1441">
        <v>1971</v>
      </c>
      <c r="B1441">
        <v>107</v>
      </c>
      <c r="C1441">
        <v>0.584789</v>
      </c>
      <c r="D1441">
        <v>0.63139400000000001</v>
      </c>
      <c r="E1441">
        <v>0.59574199999999999</v>
      </c>
    </row>
    <row r="1442" spans="1:5">
      <c r="A1442">
        <v>1971</v>
      </c>
      <c r="B1442">
        <v>108</v>
      </c>
      <c r="C1442">
        <v>0.62365300000000001</v>
      </c>
      <c r="D1442">
        <v>0.68384500000000004</v>
      </c>
      <c r="E1442">
        <v>0.63807400000000003</v>
      </c>
    </row>
    <row r="1443" spans="1:5">
      <c r="A1443">
        <v>1971</v>
      </c>
      <c r="B1443">
        <v>109</v>
      </c>
      <c r="C1443">
        <v>0.66215800000000002</v>
      </c>
      <c r="D1443">
        <v>0.74426999999999999</v>
      </c>
      <c r="E1443">
        <v>0.682674</v>
      </c>
    </row>
    <row r="1444" spans="1:5">
      <c r="A1444">
        <v>1971</v>
      </c>
      <c r="B1444">
        <v>110</v>
      </c>
      <c r="C1444">
        <v>0.79820800000000003</v>
      </c>
      <c r="D1444">
        <v>0.99949500000000002</v>
      </c>
      <c r="E1444">
        <v>0.84665900000000005</v>
      </c>
    </row>
    <row r="1445" spans="1:5">
      <c r="A1445">
        <v>1972</v>
      </c>
      <c r="B1445">
        <v>0</v>
      </c>
      <c r="C1445">
        <v>1.7965999999999999E-2</v>
      </c>
      <c r="D1445">
        <v>2.4084999999999999E-2</v>
      </c>
      <c r="E1445">
        <v>2.1080000000000002E-2</v>
      </c>
    </row>
    <row r="1446" spans="1:5">
      <c r="A1446">
        <v>1972</v>
      </c>
      <c r="B1446">
        <v>1</v>
      </c>
      <c r="C1446">
        <v>2.2169999999999998E-3</v>
      </c>
      <c r="D1446">
        <v>2.679E-3</v>
      </c>
      <c r="E1446">
        <v>2.4520000000000002E-3</v>
      </c>
    </row>
    <row r="1447" spans="1:5">
      <c r="A1447">
        <v>1972</v>
      </c>
      <c r="B1447">
        <v>2</v>
      </c>
      <c r="C1447">
        <v>1.152E-3</v>
      </c>
      <c r="D1447">
        <v>1.4220000000000001E-3</v>
      </c>
      <c r="E1447">
        <v>1.289E-3</v>
      </c>
    </row>
    <row r="1448" spans="1:5">
      <c r="A1448">
        <v>1972</v>
      </c>
      <c r="B1448">
        <v>3</v>
      </c>
      <c r="C1448">
        <v>8.2200000000000003E-4</v>
      </c>
      <c r="D1448">
        <v>1.1280000000000001E-3</v>
      </c>
      <c r="E1448">
        <v>9.77E-4</v>
      </c>
    </row>
    <row r="1449" spans="1:5">
      <c r="A1449">
        <v>1972</v>
      </c>
      <c r="B1449">
        <v>4</v>
      </c>
      <c r="C1449">
        <v>7.3999999999999999E-4</v>
      </c>
      <c r="D1449">
        <v>9.6199999999999996E-4</v>
      </c>
      <c r="E1449">
        <v>8.5300000000000003E-4</v>
      </c>
    </row>
    <row r="1450" spans="1:5">
      <c r="A1450">
        <v>1972</v>
      </c>
      <c r="B1450">
        <v>5</v>
      </c>
      <c r="C1450">
        <v>5.7200000000000003E-4</v>
      </c>
      <c r="D1450">
        <v>9.0499999999999999E-4</v>
      </c>
      <c r="E1450">
        <v>7.4100000000000001E-4</v>
      </c>
    </row>
    <row r="1451" spans="1:5">
      <c r="A1451">
        <v>1972</v>
      </c>
      <c r="B1451">
        <v>6</v>
      </c>
      <c r="C1451">
        <v>5.9199999999999997E-4</v>
      </c>
      <c r="D1451">
        <v>9.2800000000000001E-4</v>
      </c>
      <c r="E1451">
        <v>7.6199999999999998E-4</v>
      </c>
    </row>
    <row r="1452" spans="1:5">
      <c r="A1452">
        <v>1972</v>
      </c>
      <c r="B1452">
        <v>7</v>
      </c>
      <c r="C1452">
        <v>5.1900000000000004E-4</v>
      </c>
      <c r="D1452">
        <v>9.1200000000000005E-4</v>
      </c>
      <c r="E1452">
        <v>7.18E-4</v>
      </c>
    </row>
    <row r="1453" spans="1:5">
      <c r="A1453">
        <v>1972</v>
      </c>
      <c r="B1453">
        <v>8</v>
      </c>
      <c r="C1453">
        <v>4.6200000000000001E-4</v>
      </c>
      <c r="D1453">
        <v>8.1899999999999996E-4</v>
      </c>
      <c r="E1453">
        <v>6.4199999999999999E-4</v>
      </c>
    </row>
    <row r="1454" spans="1:5">
      <c r="A1454">
        <v>1972</v>
      </c>
      <c r="B1454">
        <v>9</v>
      </c>
      <c r="C1454">
        <v>4.2900000000000002E-4</v>
      </c>
      <c r="D1454">
        <v>7.1000000000000002E-4</v>
      </c>
      <c r="E1454">
        <v>5.71E-4</v>
      </c>
    </row>
    <row r="1455" spans="1:5">
      <c r="A1455">
        <v>1972</v>
      </c>
      <c r="B1455">
        <v>10</v>
      </c>
      <c r="C1455">
        <v>3.9500000000000001E-4</v>
      </c>
      <c r="D1455">
        <v>6.4300000000000002E-4</v>
      </c>
      <c r="E1455">
        <v>5.22E-4</v>
      </c>
    </row>
    <row r="1456" spans="1:5">
      <c r="A1456">
        <v>1972</v>
      </c>
      <c r="B1456">
        <v>11</v>
      </c>
      <c r="C1456">
        <v>3.8200000000000002E-4</v>
      </c>
      <c r="D1456">
        <v>6.38E-4</v>
      </c>
      <c r="E1456">
        <v>5.1400000000000003E-4</v>
      </c>
    </row>
    <row r="1457" spans="1:5">
      <c r="A1457">
        <v>1972</v>
      </c>
      <c r="B1457">
        <v>12</v>
      </c>
      <c r="C1457">
        <v>4.0200000000000001E-4</v>
      </c>
      <c r="D1457">
        <v>6.0300000000000002E-4</v>
      </c>
      <c r="E1457">
        <v>5.0600000000000005E-4</v>
      </c>
    </row>
    <row r="1458" spans="1:5">
      <c r="A1458">
        <v>1972</v>
      </c>
      <c r="B1458">
        <v>13</v>
      </c>
      <c r="C1458">
        <v>4.06E-4</v>
      </c>
      <c r="D1458">
        <v>6.4000000000000005E-4</v>
      </c>
      <c r="E1458">
        <v>5.2700000000000002E-4</v>
      </c>
    </row>
    <row r="1459" spans="1:5">
      <c r="A1459">
        <v>1972</v>
      </c>
      <c r="B1459">
        <v>14</v>
      </c>
      <c r="C1459">
        <v>4.2900000000000002E-4</v>
      </c>
      <c r="D1459">
        <v>8.0000000000000004E-4</v>
      </c>
      <c r="E1459">
        <v>6.1700000000000004E-4</v>
      </c>
    </row>
    <row r="1460" spans="1:5">
      <c r="A1460">
        <v>1972</v>
      </c>
      <c r="B1460">
        <v>15</v>
      </c>
      <c r="C1460">
        <v>4.66E-4</v>
      </c>
      <c r="D1460">
        <v>9.7400000000000004E-4</v>
      </c>
      <c r="E1460">
        <v>7.2199999999999999E-4</v>
      </c>
    </row>
    <row r="1461" spans="1:5">
      <c r="A1461">
        <v>1972</v>
      </c>
      <c r="B1461">
        <v>16</v>
      </c>
      <c r="C1461">
        <v>5.4299999999999997E-4</v>
      </c>
      <c r="D1461">
        <v>1.3799999999999999E-3</v>
      </c>
      <c r="E1461">
        <v>9.6199999999999996E-4</v>
      </c>
    </row>
    <row r="1462" spans="1:5">
      <c r="A1462">
        <v>1972</v>
      </c>
      <c r="B1462">
        <v>17</v>
      </c>
      <c r="C1462">
        <v>5.8E-4</v>
      </c>
      <c r="D1462">
        <v>1.9589999999999998E-3</v>
      </c>
      <c r="E1462">
        <v>1.2700000000000001E-3</v>
      </c>
    </row>
    <row r="1463" spans="1:5">
      <c r="A1463">
        <v>1972</v>
      </c>
      <c r="B1463">
        <v>18</v>
      </c>
      <c r="C1463">
        <v>6.1600000000000001E-4</v>
      </c>
      <c r="D1463">
        <v>2.055E-3</v>
      </c>
      <c r="E1463">
        <v>1.34E-3</v>
      </c>
    </row>
    <row r="1464" spans="1:5">
      <c r="A1464">
        <v>1972</v>
      </c>
      <c r="B1464">
        <v>19</v>
      </c>
      <c r="C1464">
        <v>7.1199999999999996E-4</v>
      </c>
      <c r="D1464">
        <v>1.8630000000000001E-3</v>
      </c>
      <c r="E1464">
        <v>1.2949999999999999E-3</v>
      </c>
    </row>
    <row r="1465" spans="1:5">
      <c r="A1465">
        <v>1972</v>
      </c>
      <c r="B1465">
        <v>20</v>
      </c>
      <c r="C1465">
        <v>7.6800000000000002E-4</v>
      </c>
      <c r="D1465">
        <v>2.264E-3</v>
      </c>
      <c r="E1465">
        <v>1.5319999999999999E-3</v>
      </c>
    </row>
    <row r="1466" spans="1:5">
      <c r="A1466">
        <v>1972</v>
      </c>
      <c r="B1466">
        <v>21</v>
      </c>
      <c r="C1466">
        <v>7.9000000000000001E-4</v>
      </c>
      <c r="D1466">
        <v>2.7889999999999998E-3</v>
      </c>
      <c r="E1466">
        <v>1.817E-3</v>
      </c>
    </row>
    <row r="1467" spans="1:5">
      <c r="A1467">
        <v>1972</v>
      </c>
      <c r="B1467">
        <v>22</v>
      </c>
      <c r="C1467">
        <v>7.3899999999999997E-4</v>
      </c>
      <c r="D1467">
        <v>3.003E-3</v>
      </c>
      <c r="E1467">
        <v>1.905E-3</v>
      </c>
    </row>
    <row r="1468" spans="1:5">
      <c r="A1468">
        <v>1972</v>
      </c>
      <c r="B1468">
        <v>23</v>
      </c>
      <c r="C1468">
        <v>8.2700000000000004E-4</v>
      </c>
      <c r="D1468">
        <v>3.297E-3</v>
      </c>
      <c r="E1468">
        <v>2.0890000000000001E-3</v>
      </c>
    </row>
    <row r="1469" spans="1:5">
      <c r="A1469">
        <v>1972</v>
      </c>
      <c r="B1469">
        <v>24</v>
      </c>
      <c r="C1469">
        <v>7.1199999999999996E-4</v>
      </c>
      <c r="D1469">
        <v>2.7899999999999999E-3</v>
      </c>
      <c r="E1469">
        <v>1.7669999999999999E-3</v>
      </c>
    </row>
    <row r="1470" spans="1:5">
      <c r="A1470">
        <v>1972</v>
      </c>
      <c r="B1470">
        <v>25</v>
      </c>
      <c r="C1470">
        <v>9.2100000000000005E-4</v>
      </c>
      <c r="D1470">
        <v>3.552E-3</v>
      </c>
      <c r="E1470">
        <v>2.2569999999999999E-3</v>
      </c>
    </row>
    <row r="1471" spans="1:5">
      <c r="A1471">
        <v>1972</v>
      </c>
      <c r="B1471">
        <v>26</v>
      </c>
      <c r="C1471">
        <v>8.2600000000000002E-4</v>
      </c>
      <c r="D1471">
        <v>3.3180000000000002E-3</v>
      </c>
      <c r="E1471">
        <v>2.091E-3</v>
      </c>
    </row>
    <row r="1472" spans="1:5">
      <c r="A1472">
        <v>1972</v>
      </c>
      <c r="B1472">
        <v>27</v>
      </c>
      <c r="C1472">
        <v>9.4300000000000004E-4</v>
      </c>
      <c r="D1472">
        <v>3.5760000000000002E-3</v>
      </c>
      <c r="E1472">
        <v>2.2790000000000002E-3</v>
      </c>
    </row>
    <row r="1473" spans="1:5">
      <c r="A1473">
        <v>1972</v>
      </c>
      <c r="B1473">
        <v>28</v>
      </c>
      <c r="C1473">
        <v>1.008E-3</v>
      </c>
      <c r="D1473">
        <v>3.8539999999999998E-3</v>
      </c>
      <c r="E1473">
        <v>2.4480000000000001E-3</v>
      </c>
    </row>
    <row r="1474" spans="1:5">
      <c r="A1474">
        <v>1972</v>
      </c>
      <c r="B1474">
        <v>29</v>
      </c>
      <c r="C1474">
        <v>9.9599999999999992E-4</v>
      </c>
      <c r="D1474">
        <v>4.0220000000000004E-3</v>
      </c>
      <c r="E1474">
        <v>2.5049999999999998E-3</v>
      </c>
    </row>
    <row r="1475" spans="1:5">
      <c r="A1475">
        <v>1972</v>
      </c>
      <c r="B1475">
        <v>30</v>
      </c>
      <c r="C1475">
        <v>1.266E-3</v>
      </c>
      <c r="D1475">
        <v>5.045E-3</v>
      </c>
      <c r="E1475">
        <v>3.1359999999999999E-3</v>
      </c>
    </row>
    <row r="1476" spans="1:5">
      <c r="A1476">
        <v>1972</v>
      </c>
      <c r="B1476">
        <v>31</v>
      </c>
      <c r="C1476">
        <v>1.268E-3</v>
      </c>
      <c r="D1476">
        <v>4.8869999999999999E-3</v>
      </c>
      <c r="E1476">
        <v>3.0630000000000002E-3</v>
      </c>
    </row>
    <row r="1477" spans="1:5">
      <c r="A1477">
        <v>1972</v>
      </c>
      <c r="B1477">
        <v>32</v>
      </c>
      <c r="C1477">
        <v>1.364E-3</v>
      </c>
      <c r="D1477">
        <v>5.0569999999999999E-3</v>
      </c>
      <c r="E1477">
        <v>3.1830000000000001E-3</v>
      </c>
    </row>
    <row r="1478" spans="1:5">
      <c r="A1478">
        <v>1972</v>
      </c>
      <c r="B1478">
        <v>33</v>
      </c>
      <c r="C1478">
        <v>1.2899999999999999E-3</v>
      </c>
      <c r="D1478">
        <v>5.2729999999999999E-3</v>
      </c>
      <c r="E1478">
        <v>3.2450000000000001E-3</v>
      </c>
    </row>
    <row r="1479" spans="1:5">
      <c r="A1479">
        <v>1972</v>
      </c>
      <c r="B1479">
        <v>34</v>
      </c>
      <c r="C1479">
        <v>1.4E-3</v>
      </c>
      <c r="D1479">
        <v>5.1190000000000003E-3</v>
      </c>
      <c r="E1479">
        <v>3.2339999999999999E-3</v>
      </c>
    </row>
    <row r="1480" spans="1:5">
      <c r="A1480">
        <v>1972</v>
      </c>
      <c r="B1480">
        <v>35</v>
      </c>
      <c r="C1480">
        <v>1.6360000000000001E-3</v>
      </c>
      <c r="D1480">
        <v>5.7460000000000002E-3</v>
      </c>
      <c r="E1480">
        <v>3.6600000000000001E-3</v>
      </c>
    </row>
    <row r="1481" spans="1:5">
      <c r="A1481">
        <v>1972</v>
      </c>
      <c r="B1481">
        <v>36</v>
      </c>
      <c r="C1481">
        <v>1.7279999999999999E-3</v>
      </c>
      <c r="D1481">
        <v>6.019E-3</v>
      </c>
      <c r="E1481">
        <v>3.8400000000000001E-3</v>
      </c>
    </row>
    <row r="1482" spans="1:5">
      <c r="A1482">
        <v>1972</v>
      </c>
      <c r="B1482">
        <v>37</v>
      </c>
      <c r="C1482">
        <v>1.807E-3</v>
      </c>
      <c r="D1482">
        <v>6.4970000000000002E-3</v>
      </c>
      <c r="E1482">
        <v>4.1159999999999999E-3</v>
      </c>
    </row>
    <row r="1483" spans="1:5">
      <c r="A1483">
        <v>1972</v>
      </c>
      <c r="B1483">
        <v>38</v>
      </c>
      <c r="C1483">
        <v>1.9550000000000001E-3</v>
      </c>
      <c r="D1483">
        <v>6.561E-3</v>
      </c>
      <c r="E1483">
        <v>4.2139999999999999E-3</v>
      </c>
    </row>
    <row r="1484" spans="1:5">
      <c r="A1484">
        <v>1972</v>
      </c>
      <c r="B1484">
        <v>39</v>
      </c>
      <c r="C1484">
        <v>2.0500000000000002E-3</v>
      </c>
      <c r="D1484">
        <v>7.2170000000000003E-3</v>
      </c>
      <c r="E1484">
        <v>4.5599999999999998E-3</v>
      </c>
    </row>
    <row r="1485" spans="1:5">
      <c r="A1485">
        <v>1972</v>
      </c>
      <c r="B1485">
        <v>40</v>
      </c>
      <c r="C1485">
        <v>2.4260000000000002E-3</v>
      </c>
      <c r="D1485">
        <v>7.9439999999999997E-3</v>
      </c>
      <c r="E1485">
        <v>5.1149999999999998E-3</v>
      </c>
    </row>
    <row r="1486" spans="1:5">
      <c r="A1486">
        <v>1972</v>
      </c>
      <c r="B1486">
        <v>41</v>
      </c>
      <c r="C1486">
        <v>2.4719999999999998E-3</v>
      </c>
      <c r="D1486">
        <v>7.9749999999999995E-3</v>
      </c>
      <c r="E1486">
        <v>5.1520000000000003E-3</v>
      </c>
    </row>
    <row r="1487" spans="1:5">
      <c r="A1487">
        <v>1972</v>
      </c>
      <c r="B1487">
        <v>42</v>
      </c>
      <c r="C1487">
        <v>2.6069999999999999E-3</v>
      </c>
      <c r="D1487">
        <v>8.3949999999999997E-3</v>
      </c>
      <c r="E1487">
        <v>5.4010000000000004E-3</v>
      </c>
    </row>
    <row r="1488" spans="1:5">
      <c r="A1488">
        <v>1972</v>
      </c>
      <c r="B1488">
        <v>43</v>
      </c>
      <c r="C1488">
        <v>2.787E-3</v>
      </c>
      <c r="D1488">
        <v>8.6719999999999992E-3</v>
      </c>
      <c r="E1488">
        <v>5.594E-3</v>
      </c>
    </row>
    <row r="1489" spans="1:5">
      <c r="A1489">
        <v>1972</v>
      </c>
      <c r="B1489">
        <v>44</v>
      </c>
      <c r="C1489">
        <v>2.9970000000000001E-3</v>
      </c>
      <c r="D1489">
        <v>9.11E-3</v>
      </c>
      <c r="E1489">
        <v>5.8710000000000004E-3</v>
      </c>
    </row>
    <row r="1490" spans="1:5">
      <c r="A1490">
        <v>1972</v>
      </c>
      <c r="B1490">
        <v>45</v>
      </c>
      <c r="C1490">
        <v>3.1519999999999999E-3</v>
      </c>
      <c r="D1490">
        <v>9.4879999999999999E-3</v>
      </c>
      <c r="E1490">
        <v>6.045E-3</v>
      </c>
    </row>
    <row r="1491" spans="1:5">
      <c r="A1491">
        <v>1972</v>
      </c>
      <c r="B1491">
        <v>46</v>
      </c>
      <c r="C1491">
        <v>3.5500000000000002E-3</v>
      </c>
      <c r="D1491">
        <v>1.023E-2</v>
      </c>
      <c r="E1491">
        <v>6.3920000000000001E-3</v>
      </c>
    </row>
    <row r="1492" spans="1:5">
      <c r="A1492">
        <v>1972</v>
      </c>
      <c r="B1492">
        <v>47</v>
      </c>
      <c r="C1492">
        <v>3.728E-3</v>
      </c>
      <c r="D1492">
        <v>1.1058999999999999E-2</v>
      </c>
      <c r="E1492">
        <v>6.6290000000000003E-3</v>
      </c>
    </row>
    <row r="1493" spans="1:5">
      <c r="A1493">
        <v>1972</v>
      </c>
      <c r="B1493">
        <v>48</v>
      </c>
      <c r="C1493">
        <v>4.1780000000000003E-3</v>
      </c>
      <c r="D1493">
        <v>1.1504E-2</v>
      </c>
      <c r="E1493">
        <v>6.894E-3</v>
      </c>
    </row>
    <row r="1494" spans="1:5">
      <c r="A1494">
        <v>1972</v>
      </c>
      <c r="B1494">
        <v>49</v>
      </c>
      <c r="C1494">
        <v>4.2969999999999996E-3</v>
      </c>
      <c r="D1494">
        <v>1.1880999999999999E-2</v>
      </c>
      <c r="E1494">
        <v>6.9690000000000004E-3</v>
      </c>
    </row>
    <row r="1495" spans="1:5">
      <c r="A1495">
        <v>1972</v>
      </c>
      <c r="B1495">
        <v>50</v>
      </c>
      <c r="C1495">
        <v>5.1359999999999999E-3</v>
      </c>
      <c r="D1495">
        <v>1.3348E-2</v>
      </c>
      <c r="E1495">
        <v>8.0510000000000009E-3</v>
      </c>
    </row>
    <row r="1496" spans="1:5">
      <c r="A1496">
        <v>1972</v>
      </c>
      <c r="B1496">
        <v>51</v>
      </c>
      <c r="C1496">
        <v>5.457E-3</v>
      </c>
      <c r="D1496">
        <v>1.3861E-2</v>
      </c>
      <c r="E1496">
        <v>8.5319999999999997E-3</v>
      </c>
    </row>
    <row r="1497" spans="1:5">
      <c r="A1497">
        <v>1972</v>
      </c>
      <c r="B1497">
        <v>52</v>
      </c>
      <c r="C1497">
        <v>5.7549999999999997E-3</v>
      </c>
      <c r="D1497">
        <v>1.5072E-2</v>
      </c>
      <c r="E1497">
        <v>9.1809999999999999E-3</v>
      </c>
    </row>
    <row r="1498" spans="1:5">
      <c r="A1498">
        <v>1972</v>
      </c>
      <c r="B1498">
        <v>53</v>
      </c>
      <c r="C1498">
        <v>6.202E-3</v>
      </c>
      <c r="D1498">
        <v>1.5464E-2</v>
      </c>
      <c r="E1498">
        <v>9.6109999999999998E-3</v>
      </c>
    </row>
    <row r="1499" spans="1:5">
      <c r="A1499">
        <v>1972</v>
      </c>
      <c r="B1499">
        <v>54</v>
      </c>
      <c r="C1499">
        <v>6.764E-3</v>
      </c>
      <c r="D1499">
        <v>1.6974E-2</v>
      </c>
      <c r="E1499">
        <v>1.0536999999999999E-2</v>
      </c>
    </row>
    <row r="1500" spans="1:5">
      <c r="A1500">
        <v>1972</v>
      </c>
      <c r="B1500">
        <v>55</v>
      </c>
      <c r="C1500">
        <v>7.2969999999999997E-3</v>
      </c>
      <c r="D1500">
        <v>1.8279E-2</v>
      </c>
      <c r="E1500">
        <v>1.1285E-2</v>
      </c>
    </row>
    <row r="1501" spans="1:5">
      <c r="A1501">
        <v>1972</v>
      </c>
      <c r="B1501">
        <v>56</v>
      </c>
      <c r="C1501">
        <v>7.7460000000000003E-3</v>
      </c>
      <c r="D1501">
        <v>1.9068999999999999E-2</v>
      </c>
      <c r="E1501">
        <v>1.1757999999999999E-2</v>
      </c>
    </row>
    <row r="1502" spans="1:5">
      <c r="A1502">
        <v>1972</v>
      </c>
      <c r="B1502">
        <v>57</v>
      </c>
      <c r="C1502">
        <v>8.1790000000000005E-3</v>
      </c>
      <c r="D1502">
        <v>2.1384E-2</v>
      </c>
      <c r="E1502">
        <v>1.2753E-2</v>
      </c>
    </row>
    <row r="1503" spans="1:5">
      <c r="A1503">
        <v>1972</v>
      </c>
      <c r="B1503">
        <v>58</v>
      </c>
      <c r="C1503">
        <v>8.6110000000000006E-3</v>
      </c>
      <c r="D1503">
        <v>2.2317E-2</v>
      </c>
      <c r="E1503">
        <v>1.3348E-2</v>
      </c>
    </row>
    <row r="1504" spans="1:5">
      <c r="A1504">
        <v>1972</v>
      </c>
      <c r="B1504">
        <v>59</v>
      </c>
      <c r="C1504">
        <v>9.3299999999999998E-3</v>
      </c>
      <c r="D1504">
        <v>2.3488999999999999E-2</v>
      </c>
      <c r="E1504">
        <v>1.4201E-2</v>
      </c>
    </row>
    <row r="1505" spans="1:5">
      <c r="A1505">
        <v>1972</v>
      </c>
      <c r="B1505">
        <v>60</v>
      </c>
      <c r="C1505">
        <v>1.0659999999999999E-2</v>
      </c>
      <c r="D1505">
        <v>2.6459E-2</v>
      </c>
      <c r="E1505">
        <v>1.6004999999999998E-2</v>
      </c>
    </row>
    <row r="1506" spans="1:5">
      <c r="A1506">
        <v>1972</v>
      </c>
      <c r="B1506">
        <v>61</v>
      </c>
      <c r="C1506">
        <v>1.1608E-2</v>
      </c>
      <c r="D1506">
        <v>2.8614000000000001E-2</v>
      </c>
      <c r="E1506">
        <v>1.7391E-2</v>
      </c>
    </row>
    <row r="1507" spans="1:5">
      <c r="A1507">
        <v>1972</v>
      </c>
      <c r="B1507">
        <v>62</v>
      </c>
      <c r="C1507">
        <v>1.3412E-2</v>
      </c>
      <c r="D1507">
        <v>3.1071999999999999E-2</v>
      </c>
      <c r="E1507">
        <v>1.9335999999999999E-2</v>
      </c>
    </row>
    <row r="1508" spans="1:5">
      <c r="A1508">
        <v>1972</v>
      </c>
      <c r="B1508">
        <v>63</v>
      </c>
      <c r="C1508">
        <v>1.3634E-2</v>
      </c>
      <c r="D1508">
        <v>3.3531999999999999E-2</v>
      </c>
      <c r="E1508">
        <v>2.0108999999999998E-2</v>
      </c>
    </row>
    <row r="1509" spans="1:5">
      <c r="A1509">
        <v>1972</v>
      </c>
      <c r="B1509">
        <v>64</v>
      </c>
      <c r="C1509">
        <v>1.5620999999999999E-2</v>
      </c>
      <c r="D1509">
        <v>3.6794E-2</v>
      </c>
      <c r="E1509">
        <v>2.2384000000000001E-2</v>
      </c>
    </row>
    <row r="1510" spans="1:5">
      <c r="A1510">
        <v>1972</v>
      </c>
      <c r="B1510">
        <v>65</v>
      </c>
      <c r="C1510">
        <v>1.7722999999999999E-2</v>
      </c>
      <c r="D1510">
        <v>4.1619000000000003E-2</v>
      </c>
      <c r="E1510">
        <v>2.5267000000000001E-2</v>
      </c>
    </row>
    <row r="1511" spans="1:5">
      <c r="A1511">
        <v>1972</v>
      </c>
      <c r="B1511">
        <v>66</v>
      </c>
      <c r="C1511">
        <v>1.8994E-2</v>
      </c>
      <c r="D1511">
        <v>4.2474999999999999E-2</v>
      </c>
      <c r="E1511">
        <v>2.6207000000000001E-2</v>
      </c>
    </row>
    <row r="1512" spans="1:5">
      <c r="A1512">
        <v>1972</v>
      </c>
      <c r="B1512">
        <v>67</v>
      </c>
      <c r="C1512">
        <v>2.1190000000000001E-2</v>
      </c>
      <c r="D1512">
        <v>4.6994000000000001E-2</v>
      </c>
      <c r="E1512">
        <v>2.8856E-2</v>
      </c>
    </row>
    <row r="1513" spans="1:5">
      <c r="A1513">
        <v>1972</v>
      </c>
      <c r="B1513">
        <v>68</v>
      </c>
      <c r="C1513">
        <v>2.3753E-2</v>
      </c>
      <c r="D1513">
        <v>5.1790999999999997E-2</v>
      </c>
      <c r="E1513">
        <v>3.1847E-2</v>
      </c>
    </row>
    <row r="1514" spans="1:5">
      <c r="A1514">
        <v>1972</v>
      </c>
      <c r="B1514">
        <v>69</v>
      </c>
      <c r="C1514">
        <v>2.6598E-2</v>
      </c>
      <c r="D1514">
        <v>5.4412000000000002E-2</v>
      </c>
      <c r="E1514">
        <v>3.4203999999999998E-2</v>
      </c>
    </row>
    <row r="1515" spans="1:5">
      <c r="A1515">
        <v>1972</v>
      </c>
      <c r="B1515">
        <v>70</v>
      </c>
      <c r="C1515">
        <v>2.9371999999999999E-2</v>
      </c>
      <c r="D1515">
        <v>6.0454000000000001E-2</v>
      </c>
      <c r="E1515">
        <v>3.7262999999999998E-2</v>
      </c>
    </row>
    <row r="1516" spans="1:5">
      <c r="A1516">
        <v>1972</v>
      </c>
      <c r="B1516">
        <v>71</v>
      </c>
      <c r="C1516">
        <v>3.5386000000000001E-2</v>
      </c>
      <c r="D1516">
        <v>6.5722000000000003E-2</v>
      </c>
      <c r="E1516">
        <v>4.2849999999999999E-2</v>
      </c>
    </row>
    <row r="1517" spans="1:5">
      <c r="A1517">
        <v>1972</v>
      </c>
      <c r="B1517">
        <v>72</v>
      </c>
      <c r="C1517">
        <v>4.2868999999999997E-2</v>
      </c>
      <c r="D1517">
        <v>7.5711000000000001E-2</v>
      </c>
      <c r="E1517">
        <v>5.1193000000000002E-2</v>
      </c>
    </row>
    <row r="1518" spans="1:5">
      <c r="A1518">
        <v>1972</v>
      </c>
      <c r="B1518">
        <v>73</v>
      </c>
      <c r="C1518">
        <v>4.2713000000000001E-2</v>
      </c>
      <c r="D1518">
        <v>7.3901999999999995E-2</v>
      </c>
      <c r="E1518">
        <v>5.0840000000000003E-2</v>
      </c>
    </row>
    <row r="1519" spans="1:5">
      <c r="A1519">
        <v>1972</v>
      </c>
      <c r="B1519">
        <v>74</v>
      </c>
      <c r="C1519">
        <v>5.1801E-2</v>
      </c>
      <c r="D1519">
        <v>8.4474999999999995E-2</v>
      </c>
      <c r="E1519">
        <v>6.0206999999999997E-2</v>
      </c>
    </row>
    <row r="1520" spans="1:5">
      <c r="A1520">
        <v>1972</v>
      </c>
      <c r="B1520">
        <v>75</v>
      </c>
      <c r="C1520">
        <v>5.4207999999999999E-2</v>
      </c>
      <c r="D1520">
        <v>9.0739E-2</v>
      </c>
      <c r="E1520">
        <v>6.3370999999999997E-2</v>
      </c>
    </row>
    <row r="1521" spans="1:5">
      <c r="A1521">
        <v>1972</v>
      </c>
      <c r="B1521">
        <v>76</v>
      </c>
      <c r="C1521">
        <v>6.0930999999999999E-2</v>
      </c>
      <c r="D1521">
        <v>9.5564999999999997E-2</v>
      </c>
      <c r="E1521">
        <v>6.9833000000000006E-2</v>
      </c>
    </row>
    <row r="1522" spans="1:5">
      <c r="A1522">
        <v>1972</v>
      </c>
      <c r="B1522">
        <v>77</v>
      </c>
      <c r="C1522">
        <v>6.5393999999999994E-2</v>
      </c>
      <c r="D1522">
        <v>0.102968</v>
      </c>
      <c r="E1522">
        <v>7.5061000000000003E-2</v>
      </c>
    </row>
    <row r="1523" spans="1:5">
      <c r="A1523">
        <v>1972</v>
      </c>
      <c r="B1523">
        <v>78</v>
      </c>
      <c r="C1523">
        <v>7.3940000000000006E-2</v>
      </c>
      <c r="D1523">
        <v>0.11206000000000001</v>
      </c>
      <c r="E1523">
        <v>8.3896999999999999E-2</v>
      </c>
    </row>
    <row r="1524" spans="1:5">
      <c r="A1524">
        <v>1972</v>
      </c>
      <c r="B1524">
        <v>79</v>
      </c>
      <c r="C1524">
        <v>7.9977999999999994E-2</v>
      </c>
      <c r="D1524">
        <v>0.11676499999999999</v>
      </c>
      <c r="E1524">
        <v>8.9644000000000001E-2</v>
      </c>
    </row>
    <row r="1525" spans="1:5">
      <c r="A1525">
        <v>1972</v>
      </c>
      <c r="B1525">
        <v>80</v>
      </c>
      <c r="C1525">
        <v>9.2724000000000001E-2</v>
      </c>
      <c r="D1525">
        <v>0.13350699999999999</v>
      </c>
      <c r="E1525">
        <v>0.103282</v>
      </c>
    </row>
    <row r="1526" spans="1:5">
      <c r="A1526">
        <v>1972</v>
      </c>
      <c r="B1526">
        <v>81</v>
      </c>
      <c r="C1526">
        <v>9.6754999999999994E-2</v>
      </c>
      <c r="D1526">
        <v>0.13616400000000001</v>
      </c>
      <c r="E1526">
        <v>0.106559</v>
      </c>
    </row>
    <row r="1527" spans="1:5">
      <c r="A1527">
        <v>1972</v>
      </c>
      <c r="B1527">
        <v>82</v>
      </c>
      <c r="C1527">
        <v>0.113319</v>
      </c>
      <c r="D1527">
        <v>0.14707500000000001</v>
      </c>
      <c r="E1527">
        <v>0.121223</v>
      </c>
    </row>
    <row r="1528" spans="1:5">
      <c r="A1528">
        <v>1972</v>
      </c>
      <c r="B1528">
        <v>83</v>
      </c>
      <c r="C1528">
        <v>0.11559</v>
      </c>
      <c r="D1528">
        <v>0.154451</v>
      </c>
      <c r="E1528">
        <v>0.12438100000000001</v>
      </c>
    </row>
    <row r="1529" spans="1:5">
      <c r="A1529">
        <v>1972</v>
      </c>
      <c r="B1529">
        <v>84</v>
      </c>
      <c r="C1529">
        <v>0.14385300000000001</v>
      </c>
      <c r="D1529">
        <v>0.19111700000000001</v>
      </c>
      <c r="E1529">
        <v>0.154447</v>
      </c>
    </row>
    <row r="1530" spans="1:5">
      <c r="A1530">
        <v>1972</v>
      </c>
      <c r="B1530">
        <v>85</v>
      </c>
      <c r="C1530">
        <v>0.13769999999999999</v>
      </c>
      <c r="D1530">
        <v>0.17799200000000001</v>
      </c>
      <c r="E1530">
        <v>0.146595</v>
      </c>
    </row>
    <row r="1531" spans="1:5">
      <c r="A1531">
        <v>1972</v>
      </c>
      <c r="B1531">
        <v>86</v>
      </c>
      <c r="C1531">
        <v>0.16014600000000001</v>
      </c>
      <c r="D1531">
        <v>0.20543900000000001</v>
      </c>
      <c r="E1531">
        <v>0.16997499999999999</v>
      </c>
    </row>
    <row r="1532" spans="1:5">
      <c r="A1532">
        <v>1972</v>
      </c>
      <c r="B1532">
        <v>87</v>
      </c>
      <c r="C1532">
        <v>0.170068</v>
      </c>
      <c r="D1532">
        <v>0.20566300000000001</v>
      </c>
      <c r="E1532">
        <v>0.17774400000000001</v>
      </c>
    </row>
    <row r="1533" spans="1:5">
      <c r="A1533">
        <v>1972</v>
      </c>
      <c r="B1533">
        <v>88</v>
      </c>
      <c r="C1533">
        <v>0.18005499999999999</v>
      </c>
      <c r="D1533">
        <v>0.22328400000000001</v>
      </c>
      <c r="E1533">
        <v>0.189364</v>
      </c>
    </row>
    <row r="1534" spans="1:5">
      <c r="A1534">
        <v>1972</v>
      </c>
      <c r="B1534">
        <v>89</v>
      </c>
      <c r="C1534">
        <v>0.189695</v>
      </c>
      <c r="D1534">
        <v>0.23180899999999999</v>
      </c>
      <c r="E1534">
        <v>0.19867699999999999</v>
      </c>
    </row>
    <row r="1535" spans="1:5">
      <c r="A1535">
        <v>1972</v>
      </c>
      <c r="B1535">
        <v>90</v>
      </c>
      <c r="C1535">
        <v>0.21232200000000001</v>
      </c>
      <c r="D1535">
        <v>0.25695499999999999</v>
      </c>
      <c r="E1535">
        <v>0.22176299999999999</v>
      </c>
    </row>
    <row r="1536" spans="1:5">
      <c r="A1536">
        <v>1972</v>
      </c>
      <c r="B1536">
        <v>91</v>
      </c>
      <c r="C1536">
        <v>0.20013900000000001</v>
      </c>
      <c r="D1536">
        <v>0.22806399999999999</v>
      </c>
      <c r="E1536">
        <v>0.20599400000000001</v>
      </c>
    </row>
    <row r="1537" spans="1:5">
      <c r="A1537">
        <v>1972</v>
      </c>
      <c r="B1537">
        <v>92</v>
      </c>
      <c r="C1537">
        <v>0.24834000000000001</v>
      </c>
      <c r="D1537">
        <v>0.297545</v>
      </c>
      <c r="E1537">
        <v>0.25834699999999999</v>
      </c>
    </row>
    <row r="1538" spans="1:5">
      <c r="A1538">
        <v>1972</v>
      </c>
      <c r="B1538">
        <v>93</v>
      </c>
      <c r="C1538">
        <v>0.21210399999999999</v>
      </c>
      <c r="D1538">
        <v>0.24609700000000001</v>
      </c>
      <c r="E1538">
        <v>0.218724</v>
      </c>
    </row>
    <row r="1539" spans="1:5">
      <c r="A1539">
        <v>1972</v>
      </c>
      <c r="B1539">
        <v>94</v>
      </c>
      <c r="C1539">
        <v>0.26299699999999998</v>
      </c>
      <c r="D1539">
        <v>0.30048599999999998</v>
      </c>
      <c r="E1539">
        <v>0.27024700000000001</v>
      </c>
    </row>
    <row r="1540" spans="1:5">
      <c r="A1540">
        <v>1972</v>
      </c>
      <c r="B1540">
        <v>95</v>
      </c>
      <c r="C1540">
        <v>0.24909100000000001</v>
      </c>
      <c r="D1540">
        <v>0.27792</v>
      </c>
      <c r="E1540">
        <v>0.25478699999999999</v>
      </c>
    </row>
    <row r="1541" spans="1:5">
      <c r="A1541">
        <v>1972</v>
      </c>
      <c r="B1541">
        <v>96</v>
      </c>
      <c r="C1541">
        <v>0.27790900000000002</v>
      </c>
      <c r="D1541">
        <v>0.28082699999999999</v>
      </c>
      <c r="E1541">
        <v>0.27848699999999998</v>
      </c>
    </row>
    <row r="1542" spans="1:5">
      <c r="A1542">
        <v>1972</v>
      </c>
      <c r="B1542">
        <v>97</v>
      </c>
      <c r="C1542">
        <v>0.29128799999999999</v>
      </c>
      <c r="D1542">
        <v>0.30921199999999999</v>
      </c>
      <c r="E1542">
        <v>0.29480800000000001</v>
      </c>
    </row>
    <row r="1543" spans="1:5">
      <c r="A1543">
        <v>1972</v>
      </c>
      <c r="B1543">
        <v>98</v>
      </c>
      <c r="C1543">
        <v>0.287462</v>
      </c>
      <c r="D1543">
        <v>0.293103</v>
      </c>
      <c r="E1543">
        <v>0.28858899999999998</v>
      </c>
    </row>
    <row r="1544" spans="1:5">
      <c r="A1544">
        <v>1972</v>
      </c>
      <c r="B1544">
        <v>99</v>
      </c>
      <c r="C1544">
        <v>0.36994500000000002</v>
      </c>
      <c r="D1544">
        <v>0.377747</v>
      </c>
      <c r="E1544">
        <v>0.37156099999999997</v>
      </c>
    </row>
    <row r="1545" spans="1:5">
      <c r="A1545">
        <v>1972</v>
      </c>
      <c r="B1545">
        <v>100</v>
      </c>
      <c r="C1545">
        <v>0.39622000000000002</v>
      </c>
      <c r="D1545">
        <v>0.39915899999999999</v>
      </c>
      <c r="E1545">
        <v>0.39683200000000002</v>
      </c>
    </row>
    <row r="1546" spans="1:5">
      <c r="A1546">
        <v>1972</v>
      </c>
      <c r="B1546">
        <v>101</v>
      </c>
      <c r="C1546">
        <v>0.42327399999999998</v>
      </c>
      <c r="D1546">
        <v>0.41957100000000003</v>
      </c>
      <c r="E1546">
        <v>0.42250399999999999</v>
      </c>
    </row>
    <row r="1547" spans="1:5">
      <c r="A1547">
        <v>1972</v>
      </c>
      <c r="B1547">
        <v>102</v>
      </c>
      <c r="C1547">
        <v>0.45332</v>
      </c>
      <c r="D1547">
        <v>0.44239800000000001</v>
      </c>
      <c r="E1547">
        <v>0.450961</v>
      </c>
    </row>
    <row r="1548" spans="1:5">
      <c r="A1548">
        <v>1972</v>
      </c>
      <c r="B1548">
        <v>103</v>
      </c>
      <c r="C1548">
        <v>0.48485800000000001</v>
      </c>
      <c r="D1548">
        <v>0.46809600000000001</v>
      </c>
      <c r="E1548">
        <v>0.48123700000000003</v>
      </c>
    </row>
    <row r="1549" spans="1:5">
      <c r="A1549">
        <v>1972</v>
      </c>
      <c r="B1549">
        <v>104</v>
      </c>
      <c r="C1549">
        <v>0.51525900000000002</v>
      </c>
      <c r="D1549">
        <v>0.492035</v>
      </c>
      <c r="E1549">
        <v>0.51037699999999997</v>
      </c>
    </row>
    <row r="1550" spans="1:5">
      <c r="A1550">
        <v>1972</v>
      </c>
      <c r="B1550">
        <v>105</v>
      </c>
      <c r="C1550">
        <v>0.55056799999999995</v>
      </c>
      <c r="D1550">
        <v>0.51821300000000003</v>
      </c>
      <c r="E1550">
        <v>0.54354400000000003</v>
      </c>
    </row>
    <row r="1551" spans="1:5">
      <c r="A1551">
        <v>1972</v>
      </c>
      <c r="B1551">
        <v>106</v>
      </c>
      <c r="C1551">
        <v>0.58606800000000003</v>
      </c>
      <c r="D1551">
        <v>0.55045599999999995</v>
      </c>
      <c r="E1551">
        <v>0.57802399999999998</v>
      </c>
    </row>
    <row r="1552" spans="1:5">
      <c r="A1552">
        <v>1972</v>
      </c>
      <c r="B1552">
        <v>107</v>
      </c>
      <c r="C1552">
        <v>0.62491799999999997</v>
      </c>
      <c r="D1552">
        <v>0.58898200000000001</v>
      </c>
      <c r="E1552">
        <v>0.61664099999999999</v>
      </c>
    </row>
    <row r="1553" spans="1:5">
      <c r="A1553">
        <v>1972</v>
      </c>
      <c r="B1553">
        <v>108</v>
      </c>
      <c r="C1553">
        <v>0.66977799999999998</v>
      </c>
      <c r="D1553">
        <v>0.63253999999999999</v>
      </c>
      <c r="E1553">
        <v>0.66109899999999999</v>
      </c>
    </row>
    <row r="1554" spans="1:5">
      <c r="A1554">
        <v>1972</v>
      </c>
      <c r="B1554">
        <v>109</v>
      </c>
      <c r="C1554">
        <v>0.71609800000000001</v>
      </c>
      <c r="D1554">
        <v>0.68876800000000005</v>
      </c>
      <c r="E1554">
        <v>0.709677</v>
      </c>
    </row>
    <row r="1555" spans="1:5">
      <c r="A1555">
        <v>1972</v>
      </c>
      <c r="B1555">
        <v>110</v>
      </c>
      <c r="C1555">
        <v>0.86837900000000001</v>
      </c>
      <c r="D1555">
        <v>0.88813600000000004</v>
      </c>
      <c r="E1555">
        <v>0.87283900000000003</v>
      </c>
    </row>
    <row r="1556" spans="1:5">
      <c r="A1556">
        <v>1973</v>
      </c>
      <c r="B1556">
        <v>0</v>
      </c>
      <c r="C1556">
        <v>1.8009000000000001E-2</v>
      </c>
      <c r="D1556">
        <v>2.4347000000000001E-2</v>
      </c>
      <c r="E1556">
        <v>2.1235E-2</v>
      </c>
    </row>
    <row r="1557" spans="1:5">
      <c r="A1557">
        <v>1973</v>
      </c>
      <c r="B1557">
        <v>1</v>
      </c>
      <c r="C1557">
        <v>2.2190000000000001E-3</v>
      </c>
      <c r="D1557">
        <v>2.696E-3</v>
      </c>
      <c r="E1557">
        <v>2.4610000000000001E-3</v>
      </c>
    </row>
    <row r="1558" spans="1:5">
      <c r="A1558">
        <v>1973</v>
      </c>
      <c r="B1558">
        <v>2</v>
      </c>
      <c r="C1558">
        <v>1.1999999999999999E-3</v>
      </c>
      <c r="D1558">
        <v>1.4120000000000001E-3</v>
      </c>
      <c r="E1558">
        <v>1.3079999999999999E-3</v>
      </c>
    </row>
    <row r="1559" spans="1:5">
      <c r="A1559">
        <v>1973</v>
      </c>
      <c r="B1559">
        <v>3</v>
      </c>
      <c r="C1559">
        <v>8.4699999999999999E-4</v>
      </c>
      <c r="D1559">
        <v>1.0549999999999999E-3</v>
      </c>
      <c r="E1559">
        <v>9.5200000000000005E-4</v>
      </c>
    </row>
    <row r="1560" spans="1:5">
      <c r="A1560">
        <v>1973</v>
      </c>
      <c r="B1560">
        <v>4</v>
      </c>
      <c r="C1560">
        <v>7.3300000000000004E-4</v>
      </c>
      <c r="D1560">
        <v>9.77E-4</v>
      </c>
      <c r="E1560">
        <v>8.5700000000000001E-4</v>
      </c>
    </row>
    <row r="1561" spans="1:5">
      <c r="A1561">
        <v>1973</v>
      </c>
      <c r="B1561">
        <v>5</v>
      </c>
      <c r="C1561">
        <v>5.6300000000000002E-4</v>
      </c>
      <c r="D1561">
        <v>8.2700000000000004E-4</v>
      </c>
      <c r="E1561">
        <v>6.9700000000000003E-4</v>
      </c>
    </row>
    <row r="1562" spans="1:5">
      <c r="A1562">
        <v>1973</v>
      </c>
      <c r="B1562">
        <v>6</v>
      </c>
      <c r="C1562">
        <v>5.5999999999999995E-4</v>
      </c>
      <c r="D1562">
        <v>8.34E-4</v>
      </c>
      <c r="E1562">
        <v>6.9899999999999997E-4</v>
      </c>
    </row>
    <row r="1563" spans="1:5">
      <c r="A1563">
        <v>1973</v>
      </c>
      <c r="B1563">
        <v>7</v>
      </c>
      <c r="C1563">
        <v>5.5000000000000003E-4</v>
      </c>
      <c r="D1563">
        <v>8.6200000000000003E-4</v>
      </c>
      <c r="E1563">
        <v>7.0799999999999997E-4</v>
      </c>
    </row>
    <row r="1564" spans="1:5">
      <c r="A1564">
        <v>1973</v>
      </c>
      <c r="B1564">
        <v>8</v>
      </c>
      <c r="C1564">
        <v>4.3300000000000001E-4</v>
      </c>
      <c r="D1564">
        <v>7.8299999999999995E-4</v>
      </c>
      <c r="E1564">
        <v>6.11E-4</v>
      </c>
    </row>
    <row r="1565" spans="1:5">
      <c r="A1565">
        <v>1973</v>
      </c>
      <c r="B1565">
        <v>9</v>
      </c>
      <c r="C1565">
        <v>4.1100000000000002E-4</v>
      </c>
      <c r="D1565">
        <v>6.5700000000000003E-4</v>
      </c>
      <c r="E1565">
        <v>5.3600000000000002E-4</v>
      </c>
    </row>
    <row r="1566" spans="1:5">
      <c r="A1566">
        <v>1973</v>
      </c>
      <c r="B1566">
        <v>10</v>
      </c>
      <c r="C1566">
        <v>3.6999999999999999E-4</v>
      </c>
      <c r="D1566">
        <v>6.5099999999999999E-4</v>
      </c>
      <c r="E1566">
        <v>5.1199999999999998E-4</v>
      </c>
    </row>
    <row r="1567" spans="1:5">
      <c r="A1567">
        <v>1973</v>
      </c>
      <c r="B1567">
        <v>11</v>
      </c>
      <c r="C1567">
        <v>3.6499999999999998E-4</v>
      </c>
      <c r="D1567">
        <v>5.9800000000000001E-4</v>
      </c>
      <c r="E1567">
        <v>4.84E-4</v>
      </c>
    </row>
    <row r="1568" spans="1:5">
      <c r="A1568">
        <v>1973</v>
      </c>
      <c r="B1568">
        <v>12</v>
      </c>
      <c r="C1568">
        <v>3.6999999999999999E-4</v>
      </c>
      <c r="D1568">
        <v>5.9400000000000002E-4</v>
      </c>
      <c r="E1568">
        <v>4.8500000000000003E-4</v>
      </c>
    </row>
    <row r="1569" spans="1:5">
      <c r="A1569">
        <v>1973</v>
      </c>
      <c r="B1569">
        <v>13</v>
      </c>
      <c r="C1569">
        <v>3.6999999999999999E-4</v>
      </c>
      <c r="D1569">
        <v>6.3500000000000004E-4</v>
      </c>
      <c r="E1569">
        <v>5.0699999999999996E-4</v>
      </c>
    </row>
    <row r="1570" spans="1:5">
      <c r="A1570">
        <v>1973</v>
      </c>
      <c r="B1570">
        <v>14</v>
      </c>
      <c r="C1570">
        <v>3.6499999999999998E-4</v>
      </c>
      <c r="D1570">
        <v>7.45E-4</v>
      </c>
      <c r="E1570">
        <v>5.5999999999999995E-4</v>
      </c>
    </row>
    <row r="1571" spans="1:5">
      <c r="A1571">
        <v>1973</v>
      </c>
      <c r="B1571">
        <v>15</v>
      </c>
      <c r="C1571">
        <v>4.2700000000000002E-4</v>
      </c>
      <c r="D1571">
        <v>8.7500000000000002E-4</v>
      </c>
      <c r="E1571">
        <v>6.5499999999999998E-4</v>
      </c>
    </row>
    <row r="1572" spans="1:5">
      <c r="A1572">
        <v>1973</v>
      </c>
      <c r="B1572">
        <v>16</v>
      </c>
      <c r="C1572">
        <v>4.8799999999999999E-4</v>
      </c>
      <c r="D1572">
        <v>1.284E-3</v>
      </c>
      <c r="E1572">
        <v>8.8900000000000003E-4</v>
      </c>
    </row>
    <row r="1573" spans="1:5">
      <c r="A1573">
        <v>1973</v>
      </c>
      <c r="B1573">
        <v>17</v>
      </c>
      <c r="C1573">
        <v>5.7700000000000004E-4</v>
      </c>
      <c r="D1573">
        <v>1.745E-3</v>
      </c>
      <c r="E1573">
        <v>1.1620000000000001E-3</v>
      </c>
    </row>
    <row r="1574" spans="1:5">
      <c r="A1574">
        <v>1973</v>
      </c>
      <c r="B1574">
        <v>18</v>
      </c>
      <c r="C1574">
        <v>6.5499999999999998E-4</v>
      </c>
      <c r="D1574">
        <v>2.0110000000000002E-3</v>
      </c>
      <c r="E1574">
        <v>1.3339999999999999E-3</v>
      </c>
    </row>
    <row r="1575" spans="1:5">
      <c r="A1575">
        <v>1973</v>
      </c>
      <c r="B1575">
        <v>19</v>
      </c>
      <c r="C1575">
        <v>6.3599999999999996E-4</v>
      </c>
      <c r="D1575">
        <v>1.9250000000000001E-3</v>
      </c>
      <c r="E1575">
        <v>1.2830000000000001E-3</v>
      </c>
    </row>
    <row r="1576" spans="1:5">
      <c r="A1576">
        <v>1973</v>
      </c>
      <c r="B1576">
        <v>20</v>
      </c>
      <c r="C1576">
        <v>7.2199999999999999E-4</v>
      </c>
      <c r="D1576">
        <v>2.284E-3</v>
      </c>
      <c r="E1576">
        <v>1.513E-3</v>
      </c>
    </row>
    <row r="1577" spans="1:5">
      <c r="A1577">
        <v>1973</v>
      </c>
      <c r="B1577">
        <v>21</v>
      </c>
      <c r="C1577">
        <v>7.4100000000000001E-4</v>
      </c>
      <c r="D1577">
        <v>2.7160000000000001E-3</v>
      </c>
      <c r="E1577">
        <v>1.75E-3</v>
      </c>
    </row>
    <row r="1578" spans="1:5">
      <c r="A1578">
        <v>1973</v>
      </c>
      <c r="B1578">
        <v>22</v>
      </c>
      <c r="C1578">
        <v>7.6599999999999997E-4</v>
      </c>
      <c r="D1578">
        <v>2.9610000000000001E-3</v>
      </c>
      <c r="E1578">
        <v>1.892E-3</v>
      </c>
    </row>
    <row r="1579" spans="1:5">
      <c r="A1579">
        <v>1973</v>
      </c>
      <c r="B1579">
        <v>23</v>
      </c>
      <c r="C1579">
        <v>7.4600000000000003E-4</v>
      </c>
      <c r="D1579">
        <v>2.9979999999999998E-3</v>
      </c>
      <c r="E1579">
        <v>1.9009999999999999E-3</v>
      </c>
    </row>
    <row r="1580" spans="1:5">
      <c r="A1580">
        <v>1973</v>
      </c>
      <c r="B1580">
        <v>24</v>
      </c>
      <c r="C1580">
        <v>8.7399999999999999E-4</v>
      </c>
      <c r="D1580">
        <v>3.3479999999999998E-3</v>
      </c>
      <c r="E1580">
        <v>2.1350000000000002E-3</v>
      </c>
    </row>
    <row r="1581" spans="1:5">
      <c r="A1581">
        <v>1973</v>
      </c>
      <c r="B1581">
        <v>25</v>
      </c>
      <c r="C1581">
        <v>7.8600000000000002E-4</v>
      </c>
      <c r="D1581">
        <v>2.983E-3</v>
      </c>
      <c r="E1581">
        <v>1.9009999999999999E-3</v>
      </c>
    </row>
    <row r="1582" spans="1:5">
      <c r="A1582">
        <v>1973</v>
      </c>
      <c r="B1582">
        <v>26</v>
      </c>
      <c r="C1582">
        <v>9.2000000000000003E-4</v>
      </c>
      <c r="D1582">
        <v>3.4629999999999999E-3</v>
      </c>
      <c r="E1582">
        <v>2.2100000000000002E-3</v>
      </c>
    </row>
    <row r="1583" spans="1:5">
      <c r="A1583">
        <v>1973</v>
      </c>
      <c r="B1583">
        <v>27</v>
      </c>
      <c r="C1583">
        <v>9.0700000000000004E-4</v>
      </c>
      <c r="D1583">
        <v>3.326E-3</v>
      </c>
      <c r="E1583">
        <v>2.134E-3</v>
      </c>
    </row>
    <row r="1584" spans="1:5">
      <c r="A1584">
        <v>1973</v>
      </c>
      <c r="B1584">
        <v>28</v>
      </c>
      <c r="C1584">
        <v>1.0009999999999999E-3</v>
      </c>
      <c r="D1584">
        <v>3.6419999999999998E-3</v>
      </c>
      <c r="E1584">
        <v>2.3389999999999999E-3</v>
      </c>
    </row>
    <row r="1585" spans="1:5">
      <c r="A1585">
        <v>1973</v>
      </c>
      <c r="B1585">
        <v>29</v>
      </c>
      <c r="C1585">
        <v>1.139E-3</v>
      </c>
      <c r="D1585">
        <v>4.0419999999999996E-3</v>
      </c>
      <c r="E1585">
        <v>2.6059999999999998E-3</v>
      </c>
    </row>
    <row r="1586" spans="1:5">
      <c r="A1586">
        <v>1973</v>
      </c>
      <c r="B1586">
        <v>30</v>
      </c>
      <c r="C1586">
        <v>1.2160000000000001E-3</v>
      </c>
      <c r="D1586">
        <v>4.5440000000000003E-3</v>
      </c>
      <c r="E1586">
        <v>2.872E-3</v>
      </c>
    </row>
    <row r="1587" spans="1:5">
      <c r="A1587">
        <v>1973</v>
      </c>
      <c r="B1587">
        <v>31</v>
      </c>
      <c r="C1587">
        <v>1.2830000000000001E-3</v>
      </c>
      <c r="D1587">
        <v>4.8840000000000003E-3</v>
      </c>
      <c r="E1587">
        <v>3.0609999999999999E-3</v>
      </c>
    </row>
    <row r="1588" spans="1:5">
      <c r="A1588">
        <v>1973</v>
      </c>
      <c r="B1588">
        <v>32</v>
      </c>
      <c r="C1588">
        <v>1.3179999999999999E-3</v>
      </c>
      <c r="D1588">
        <v>4.947E-3</v>
      </c>
      <c r="E1588">
        <v>3.114E-3</v>
      </c>
    </row>
    <row r="1589" spans="1:5">
      <c r="A1589">
        <v>1973</v>
      </c>
      <c r="B1589">
        <v>33</v>
      </c>
      <c r="C1589">
        <v>1.369E-3</v>
      </c>
      <c r="D1589">
        <v>5.0800000000000003E-3</v>
      </c>
      <c r="E1589">
        <v>3.1930000000000001E-3</v>
      </c>
    </row>
    <row r="1590" spans="1:5">
      <c r="A1590">
        <v>1973</v>
      </c>
      <c r="B1590">
        <v>34</v>
      </c>
      <c r="C1590">
        <v>1.531E-3</v>
      </c>
      <c r="D1590">
        <v>5.411E-3</v>
      </c>
      <c r="E1590">
        <v>3.431E-3</v>
      </c>
    </row>
    <row r="1591" spans="1:5">
      <c r="A1591">
        <v>1973</v>
      </c>
      <c r="B1591">
        <v>35</v>
      </c>
      <c r="C1591">
        <v>1.508E-3</v>
      </c>
      <c r="D1591">
        <v>5.4279999999999997E-3</v>
      </c>
      <c r="E1591">
        <v>3.437E-3</v>
      </c>
    </row>
    <row r="1592" spans="1:5">
      <c r="A1592">
        <v>1973</v>
      </c>
      <c r="B1592">
        <v>36</v>
      </c>
      <c r="C1592">
        <v>1.7290000000000001E-3</v>
      </c>
      <c r="D1592">
        <v>5.8349999999999999E-3</v>
      </c>
      <c r="E1592">
        <v>3.7460000000000002E-3</v>
      </c>
    </row>
    <row r="1593" spans="1:5">
      <c r="A1593">
        <v>1973</v>
      </c>
      <c r="B1593">
        <v>37</v>
      </c>
      <c r="C1593">
        <v>1.895E-3</v>
      </c>
      <c r="D1593">
        <v>6.0860000000000003E-3</v>
      </c>
      <c r="E1593">
        <v>3.9529999999999999E-3</v>
      </c>
    </row>
    <row r="1594" spans="1:5">
      <c r="A1594">
        <v>1973</v>
      </c>
      <c r="B1594">
        <v>38</v>
      </c>
      <c r="C1594">
        <v>1.9319999999999999E-3</v>
      </c>
      <c r="D1594">
        <v>6.5079999999999999E-3</v>
      </c>
      <c r="E1594">
        <v>4.1799999999999997E-3</v>
      </c>
    </row>
    <row r="1595" spans="1:5">
      <c r="A1595">
        <v>1973</v>
      </c>
      <c r="B1595">
        <v>39</v>
      </c>
      <c r="C1595">
        <v>2.0449999999999999E-3</v>
      </c>
      <c r="D1595">
        <v>6.5599999999999999E-3</v>
      </c>
      <c r="E1595">
        <v>4.2529999999999998E-3</v>
      </c>
    </row>
    <row r="1596" spans="1:5">
      <c r="A1596">
        <v>1973</v>
      </c>
      <c r="B1596">
        <v>40</v>
      </c>
      <c r="C1596">
        <v>2.3570000000000002E-3</v>
      </c>
      <c r="D1596">
        <v>7.7980000000000002E-3</v>
      </c>
      <c r="E1596">
        <v>4.993E-3</v>
      </c>
    </row>
    <row r="1597" spans="1:5">
      <c r="A1597">
        <v>1973</v>
      </c>
      <c r="B1597">
        <v>41</v>
      </c>
      <c r="C1597">
        <v>2.4099999999999998E-3</v>
      </c>
      <c r="D1597">
        <v>7.8320000000000004E-3</v>
      </c>
      <c r="E1597">
        <v>5.0439999999999999E-3</v>
      </c>
    </row>
    <row r="1598" spans="1:5">
      <c r="A1598">
        <v>1973</v>
      </c>
      <c r="B1598">
        <v>42</v>
      </c>
      <c r="C1598">
        <v>2.6619999999999999E-3</v>
      </c>
      <c r="D1598">
        <v>8.5570000000000004E-3</v>
      </c>
      <c r="E1598">
        <v>5.522E-3</v>
      </c>
    </row>
    <row r="1599" spans="1:5">
      <c r="A1599">
        <v>1973</v>
      </c>
      <c r="B1599">
        <v>43</v>
      </c>
      <c r="C1599">
        <v>2.6700000000000001E-3</v>
      </c>
      <c r="D1599">
        <v>8.6449999999999999E-3</v>
      </c>
      <c r="E1599">
        <v>5.5459999999999997E-3</v>
      </c>
    </row>
    <row r="1600" spans="1:5">
      <c r="A1600">
        <v>1973</v>
      </c>
      <c r="B1600">
        <v>44</v>
      </c>
      <c r="C1600">
        <v>2.9369999999999999E-3</v>
      </c>
      <c r="D1600">
        <v>8.8920000000000006E-3</v>
      </c>
      <c r="E1600">
        <v>5.77E-3</v>
      </c>
    </row>
    <row r="1601" spans="1:5">
      <c r="A1601">
        <v>1973</v>
      </c>
      <c r="B1601">
        <v>45</v>
      </c>
      <c r="C1601">
        <v>3.3709999999999999E-3</v>
      </c>
      <c r="D1601">
        <v>9.9670000000000002E-3</v>
      </c>
      <c r="E1601">
        <v>6.463E-3</v>
      </c>
    </row>
    <row r="1602" spans="1:5">
      <c r="A1602">
        <v>1973</v>
      </c>
      <c r="B1602">
        <v>46</v>
      </c>
      <c r="C1602">
        <v>3.5490000000000001E-3</v>
      </c>
      <c r="D1602">
        <v>1.0444999999999999E-2</v>
      </c>
      <c r="E1602">
        <v>6.6870000000000002E-3</v>
      </c>
    </row>
    <row r="1603" spans="1:5">
      <c r="A1603">
        <v>1973</v>
      </c>
      <c r="B1603">
        <v>47</v>
      </c>
      <c r="C1603">
        <v>3.8600000000000001E-3</v>
      </c>
      <c r="D1603">
        <v>1.0782E-2</v>
      </c>
      <c r="E1603">
        <v>6.7939999999999997E-3</v>
      </c>
    </row>
    <row r="1604" spans="1:5">
      <c r="A1604">
        <v>1973</v>
      </c>
      <c r="B1604">
        <v>48</v>
      </c>
      <c r="C1604">
        <v>4.0390000000000001E-3</v>
      </c>
      <c r="D1604">
        <v>1.1563E-2</v>
      </c>
      <c r="E1604">
        <v>7.0049999999999999E-3</v>
      </c>
    </row>
    <row r="1605" spans="1:5">
      <c r="A1605">
        <v>1973</v>
      </c>
      <c r="B1605">
        <v>49</v>
      </c>
      <c r="C1605">
        <v>4.4910000000000002E-3</v>
      </c>
      <c r="D1605">
        <v>1.2873000000000001E-2</v>
      </c>
      <c r="E1605">
        <v>7.5859999999999999E-3</v>
      </c>
    </row>
    <row r="1606" spans="1:5">
      <c r="A1606">
        <v>1973</v>
      </c>
      <c r="B1606">
        <v>50</v>
      </c>
      <c r="C1606">
        <v>4.8809999999999999E-3</v>
      </c>
      <c r="D1606">
        <v>1.3362000000000001E-2</v>
      </c>
      <c r="E1606">
        <v>7.8580000000000004E-3</v>
      </c>
    </row>
    <row r="1607" spans="1:5">
      <c r="A1607">
        <v>1973</v>
      </c>
      <c r="B1607">
        <v>51</v>
      </c>
      <c r="C1607">
        <v>5.2709999999999996E-3</v>
      </c>
      <c r="D1607">
        <v>1.3776999999999999E-2</v>
      </c>
      <c r="E1607">
        <v>8.2730000000000008E-3</v>
      </c>
    </row>
    <row r="1608" spans="1:5">
      <c r="A1608">
        <v>1973</v>
      </c>
      <c r="B1608">
        <v>52</v>
      </c>
      <c r="C1608">
        <v>5.6769999999999998E-3</v>
      </c>
      <c r="D1608">
        <v>1.5782999999999998E-2</v>
      </c>
      <c r="E1608">
        <v>9.3509999999999999E-3</v>
      </c>
    </row>
    <row r="1609" spans="1:5">
      <c r="A1609">
        <v>1973</v>
      </c>
      <c r="B1609">
        <v>53</v>
      </c>
      <c r="C1609">
        <v>6.0800000000000003E-3</v>
      </c>
      <c r="D1609">
        <v>1.6039000000000001E-2</v>
      </c>
      <c r="E1609">
        <v>9.7090000000000006E-3</v>
      </c>
    </row>
    <row r="1610" spans="1:5">
      <c r="A1610">
        <v>1973</v>
      </c>
      <c r="B1610">
        <v>54</v>
      </c>
      <c r="C1610">
        <v>6.6100000000000004E-3</v>
      </c>
      <c r="D1610">
        <v>1.7496999999999999E-2</v>
      </c>
      <c r="E1610">
        <v>1.0586999999999999E-2</v>
      </c>
    </row>
    <row r="1611" spans="1:5">
      <c r="A1611">
        <v>1973</v>
      </c>
      <c r="B1611">
        <v>55</v>
      </c>
      <c r="C1611">
        <v>7.1069999999999996E-3</v>
      </c>
      <c r="D1611">
        <v>1.8374999999999999E-2</v>
      </c>
      <c r="E1611">
        <v>1.1243E-2</v>
      </c>
    </row>
    <row r="1612" spans="1:5">
      <c r="A1612">
        <v>1973</v>
      </c>
      <c r="B1612">
        <v>56</v>
      </c>
      <c r="C1612">
        <v>7.7289999999999998E-3</v>
      </c>
      <c r="D1612">
        <v>1.9354E-2</v>
      </c>
      <c r="E1612">
        <v>1.1903E-2</v>
      </c>
    </row>
    <row r="1613" spans="1:5">
      <c r="A1613">
        <v>1973</v>
      </c>
      <c r="B1613">
        <v>57</v>
      </c>
      <c r="C1613">
        <v>8.2369999999999995E-3</v>
      </c>
      <c r="D1613">
        <v>2.1049999999999999E-2</v>
      </c>
      <c r="E1613">
        <v>1.2737E-2</v>
      </c>
    </row>
    <row r="1614" spans="1:5">
      <c r="A1614">
        <v>1973</v>
      </c>
      <c r="B1614">
        <v>58</v>
      </c>
      <c r="C1614">
        <v>8.9029999999999995E-3</v>
      </c>
      <c r="D1614">
        <v>2.2813E-2</v>
      </c>
      <c r="E1614">
        <v>1.3679999999999999E-2</v>
      </c>
    </row>
    <row r="1615" spans="1:5">
      <c r="A1615">
        <v>1973</v>
      </c>
      <c r="B1615">
        <v>59</v>
      </c>
      <c r="C1615">
        <v>9.4929999999999997E-3</v>
      </c>
      <c r="D1615">
        <v>2.4309999999999998E-2</v>
      </c>
      <c r="E1615">
        <v>1.4579E-2</v>
      </c>
    </row>
    <row r="1616" spans="1:5">
      <c r="A1616">
        <v>1973</v>
      </c>
      <c r="B1616">
        <v>60</v>
      </c>
      <c r="C1616">
        <v>1.0841999999999999E-2</v>
      </c>
      <c r="D1616">
        <v>2.6866999999999999E-2</v>
      </c>
      <c r="E1616">
        <v>1.6317999999999999E-2</v>
      </c>
    </row>
    <row r="1617" spans="1:5">
      <c r="A1617">
        <v>1973</v>
      </c>
      <c r="B1617">
        <v>61</v>
      </c>
      <c r="C1617">
        <v>1.1195E-2</v>
      </c>
      <c r="D1617">
        <v>2.8072E-2</v>
      </c>
      <c r="E1617">
        <v>1.6843E-2</v>
      </c>
    </row>
    <row r="1618" spans="1:5">
      <c r="A1618">
        <v>1973</v>
      </c>
      <c r="B1618">
        <v>62</v>
      </c>
      <c r="C1618">
        <v>1.3346E-2</v>
      </c>
      <c r="D1618">
        <v>3.1653000000000001E-2</v>
      </c>
      <c r="E1618">
        <v>1.951E-2</v>
      </c>
    </row>
    <row r="1619" spans="1:5">
      <c r="A1619">
        <v>1973</v>
      </c>
      <c r="B1619">
        <v>63</v>
      </c>
      <c r="C1619">
        <v>1.4291E-2</v>
      </c>
      <c r="D1619">
        <v>3.2988000000000003E-2</v>
      </c>
      <c r="E1619">
        <v>2.0469999999999999E-2</v>
      </c>
    </row>
    <row r="1620" spans="1:5">
      <c r="A1620">
        <v>1973</v>
      </c>
      <c r="B1620">
        <v>64</v>
      </c>
      <c r="C1620">
        <v>1.5240999999999999E-2</v>
      </c>
      <c r="D1620">
        <v>3.5929999999999997E-2</v>
      </c>
      <c r="E1620">
        <v>2.1876E-2</v>
      </c>
    </row>
    <row r="1621" spans="1:5">
      <c r="A1621">
        <v>1973</v>
      </c>
      <c r="B1621">
        <v>65</v>
      </c>
      <c r="C1621">
        <v>1.7715999999999999E-2</v>
      </c>
      <c r="D1621">
        <v>4.0572999999999998E-2</v>
      </c>
      <c r="E1621">
        <v>2.4906999999999999E-2</v>
      </c>
    </row>
    <row r="1622" spans="1:5">
      <c r="A1622">
        <v>1973</v>
      </c>
      <c r="B1622">
        <v>66</v>
      </c>
      <c r="C1622">
        <v>1.967E-2</v>
      </c>
      <c r="D1622">
        <v>4.4384E-2</v>
      </c>
      <c r="E1622">
        <v>2.7342999999999999E-2</v>
      </c>
    </row>
    <row r="1623" spans="1:5">
      <c r="A1623">
        <v>1973</v>
      </c>
      <c r="B1623">
        <v>67</v>
      </c>
      <c r="C1623">
        <v>2.1298000000000001E-2</v>
      </c>
      <c r="D1623">
        <v>4.7083E-2</v>
      </c>
      <c r="E1623">
        <v>2.9065000000000001E-2</v>
      </c>
    </row>
    <row r="1624" spans="1:5">
      <c r="A1624">
        <v>1973</v>
      </c>
      <c r="B1624">
        <v>68</v>
      </c>
      <c r="C1624">
        <v>2.3771E-2</v>
      </c>
      <c r="D1624">
        <v>5.0624000000000002E-2</v>
      </c>
      <c r="E1624">
        <v>3.1607999999999997E-2</v>
      </c>
    </row>
    <row r="1625" spans="1:5">
      <c r="A1625">
        <v>1973</v>
      </c>
      <c r="B1625">
        <v>69</v>
      </c>
      <c r="C1625">
        <v>2.6169999999999999E-2</v>
      </c>
      <c r="D1625">
        <v>5.5808000000000003E-2</v>
      </c>
      <c r="E1625">
        <v>3.4556000000000003E-2</v>
      </c>
    </row>
    <row r="1626" spans="1:5">
      <c r="A1626">
        <v>1973</v>
      </c>
      <c r="B1626">
        <v>70</v>
      </c>
      <c r="C1626">
        <v>3.1341000000000001E-2</v>
      </c>
      <c r="D1626">
        <v>6.2306E-2</v>
      </c>
      <c r="E1626">
        <v>3.9639000000000001E-2</v>
      </c>
    </row>
    <row r="1627" spans="1:5">
      <c r="A1627">
        <v>1973</v>
      </c>
      <c r="B1627">
        <v>71</v>
      </c>
      <c r="C1627">
        <v>3.1028E-2</v>
      </c>
      <c r="D1627">
        <v>6.1416999999999999E-2</v>
      </c>
      <c r="E1627">
        <v>3.8581999999999998E-2</v>
      </c>
    </row>
    <row r="1628" spans="1:5">
      <c r="A1628">
        <v>1973</v>
      </c>
      <c r="B1628">
        <v>72</v>
      </c>
      <c r="C1628">
        <v>4.0701000000000001E-2</v>
      </c>
      <c r="D1628">
        <v>7.4409000000000003E-2</v>
      </c>
      <c r="E1628">
        <v>4.8792000000000002E-2</v>
      </c>
    </row>
    <row r="1629" spans="1:5">
      <c r="A1629">
        <v>1973</v>
      </c>
      <c r="B1629">
        <v>73</v>
      </c>
      <c r="C1629">
        <v>4.8108999999999999E-2</v>
      </c>
      <c r="D1629">
        <v>7.8283000000000005E-2</v>
      </c>
      <c r="E1629">
        <v>5.5620000000000003E-2</v>
      </c>
    </row>
    <row r="1630" spans="1:5">
      <c r="A1630">
        <v>1973</v>
      </c>
      <c r="B1630">
        <v>74</v>
      </c>
      <c r="C1630">
        <v>4.8155000000000003E-2</v>
      </c>
      <c r="D1630">
        <v>7.9865000000000005E-2</v>
      </c>
      <c r="E1630">
        <v>5.6295999999999999E-2</v>
      </c>
    </row>
    <row r="1631" spans="1:5">
      <c r="A1631">
        <v>1973</v>
      </c>
      <c r="B1631">
        <v>75</v>
      </c>
      <c r="C1631">
        <v>5.8194000000000003E-2</v>
      </c>
      <c r="D1631">
        <v>9.3601000000000004E-2</v>
      </c>
      <c r="E1631">
        <v>6.7113000000000006E-2</v>
      </c>
    </row>
    <row r="1632" spans="1:5">
      <c r="A1632">
        <v>1973</v>
      </c>
      <c r="B1632">
        <v>76</v>
      </c>
      <c r="C1632">
        <v>6.0728999999999998E-2</v>
      </c>
      <c r="D1632">
        <v>9.9046999999999996E-2</v>
      </c>
      <c r="E1632">
        <v>7.0124000000000006E-2</v>
      </c>
    </row>
    <row r="1633" spans="1:5">
      <c r="A1633">
        <v>1973</v>
      </c>
      <c r="B1633">
        <v>77</v>
      </c>
      <c r="C1633">
        <v>6.9638000000000005E-2</v>
      </c>
      <c r="D1633">
        <v>0.10327600000000001</v>
      </c>
      <c r="E1633">
        <v>7.8080999999999998E-2</v>
      </c>
    </row>
    <row r="1634" spans="1:5">
      <c r="A1634">
        <v>1973</v>
      </c>
      <c r="B1634">
        <v>78</v>
      </c>
      <c r="C1634">
        <v>7.5800000000000006E-2</v>
      </c>
      <c r="D1634">
        <v>0.117234</v>
      </c>
      <c r="E1634">
        <v>8.6134000000000002E-2</v>
      </c>
    </row>
    <row r="1635" spans="1:5">
      <c r="A1635">
        <v>1973</v>
      </c>
      <c r="B1635">
        <v>79</v>
      </c>
      <c r="C1635">
        <v>7.9362000000000002E-2</v>
      </c>
      <c r="D1635">
        <v>0.119745</v>
      </c>
      <c r="E1635">
        <v>8.9633000000000004E-2</v>
      </c>
    </row>
    <row r="1636" spans="1:5">
      <c r="A1636">
        <v>1973</v>
      </c>
      <c r="B1636">
        <v>80</v>
      </c>
      <c r="C1636">
        <v>9.9107000000000001E-2</v>
      </c>
      <c r="D1636">
        <v>0.13881499999999999</v>
      </c>
      <c r="E1636">
        <v>0.109263</v>
      </c>
    </row>
    <row r="1637" spans="1:5">
      <c r="A1637">
        <v>1973</v>
      </c>
      <c r="B1637">
        <v>81</v>
      </c>
      <c r="C1637">
        <v>9.6003000000000005E-2</v>
      </c>
      <c r="D1637">
        <v>0.132635</v>
      </c>
      <c r="E1637">
        <v>0.10521800000000001</v>
      </c>
    </row>
    <row r="1638" spans="1:5">
      <c r="A1638">
        <v>1973</v>
      </c>
      <c r="B1638">
        <v>82</v>
      </c>
      <c r="C1638">
        <v>0.112706</v>
      </c>
      <c r="D1638">
        <v>0.15337400000000001</v>
      </c>
      <c r="E1638">
        <v>0.122544</v>
      </c>
    </row>
    <row r="1639" spans="1:5">
      <c r="A1639">
        <v>1973</v>
      </c>
      <c r="B1639">
        <v>83</v>
      </c>
      <c r="C1639">
        <v>0.121419</v>
      </c>
      <c r="D1639">
        <v>0.15970500000000001</v>
      </c>
      <c r="E1639">
        <v>0.13011400000000001</v>
      </c>
    </row>
    <row r="1640" spans="1:5">
      <c r="A1640">
        <v>1973</v>
      </c>
      <c r="B1640">
        <v>84</v>
      </c>
      <c r="C1640">
        <v>0.129832</v>
      </c>
      <c r="D1640">
        <v>0.17579800000000001</v>
      </c>
      <c r="E1640">
        <v>0.13988200000000001</v>
      </c>
    </row>
    <row r="1641" spans="1:5">
      <c r="A1641">
        <v>1973</v>
      </c>
      <c r="B1641">
        <v>85</v>
      </c>
      <c r="C1641">
        <v>0.160854</v>
      </c>
      <c r="D1641">
        <v>0.20574600000000001</v>
      </c>
      <c r="E1641">
        <v>0.17057600000000001</v>
      </c>
    </row>
    <row r="1642" spans="1:5">
      <c r="A1642">
        <v>1973</v>
      </c>
      <c r="B1642">
        <v>86</v>
      </c>
      <c r="C1642">
        <v>0.15831400000000001</v>
      </c>
      <c r="D1642">
        <v>0.196801</v>
      </c>
      <c r="E1642">
        <v>0.16653599999999999</v>
      </c>
    </row>
    <row r="1643" spans="1:5">
      <c r="A1643">
        <v>1973</v>
      </c>
      <c r="B1643">
        <v>87</v>
      </c>
      <c r="C1643">
        <v>0.175759</v>
      </c>
      <c r="D1643">
        <v>0.21521999999999999</v>
      </c>
      <c r="E1643">
        <v>0.18405099999999999</v>
      </c>
    </row>
    <row r="1644" spans="1:5">
      <c r="A1644">
        <v>1973</v>
      </c>
      <c r="B1644">
        <v>88</v>
      </c>
      <c r="C1644">
        <v>0.18859000000000001</v>
      </c>
      <c r="D1644">
        <v>0.233707</v>
      </c>
      <c r="E1644">
        <v>0.19801199999999999</v>
      </c>
    </row>
    <row r="1645" spans="1:5">
      <c r="A1645">
        <v>1973</v>
      </c>
      <c r="B1645">
        <v>89</v>
      </c>
      <c r="C1645">
        <v>0.19699</v>
      </c>
      <c r="D1645">
        <v>0.23932500000000001</v>
      </c>
      <c r="E1645">
        <v>0.20580499999999999</v>
      </c>
    </row>
    <row r="1646" spans="1:5">
      <c r="A1646">
        <v>1973</v>
      </c>
      <c r="B1646">
        <v>90</v>
      </c>
      <c r="C1646">
        <v>0.230407</v>
      </c>
      <c r="D1646">
        <v>0.26368200000000003</v>
      </c>
      <c r="E1646">
        <v>0.23727999999999999</v>
      </c>
    </row>
    <row r="1647" spans="1:5">
      <c r="A1647">
        <v>1973</v>
      </c>
      <c r="B1647">
        <v>91</v>
      </c>
      <c r="C1647">
        <v>0.19949800000000001</v>
      </c>
      <c r="D1647">
        <v>0.232985</v>
      </c>
      <c r="E1647">
        <v>0.20638799999999999</v>
      </c>
    </row>
    <row r="1648" spans="1:5">
      <c r="A1648">
        <v>1973</v>
      </c>
      <c r="B1648">
        <v>92</v>
      </c>
      <c r="C1648">
        <v>0.23241500000000001</v>
      </c>
      <c r="D1648">
        <v>0.26422200000000001</v>
      </c>
      <c r="E1648">
        <v>0.23891100000000001</v>
      </c>
    </row>
    <row r="1649" spans="1:5">
      <c r="A1649">
        <v>1973</v>
      </c>
      <c r="B1649">
        <v>93</v>
      </c>
      <c r="C1649">
        <v>0.26727099999999998</v>
      </c>
      <c r="D1649">
        <v>0.28441699999999998</v>
      </c>
      <c r="E1649">
        <v>0.27066600000000002</v>
      </c>
    </row>
    <row r="1650" spans="1:5">
      <c r="A1650">
        <v>1973</v>
      </c>
      <c r="B1650">
        <v>94</v>
      </c>
      <c r="C1650">
        <v>0.23100599999999999</v>
      </c>
      <c r="D1650">
        <v>0.25402999999999998</v>
      </c>
      <c r="E1650">
        <v>0.235378</v>
      </c>
    </row>
    <row r="1651" spans="1:5">
      <c r="A1651">
        <v>1973</v>
      </c>
      <c r="B1651">
        <v>95</v>
      </c>
      <c r="C1651">
        <v>0.28945500000000002</v>
      </c>
      <c r="D1651">
        <v>0.29591899999999999</v>
      </c>
      <c r="E1651">
        <v>0.29067799999999999</v>
      </c>
    </row>
    <row r="1652" spans="1:5">
      <c r="A1652">
        <v>1973</v>
      </c>
      <c r="B1652">
        <v>96</v>
      </c>
      <c r="C1652">
        <v>0.27280599999999999</v>
      </c>
      <c r="D1652">
        <v>0.30934200000000001</v>
      </c>
      <c r="E1652">
        <v>0.27993800000000002</v>
      </c>
    </row>
    <row r="1653" spans="1:5">
      <c r="A1653">
        <v>1973</v>
      </c>
      <c r="B1653">
        <v>97</v>
      </c>
      <c r="C1653">
        <v>0.30149199999999998</v>
      </c>
      <c r="D1653">
        <v>0.28951700000000002</v>
      </c>
      <c r="E1653">
        <v>0.29914000000000002</v>
      </c>
    </row>
    <row r="1654" spans="1:5">
      <c r="A1654">
        <v>1973</v>
      </c>
      <c r="B1654">
        <v>98</v>
      </c>
      <c r="C1654">
        <v>0.318129</v>
      </c>
      <c r="D1654">
        <v>0.31433299999999997</v>
      </c>
      <c r="E1654">
        <v>0.31738499999999997</v>
      </c>
    </row>
    <row r="1655" spans="1:5">
      <c r="A1655">
        <v>1973</v>
      </c>
      <c r="B1655">
        <v>99</v>
      </c>
      <c r="C1655">
        <v>0.39877699999999999</v>
      </c>
      <c r="D1655">
        <v>0.40444000000000002</v>
      </c>
      <c r="E1655">
        <v>0.39990599999999998</v>
      </c>
    </row>
    <row r="1656" spans="1:5">
      <c r="A1656">
        <v>1973</v>
      </c>
      <c r="B1656">
        <v>100</v>
      </c>
      <c r="C1656">
        <v>0.42948700000000001</v>
      </c>
      <c r="D1656">
        <v>0.43142399999999997</v>
      </c>
      <c r="E1656">
        <v>0.42988700000000002</v>
      </c>
    </row>
    <row r="1657" spans="1:5">
      <c r="A1657">
        <v>1973</v>
      </c>
      <c r="B1657">
        <v>101</v>
      </c>
      <c r="C1657">
        <v>0.46208100000000002</v>
      </c>
      <c r="D1657">
        <v>0.46145199999999997</v>
      </c>
      <c r="E1657">
        <v>0.46195000000000003</v>
      </c>
    </row>
    <row r="1658" spans="1:5">
      <c r="A1658">
        <v>1973</v>
      </c>
      <c r="B1658">
        <v>102</v>
      </c>
      <c r="C1658">
        <v>0.49548900000000001</v>
      </c>
      <c r="D1658">
        <v>0.49053999999999998</v>
      </c>
      <c r="E1658">
        <v>0.49445600000000001</v>
      </c>
    </row>
    <row r="1659" spans="1:5">
      <c r="A1659">
        <v>1973</v>
      </c>
      <c r="B1659">
        <v>103</v>
      </c>
      <c r="C1659">
        <v>0.53414499999999998</v>
      </c>
      <c r="D1659">
        <v>0.52450399999999997</v>
      </c>
      <c r="E1659">
        <v>0.53204399999999996</v>
      </c>
    </row>
    <row r="1660" spans="1:5">
      <c r="A1660">
        <v>1973</v>
      </c>
      <c r="B1660">
        <v>104</v>
      </c>
      <c r="C1660">
        <v>0.57522700000000004</v>
      </c>
      <c r="D1660">
        <v>0.56529799999999997</v>
      </c>
      <c r="E1660">
        <v>0.57305700000000004</v>
      </c>
    </row>
    <row r="1661" spans="1:5">
      <c r="A1661">
        <v>1973</v>
      </c>
      <c r="B1661">
        <v>105</v>
      </c>
      <c r="C1661">
        <v>0.61397999999999997</v>
      </c>
      <c r="D1661">
        <v>0.60464899999999999</v>
      </c>
      <c r="E1661">
        <v>0.61198900000000001</v>
      </c>
    </row>
    <row r="1662" spans="1:5">
      <c r="A1662">
        <v>1973</v>
      </c>
      <c r="B1662">
        <v>106</v>
      </c>
      <c r="C1662">
        <v>0.661879</v>
      </c>
      <c r="D1662">
        <v>0.64966100000000004</v>
      </c>
      <c r="E1662">
        <v>0.65917499999999996</v>
      </c>
    </row>
    <row r="1663" spans="1:5">
      <c r="A1663">
        <v>1973</v>
      </c>
      <c r="B1663">
        <v>107</v>
      </c>
      <c r="C1663">
        <v>0.71136500000000003</v>
      </c>
      <c r="D1663">
        <v>0.71161799999999997</v>
      </c>
      <c r="E1663">
        <v>0.71142300000000003</v>
      </c>
    </row>
    <row r="1664" spans="1:5">
      <c r="A1664">
        <v>1973</v>
      </c>
      <c r="B1664">
        <v>108</v>
      </c>
      <c r="C1664">
        <v>0.76916899999999999</v>
      </c>
      <c r="D1664">
        <v>0.79573499999999997</v>
      </c>
      <c r="E1664">
        <v>0.77534899999999995</v>
      </c>
    </row>
    <row r="1665" spans="1:5">
      <c r="A1665">
        <v>1973</v>
      </c>
      <c r="B1665">
        <v>109</v>
      </c>
      <c r="C1665">
        <v>0.84113599999999999</v>
      </c>
      <c r="D1665">
        <v>0.90157299999999996</v>
      </c>
      <c r="E1665">
        <v>0.85522299999999996</v>
      </c>
    </row>
    <row r="1666" spans="1:5">
      <c r="A1666">
        <v>1973</v>
      </c>
      <c r="B1666">
        <v>110</v>
      </c>
      <c r="C1666">
        <v>1.0652779999999999</v>
      </c>
      <c r="D1666">
        <v>1.3464640000000001</v>
      </c>
      <c r="E1666">
        <v>1.125232</v>
      </c>
    </row>
    <row r="1667" spans="1:5">
      <c r="A1667">
        <v>1974</v>
      </c>
      <c r="B1667">
        <v>0</v>
      </c>
      <c r="C1667">
        <v>1.8837E-2</v>
      </c>
      <c r="D1667">
        <v>2.5458999999999999E-2</v>
      </c>
      <c r="E1667">
        <v>2.2213E-2</v>
      </c>
    </row>
    <row r="1668" spans="1:5">
      <c r="A1668">
        <v>1974</v>
      </c>
      <c r="B1668">
        <v>1</v>
      </c>
      <c r="C1668">
        <v>2.2060000000000001E-3</v>
      </c>
      <c r="D1668">
        <v>2.7989999999999998E-3</v>
      </c>
      <c r="E1668">
        <v>2.5070000000000001E-3</v>
      </c>
    </row>
    <row r="1669" spans="1:5">
      <c r="A1669">
        <v>1974</v>
      </c>
      <c r="B1669">
        <v>2</v>
      </c>
      <c r="C1669">
        <v>1.1280000000000001E-3</v>
      </c>
      <c r="D1669">
        <v>1.4120000000000001E-3</v>
      </c>
      <c r="E1669">
        <v>1.2719999999999999E-3</v>
      </c>
    </row>
    <row r="1670" spans="1:5">
      <c r="A1670">
        <v>1974</v>
      </c>
      <c r="B1670">
        <v>3</v>
      </c>
      <c r="C1670">
        <v>8.1099999999999998E-4</v>
      </c>
      <c r="D1670">
        <v>1.044E-3</v>
      </c>
      <c r="E1670">
        <v>9.3000000000000005E-4</v>
      </c>
    </row>
    <row r="1671" spans="1:5">
      <c r="A1671">
        <v>1974</v>
      </c>
      <c r="B1671">
        <v>4</v>
      </c>
      <c r="C1671">
        <v>7.2000000000000005E-4</v>
      </c>
      <c r="D1671">
        <v>9.6100000000000005E-4</v>
      </c>
      <c r="E1671">
        <v>8.4199999999999998E-4</v>
      </c>
    </row>
    <row r="1672" spans="1:5">
      <c r="A1672">
        <v>1974</v>
      </c>
      <c r="B1672">
        <v>5</v>
      </c>
      <c r="C1672">
        <v>6.0899999999999995E-4</v>
      </c>
      <c r="D1672">
        <v>8.4000000000000003E-4</v>
      </c>
      <c r="E1672">
        <v>7.2599999999999997E-4</v>
      </c>
    </row>
    <row r="1673" spans="1:5">
      <c r="A1673">
        <v>1974</v>
      </c>
      <c r="B1673">
        <v>6</v>
      </c>
      <c r="C1673">
        <v>5.3399999999999997E-4</v>
      </c>
      <c r="D1673">
        <v>8.7799999999999998E-4</v>
      </c>
      <c r="E1673">
        <v>7.0799999999999997E-4</v>
      </c>
    </row>
    <row r="1674" spans="1:5">
      <c r="A1674">
        <v>1974</v>
      </c>
      <c r="B1674">
        <v>7</v>
      </c>
      <c r="C1674">
        <v>5.2099999999999998E-4</v>
      </c>
      <c r="D1674">
        <v>8.7699999999999996E-4</v>
      </c>
      <c r="E1674">
        <v>7.0200000000000004E-4</v>
      </c>
    </row>
    <row r="1675" spans="1:5">
      <c r="A1675">
        <v>1974</v>
      </c>
      <c r="B1675">
        <v>8</v>
      </c>
      <c r="C1675">
        <v>4.5100000000000001E-4</v>
      </c>
      <c r="D1675">
        <v>8.5800000000000004E-4</v>
      </c>
      <c r="E1675">
        <v>6.5799999999999995E-4</v>
      </c>
    </row>
    <row r="1676" spans="1:5">
      <c r="A1676">
        <v>1974</v>
      </c>
      <c r="B1676">
        <v>9</v>
      </c>
      <c r="C1676">
        <v>4.0999999999999999E-4</v>
      </c>
      <c r="D1676">
        <v>6.8999999999999997E-4</v>
      </c>
      <c r="E1676">
        <v>5.5199999999999997E-4</v>
      </c>
    </row>
    <row r="1677" spans="1:5">
      <c r="A1677">
        <v>1974</v>
      </c>
      <c r="B1677">
        <v>10</v>
      </c>
      <c r="C1677">
        <v>4.0200000000000001E-4</v>
      </c>
      <c r="D1677">
        <v>6.3699999999999998E-4</v>
      </c>
      <c r="E1677">
        <v>5.2099999999999998E-4</v>
      </c>
    </row>
    <row r="1678" spans="1:5">
      <c r="A1678">
        <v>1974</v>
      </c>
      <c r="B1678">
        <v>11</v>
      </c>
      <c r="C1678">
        <v>4.0700000000000003E-4</v>
      </c>
      <c r="D1678">
        <v>6.2100000000000002E-4</v>
      </c>
      <c r="E1678">
        <v>5.1500000000000005E-4</v>
      </c>
    </row>
    <row r="1679" spans="1:5">
      <c r="A1679">
        <v>1974</v>
      </c>
      <c r="B1679">
        <v>12</v>
      </c>
      <c r="C1679">
        <v>3.8400000000000001E-4</v>
      </c>
      <c r="D1679">
        <v>6.0499999999999996E-4</v>
      </c>
      <c r="E1679">
        <v>4.9700000000000005E-4</v>
      </c>
    </row>
    <row r="1680" spans="1:5">
      <c r="A1680">
        <v>1974</v>
      </c>
      <c r="B1680">
        <v>13</v>
      </c>
      <c r="C1680">
        <v>4.1100000000000002E-4</v>
      </c>
      <c r="D1680">
        <v>6.7299999999999999E-4</v>
      </c>
      <c r="E1680">
        <v>5.4500000000000002E-4</v>
      </c>
    </row>
    <row r="1681" spans="1:5">
      <c r="A1681">
        <v>1974</v>
      </c>
      <c r="B1681">
        <v>14</v>
      </c>
      <c r="C1681">
        <v>3.6499999999999998E-4</v>
      </c>
      <c r="D1681">
        <v>7.7200000000000001E-4</v>
      </c>
      <c r="E1681">
        <v>5.7499999999999999E-4</v>
      </c>
    </row>
    <row r="1682" spans="1:5">
      <c r="A1682">
        <v>1974</v>
      </c>
      <c r="B1682">
        <v>15</v>
      </c>
      <c r="C1682">
        <v>4.7100000000000001E-4</v>
      </c>
      <c r="D1682">
        <v>9.4700000000000003E-4</v>
      </c>
      <c r="E1682">
        <v>7.1599999999999995E-4</v>
      </c>
    </row>
    <row r="1683" spans="1:5">
      <c r="A1683">
        <v>1974</v>
      </c>
      <c r="B1683">
        <v>16</v>
      </c>
      <c r="C1683">
        <v>4.9200000000000003E-4</v>
      </c>
      <c r="D1683">
        <v>1.266E-3</v>
      </c>
      <c r="E1683">
        <v>8.8500000000000004E-4</v>
      </c>
    </row>
    <row r="1684" spans="1:5">
      <c r="A1684">
        <v>1974</v>
      </c>
      <c r="B1684">
        <v>17</v>
      </c>
      <c r="C1684">
        <v>5.6300000000000002E-4</v>
      </c>
      <c r="D1684">
        <v>2.0119999999999999E-3</v>
      </c>
      <c r="E1684">
        <v>1.2930000000000001E-3</v>
      </c>
    </row>
    <row r="1685" spans="1:5">
      <c r="A1685">
        <v>1974</v>
      </c>
      <c r="B1685">
        <v>18</v>
      </c>
      <c r="C1685">
        <v>6.02E-4</v>
      </c>
      <c r="D1685">
        <v>2.173E-3</v>
      </c>
      <c r="E1685">
        <v>1.3879999999999999E-3</v>
      </c>
    </row>
    <row r="1686" spans="1:5">
      <c r="A1686">
        <v>1974</v>
      </c>
      <c r="B1686">
        <v>19</v>
      </c>
      <c r="C1686">
        <v>7.27E-4</v>
      </c>
      <c r="D1686">
        <v>1.915E-3</v>
      </c>
      <c r="E1686">
        <v>1.3209999999999999E-3</v>
      </c>
    </row>
    <row r="1687" spans="1:5">
      <c r="A1687">
        <v>1974</v>
      </c>
      <c r="B1687">
        <v>20</v>
      </c>
      <c r="C1687">
        <v>7.1299999999999998E-4</v>
      </c>
      <c r="D1687">
        <v>2.385E-3</v>
      </c>
      <c r="E1687">
        <v>1.5529999999999999E-3</v>
      </c>
    </row>
    <row r="1688" spans="1:5">
      <c r="A1688">
        <v>1974</v>
      </c>
      <c r="B1688">
        <v>21</v>
      </c>
      <c r="C1688">
        <v>6.8199999999999999E-4</v>
      </c>
      <c r="D1688">
        <v>2.9060000000000002E-3</v>
      </c>
      <c r="E1688">
        <v>1.81E-3</v>
      </c>
    </row>
    <row r="1689" spans="1:5">
      <c r="A1689">
        <v>1974</v>
      </c>
      <c r="B1689">
        <v>22</v>
      </c>
      <c r="C1689">
        <v>7.9500000000000003E-4</v>
      </c>
      <c r="D1689">
        <v>3.0709999999999999E-3</v>
      </c>
      <c r="E1689">
        <v>1.957E-3</v>
      </c>
    </row>
    <row r="1690" spans="1:5">
      <c r="A1690">
        <v>1974</v>
      </c>
      <c r="B1690">
        <v>23</v>
      </c>
      <c r="C1690">
        <v>7.85E-4</v>
      </c>
      <c r="D1690">
        <v>3.2620000000000001E-3</v>
      </c>
      <c r="E1690">
        <v>2.0509999999999999E-3</v>
      </c>
    </row>
    <row r="1691" spans="1:5">
      <c r="A1691">
        <v>1974</v>
      </c>
      <c r="B1691">
        <v>24</v>
      </c>
      <c r="C1691">
        <v>7.6800000000000002E-4</v>
      </c>
      <c r="D1691">
        <v>3.2959999999999999E-3</v>
      </c>
      <c r="E1691">
        <v>2.0600000000000002E-3</v>
      </c>
    </row>
    <row r="1692" spans="1:5">
      <c r="A1692">
        <v>1974</v>
      </c>
      <c r="B1692">
        <v>25</v>
      </c>
      <c r="C1692">
        <v>8.8800000000000001E-4</v>
      </c>
      <c r="D1692">
        <v>3.5860000000000002E-3</v>
      </c>
      <c r="E1692">
        <v>2.261E-3</v>
      </c>
    </row>
    <row r="1693" spans="1:5">
      <c r="A1693">
        <v>1974</v>
      </c>
      <c r="B1693">
        <v>26</v>
      </c>
      <c r="C1693">
        <v>8.12E-4</v>
      </c>
      <c r="D1693">
        <v>3.0829999999999998E-3</v>
      </c>
      <c r="E1693">
        <v>1.9629999999999999E-3</v>
      </c>
    </row>
    <row r="1694" spans="1:5">
      <c r="A1694">
        <v>1974</v>
      </c>
      <c r="B1694">
        <v>27</v>
      </c>
      <c r="C1694">
        <v>9.5799999999999998E-4</v>
      </c>
      <c r="D1694">
        <v>3.8249999999999998E-3</v>
      </c>
      <c r="E1694">
        <v>2.4120000000000001E-3</v>
      </c>
    </row>
    <row r="1695" spans="1:5">
      <c r="A1695">
        <v>1974</v>
      </c>
      <c r="B1695">
        <v>28</v>
      </c>
      <c r="C1695">
        <v>9.2800000000000001E-4</v>
      </c>
      <c r="D1695">
        <v>3.6229999999999999E-3</v>
      </c>
      <c r="E1695">
        <v>2.294E-3</v>
      </c>
    </row>
    <row r="1696" spans="1:5">
      <c r="A1696">
        <v>1974</v>
      </c>
      <c r="B1696">
        <v>29</v>
      </c>
      <c r="C1696">
        <v>1.005E-3</v>
      </c>
      <c r="D1696">
        <v>3.8270000000000001E-3</v>
      </c>
      <c r="E1696">
        <v>2.434E-3</v>
      </c>
    </row>
    <row r="1697" spans="1:5">
      <c r="A1697">
        <v>1974</v>
      </c>
      <c r="B1697">
        <v>30</v>
      </c>
      <c r="C1697">
        <v>1.286E-3</v>
      </c>
      <c r="D1697">
        <v>4.6620000000000003E-3</v>
      </c>
      <c r="E1697">
        <v>2.9889999999999999E-3</v>
      </c>
    </row>
    <row r="1698" spans="1:5">
      <c r="A1698">
        <v>1974</v>
      </c>
      <c r="B1698">
        <v>31</v>
      </c>
      <c r="C1698">
        <v>1.263E-3</v>
      </c>
      <c r="D1698">
        <v>4.1609999999999998E-3</v>
      </c>
      <c r="E1698">
        <v>2.7009999999999998E-3</v>
      </c>
    </row>
    <row r="1699" spans="1:5">
      <c r="A1699">
        <v>1974</v>
      </c>
      <c r="B1699">
        <v>32</v>
      </c>
      <c r="C1699">
        <v>1.356E-3</v>
      </c>
      <c r="D1699">
        <v>5.4539999999999996E-3</v>
      </c>
      <c r="E1699">
        <v>3.375E-3</v>
      </c>
    </row>
    <row r="1700" spans="1:5">
      <c r="A1700">
        <v>1974</v>
      </c>
      <c r="B1700">
        <v>33</v>
      </c>
      <c r="C1700">
        <v>1.4450000000000001E-3</v>
      </c>
      <c r="D1700">
        <v>5.3169999999999997E-3</v>
      </c>
      <c r="E1700">
        <v>3.3579999999999999E-3</v>
      </c>
    </row>
    <row r="1701" spans="1:5">
      <c r="A1701">
        <v>1974</v>
      </c>
      <c r="B1701">
        <v>34</v>
      </c>
      <c r="C1701">
        <v>1.444E-3</v>
      </c>
      <c r="D1701">
        <v>5.6150000000000002E-3</v>
      </c>
      <c r="E1701">
        <v>3.4889999999999999E-3</v>
      </c>
    </row>
    <row r="1702" spans="1:5">
      <c r="A1702">
        <v>1974</v>
      </c>
      <c r="B1702">
        <v>35</v>
      </c>
      <c r="C1702">
        <v>1.6280000000000001E-3</v>
      </c>
      <c r="D1702">
        <v>6.0020000000000004E-3</v>
      </c>
      <c r="E1702">
        <v>3.7650000000000001E-3</v>
      </c>
    </row>
    <row r="1703" spans="1:5">
      <c r="A1703">
        <v>1974</v>
      </c>
      <c r="B1703">
        <v>36</v>
      </c>
      <c r="C1703">
        <v>1.624E-3</v>
      </c>
      <c r="D1703">
        <v>5.9690000000000003E-3</v>
      </c>
      <c r="E1703">
        <v>3.7559999999999998E-3</v>
      </c>
    </row>
    <row r="1704" spans="1:5">
      <c r="A1704">
        <v>1974</v>
      </c>
      <c r="B1704">
        <v>37</v>
      </c>
      <c r="C1704">
        <v>1.8240000000000001E-3</v>
      </c>
      <c r="D1704">
        <v>6.3850000000000001E-3</v>
      </c>
      <c r="E1704">
        <v>4.0590000000000001E-3</v>
      </c>
    </row>
    <row r="1705" spans="1:5">
      <c r="A1705">
        <v>1974</v>
      </c>
      <c r="B1705">
        <v>38</v>
      </c>
      <c r="C1705">
        <v>1.913E-3</v>
      </c>
      <c r="D1705">
        <v>6.7060000000000002E-3</v>
      </c>
      <c r="E1705">
        <v>4.261E-3</v>
      </c>
    </row>
    <row r="1706" spans="1:5">
      <c r="A1706">
        <v>1974</v>
      </c>
      <c r="B1706">
        <v>39</v>
      </c>
      <c r="C1706">
        <v>2.1099999999999999E-3</v>
      </c>
      <c r="D1706">
        <v>7.1199999999999996E-3</v>
      </c>
      <c r="E1706">
        <v>4.5649999999999996E-3</v>
      </c>
    </row>
    <row r="1707" spans="1:5">
      <c r="A1707">
        <v>1974</v>
      </c>
      <c r="B1707">
        <v>40</v>
      </c>
      <c r="C1707">
        <v>2.3259999999999999E-3</v>
      </c>
      <c r="D1707">
        <v>7.9389999999999999E-3</v>
      </c>
      <c r="E1707">
        <v>5.0629999999999998E-3</v>
      </c>
    </row>
    <row r="1708" spans="1:5">
      <c r="A1708">
        <v>1974</v>
      </c>
      <c r="B1708">
        <v>41</v>
      </c>
      <c r="C1708">
        <v>2.4269999999999999E-3</v>
      </c>
      <c r="D1708">
        <v>7.8969999999999995E-3</v>
      </c>
      <c r="E1708">
        <v>5.0679999999999996E-3</v>
      </c>
    </row>
    <row r="1709" spans="1:5">
      <c r="A1709">
        <v>1974</v>
      </c>
      <c r="B1709">
        <v>42</v>
      </c>
      <c r="C1709">
        <v>2.7850000000000001E-3</v>
      </c>
      <c r="D1709">
        <v>8.8149999999999999E-3</v>
      </c>
      <c r="E1709">
        <v>5.705E-3</v>
      </c>
    </row>
    <row r="1710" spans="1:5">
      <c r="A1710">
        <v>1974</v>
      </c>
      <c r="B1710">
        <v>43</v>
      </c>
      <c r="C1710">
        <v>2.8879999999999999E-3</v>
      </c>
      <c r="D1710">
        <v>9.2020000000000001E-3</v>
      </c>
      <c r="E1710">
        <v>5.94E-3</v>
      </c>
    </row>
    <row r="1711" spans="1:5">
      <c r="A1711">
        <v>1974</v>
      </c>
      <c r="B1711">
        <v>44</v>
      </c>
      <c r="C1711">
        <v>2.9710000000000001E-3</v>
      </c>
      <c r="D1711">
        <v>9.5680000000000001E-3</v>
      </c>
      <c r="E1711">
        <v>6.1370000000000001E-3</v>
      </c>
    </row>
    <row r="1712" spans="1:5">
      <c r="A1712">
        <v>1974</v>
      </c>
      <c r="B1712">
        <v>45</v>
      </c>
      <c r="C1712">
        <v>3.228E-3</v>
      </c>
      <c r="D1712">
        <v>9.9120000000000007E-3</v>
      </c>
      <c r="E1712">
        <v>6.4009999999999996E-3</v>
      </c>
    </row>
    <row r="1713" spans="1:5">
      <c r="A1713">
        <v>1974</v>
      </c>
      <c r="B1713">
        <v>46</v>
      </c>
      <c r="C1713">
        <v>3.6779999999999998E-3</v>
      </c>
      <c r="D1713">
        <v>1.0525E-2</v>
      </c>
      <c r="E1713">
        <v>6.8760000000000002E-3</v>
      </c>
    </row>
    <row r="1714" spans="1:5">
      <c r="A1714">
        <v>1974</v>
      </c>
      <c r="B1714">
        <v>47</v>
      </c>
      <c r="C1714">
        <v>3.8560000000000001E-3</v>
      </c>
      <c r="D1714">
        <v>1.1025E-2</v>
      </c>
      <c r="E1714">
        <v>7.1060000000000003E-3</v>
      </c>
    </row>
    <row r="1715" spans="1:5">
      <c r="A1715">
        <v>1974</v>
      </c>
      <c r="B1715">
        <v>48</v>
      </c>
      <c r="C1715">
        <v>4.2750000000000002E-3</v>
      </c>
      <c r="D1715">
        <v>1.1937E-2</v>
      </c>
      <c r="E1715">
        <v>7.5100000000000002E-3</v>
      </c>
    </row>
    <row r="1716" spans="1:5">
      <c r="A1716">
        <v>1974</v>
      </c>
      <c r="B1716">
        <v>49</v>
      </c>
      <c r="C1716">
        <v>4.581E-3</v>
      </c>
      <c r="D1716">
        <v>1.2775E-2</v>
      </c>
      <c r="E1716">
        <v>7.7980000000000002E-3</v>
      </c>
    </row>
    <row r="1717" spans="1:5">
      <c r="A1717">
        <v>1974</v>
      </c>
      <c r="B1717">
        <v>50</v>
      </c>
      <c r="C1717">
        <v>5.1250000000000002E-3</v>
      </c>
      <c r="D1717">
        <v>1.4239999999999999E-2</v>
      </c>
      <c r="E1717">
        <v>8.4749999999999999E-3</v>
      </c>
    </row>
    <row r="1718" spans="1:5">
      <c r="A1718">
        <v>1974</v>
      </c>
      <c r="B1718">
        <v>51</v>
      </c>
      <c r="C1718">
        <v>5.0260000000000001E-3</v>
      </c>
      <c r="D1718">
        <v>1.3476999999999999E-2</v>
      </c>
      <c r="E1718">
        <v>7.9740000000000002E-3</v>
      </c>
    </row>
    <row r="1719" spans="1:5">
      <c r="A1719">
        <v>1974</v>
      </c>
      <c r="B1719">
        <v>52</v>
      </c>
      <c r="C1719">
        <v>5.7299999999999999E-3</v>
      </c>
      <c r="D1719">
        <v>1.5103E-2</v>
      </c>
      <c r="E1719">
        <v>9.018E-3</v>
      </c>
    </row>
    <row r="1720" spans="1:5">
      <c r="A1720">
        <v>1974</v>
      </c>
      <c r="B1720">
        <v>53</v>
      </c>
      <c r="C1720">
        <v>6.352E-3</v>
      </c>
      <c r="D1720">
        <v>1.6225E-2</v>
      </c>
      <c r="E1720">
        <v>9.9150000000000002E-3</v>
      </c>
    </row>
    <row r="1721" spans="1:5">
      <c r="A1721">
        <v>1974</v>
      </c>
      <c r="B1721">
        <v>54</v>
      </c>
      <c r="C1721">
        <v>6.8770000000000003E-3</v>
      </c>
      <c r="D1721">
        <v>1.789E-2</v>
      </c>
      <c r="E1721">
        <v>1.0854000000000001E-2</v>
      </c>
    </row>
    <row r="1722" spans="1:5">
      <c r="A1722">
        <v>1974</v>
      </c>
      <c r="B1722">
        <v>55</v>
      </c>
      <c r="C1722">
        <v>7.3709999999999999E-3</v>
      </c>
      <c r="D1722">
        <v>1.8696000000000001E-2</v>
      </c>
      <c r="E1722">
        <v>1.1476E-2</v>
      </c>
    </row>
    <row r="1723" spans="1:5">
      <c r="A1723">
        <v>1974</v>
      </c>
      <c r="B1723">
        <v>56</v>
      </c>
      <c r="C1723">
        <v>7.646E-3</v>
      </c>
      <c r="D1723">
        <v>1.9800999999999999E-2</v>
      </c>
      <c r="E1723">
        <v>1.2067E-2</v>
      </c>
    </row>
    <row r="1724" spans="1:5">
      <c r="A1724">
        <v>1974</v>
      </c>
      <c r="B1724">
        <v>57</v>
      </c>
      <c r="C1724">
        <v>8.0770000000000008E-3</v>
      </c>
      <c r="D1724">
        <v>2.0331999999999999E-2</v>
      </c>
      <c r="E1724">
        <v>1.2434000000000001E-2</v>
      </c>
    </row>
    <row r="1725" spans="1:5">
      <c r="A1725">
        <v>1974</v>
      </c>
      <c r="B1725">
        <v>58</v>
      </c>
      <c r="C1725">
        <v>9.0100000000000006E-3</v>
      </c>
      <c r="D1725">
        <v>2.257E-2</v>
      </c>
      <c r="E1725">
        <v>1.3726E-2</v>
      </c>
    </row>
    <row r="1726" spans="1:5">
      <c r="A1726">
        <v>1974</v>
      </c>
      <c r="B1726">
        <v>59</v>
      </c>
      <c r="C1726">
        <v>9.7109999999999991E-3</v>
      </c>
      <c r="D1726">
        <v>2.4858000000000002E-2</v>
      </c>
      <c r="E1726">
        <v>1.4872E-2</v>
      </c>
    </row>
    <row r="1727" spans="1:5">
      <c r="A1727">
        <v>1974</v>
      </c>
      <c r="B1727">
        <v>60</v>
      </c>
      <c r="C1727">
        <v>1.0765E-2</v>
      </c>
      <c r="D1727">
        <v>2.7354E-2</v>
      </c>
      <c r="E1727">
        <v>1.6414999999999999E-2</v>
      </c>
    </row>
    <row r="1728" spans="1:5">
      <c r="A1728">
        <v>1974</v>
      </c>
      <c r="B1728">
        <v>61</v>
      </c>
      <c r="C1728">
        <v>1.1061E-2</v>
      </c>
      <c r="D1728">
        <v>2.7718E-2</v>
      </c>
      <c r="E1728">
        <v>1.6683E-2</v>
      </c>
    </row>
    <row r="1729" spans="1:5">
      <c r="A1729">
        <v>1974</v>
      </c>
      <c r="B1729">
        <v>62</v>
      </c>
      <c r="C1729">
        <v>1.2751999999999999E-2</v>
      </c>
      <c r="D1729">
        <v>3.1217000000000002E-2</v>
      </c>
      <c r="E1729">
        <v>1.8873000000000001E-2</v>
      </c>
    </row>
    <row r="1730" spans="1:5">
      <c r="A1730">
        <v>1974</v>
      </c>
      <c r="B1730">
        <v>63</v>
      </c>
      <c r="C1730">
        <v>1.4109E-2</v>
      </c>
      <c r="D1730">
        <v>3.3846000000000001E-2</v>
      </c>
      <c r="E1730">
        <v>2.0681999999999999E-2</v>
      </c>
    </row>
    <row r="1731" spans="1:5">
      <c r="A1731">
        <v>1974</v>
      </c>
      <c r="B1731">
        <v>64</v>
      </c>
      <c r="C1731">
        <v>1.5661000000000001E-2</v>
      </c>
      <c r="D1731">
        <v>3.5503E-2</v>
      </c>
      <c r="E1731">
        <v>2.2117999999999999E-2</v>
      </c>
    </row>
    <row r="1732" spans="1:5">
      <c r="A1732">
        <v>1974</v>
      </c>
      <c r="B1732">
        <v>65</v>
      </c>
      <c r="C1732">
        <v>1.6868999999999999E-2</v>
      </c>
      <c r="D1732">
        <v>3.8802999999999997E-2</v>
      </c>
      <c r="E1732">
        <v>2.3785000000000001E-2</v>
      </c>
    </row>
    <row r="1733" spans="1:5">
      <c r="A1733">
        <v>1974</v>
      </c>
      <c r="B1733">
        <v>66</v>
      </c>
      <c r="C1733">
        <v>1.8595E-2</v>
      </c>
      <c r="D1733">
        <v>4.2444999999999997E-2</v>
      </c>
      <c r="E1733">
        <v>2.5975999999999999E-2</v>
      </c>
    </row>
    <row r="1734" spans="1:5">
      <c r="A1734">
        <v>1974</v>
      </c>
      <c r="B1734">
        <v>67</v>
      </c>
      <c r="C1734">
        <v>2.0971E-2</v>
      </c>
      <c r="D1734">
        <v>4.8101999999999999E-2</v>
      </c>
      <c r="E1734">
        <v>2.9228000000000001E-2</v>
      </c>
    </row>
    <row r="1735" spans="1:5">
      <c r="A1735">
        <v>1974</v>
      </c>
      <c r="B1735">
        <v>68</v>
      </c>
      <c r="C1735">
        <v>2.2966E-2</v>
      </c>
      <c r="D1735">
        <v>4.9561000000000001E-2</v>
      </c>
      <c r="E1735">
        <v>3.0842999999999999E-2</v>
      </c>
    </row>
    <row r="1736" spans="1:5">
      <c r="A1736">
        <v>1974</v>
      </c>
      <c r="B1736">
        <v>69</v>
      </c>
      <c r="C1736">
        <v>2.6263999999999999E-2</v>
      </c>
      <c r="D1736">
        <v>5.4667E-2</v>
      </c>
      <c r="E1736">
        <v>3.4393E-2</v>
      </c>
    </row>
    <row r="1737" spans="1:5">
      <c r="A1737">
        <v>1974</v>
      </c>
      <c r="B1737">
        <v>70</v>
      </c>
      <c r="C1737">
        <v>3.0505999999999998E-2</v>
      </c>
      <c r="D1737">
        <v>6.1192000000000003E-2</v>
      </c>
      <c r="E1737">
        <v>3.9084000000000001E-2</v>
      </c>
    </row>
    <row r="1738" spans="1:5">
      <c r="A1738">
        <v>1974</v>
      </c>
      <c r="B1738">
        <v>71</v>
      </c>
      <c r="C1738">
        <v>3.1895E-2</v>
      </c>
      <c r="D1738">
        <v>6.2482999999999997E-2</v>
      </c>
      <c r="E1738">
        <v>3.9928999999999999E-2</v>
      </c>
    </row>
    <row r="1739" spans="1:5">
      <c r="A1739">
        <v>1974</v>
      </c>
      <c r="B1739">
        <v>72</v>
      </c>
      <c r="C1739">
        <v>3.5089000000000002E-2</v>
      </c>
      <c r="D1739">
        <v>6.8190000000000001E-2</v>
      </c>
      <c r="E1739">
        <v>4.3097999999999997E-2</v>
      </c>
    </row>
    <row r="1740" spans="1:5">
      <c r="A1740">
        <v>1974</v>
      </c>
      <c r="B1740">
        <v>73</v>
      </c>
      <c r="C1740">
        <v>4.1724999999999998E-2</v>
      </c>
      <c r="D1740">
        <v>7.6087000000000002E-2</v>
      </c>
      <c r="E1740">
        <v>4.9771999999999997E-2</v>
      </c>
    </row>
    <row r="1741" spans="1:5">
      <c r="A1741">
        <v>1974</v>
      </c>
      <c r="B1741">
        <v>74</v>
      </c>
      <c r="C1741">
        <v>5.2103999999999998E-2</v>
      </c>
      <c r="D1741">
        <v>8.4456000000000003E-2</v>
      </c>
      <c r="E1741">
        <v>6.0007999999999999E-2</v>
      </c>
    </row>
    <row r="1742" spans="1:5">
      <c r="A1742">
        <v>1974</v>
      </c>
      <c r="B1742">
        <v>75</v>
      </c>
      <c r="C1742">
        <v>5.1805999999999998E-2</v>
      </c>
      <c r="D1742">
        <v>8.4069000000000005E-2</v>
      </c>
      <c r="E1742">
        <v>5.9952999999999999E-2</v>
      </c>
    </row>
    <row r="1743" spans="1:5">
      <c r="A1743">
        <v>1974</v>
      </c>
      <c r="B1743">
        <v>76</v>
      </c>
      <c r="C1743">
        <v>6.2840999999999994E-2</v>
      </c>
      <c r="D1743">
        <v>9.6023999999999998E-2</v>
      </c>
      <c r="E1743">
        <v>7.1058999999999997E-2</v>
      </c>
    </row>
    <row r="1744" spans="1:5">
      <c r="A1744">
        <v>1974</v>
      </c>
      <c r="B1744">
        <v>77</v>
      </c>
      <c r="C1744">
        <v>6.2507999999999994E-2</v>
      </c>
      <c r="D1744">
        <v>0.100205</v>
      </c>
      <c r="E1744">
        <v>7.1472999999999995E-2</v>
      </c>
    </row>
    <row r="1745" spans="1:5">
      <c r="A1745">
        <v>1974</v>
      </c>
      <c r="B1745">
        <v>78</v>
      </c>
      <c r="C1745">
        <v>7.5845999999999997E-2</v>
      </c>
      <c r="D1745">
        <v>0.113083</v>
      </c>
      <c r="E1745">
        <v>8.4851999999999997E-2</v>
      </c>
    </row>
    <row r="1746" spans="1:5">
      <c r="A1746">
        <v>1974</v>
      </c>
      <c r="B1746">
        <v>79</v>
      </c>
      <c r="C1746">
        <v>7.6633999999999994E-2</v>
      </c>
      <c r="D1746">
        <v>0.11951199999999999</v>
      </c>
      <c r="E1746">
        <v>8.7035000000000001E-2</v>
      </c>
    </row>
    <row r="1747" spans="1:5">
      <c r="A1747">
        <v>1974</v>
      </c>
      <c r="B1747">
        <v>80</v>
      </c>
      <c r="C1747">
        <v>9.2239000000000002E-2</v>
      </c>
      <c r="D1747">
        <v>0.128913</v>
      </c>
      <c r="E1747">
        <v>0.101453</v>
      </c>
    </row>
    <row r="1748" spans="1:5">
      <c r="A1748">
        <v>1974</v>
      </c>
      <c r="B1748">
        <v>81</v>
      </c>
      <c r="C1748">
        <v>9.3062000000000006E-2</v>
      </c>
      <c r="D1748">
        <v>0.12778600000000001</v>
      </c>
      <c r="E1748">
        <v>0.101702</v>
      </c>
    </row>
    <row r="1749" spans="1:5">
      <c r="A1749">
        <v>1974</v>
      </c>
      <c r="B1749">
        <v>82</v>
      </c>
      <c r="C1749">
        <v>0.107339</v>
      </c>
      <c r="D1749">
        <v>0.14538699999999999</v>
      </c>
      <c r="E1749">
        <v>0.11665</v>
      </c>
    </row>
    <row r="1750" spans="1:5">
      <c r="A1750">
        <v>1974</v>
      </c>
      <c r="B1750">
        <v>83</v>
      </c>
      <c r="C1750">
        <v>0.11239399999999999</v>
      </c>
      <c r="D1750">
        <v>0.155502</v>
      </c>
      <c r="E1750">
        <v>0.122513</v>
      </c>
    </row>
    <row r="1751" spans="1:5">
      <c r="A1751">
        <v>1974</v>
      </c>
      <c r="B1751">
        <v>84</v>
      </c>
      <c r="C1751">
        <v>0.12829699999999999</v>
      </c>
      <c r="D1751">
        <v>0.16938900000000001</v>
      </c>
      <c r="E1751">
        <v>0.13731499999999999</v>
      </c>
    </row>
    <row r="1752" spans="1:5">
      <c r="A1752">
        <v>1974</v>
      </c>
      <c r="B1752">
        <v>85</v>
      </c>
      <c r="C1752">
        <v>0.12990699999999999</v>
      </c>
      <c r="D1752">
        <v>0.176209</v>
      </c>
      <c r="E1752">
        <v>0.13966600000000001</v>
      </c>
    </row>
    <row r="1753" spans="1:5">
      <c r="A1753">
        <v>1974</v>
      </c>
      <c r="B1753">
        <v>86</v>
      </c>
      <c r="C1753">
        <v>0.16299</v>
      </c>
      <c r="D1753">
        <v>0.20985500000000001</v>
      </c>
      <c r="E1753">
        <v>0.17280000000000001</v>
      </c>
    </row>
    <row r="1754" spans="1:5">
      <c r="A1754">
        <v>1974</v>
      </c>
      <c r="B1754">
        <v>87</v>
      </c>
      <c r="C1754">
        <v>0.155331</v>
      </c>
      <c r="D1754">
        <v>0.195384</v>
      </c>
      <c r="E1754">
        <v>0.16361300000000001</v>
      </c>
    </row>
    <row r="1755" spans="1:5">
      <c r="A1755">
        <v>1974</v>
      </c>
      <c r="B1755">
        <v>88</v>
      </c>
      <c r="C1755">
        <v>0.17618200000000001</v>
      </c>
      <c r="D1755">
        <v>0.21756800000000001</v>
      </c>
      <c r="E1755">
        <v>0.18459100000000001</v>
      </c>
    </row>
    <row r="1756" spans="1:5">
      <c r="A1756">
        <v>1974</v>
      </c>
      <c r="B1756">
        <v>89</v>
      </c>
      <c r="C1756">
        <v>0.182451</v>
      </c>
      <c r="D1756">
        <v>0.21985099999999999</v>
      </c>
      <c r="E1756">
        <v>0.19000500000000001</v>
      </c>
    </row>
    <row r="1757" spans="1:5">
      <c r="A1757">
        <v>1974</v>
      </c>
      <c r="B1757">
        <v>90</v>
      </c>
      <c r="C1757">
        <v>0.21066599999999999</v>
      </c>
      <c r="D1757">
        <v>0.262486</v>
      </c>
      <c r="E1757">
        <v>0.221111</v>
      </c>
    </row>
    <row r="1758" spans="1:5">
      <c r="A1758">
        <v>1974</v>
      </c>
      <c r="B1758">
        <v>91</v>
      </c>
      <c r="C1758">
        <v>0.18940599999999999</v>
      </c>
      <c r="D1758">
        <v>0.22822999999999999</v>
      </c>
      <c r="E1758">
        <v>0.19717399999999999</v>
      </c>
    </row>
    <row r="1759" spans="1:5">
      <c r="A1759">
        <v>1974</v>
      </c>
      <c r="B1759">
        <v>92</v>
      </c>
      <c r="C1759">
        <v>0.21618899999999999</v>
      </c>
      <c r="D1759">
        <v>0.24507899999999999</v>
      </c>
      <c r="E1759">
        <v>0.22197900000000001</v>
      </c>
    </row>
    <row r="1760" spans="1:5">
      <c r="A1760">
        <v>1974</v>
      </c>
      <c r="B1760">
        <v>93</v>
      </c>
      <c r="C1760">
        <v>0.21846499999999999</v>
      </c>
      <c r="D1760">
        <v>0.25402000000000002</v>
      </c>
      <c r="E1760">
        <v>0.225573</v>
      </c>
    </row>
    <row r="1761" spans="1:5">
      <c r="A1761">
        <v>1974</v>
      </c>
      <c r="B1761">
        <v>94</v>
      </c>
      <c r="C1761">
        <v>0.26812799999999998</v>
      </c>
      <c r="D1761">
        <v>0.29702699999999999</v>
      </c>
      <c r="E1761">
        <v>0.27373199999999998</v>
      </c>
    </row>
    <row r="1762" spans="1:5">
      <c r="A1762">
        <v>1974</v>
      </c>
      <c r="B1762">
        <v>95</v>
      </c>
      <c r="C1762">
        <v>0.226158</v>
      </c>
      <c r="D1762">
        <v>0.24125099999999999</v>
      </c>
      <c r="E1762">
        <v>0.228967</v>
      </c>
    </row>
    <row r="1763" spans="1:5">
      <c r="A1763">
        <v>1974</v>
      </c>
      <c r="B1763">
        <v>96</v>
      </c>
      <c r="C1763">
        <v>0.28859099999999999</v>
      </c>
      <c r="D1763">
        <v>0.28326600000000002</v>
      </c>
      <c r="E1763">
        <v>0.28759600000000002</v>
      </c>
    </row>
    <row r="1764" spans="1:5">
      <c r="A1764">
        <v>1974</v>
      </c>
      <c r="B1764">
        <v>97</v>
      </c>
      <c r="C1764">
        <v>0.25642300000000001</v>
      </c>
      <c r="D1764">
        <v>0.26558900000000002</v>
      </c>
      <c r="E1764">
        <v>0.25820500000000002</v>
      </c>
    </row>
    <row r="1765" spans="1:5">
      <c r="A1765">
        <v>1974</v>
      </c>
      <c r="B1765">
        <v>98</v>
      </c>
      <c r="C1765">
        <v>0.30912299999999998</v>
      </c>
      <c r="D1765">
        <v>0.29913099999999998</v>
      </c>
      <c r="E1765">
        <v>0.30715199999999998</v>
      </c>
    </row>
    <row r="1766" spans="1:5">
      <c r="A1766">
        <v>1974</v>
      </c>
      <c r="B1766">
        <v>99</v>
      </c>
      <c r="C1766">
        <v>0.34421000000000002</v>
      </c>
      <c r="D1766">
        <v>0.36426700000000001</v>
      </c>
      <c r="E1766">
        <v>0.34813100000000002</v>
      </c>
    </row>
    <row r="1767" spans="1:5">
      <c r="A1767">
        <v>1974</v>
      </c>
      <c r="B1767">
        <v>100</v>
      </c>
      <c r="C1767">
        <v>0.36576700000000001</v>
      </c>
      <c r="D1767">
        <v>0.38388299999999997</v>
      </c>
      <c r="E1767">
        <v>0.36934600000000001</v>
      </c>
    </row>
    <row r="1768" spans="1:5">
      <c r="A1768">
        <v>1974</v>
      </c>
      <c r="B1768">
        <v>101</v>
      </c>
      <c r="C1768">
        <v>0.388403</v>
      </c>
      <c r="D1768">
        <v>0.40533400000000003</v>
      </c>
      <c r="E1768">
        <v>0.39187100000000002</v>
      </c>
    </row>
    <row r="1769" spans="1:5">
      <c r="A1769">
        <v>1974</v>
      </c>
      <c r="B1769">
        <v>102</v>
      </c>
      <c r="C1769">
        <v>0.41192899999999999</v>
      </c>
      <c r="D1769">
        <v>0.42899799999999999</v>
      </c>
      <c r="E1769">
        <v>0.415462</v>
      </c>
    </row>
    <row r="1770" spans="1:5">
      <c r="A1770">
        <v>1974</v>
      </c>
      <c r="B1770">
        <v>103</v>
      </c>
      <c r="C1770">
        <v>0.43582900000000002</v>
      </c>
      <c r="D1770">
        <v>0.45224300000000001</v>
      </c>
      <c r="E1770">
        <v>0.43924099999999999</v>
      </c>
    </row>
    <row r="1771" spans="1:5">
      <c r="A1771">
        <v>1974</v>
      </c>
      <c r="B1771">
        <v>104</v>
      </c>
      <c r="C1771">
        <v>0.46195399999999998</v>
      </c>
      <c r="D1771">
        <v>0.47763699999999998</v>
      </c>
      <c r="E1771">
        <v>0.46536300000000003</v>
      </c>
    </row>
    <row r="1772" spans="1:5">
      <c r="A1772">
        <v>1974</v>
      </c>
      <c r="B1772">
        <v>105</v>
      </c>
      <c r="C1772">
        <v>0.48944500000000002</v>
      </c>
      <c r="D1772">
        <v>0.50959699999999997</v>
      </c>
      <c r="E1772">
        <v>0.49384400000000001</v>
      </c>
    </row>
    <row r="1773" spans="1:5">
      <c r="A1773">
        <v>1974</v>
      </c>
      <c r="B1773">
        <v>106</v>
      </c>
      <c r="C1773">
        <v>0.51624599999999998</v>
      </c>
      <c r="D1773">
        <v>0.54568099999999997</v>
      </c>
      <c r="E1773">
        <v>0.52248899999999998</v>
      </c>
    </row>
    <row r="1774" spans="1:5">
      <c r="A1774">
        <v>1974</v>
      </c>
      <c r="B1774">
        <v>107</v>
      </c>
      <c r="C1774">
        <v>0.54748300000000005</v>
      </c>
      <c r="D1774">
        <v>0.58349399999999996</v>
      </c>
      <c r="E1774">
        <v>0.55537599999999998</v>
      </c>
    </row>
    <row r="1775" spans="1:5">
      <c r="A1775">
        <v>1974</v>
      </c>
      <c r="B1775">
        <v>108</v>
      </c>
      <c r="C1775">
        <v>0.584009</v>
      </c>
      <c r="D1775">
        <v>0.65306900000000001</v>
      </c>
      <c r="E1775">
        <v>0.59948400000000002</v>
      </c>
    </row>
    <row r="1776" spans="1:5">
      <c r="A1776">
        <v>1974</v>
      </c>
      <c r="B1776">
        <v>109</v>
      </c>
      <c r="C1776">
        <v>0.63374600000000003</v>
      </c>
      <c r="D1776">
        <v>0.77225500000000002</v>
      </c>
      <c r="E1776">
        <v>0.66406799999999999</v>
      </c>
    </row>
    <row r="1777" spans="1:5">
      <c r="A1777">
        <v>1974</v>
      </c>
      <c r="B1777">
        <v>110</v>
      </c>
      <c r="C1777">
        <v>0.79432800000000003</v>
      </c>
      <c r="D1777">
        <v>1.2259690000000001</v>
      </c>
      <c r="E1777">
        <v>0.87073500000000004</v>
      </c>
    </row>
    <row r="1778" spans="1:5">
      <c r="A1778">
        <v>1975</v>
      </c>
      <c r="B1778">
        <v>0</v>
      </c>
      <c r="C1778">
        <v>1.9716000000000001E-2</v>
      </c>
      <c r="D1778">
        <v>2.6335999999999998E-2</v>
      </c>
      <c r="E1778">
        <v>2.3085000000000001E-2</v>
      </c>
    </row>
    <row r="1779" spans="1:5">
      <c r="A1779">
        <v>1975</v>
      </c>
      <c r="B1779">
        <v>1</v>
      </c>
      <c r="C1779">
        <v>2.578E-3</v>
      </c>
      <c r="D1779">
        <v>2.8900000000000002E-3</v>
      </c>
      <c r="E1779">
        <v>2.7369999999999998E-3</v>
      </c>
    </row>
    <row r="1780" spans="1:5">
      <c r="A1780">
        <v>1975</v>
      </c>
      <c r="B1780">
        <v>2</v>
      </c>
      <c r="C1780">
        <v>1.1999999999999999E-3</v>
      </c>
      <c r="D1780">
        <v>1.4430000000000001E-3</v>
      </c>
      <c r="E1780">
        <v>1.323E-3</v>
      </c>
    </row>
    <row r="1781" spans="1:5">
      <c r="A1781">
        <v>1975</v>
      </c>
      <c r="B1781">
        <v>3</v>
      </c>
      <c r="C1781">
        <v>7.8200000000000003E-4</v>
      </c>
      <c r="D1781">
        <v>1.042E-3</v>
      </c>
      <c r="E1781">
        <v>9.1399999999999999E-4</v>
      </c>
    </row>
    <row r="1782" spans="1:5">
      <c r="A1782">
        <v>1975</v>
      </c>
      <c r="B1782">
        <v>4</v>
      </c>
      <c r="C1782">
        <v>7.18E-4</v>
      </c>
      <c r="D1782">
        <v>9.5699999999999995E-4</v>
      </c>
      <c r="E1782">
        <v>8.4000000000000003E-4</v>
      </c>
    </row>
    <row r="1783" spans="1:5">
      <c r="A1783">
        <v>1975</v>
      </c>
      <c r="B1783">
        <v>5</v>
      </c>
      <c r="C1783">
        <v>5.9699999999999998E-4</v>
      </c>
      <c r="D1783">
        <v>8.2700000000000004E-4</v>
      </c>
      <c r="E1783">
        <v>7.1400000000000001E-4</v>
      </c>
    </row>
    <row r="1784" spans="1:5">
      <c r="A1784">
        <v>1975</v>
      </c>
      <c r="B1784">
        <v>6</v>
      </c>
      <c r="C1784">
        <v>5.44E-4</v>
      </c>
      <c r="D1784">
        <v>8.12E-4</v>
      </c>
      <c r="E1784">
        <v>6.8000000000000005E-4</v>
      </c>
    </row>
    <row r="1785" spans="1:5">
      <c r="A1785">
        <v>1975</v>
      </c>
      <c r="B1785">
        <v>7</v>
      </c>
      <c r="C1785">
        <v>4.9100000000000001E-4</v>
      </c>
      <c r="D1785">
        <v>8.0500000000000005E-4</v>
      </c>
      <c r="E1785">
        <v>6.4999999999999997E-4</v>
      </c>
    </row>
    <row r="1786" spans="1:5">
      <c r="A1786">
        <v>1975</v>
      </c>
      <c r="B1786">
        <v>8</v>
      </c>
      <c r="C1786">
        <v>4.73E-4</v>
      </c>
      <c r="D1786">
        <v>8.2200000000000003E-4</v>
      </c>
      <c r="E1786">
        <v>6.4999999999999997E-4</v>
      </c>
    </row>
    <row r="1787" spans="1:5">
      <c r="A1787">
        <v>1975</v>
      </c>
      <c r="B1787">
        <v>9</v>
      </c>
      <c r="C1787">
        <v>4.1800000000000002E-4</v>
      </c>
      <c r="D1787">
        <v>7.1199999999999996E-4</v>
      </c>
      <c r="E1787">
        <v>5.6700000000000001E-4</v>
      </c>
    </row>
    <row r="1788" spans="1:5">
      <c r="A1788">
        <v>1975</v>
      </c>
      <c r="B1788">
        <v>10</v>
      </c>
      <c r="C1788">
        <v>3.6000000000000002E-4</v>
      </c>
      <c r="D1788">
        <v>6.4499999999999996E-4</v>
      </c>
      <c r="E1788">
        <v>5.04E-4</v>
      </c>
    </row>
    <row r="1789" spans="1:5">
      <c r="A1789">
        <v>1975</v>
      </c>
      <c r="B1789">
        <v>11</v>
      </c>
      <c r="C1789">
        <v>3.5300000000000002E-4</v>
      </c>
      <c r="D1789">
        <v>6.2600000000000004E-4</v>
      </c>
      <c r="E1789">
        <v>4.9100000000000001E-4</v>
      </c>
    </row>
    <row r="1790" spans="1:5">
      <c r="A1790">
        <v>1975</v>
      </c>
      <c r="B1790">
        <v>12</v>
      </c>
      <c r="C1790">
        <v>3.4600000000000001E-4</v>
      </c>
      <c r="D1790">
        <v>6.3699999999999998E-4</v>
      </c>
      <c r="E1790">
        <v>4.9299999999999995E-4</v>
      </c>
    </row>
    <row r="1791" spans="1:5">
      <c r="A1791">
        <v>1975</v>
      </c>
      <c r="B1791">
        <v>13</v>
      </c>
      <c r="C1791">
        <v>3.79E-4</v>
      </c>
      <c r="D1791">
        <v>6.9300000000000004E-4</v>
      </c>
      <c r="E1791">
        <v>5.3899999999999998E-4</v>
      </c>
    </row>
    <row r="1792" spans="1:5">
      <c r="A1792">
        <v>1975</v>
      </c>
      <c r="B1792">
        <v>14</v>
      </c>
      <c r="C1792">
        <v>4.28E-4</v>
      </c>
      <c r="D1792">
        <v>7.9699999999999997E-4</v>
      </c>
      <c r="E1792">
        <v>6.1799999999999995E-4</v>
      </c>
    </row>
    <row r="1793" spans="1:5">
      <c r="A1793">
        <v>1975</v>
      </c>
      <c r="B1793">
        <v>15</v>
      </c>
      <c r="C1793">
        <v>4.6999999999999999E-4</v>
      </c>
      <c r="D1793">
        <v>9.5600000000000004E-4</v>
      </c>
      <c r="E1793">
        <v>7.2199999999999999E-4</v>
      </c>
    </row>
    <row r="1794" spans="1:5">
      <c r="A1794">
        <v>1975</v>
      </c>
      <c r="B1794">
        <v>16</v>
      </c>
      <c r="C1794">
        <v>5.3300000000000005E-4</v>
      </c>
      <c r="D1794">
        <v>1.3159999999999999E-3</v>
      </c>
      <c r="E1794">
        <v>9.3800000000000003E-4</v>
      </c>
    </row>
    <row r="1795" spans="1:5">
      <c r="A1795">
        <v>1975</v>
      </c>
      <c r="B1795">
        <v>17</v>
      </c>
      <c r="C1795">
        <v>5.9000000000000003E-4</v>
      </c>
      <c r="D1795">
        <v>1.9650000000000002E-3</v>
      </c>
      <c r="E1795">
        <v>1.2899999999999999E-3</v>
      </c>
    </row>
    <row r="1796" spans="1:5">
      <c r="A1796">
        <v>1975</v>
      </c>
      <c r="B1796">
        <v>18</v>
      </c>
      <c r="C1796">
        <v>6.5899999999999997E-4</v>
      </c>
      <c r="D1796">
        <v>2.1879999999999998E-3</v>
      </c>
      <c r="E1796">
        <v>1.428E-3</v>
      </c>
    </row>
    <row r="1797" spans="1:5">
      <c r="A1797">
        <v>1975</v>
      </c>
      <c r="B1797">
        <v>19</v>
      </c>
      <c r="C1797">
        <v>6.8000000000000005E-4</v>
      </c>
      <c r="D1797">
        <v>2.0479999999999999E-3</v>
      </c>
      <c r="E1797">
        <v>1.364E-3</v>
      </c>
    </row>
    <row r="1798" spans="1:5">
      <c r="A1798">
        <v>1975</v>
      </c>
      <c r="B1798">
        <v>20</v>
      </c>
      <c r="C1798">
        <v>7.5600000000000005E-4</v>
      </c>
      <c r="D1798">
        <v>2.4759999999999999E-3</v>
      </c>
      <c r="E1798">
        <v>1.6180000000000001E-3</v>
      </c>
    </row>
    <row r="1799" spans="1:5">
      <c r="A1799">
        <v>1975</v>
      </c>
      <c r="B1799">
        <v>21</v>
      </c>
      <c r="C1799">
        <v>7.6000000000000004E-4</v>
      </c>
      <c r="D1799">
        <v>3.0279999999999999E-3</v>
      </c>
      <c r="E1799">
        <v>1.902E-3</v>
      </c>
    </row>
    <row r="1800" spans="1:5">
      <c r="A1800">
        <v>1975</v>
      </c>
      <c r="B1800">
        <v>22</v>
      </c>
      <c r="C1800">
        <v>8.1599999999999999E-4</v>
      </c>
      <c r="D1800">
        <v>3.2690000000000002E-3</v>
      </c>
      <c r="E1800">
        <v>2.0600000000000002E-3</v>
      </c>
    </row>
    <row r="1801" spans="1:5">
      <c r="A1801">
        <v>1975</v>
      </c>
      <c r="B1801">
        <v>23</v>
      </c>
      <c r="C1801">
        <v>8.2200000000000003E-4</v>
      </c>
      <c r="D1801">
        <v>3.3809999999999999E-3</v>
      </c>
      <c r="E1801">
        <v>2.127E-3</v>
      </c>
    </row>
    <row r="1802" spans="1:5">
      <c r="A1802">
        <v>1975</v>
      </c>
      <c r="B1802">
        <v>24</v>
      </c>
      <c r="C1802">
        <v>8.5099999999999998E-4</v>
      </c>
      <c r="D1802">
        <v>3.506E-3</v>
      </c>
      <c r="E1802">
        <v>2.2060000000000001E-3</v>
      </c>
    </row>
    <row r="1803" spans="1:5">
      <c r="A1803">
        <v>1975</v>
      </c>
      <c r="B1803">
        <v>25</v>
      </c>
      <c r="C1803">
        <v>8.5800000000000004E-4</v>
      </c>
      <c r="D1803">
        <v>3.5860000000000002E-3</v>
      </c>
      <c r="E1803">
        <v>2.2490000000000001E-3</v>
      </c>
    </row>
    <row r="1804" spans="1:5">
      <c r="A1804">
        <v>1975</v>
      </c>
      <c r="B1804">
        <v>26</v>
      </c>
      <c r="C1804">
        <v>9.4399999999999996E-4</v>
      </c>
      <c r="D1804">
        <v>3.9360000000000003E-3</v>
      </c>
      <c r="E1804">
        <v>2.4629999999999999E-3</v>
      </c>
    </row>
    <row r="1805" spans="1:5">
      <c r="A1805">
        <v>1975</v>
      </c>
      <c r="B1805">
        <v>27</v>
      </c>
      <c r="C1805">
        <v>8.5599999999999999E-4</v>
      </c>
      <c r="D1805">
        <v>3.4710000000000001E-3</v>
      </c>
      <c r="E1805">
        <v>2.1810000000000002E-3</v>
      </c>
    </row>
    <row r="1806" spans="1:5">
      <c r="A1806">
        <v>1975</v>
      </c>
      <c r="B1806">
        <v>28</v>
      </c>
      <c r="C1806">
        <v>9.8999999999999999E-4</v>
      </c>
      <c r="D1806">
        <v>4.0540000000000003E-3</v>
      </c>
      <c r="E1806">
        <v>2.542E-3</v>
      </c>
    </row>
    <row r="1807" spans="1:5">
      <c r="A1807">
        <v>1975</v>
      </c>
      <c r="B1807">
        <v>29</v>
      </c>
      <c r="C1807">
        <v>1.098E-3</v>
      </c>
      <c r="D1807">
        <v>3.9179999999999996E-3</v>
      </c>
      <c r="E1807">
        <v>2.5249999999999999E-3</v>
      </c>
    </row>
    <row r="1808" spans="1:5">
      <c r="A1808">
        <v>1975</v>
      </c>
      <c r="B1808">
        <v>30</v>
      </c>
      <c r="C1808">
        <v>1.2099999999999999E-3</v>
      </c>
      <c r="D1808">
        <v>4.6639999999999997E-3</v>
      </c>
      <c r="E1808">
        <v>2.9550000000000002E-3</v>
      </c>
    </row>
    <row r="1809" spans="1:5">
      <c r="A1809">
        <v>1975</v>
      </c>
      <c r="B1809">
        <v>31</v>
      </c>
      <c r="C1809">
        <v>1.2999999999999999E-3</v>
      </c>
      <c r="D1809">
        <v>4.7569999999999999E-3</v>
      </c>
      <c r="E1809">
        <v>3.039E-3</v>
      </c>
    </row>
    <row r="1810" spans="1:5">
      <c r="A1810">
        <v>1975</v>
      </c>
      <c r="B1810">
        <v>32</v>
      </c>
      <c r="C1810">
        <v>1.4220000000000001E-3</v>
      </c>
      <c r="D1810">
        <v>4.9350000000000002E-3</v>
      </c>
      <c r="E1810">
        <v>3.1610000000000002E-3</v>
      </c>
    </row>
    <row r="1811" spans="1:5">
      <c r="A1811">
        <v>1975</v>
      </c>
      <c r="B1811">
        <v>33</v>
      </c>
      <c r="C1811">
        <v>1.4400000000000001E-3</v>
      </c>
      <c r="D1811">
        <v>5.8269999999999997E-3</v>
      </c>
      <c r="E1811">
        <v>3.5959999999999998E-3</v>
      </c>
    </row>
    <row r="1812" spans="1:5">
      <c r="A1812">
        <v>1975</v>
      </c>
      <c r="B1812">
        <v>34</v>
      </c>
      <c r="C1812">
        <v>1.5529999999999999E-3</v>
      </c>
      <c r="D1812">
        <v>5.7860000000000003E-3</v>
      </c>
      <c r="E1812">
        <v>3.64E-3</v>
      </c>
    </row>
    <row r="1813" spans="1:5">
      <c r="A1813">
        <v>1975</v>
      </c>
      <c r="B1813">
        <v>35</v>
      </c>
      <c r="C1813">
        <v>1.6770000000000001E-3</v>
      </c>
      <c r="D1813">
        <v>6.2719999999999998E-3</v>
      </c>
      <c r="E1813">
        <v>3.9249999999999997E-3</v>
      </c>
    </row>
    <row r="1814" spans="1:5">
      <c r="A1814">
        <v>1975</v>
      </c>
      <c r="B1814">
        <v>36</v>
      </c>
      <c r="C1814">
        <v>1.774E-3</v>
      </c>
      <c r="D1814">
        <v>6.4729999999999996E-3</v>
      </c>
      <c r="E1814">
        <v>4.0619999999999996E-3</v>
      </c>
    </row>
    <row r="1815" spans="1:5">
      <c r="A1815">
        <v>1975</v>
      </c>
      <c r="B1815">
        <v>37</v>
      </c>
      <c r="C1815">
        <v>1.7769999999999999E-3</v>
      </c>
      <c r="D1815">
        <v>6.3480000000000003E-3</v>
      </c>
      <c r="E1815">
        <v>4.0150000000000003E-3</v>
      </c>
    </row>
    <row r="1816" spans="1:5">
      <c r="A1816">
        <v>1975</v>
      </c>
      <c r="B1816">
        <v>38</v>
      </c>
      <c r="C1816">
        <v>2.0920000000000001E-3</v>
      </c>
      <c r="D1816">
        <v>7.1329999999999996E-3</v>
      </c>
      <c r="E1816">
        <v>4.5560000000000002E-3</v>
      </c>
    </row>
    <row r="1817" spans="1:5">
      <c r="A1817">
        <v>1975</v>
      </c>
      <c r="B1817">
        <v>39</v>
      </c>
      <c r="C1817">
        <v>2.1029999999999998E-3</v>
      </c>
      <c r="D1817">
        <v>7.3169999999999997E-3</v>
      </c>
      <c r="E1817">
        <v>4.6499999999999996E-3</v>
      </c>
    </row>
    <row r="1818" spans="1:5">
      <c r="A1818">
        <v>1975</v>
      </c>
      <c r="B1818">
        <v>40</v>
      </c>
      <c r="C1818">
        <v>2.4659999999999999E-3</v>
      </c>
      <c r="D1818">
        <v>8.1569999999999993E-3</v>
      </c>
      <c r="E1818">
        <v>5.2459999999999998E-3</v>
      </c>
    </row>
    <row r="1819" spans="1:5">
      <c r="A1819">
        <v>1975</v>
      </c>
      <c r="B1819">
        <v>41</v>
      </c>
      <c r="C1819">
        <v>2.366E-3</v>
      </c>
      <c r="D1819">
        <v>8.1209999999999997E-3</v>
      </c>
      <c r="E1819">
        <v>5.1630000000000001E-3</v>
      </c>
    </row>
    <row r="1820" spans="1:5">
      <c r="A1820">
        <v>1975</v>
      </c>
      <c r="B1820">
        <v>42</v>
      </c>
      <c r="C1820">
        <v>2.6819999999999999E-3</v>
      </c>
      <c r="D1820">
        <v>9.0060000000000001E-3</v>
      </c>
      <c r="E1820">
        <v>5.7250000000000001E-3</v>
      </c>
    </row>
    <row r="1821" spans="1:5">
      <c r="A1821">
        <v>1975</v>
      </c>
      <c r="B1821">
        <v>43</v>
      </c>
      <c r="C1821">
        <v>2.9359999999999998E-3</v>
      </c>
      <c r="D1821">
        <v>9.5949999999999994E-3</v>
      </c>
      <c r="E1821">
        <v>6.149E-3</v>
      </c>
    </row>
    <row r="1822" spans="1:5">
      <c r="A1822">
        <v>1975</v>
      </c>
      <c r="B1822">
        <v>44</v>
      </c>
      <c r="C1822">
        <v>3.0829999999999998E-3</v>
      </c>
      <c r="D1822">
        <v>1.0173E-2</v>
      </c>
      <c r="E1822">
        <v>6.496E-3</v>
      </c>
    </row>
    <row r="1823" spans="1:5">
      <c r="A1823">
        <v>1975</v>
      </c>
      <c r="B1823">
        <v>45</v>
      </c>
      <c r="C1823">
        <v>3.4129999999999998E-3</v>
      </c>
      <c r="D1823">
        <v>1.0633E-2</v>
      </c>
      <c r="E1823">
        <v>6.8669999999999998E-3</v>
      </c>
    </row>
    <row r="1824" spans="1:5">
      <c r="A1824">
        <v>1975</v>
      </c>
      <c r="B1824">
        <v>46</v>
      </c>
      <c r="C1824">
        <v>3.6080000000000001E-3</v>
      </c>
      <c r="D1824">
        <v>1.0848E-2</v>
      </c>
      <c r="E1824">
        <v>7.0320000000000001E-3</v>
      </c>
    </row>
    <row r="1825" spans="1:5">
      <c r="A1825">
        <v>1975</v>
      </c>
      <c r="B1825">
        <v>47</v>
      </c>
      <c r="C1825">
        <v>3.9880000000000002E-3</v>
      </c>
      <c r="D1825">
        <v>1.1884E-2</v>
      </c>
      <c r="E1825">
        <v>7.6620000000000004E-3</v>
      </c>
    </row>
    <row r="1826" spans="1:5">
      <c r="A1826">
        <v>1975</v>
      </c>
      <c r="B1826">
        <v>48</v>
      </c>
      <c r="C1826">
        <v>4.2189999999999997E-3</v>
      </c>
      <c r="D1826">
        <v>1.2298999999999999E-2</v>
      </c>
      <c r="E1826">
        <v>7.8670000000000007E-3</v>
      </c>
    </row>
    <row r="1827" spans="1:5">
      <c r="A1827">
        <v>1975</v>
      </c>
      <c r="B1827">
        <v>49</v>
      </c>
      <c r="C1827">
        <v>4.7959999999999999E-3</v>
      </c>
      <c r="D1827">
        <v>1.3396999999999999E-2</v>
      </c>
      <c r="E1827">
        <v>8.4119999999999993E-3</v>
      </c>
    </row>
    <row r="1828" spans="1:5">
      <c r="A1828">
        <v>1975</v>
      </c>
      <c r="B1828">
        <v>50</v>
      </c>
      <c r="C1828">
        <v>5.2389999999999997E-3</v>
      </c>
      <c r="D1828">
        <v>1.4288E-2</v>
      </c>
      <c r="E1828">
        <v>8.7749999999999998E-3</v>
      </c>
    </row>
    <row r="1829" spans="1:5">
      <c r="A1829">
        <v>1975</v>
      </c>
      <c r="B1829">
        <v>51</v>
      </c>
      <c r="C1829">
        <v>5.5770000000000004E-3</v>
      </c>
      <c r="D1829">
        <v>1.5217E-2</v>
      </c>
      <c r="E1829">
        <v>9.0989999999999994E-3</v>
      </c>
    </row>
    <row r="1830" spans="1:5">
      <c r="A1830">
        <v>1975</v>
      </c>
      <c r="B1830">
        <v>52</v>
      </c>
      <c r="C1830">
        <v>5.7429999999999998E-3</v>
      </c>
      <c r="D1830">
        <v>1.5448E-2</v>
      </c>
      <c r="E1830">
        <v>9.1079999999999998E-3</v>
      </c>
    </row>
    <row r="1831" spans="1:5">
      <c r="A1831">
        <v>1975</v>
      </c>
      <c r="B1831">
        <v>53</v>
      </c>
      <c r="C1831">
        <v>6.319E-3</v>
      </c>
      <c r="D1831">
        <v>1.6902E-2</v>
      </c>
      <c r="E1831">
        <v>1.001E-2</v>
      </c>
    </row>
    <row r="1832" spans="1:5">
      <c r="A1832">
        <v>1975</v>
      </c>
      <c r="B1832">
        <v>54</v>
      </c>
      <c r="C1832">
        <v>7.0239999999999999E-3</v>
      </c>
      <c r="D1832">
        <v>1.9120999999999999E-2</v>
      </c>
      <c r="E1832">
        <v>1.1357000000000001E-2</v>
      </c>
    </row>
    <row r="1833" spans="1:5">
      <c r="A1833">
        <v>1975</v>
      </c>
      <c r="B1833">
        <v>55</v>
      </c>
      <c r="C1833">
        <v>7.7669999999999996E-3</v>
      </c>
      <c r="D1833">
        <v>1.9651999999999999E-2</v>
      </c>
      <c r="E1833">
        <v>1.2016000000000001E-2</v>
      </c>
    </row>
    <row r="1834" spans="1:5">
      <c r="A1834">
        <v>1975</v>
      </c>
      <c r="B1834">
        <v>56</v>
      </c>
      <c r="C1834">
        <v>8.2579999999999997E-3</v>
      </c>
      <c r="D1834">
        <v>2.0619999999999999E-2</v>
      </c>
      <c r="E1834">
        <v>1.2692999999999999E-2</v>
      </c>
    </row>
    <row r="1835" spans="1:5">
      <c r="A1835">
        <v>1975</v>
      </c>
      <c r="B1835">
        <v>57</v>
      </c>
      <c r="C1835">
        <v>8.7819999999999999E-3</v>
      </c>
      <c r="D1835">
        <v>2.1977E-2</v>
      </c>
      <c r="E1835">
        <v>1.3535E-2</v>
      </c>
    </row>
    <row r="1836" spans="1:5">
      <c r="A1836">
        <v>1975</v>
      </c>
      <c r="B1836">
        <v>58</v>
      </c>
      <c r="C1836">
        <v>9.5399999999999999E-3</v>
      </c>
      <c r="D1836">
        <v>2.3512999999999999E-2</v>
      </c>
      <c r="E1836">
        <v>1.4456999999999999E-2</v>
      </c>
    </row>
    <row r="1837" spans="1:5">
      <c r="A1837">
        <v>1975</v>
      </c>
      <c r="B1837">
        <v>59</v>
      </c>
      <c r="C1837">
        <v>1.0217E-2</v>
      </c>
      <c r="D1837">
        <v>2.6321000000000001E-2</v>
      </c>
      <c r="E1837">
        <v>1.5762000000000002E-2</v>
      </c>
    </row>
    <row r="1838" spans="1:5">
      <c r="A1838">
        <v>1975</v>
      </c>
      <c r="B1838">
        <v>60</v>
      </c>
      <c r="C1838">
        <v>1.167E-2</v>
      </c>
      <c r="D1838">
        <v>2.9738000000000001E-2</v>
      </c>
      <c r="E1838">
        <v>1.7770000000000001E-2</v>
      </c>
    </row>
    <row r="1839" spans="1:5">
      <c r="A1839">
        <v>1975</v>
      </c>
      <c r="B1839">
        <v>61</v>
      </c>
      <c r="C1839">
        <v>1.1969E-2</v>
      </c>
      <c r="D1839">
        <v>2.9151E-2</v>
      </c>
      <c r="E1839">
        <v>1.7753000000000001E-2</v>
      </c>
    </row>
    <row r="1840" spans="1:5">
      <c r="A1840">
        <v>1975</v>
      </c>
      <c r="B1840">
        <v>62</v>
      </c>
      <c r="C1840">
        <v>1.3172E-2</v>
      </c>
      <c r="D1840">
        <v>3.1861E-2</v>
      </c>
      <c r="E1840">
        <v>1.9404000000000001E-2</v>
      </c>
    </row>
    <row r="1841" spans="1:5">
      <c r="A1841">
        <v>1975</v>
      </c>
      <c r="B1841">
        <v>63</v>
      </c>
      <c r="C1841">
        <v>1.4078E-2</v>
      </c>
      <c r="D1841">
        <v>3.4458000000000003E-2</v>
      </c>
      <c r="E1841">
        <v>2.0760000000000001E-2</v>
      </c>
    </row>
    <row r="1842" spans="1:5">
      <c r="A1842">
        <v>1975</v>
      </c>
      <c r="B1842">
        <v>64</v>
      </c>
      <c r="C1842">
        <v>1.6348000000000001E-2</v>
      </c>
      <c r="D1842">
        <v>3.7621000000000002E-2</v>
      </c>
      <c r="E1842">
        <v>2.3352000000000001E-2</v>
      </c>
    </row>
    <row r="1843" spans="1:5">
      <c r="A1843">
        <v>1975</v>
      </c>
      <c r="B1843">
        <v>65</v>
      </c>
      <c r="C1843">
        <v>1.8112E-2</v>
      </c>
      <c r="D1843">
        <v>4.0313000000000002E-2</v>
      </c>
      <c r="E1843">
        <v>2.5212999999999999E-2</v>
      </c>
    </row>
    <row r="1844" spans="1:5">
      <c r="A1844">
        <v>1975</v>
      </c>
      <c r="B1844">
        <v>66</v>
      </c>
      <c r="C1844">
        <v>1.8932999999999998E-2</v>
      </c>
      <c r="D1844">
        <v>4.2502999999999999E-2</v>
      </c>
      <c r="E1844">
        <v>2.6237E-2</v>
      </c>
    </row>
    <row r="1845" spans="1:5">
      <c r="A1845">
        <v>1975</v>
      </c>
      <c r="B1845">
        <v>67</v>
      </c>
      <c r="C1845">
        <v>2.2154E-2</v>
      </c>
      <c r="D1845">
        <v>4.8140000000000002E-2</v>
      </c>
      <c r="E1845">
        <v>3.0051000000000001E-2</v>
      </c>
    </row>
    <row r="1846" spans="1:5">
      <c r="A1846">
        <v>1975</v>
      </c>
      <c r="B1846">
        <v>68</v>
      </c>
      <c r="C1846">
        <v>2.4192000000000002E-2</v>
      </c>
      <c r="D1846">
        <v>5.4115999999999997E-2</v>
      </c>
      <c r="E1846">
        <v>3.3147999999999997E-2</v>
      </c>
    </row>
    <row r="1847" spans="1:5">
      <c r="A1847">
        <v>1975</v>
      </c>
      <c r="B1847">
        <v>69</v>
      </c>
      <c r="C1847">
        <v>2.6245999999999998E-2</v>
      </c>
      <c r="D1847">
        <v>5.6225999999999998E-2</v>
      </c>
      <c r="E1847">
        <v>3.4952999999999998E-2</v>
      </c>
    </row>
    <row r="1848" spans="1:5">
      <c r="A1848">
        <v>1975</v>
      </c>
      <c r="B1848">
        <v>70</v>
      </c>
      <c r="C1848">
        <v>3.1688000000000001E-2</v>
      </c>
      <c r="D1848">
        <v>6.2185999999999998E-2</v>
      </c>
      <c r="E1848">
        <v>4.0293000000000002E-2</v>
      </c>
    </row>
    <row r="1849" spans="1:5">
      <c r="A1849">
        <v>1975</v>
      </c>
      <c r="B1849">
        <v>71</v>
      </c>
      <c r="C1849">
        <v>3.3146000000000002E-2</v>
      </c>
      <c r="D1849">
        <v>6.6622000000000001E-2</v>
      </c>
      <c r="E1849">
        <v>4.2226E-2</v>
      </c>
    </row>
    <row r="1850" spans="1:5">
      <c r="A1850">
        <v>1975</v>
      </c>
      <c r="B1850">
        <v>72</v>
      </c>
      <c r="C1850">
        <v>3.8538000000000003E-2</v>
      </c>
      <c r="D1850">
        <v>7.2498999999999994E-2</v>
      </c>
      <c r="E1850">
        <v>4.7246999999999997E-2</v>
      </c>
    </row>
    <row r="1851" spans="1:5">
      <c r="A1851">
        <v>1975</v>
      </c>
      <c r="B1851">
        <v>73</v>
      </c>
      <c r="C1851">
        <v>3.9815000000000003E-2</v>
      </c>
      <c r="D1851">
        <v>7.5620999999999994E-2</v>
      </c>
      <c r="E1851">
        <v>4.8250000000000001E-2</v>
      </c>
    </row>
    <row r="1852" spans="1:5">
      <c r="A1852">
        <v>1975</v>
      </c>
      <c r="B1852">
        <v>74</v>
      </c>
      <c r="C1852">
        <v>4.9588E-2</v>
      </c>
      <c r="D1852">
        <v>8.5544999999999996E-2</v>
      </c>
      <c r="E1852">
        <v>5.7793999999999998E-2</v>
      </c>
    </row>
    <row r="1853" spans="1:5">
      <c r="A1853">
        <v>1975</v>
      </c>
      <c r="B1853">
        <v>75</v>
      </c>
      <c r="C1853">
        <v>6.0699999999999997E-2</v>
      </c>
      <c r="D1853">
        <v>9.4185000000000005E-2</v>
      </c>
      <c r="E1853">
        <v>6.8719000000000002E-2</v>
      </c>
    </row>
    <row r="1854" spans="1:5">
      <c r="A1854">
        <v>1975</v>
      </c>
      <c r="B1854">
        <v>76</v>
      </c>
      <c r="C1854">
        <v>6.0622000000000002E-2</v>
      </c>
      <c r="D1854">
        <v>9.4503000000000004E-2</v>
      </c>
      <c r="E1854">
        <v>6.9031999999999996E-2</v>
      </c>
    </row>
    <row r="1855" spans="1:5">
      <c r="A1855">
        <v>1975</v>
      </c>
      <c r="B1855">
        <v>77</v>
      </c>
      <c r="C1855">
        <v>7.0874999999999994E-2</v>
      </c>
      <c r="D1855">
        <v>0.10706300000000001</v>
      </c>
      <c r="E1855">
        <v>7.9615000000000005E-2</v>
      </c>
    </row>
    <row r="1856" spans="1:5">
      <c r="A1856">
        <v>1975</v>
      </c>
      <c r="B1856">
        <v>78</v>
      </c>
      <c r="C1856">
        <v>7.5897000000000006E-2</v>
      </c>
      <c r="D1856">
        <v>0.122281</v>
      </c>
      <c r="E1856">
        <v>8.6493E-2</v>
      </c>
    </row>
    <row r="1857" spans="1:5">
      <c r="A1857">
        <v>1975</v>
      </c>
      <c r="B1857">
        <v>79</v>
      </c>
      <c r="C1857">
        <v>8.3776000000000003E-2</v>
      </c>
      <c r="D1857">
        <v>0.12690199999999999</v>
      </c>
      <c r="E1857">
        <v>9.3918000000000001E-2</v>
      </c>
    </row>
    <row r="1858" spans="1:5">
      <c r="A1858">
        <v>1975</v>
      </c>
      <c r="B1858">
        <v>80</v>
      </c>
      <c r="C1858">
        <v>9.8824999999999996E-2</v>
      </c>
      <c r="D1858">
        <v>0.13703000000000001</v>
      </c>
      <c r="E1858">
        <v>0.108141</v>
      </c>
    </row>
    <row r="1859" spans="1:5">
      <c r="A1859">
        <v>1975</v>
      </c>
      <c r="B1859">
        <v>81</v>
      </c>
      <c r="C1859">
        <v>9.7156000000000006E-2</v>
      </c>
      <c r="D1859">
        <v>0.13846700000000001</v>
      </c>
      <c r="E1859">
        <v>0.107247</v>
      </c>
    </row>
    <row r="1860" spans="1:5">
      <c r="A1860">
        <v>1975</v>
      </c>
      <c r="B1860">
        <v>82</v>
      </c>
      <c r="C1860">
        <v>0.116645</v>
      </c>
      <c r="D1860">
        <v>0.155832</v>
      </c>
      <c r="E1860">
        <v>0.12612000000000001</v>
      </c>
    </row>
    <row r="1861" spans="1:5">
      <c r="A1861">
        <v>1975</v>
      </c>
      <c r="B1861">
        <v>83</v>
      </c>
      <c r="C1861">
        <v>0.121244</v>
      </c>
      <c r="D1861">
        <v>0.164604</v>
      </c>
      <c r="E1861">
        <v>0.13153799999999999</v>
      </c>
    </row>
    <row r="1862" spans="1:5">
      <c r="A1862">
        <v>1975</v>
      </c>
      <c r="B1862">
        <v>84</v>
      </c>
      <c r="C1862">
        <v>0.13422300000000001</v>
      </c>
      <c r="D1862">
        <v>0.18231600000000001</v>
      </c>
      <c r="E1862">
        <v>0.14514199999999999</v>
      </c>
    </row>
    <row r="1863" spans="1:5">
      <c r="A1863">
        <v>1975</v>
      </c>
      <c r="B1863">
        <v>85</v>
      </c>
      <c r="C1863">
        <v>0.14596600000000001</v>
      </c>
      <c r="D1863">
        <v>0.187331</v>
      </c>
      <c r="E1863">
        <v>0.15471599999999999</v>
      </c>
    </row>
    <row r="1864" spans="1:5">
      <c r="A1864">
        <v>1975</v>
      </c>
      <c r="B1864">
        <v>86</v>
      </c>
      <c r="C1864">
        <v>0.15596199999999999</v>
      </c>
      <c r="D1864">
        <v>0.19836000000000001</v>
      </c>
      <c r="E1864">
        <v>0.164576</v>
      </c>
    </row>
    <row r="1865" spans="1:5">
      <c r="A1865">
        <v>1975</v>
      </c>
      <c r="B1865">
        <v>87</v>
      </c>
      <c r="C1865">
        <v>0.18387700000000001</v>
      </c>
      <c r="D1865">
        <v>0.23350599999999999</v>
      </c>
      <c r="E1865">
        <v>0.193912</v>
      </c>
    </row>
    <row r="1866" spans="1:5">
      <c r="A1866">
        <v>1975</v>
      </c>
      <c r="B1866">
        <v>88</v>
      </c>
      <c r="C1866">
        <v>0.175868</v>
      </c>
      <c r="D1866">
        <v>0.234712</v>
      </c>
      <c r="E1866">
        <v>0.18758900000000001</v>
      </c>
    </row>
    <row r="1867" spans="1:5">
      <c r="A1867">
        <v>1975</v>
      </c>
      <c r="B1867">
        <v>89</v>
      </c>
      <c r="C1867">
        <v>0.19689300000000001</v>
      </c>
      <c r="D1867">
        <v>0.239814</v>
      </c>
      <c r="E1867">
        <v>0.205291</v>
      </c>
    </row>
    <row r="1868" spans="1:5">
      <c r="A1868">
        <v>1975</v>
      </c>
      <c r="B1868">
        <v>90</v>
      </c>
      <c r="C1868">
        <v>0.22712399999999999</v>
      </c>
      <c r="D1868">
        <v>0.27238899999999999</v>
      </c>
      <c r="E1868">
        <v>0.23594999999999999</v>
      </c>
    </row>
    <row r="1869" spans="1:5">
      <c r="A1869">
        <v>1975</v>
      </c>
      <c r="B1869">
        <v>91</v>
      </c>
      <c r="C1869">
        <v>0.204267</v>
      </c>
      <c r="D1869">
        <v>0.26405099999999998</v>
      </c>
      <c r="E1869">
        <v>0.21585699999999999</v>
      </c>
    </row>
    <row r="1870" spans="1:5">
      <c r="A1870">
        <v>1975</v>
      </c>
      <c r="B1870">
        <v>92</v>
      </c>
      <c r="C1870">
        <v>0.23005200000000001</v>
      </c>
      <c r="D1870">
        <v>0.28554200000000002</v>
      </c>
      <c r="E1870">
        <v>0.24075099999999999</v>
      </c>
    </row>
    <row r="1871" spans="1:5">
      <c r="A1871">
        <v>1975</v>
      </c>
      <c r="B1871">
        <v>93</v>
      </c>
      <c r="C1871">
        <v>0.24837699999999999</v>
      </c>
      <c r="D1871">
        <v>0.30069499999999999</v>
      </c>
      <c r="E1871">
        <v>0.25851400000000002</v>
      </c>
    </row>
    <row r="1872" spans="1:5">
      <c r="A1872">
        <v>1975</v>
      </c>
      <c r="B1872">
        <v>94</v>
      </c>
      <c r="C1872">
        <v>0.24182799999999999</v>
      </c>
      <c r="D1872">
        <v>0.29723500000000003</v>
      </c>
      <c r="E1872">
        <v>0.25254900000000002</v>
      </c>
    </row>
    <row r="1873" spans="1:5">
      <c r="A1873">
        <v>1975</v>
      </c>
      <c r="B1873">
        <v>95</v>
      </c>
      <c r="C1873">
        <v>0.29084599999999999</v>
      </c>
      <c r="D1873">
        <v>0.34466599999999997</v>
      </c>
      <c r="E1873">
        <v>0.30095699999999997</v>
      </c>
    </row>
    <row r="1874" spans="1:5">
      <c r="A1874">
        <v>1975</v>
      </c>
      <c r="B1874">
        <v>96</v>
      </c>
      <c r="C1874">
        <v>0.246138</v>
      </c>
      <c r="D1874">
        <v>0.254859</v>
      </c>
      <c r="E1874">
        <v>0.24773000000000001</v>
      </c>
    </row>
    <row r="1875" spans="1:5">
      <c r="A1875">
        <v>1975</v>
      </c>
      <c r="B1875">
        <v>97</v>
      </c>
      <c r="C1875">
        <v>0.30507299999999998</v>
      </c>
      <c r="D1875">
        <v>0.32780700000000002</v>
      </c>
      <c r="E1875">
        <v>0.30928600000000001</v>
      </c>
    </row>
    <row r="1876" spans="1:5">
      <c r="A1876">
        <v>1975</v>
      </c>
      <c r="B1876">
        <v>98</v>
      </c>
      <c r="C1876">
        <v>0.296207</v>
      </c>
      <c r="D1876">
        <v>0.29357899999999998</v>
      </c>
      <c r="E1876">
        <v>0.29569600000000001</v>
      </c>
    </row>
    <row r="1877" spans="1:5">
      <c r="A1877">
        <v>1975</v>
      </c>
      <c r="B1877">
        <v>99</v>
      </c>
      <c r="C1877">
        <v>0.376695</v>
      </c>
      <c r="D1877">
        <v>0.39253700000000002</v>
      </c>
      <c r="E1877">
        <v>0.37981700000000002</v>
      </c>
    </row>
    <row r="1878" spans="1:5">
      <c r="A1878">
        <v>1975</v>
      </c>
      <c r="B1878">
        <v>100</v>
      </c>
      <c r="C1878">
        <v>0.40104099999999998</v>
      </c>
      <c r="D1878">
        <v>0.40976899999999999</v>
      </c>
      <c r="E1878">
        <v>0.402727</v>
      </c>
    </row>
    <row r="1879" spans="1:5">
      <c r="A1879">
        <v>1975</v>
      </c>
      <c r="B1879">
        <v>101</v>
      </c>
      <c r="C1879">
        <v>0.42648000000000003</v>
      </c>
      <c r="D1879">
        <v>0.42650300000000002</v>
      </c>
      <c r="E1879">
        <v>0.426485</v>
      </c>
    </row>
    <row r="1880" spans="1:5">
      <c r="A1880">
        <v>1975</v>
      </c>
      <c r="B1880">
        <v>102</v>
      </c>
      <c r="C1880">
        <v>0.45389299999999999</v>
      </c>
      <c r="D1880">
        <v>0.444801</v>
      </c>
      <c r="E1880">
        <v>0.45203900000000002</v>
      </c>
    </row>
    <row r="1881" spans="1:5">
      <c r="A1881">
        <v>1975</v>
      </c>
      <c r="B1881">
        <v>103</v>
      </c>
      <c r="C1881">
        <v>0.482603</v>
      </c>
      <c r="D1881">
        <v>0.46493299999999999</v>
      </c>
      <c r="E1881">
        <v>0.47894999999999999</v>
      </c>
    </row>
    <row r="1882" spans="1:5">
      <c r="A1882">
        <v>1975</v>
      </c>
      <c r="B1882">
        <v>104</v>
      </c>
      <c r="C1882">
        <v>0.51162600000000003</v>
      </c>
      <c r="D1882">
        <v>0.48291600000000001</v>
      </c>
      <c r="E1882">
        <v>0.50564600000000004</v>
      </c>
    </row>
    <row r="1883" spans="1:5">
      <c r="A1883">
        <v>1975</v>
      </c>
      <c r="B1883">
        <v>105</v>
      </c>
      <c r="C1883">
        <v>0.54559599999999997</v>
      </c>
      <c r="D1883">
        <v>0.50175800000000004</v>
      </c>
      <c r="E1883">
        <v>0.53598900000000005</v>
      </c>
    </row>
    <row r="1884" spans="1:5">
      <c r="A1884">
        <v>1975</v>
      </c>
      <c r="B1884">
        <v>106</v>
      </c>
      <c r="C1884">
        <v>0.58251299999999995</v>
      </c>
      <c r="D1884">
        <v>0.529196</v>
      </c>
      <c r="E1884">
        <v>0.57074199999999997</v>
      </c>
    </row>
    <row r="1885" spans="1:5">
      <c r="A1885">
        <v>1975</v>
      </c>
      <c r="B1885">
        <v>107</v>
      </c>
      <c r="C1885">
        <v>0.61798799999999998</v>
      </c>
      <c r="D1885">
        <v>0.56417700000000004</v>
      </c>
      <c r="E1885">
        <v>0.60652099999999998</v>
      </c>
    </row>
    <row r="1886" spans="1:5">
      <c r="A1886">
        <v>1975</v>
      </c>
      <c r="B1886">
        <v>108</v>
      </c>
      <c r="C1886">
        <v>0.66415400000000002</v>
      </c>
      <c r="D1886">
        <v>0.59901599999999999</v>
      </c>
      <c r="E1886">
        <v>0.64979200000000004</v>
      </c>
    </row>
    <row r="1887" spans="1:5">
      <c r="A1887">
        <v>1975</v>
      </c>
      <c r="B1887">
        <v>109</v>
      </c>
      <c r="C1887">
        <v>0.72425300000000004</v>
      </c>
      <c r="D1887">
        <v>0.69606699999999999</v>
      </c>
      <c r="E1887">
        <v>0.71807799999999999</v>
      </c>
    </row>
    <row r="1888" spans="1:5">
      <c r="A1888">
        <v>1975</v>
      </c>
      <c r="B1888">
        <v>110</v>
      </c>
      <c r="C1888">
        <v>0.97664300000000004</v>
      </c>
      <c r="D1888">
        <v>1.169834</v>
      </c>
      <c r="E1888">
        <v>1.0084900000000001</v>
      </c>
    </row>
    <row r="1889" spans="1:5">
      <c r="A1889">
        <v>1976</v>
      </c>
      <c r="B1889">
        <v>0</v>
      </c>
      <c r="C1889">
        <v>2.1054E-2</v>
      </c>
      <c r="D1889">
        <v>2.7900000000000001E-2</v>
      </c>
      <c r="E1889">
        <v>2.4539999999999999E-2</v>
      </c>
    </row>
    <row r="1890" spans="1:5">
      <c r="A1890">
        <v>1976</v>
      </c>
      <c r="B1890">
        <v>1</v>
      </c>
      <c r="C1890">
        <v>2.4130000000000002E-3</v>
      </c>
      <c r="D1890">
        <v>2.9520000000000002E-3</v>
      </c>
      <c r="E1890">
        <v>2.686E-3</v>
      </c>
    </row>
    <row r="1891" spans="1:5">
      <c r="A1891">
        <v>1976</v>
      </c>
      <c r="B1891">
        <v>2</v>
      </c>
      <c r="C1891">
        <v>1.1130000000000001E-3</v>
      </c>
      <c r="D1891">
        <v>1.4270000000000001E-3</v>
      </c>
      <c r="E1891">
        <v>1.273E-3</v>
      </c>
    </row>
    <row r="1892" spans="1:5">
      <c r="A1892">
        <v>1976</v>
      </c>
      <c r="B1892">
        <v>3</v>
      </c>
      <c r="C1892">
        <v>7.8299999999999995E-4</v>
      </c>
      <c r="D1892">
        <v>1.049E-3</v>
      </c>
      <c r="E1892">
        <v>9.1799999999999998E-4</v>
      </c>
    </row>
    <row r="1893" spans="1:5">
      <c r="A1893">
        <v>1976</v>
      </c>
      <c r="B1893">
        <v>4</v>
      </c>
      <c r="C1893">
        <v>6.8000000000000005E-4</v>
      </c>
      <c r="D1893">
        <v>9.7400000000000004E-4</v>
      </c>
      <c r="E1893">
        <v>8.2899999999999998E-4</v>
      </c>
    </row>
    <row r="1894" spans="1:5">
      <c r="A1894">
        <v>1976</v>
      </c>
      <c r="B1894">
        <v>5</v>
      </c>
      <c r="C1894">
        <v>5.7399999999999997E-4</v>
      </c>
      <c r="D1894">
        <v>8.52E-4</v>
      </c>
      <c r="E1894">
        <v>7.1500000000000003E-4</v>
      </c>
    </row>
    <row r="1895" spans="1:5">
      <c r="A1895">
        <v>1976</v>
      </c>
      <c r="B1895">
        <v>6</v>
      </c>
      <c r="C1895">
        <v>5.5599999999999996E-4</v>
      </c>
      <c r="D1895">
        <v>8.61E-4</v>
      </c>
      <c r="E1895">
        <v>7.1000000000000002E-4</v>
      </c>
    </row>
    <row r="1896" spans="1:5">
      <c r="A1896">
        <v>1976</v>
      </c>
      <c r="B1896">
        <v>7</v>
      </c>
      <c r="C1896">
        <v>4.8000000000000001E-4</v>
      </c>
      <c r="D1896">
        <v>8.52E-4</v>
      </c>
      <c r="E1896">
        <v>6.69E-4</v>
      </c>
    </row>
    <row r="1897" spans="1:5">
      <c r="A1897">
        <v>1976</v>
      </c>
      <c r="B1897">
        <v>8</v>
      </c>
      <c r="C1897">
        <v>4.5300000000000001E-4</v>
      </c>
      <c r="D1897">
        <v>8.12E-4</v>
      </c>
      <c r="E1897">
        <v>6.3500000000000004E-4</v>
      </c>
    </row>
    <row r="1898" spans="1:5">
      <c r="A1898">
        <v>1976</v>
      </c>
      <c r="B1898">
        <v>9</v>
      </c>
      <c r="C1898">
        <v>4.2700000000000002E-4</v>
      </c>
      <c r="D1898">
        <v>7.54E-4</v>
      </c>
      <c r="E1898">
        <v>5.9299999999999999E-4</v>
      </c>
    </row>
    <row r="1899" spans="1:5">
      <c r="A1899">
        <v>1976</v>
      </c>
      <c r="B1899">
        <v>10</v>
      </c>
      <c r="C1899">
        <v>4.0700000000000003E-4</v>
      </c>
      <c r="D1899">
        <v>7.0500000000000001E-4</v>
      </c>
      <c r="E1899">
        <v>5.5800000000000001E-4</v>
      </c>
    </row>
    <row r="1900" spans="1:5">
      <c r="A1900">
        <v>1976</v>
      </c>
      <c r="B1900">
        <v>11</v>
      </c>
      <c r="C1900">
        <v>3.4900000000000003E-4</v>
      </c>
      <c r="D1900">
        <v>6.4300000000000002E-4</v>
      </c>
      <c r="E1900">
        <v>4.9799999999999996E-4</v>
      </c>
    </row>
    <row r="1901" spans="1:5">
      <c r="A1901">
        <v>1976</v>
      </c>
      <c r="B1901">
        <v>12</v>
      </c>
      <c r="C1901">
        <v>3.6999999999999999E-4</v>
      </c>
      <c r="D1901">
        <v>5.4100000000000003E-4</v>
      </c>
      <c r="E1901">
        <v>4.57E-4</v>
      </c>
    </row>
    <row r="1902" spans="1:5">
      <c r="A1902">
        <v>1976</v>
      </c>
      <c r="B1902">
        <v>13</v>
      </c>
      <c r="C1902">
        <v>3.8400000000000001E-4</v>
      </c>
      <c r="D1902">
        <v>6.6399999999999999E-4</v>
      </c>
      <c r="E1902">
        <v>5.2599999999999999E-4</v>
      </c>
    </row>
    <row r="1903" spans="1:5">
      <c r="A1903">
        <v>1976</v>
      </c>
      <c r="B1903">
        <v>14</v>
      </c>
      <c r="C1903">
        <v>3.8900000000000002E-4</v>
      </c>
      <c r="D1903">
        <v>7.1199999999999996E-4</v>
      </c>
      <c r="E1903">
        <v>5.5400000000000002E-4</v>
      </c>
    </row>
    <row r="1904" spans="1:5">
      <c r="A1904">
        <v>1976</v>
      </c>
      <c r="B1904">
        <v>15</v>
      </c>
      <c r="C1904">
        <v>4.73E-4</v>
      </c>
      <c r="D1904">
        <v>9.7799999999999992E-4</v>
      </c>
      <c r="E1904">
        <v>7.3300000000000004E-4</v>
      </c>
    </row>
    <row r="1905" spans="1:5">
      <c r="A1905">
        <v>1976</v>
      </c>
      <c r="B1905">
        <v>16</v>
      </c>
      <c r="C1905">
        <v>5.53E-4</v>
      </c>
      <c r="D1905">
        <v>1.322E-3</v>
      </c>
      <c r="E1905">
        <v>9.5100000000000002E-4</v>
      </c>
    </row>
    <row r="1906" spans="1:5">
      <c r="A1906">
        <v>1976</v>
      </c>
      <c r="B1906">
        <v>17</v>
      </c>
      <c r="C1906">
        <v>6.0099999999999997E-4</v>
      </c>
      <c r="D1906">
        <v>1.923E-3</v>
      </c>
      <c r="E1906">
        <v>1.2849999999999999E-3</v>
      </c>
    </row>
    <row r="1907" spans="1:5">
      <c r="A1907">
        <v>1976</v>
      </c>
      <c r="B1907">
        <v>18</v>
      </c>
      <c r="C1907">
        <v>6.4499999999999996E-4</v>
      </c>
      <c r="D1907">
        <v>2.2339999999999999E-3</v>
      </c>
      <c r="E1907">
        <v>1.4519999999999999E-3</v>
      </c>
    </row>
    <row r="1908" spans="1:5">
      <c r="A1908">
        <v>1976</v>
      </c>
      <c r="B1908">
        <v>19</v>
      </c>
      <c r="C1908">
        <v>7.1299999999999998E-4</v>
      </c>
      <c r="D1908">
        <v>2.0240000000000002E-3</v>
      </c>
      <c r="E1908">
        <v>1.372E-3</v>
      </c>
    </row>
    <row r="1909" spans="1:5">
      <c r="A1909">
        <v>1976</v>
      </c>
      <c r="B1909">
        <v>20</v>
      </c>
      <c r="C1909">
        <v>7.9000000000000001E-4</v>
      </c>
      <c r="D1909">
        <v>2.611E-3</v>
      </c>
      <c r="E1909">
        <v>1.702E-3</v>
      </c>
    </row>
    <row r="1910" spans="1:5">
      <c r="A1910">
        <v>1976</v>
      </c>
      <c r="B1910">
        <v>21</v>
      </c>
      <c r="C1910">
        <v>7.7399999999999995E-4</v>
      </c>
      <c r="D1910">
        <v>3.0330000000000001E-3</v>
      </c>
      <c r="E1910">
        <v>1.91E-3</v>
      </c>
    </row>
    <row r="1911" spans="1:5">
      <c r="A1911">
        <v>1976</v>
      </c>
      <c r="B1911">
        <v>22</v>
      </c>
      <c r="C1911">
        <v>8.1800000000000004E-4</v>
      </c>
      <c r="D1911">
        <v>3.3379999999999998E-3</v>
      </c>
      <c r="E1911">
        <v>2.0899999999999998E-3</v>
      </c>
    </row>
    <row r="1912" spans="1:5">
      <c r="A1912">
        <v>1976</v>
      </c>
      <c r="B1912">
        <v>23</v>
      </c>
      <c r="C1912">
        <v>7.7800000000000005E-4</v>
      </c>
      <c r="D1912">
        <v>3.339E-3</v>
      </c>
      <c r="E1912">
        <v>2.0769999999999999E-3</v>
      </c>
    </row>
    <row r="1913" spans="1:5">
      <c r="A1913">
        <v>1976</v>
      </c>
      <c r="B1913">
        <v>24</v>
      </c>
      <c r="C1913">
        <v>8.4099999999999995E-4</v>
      </c>
      <c r="D1913">
        <v>3.6210000000000001E-3</v>
      </c>
      <c r="E1913">
        <v>2.258E-3</v>
      </c>
    </row>
    <row r="1914" spans="1:5">
      <c r="A1914">
        <v>1976</v>
      </c>
      <c r="B1914">
        <v>25</v>
      </c>
      <c r="C1914">
        <v>9.5799999999999998E-4</v>
      </c>
      <c r="D1914">
        <v>3.692E-3</v>
      </c>
      <c r="E1914">
        <v>2.3519999999999999E-3</v>
      </c>
    </row>
    <row r="1915" spans="1:5">
      <c r="A1915">
        <v>1976</v>
      </c>
      <c r="B1915">
        <v>26</v>
      </c>
      <c r="C1915">
        <v>9.4399999999999996E-4</v>
      </c>
      <c r="D1915">
        <v>3.722E-3</v>
      </c>
      <c r="E1915">
        <v>2.3579999999999999E-3</v>
      </c>
    </row>
    <row r="1916" spans="1:5">
      <c r="A1916">
        <v>1976</v>
      </c>
      <c r="B1916">
        <v>27</v>
      </c>
      <c r="C1916">
        <v>1.0120000000000001E-3</v>
      </c>
      <c r="D1916">
        <v>4.0429999999999997E-3</v>
      </c>
      <c r="E1916">
        <v>2.5490000000000001E-3</v>
      </c>
    </row>
    <row r="1917" spans="1:5">
      <c r="A1917">
        <v>1976</v>
      </c>
      <c r="B1917">
        <v>28</v>
      </c>
      <c r="C1917">
        <v>1.0070000000000001E-3</v>
      </c>
      <c r="D1917">
        <v>3.5890000000000002E-3</v>
      </c>
      <c r="E1917">
        <v>2.313E-3</v>
      </c>
    </row>
    <row r="1918" spans="1:5">
      <c r="A1918">
        <v>1976</v>
      </c>
      <c r="B1918">
        <v>29</v>
      </c>
      <c r="C1918">
        <v>1.1800000000000001E-3</v>
      </c>
      <c r="D1918">
        <v>4.3420000000000004E-3</v>
      </c>
      <c r="E1918">
        <v>2.7789999999999998E-3</v>
      </c>
    </row>
    <row r="1919" spans="1:5">
      <c r="A1919">
        <v>1976</v>
      </c>
      <c r="B1919">
        <v>30</v>
      </c>
      <c r="C1919">
        <v>1.217E-3</v>
      </c>
      <c r="D1919">
        <v>4.5750000000000001E-3</v>
      </c>
      <c r="E1919">
        <v>2.9129999999999998E-3</v>
      </c>
    </row>
    <row r="1920" spans="1:5">
      <c r="A1920">
        <v>1976</v>
      </c>
      <c r="B1920">
        <v>31</v>
      </c>
      <c r="C1920">
        <v>1.366E-3</v>
      </c>
      <c r="D1920">
        <v>4.6550000000000003E-3</v>
      </c>
      <c r="E1920">
        <v>3.0230000000000001E-3</v>
      </c>
    </row>
    <row r="1921" spans="1:5">
      <c r="A1921">
        <v>1976</v>
      </c>
      <c r="B1921">
        <v>32</v>
      </c>
      <c r="C1921">
        <v>1.387E-3</v>
      </c>
      <c r="D1921">
        <v>5.3449999999999999E-3</v>
      </c>
      <c r="E1921">
        <v>3.3730000000000001E-3</v>
      </c>
    </row>
    <row r="1922" spans="1:5">
      <c r="A1922">
        <v>1976</v>
      </c>
      <c r="B1922">
        <v>33</v>
      </c>
      <c r="C1922">
        <v>1.433E-3</v>
      </c>
      <c r="D1922">
        <v>5.4479999999999997E-3</v>
      </c>
      <c r="E1922">
        <v>3.4129999999999998E-3</v>
      </c>
    </row>
    <row r="1923" spans="1:5">
      <c r="A1923">
        <v>1976</v>
      </c>
      <c r="B1923">
        <v>34</v>
      </c>
      <c r="C1923">
        <v>1.725E-3</v>
      </c>
      <c r="D1923">
        <v>6.2599999999999999E-3</v>
      </c>
      <c r="E1923">
        <v>3.947E-3</v>
      </c>
    </row>
    <row r="1924" spans="1:5">
      <c r="A1924">
        <v>1976</v>
      </c>
      <c r="B1924">
        <v>35</v>
      </c>
      <c r="C1924">
        <v>1.7589999999999999E-3</v>
      </c>
      <c r="D1924">
        <v>6.4270000000000004E-3</v>
      </c>
      <c r="E1924">
        <v>4.0549999999999996E-3</v>
      </c>
    </row>
    <row r="1925" spans="1:5">
      <c r="A1925">
        <v>1976</v>
      </c>
      <c r="B1925">
        <v>36</v>
      </c>
      <c r="C1925">
        <v>1.748E-3</v>
      </c>
      <c r="D1925">
        <v>6.4989999999999996E-3</v>
      </c>
      <c r="E1925">
        <v>4.0660000000000002E-3</v>
      </c>
    </row>
    <row r="1926" spans="1:5">
      <c r="A1926">
        <v>1976</v>
      </c>
      <c r="B1926">
        <v>37</v>
      </c>
      <c r="C1926">
        <v>1.838E-3</v>
      </c>
      <c r="D1926">
        <v>6.9189999999999998E-3</v>
      </c>
      <c r="E1926">
        <v>4.3049999999999998E-3</v>
      </c>
    </row>
    <row r="1927" spans="1:5">
      <c r="A1927">
        <v>1976</v>
      </c>
      <c r="B1927">
        <v>38</v>
      </c>
      <c r="C1927">
        <v>1.902E-3</v>
      </c>
      <c r="D1927">
        <v>6.7860000000000004E-3</v>
      </c>
      <c r="E1927">
        <v>4.2859999999999999E-3</v>
      </c>
    </row>
    <row r="1928" spans="1:5">
      <c r="A1928">
        <v>1976</v>
      </c>
      <c r="B1928">
        <v>39</v>
      </c>
      <c r="C1928">
        <v>2.098E-3</v>
      </c>
      <c r="D1928">
        <v>7.5420000000000001E-3</v>
      </c>
      <c r="E1928">
        <v>4.7530000000000003E-3</v>
      </c>
    </row>
    <row r="1929" spans="1:5">
      <c r="A1929">
        <v>1976</v>
      </c>
      <c r="B1929">
        <v>40</v>
      </c>
      <c r="C1929">
        <v>2.4889999999999999E-3</v>
      </c>
      <c r="D1929">
        <v>8.2539999999999992E-3</v>
      </c>
      <c r="E1929">
        <v>5.2979999999999998E-3</v>
      </c>
    </row>
    <row r="1930" spans="1:5">
      <c r="A1930">
        <v>1976</v>
      </c>
      <c r="B1930">
        <v>41</v>
      </c>
      <c r="C1930">
        <v>2.4979999999999998E-3</v>
      </c>
      <c r="D1930">
        <v>8.3829999999999998E-3</v>
      </c>
      <c r="E1930">
        <v>5.3639999999999998E-3</v>
      </c>
    </row>
    <row r="1931" spans="1:5">
      <c r="A1931">
        <v>1976</v>
      </c>
      <c r="B1931">
        <v>42</v>
      </c>
      <c r="C1931">
        <v>2.81E-3</v>
      </c>
      <c r="D1931">
        <v>8.94E-3</v>
      </c>
      <c r="E1931">
        <v>5.7780000000000001E-3</v>
      </c>
    </row>
    <row r="1932" spans="1:5">
      <c r="A1932">
        <v>1976</v>
      </c>
      <c r="B1932">
        <v>43</v>
      </c>
      <c r="C1932">
        <v>3.003E-3</v>
      </c>
      <c r="D1932">
        <v>9.8879999999999992E-3</v>
      </c>
      <c r="E1932">
        <v>6.3039999999999997E-3</v>
      </c>
    </row>
    <row r="1933" spans="1:5">
      <c r="A1933">
        <v>1976</v>
      </c>
      <c r="B1933">
        <v>44</v>
      </c>
      <c r="C1933">
        <v>3.1619999999999999E-3</v>
      </c>
      <c r="D1933">
        <v>1.0699E-2</v>
      </c>
      <c r="E1933">
        <v>6.7850000000000002E-3</v>
      </c>
    </row>
    <row r="1934" spans="1:5">
      <c r="A1934">
        <v>1976</v>
      </c>
      <c r="B1934">
        <v>45</v>
      </c>
      <c r="C1934">
        <v>3.5720000000000001E-3</v>
      </c>
      <c r="D1934">
        <v>1.1481999999999999E-2</v>
      </c>
      <c r="E1934">
        <v>7.3639999999999999E-3</v>
      </c>
    </row>
    <row r="1935" spans="1:5">
      <c r="A1935">
        <v>1976</v>
      </c>
      <c r="B1935">
        <v>46</v>
      </c>
      <c r="C1935">
        <v>3.882E-3</v>
      </c>
      <c r="D1935">
        <v>1.1452E-2</v>
      </c>
      <c r="E1935">
        <v>7.4900000000000001E-3</v>
      </c>
    </row>
    <row r="1936" spans="1:5">
      <c r="A1936">
        <v>1976</v>
      </c>
      <c r="B1936">
        <v>47</v>
      </c>
      <c r="C1936">
        <v>4.0140000000000002E-3</v>
      </c>
      <c r="D1936">
        <v>1.1693E-2</v>
      </c>
      <c r="E1936">
        <v>7.6319999999999999E-3</v>
      </c>
    </row>
    <row r="1937" spans="1:5">
      <c r="A1937">
        <v>1976</v>
      </c>
      <c r="B1937">
        <v>48</v>
      </c>
      <c r="C1937">
        <v>4.4000000000000003E-3</v>
      </c>
      <c r="D1937">
        <v>1.3174999999999999E-2</v>
      </c>
      <c r="E1937">
        <v>8.4659999999999996E-3</v>
      </c>
    </row>
    <row r="1938" spans="1:5">
      <c r="A1938">
        <v>1976</v>
      </c>
      <c r="B1938">
        <v>49</v>
      </c>
      <c r="C1938">
        <v>4.7670000000000004E-3</v>
      </c>
      <c r="D1938">
        <v>1.3565000000000001E-2</v>
      </c>
      <c r="E1938">
        <v>8.7200000000000003E-3</v>
      </c>
    </row>
    <row r="1939" spans="1:5">
      <c r="A1939">
        <v>1976</v>
      </c>
      <c r="B1939">
        <v>50</v>
      </c>
      <c r="C1939">
        <v>5.4099999999999999E-3</v>
      </c>
      <c r="D1939">
        <v>1.5251000000000001E-2</v>
      </c>
      <c r="E1939">
        <v>9.528E-3</v>
      </c>
    </row>
    <row r="1940" spans="1:5">
      <c r="A1940">
        <v>1976</v>
      </c>
      <c r="B1940">
        <v>51</v>
      </c>
      <c r="C1940">
        <v>5.5290000000000001E-3</v>
      </c>
      <c r="D1940">
        <v>1.5165E-2</v>
      </c>
      <c r="E1940">
        <v>9.273E-3</v>
      </c>
    </row>
    <row r="1941" spans="1:5">
      <c r="A1941">
        <v>1976</v>
      </c>
      <c r="B1941">
        <v>52</v>
      </c>
      <c r="C1941">
        <v>6.2709999999999997E-3</v>
      </c>
      <c r="D1941">
        <v>1.7076999999999998E-2</v>
      </c>
      <c r="E1941">
        <v>1.0194999999999999E-2</v>
      </c>
    </row>
    <row r="1942" spans="1:5">
      <c r="A1942">
        <v>1976</v>
      </c>
      <c r="B1942">
        <v>53</v>
      </c>
      <c r="C1942">
        <v>6.3680000000000004E-3</v>
      </c>
      <c r="D1942">
        <v>1.7094000000000002E-2</v>
      </c>
      <c r="E1942">
        <v>1.0061E-2</v>
      </c>
    </row>
    <row r="1943" spans="1:5">
      <c r="A1943">
        <v>1976</v>
      </c>
      <c r="B1943">
        <v>54</v>
      </c>
      <c r="C1943">
        <v>6.9550000000000002E-3</v>
      </c>
      <c r="D1943">
        <v>1.8703999999999998E-2</v>
      </c>
      <c r="E1943">
        <v>1.1025E-2</v>
      </c>
    </row>
    <row r="1944" spans="1:5">
      <c r="A1944">
        <v>1976</v>
      </c>
      <c r="B1944">
        <v>55</v>
      </c>
      <c r="C1944">
        <v>7.9760000000000005E-3</v>
      </c>
      <c r="D1944">
        <v>2.0670999999999998E-2</v>
      </c>
      <c r="E1944">
        <v>1.2488000000000001E-2</v>
      </c>
    </row>
    <row r="1945" spans="1:5">
      <c r="A1945">
        <v>1976</v>
      </c>
      <c r="B1945">
        <v>56</v>
      </c>
      <c r="C1945">
        <v>8.4239999999999992E-3</v>
      </c>
      <c r="D1945">
        <v>2.1271000000000002E-2</v>
      </c>
      <c r="E1945">
        <v>1.2966999999999999E-2</v>
      </c>
    </row>
    <row r="1946" spans="1:5">
      <c r="A1946">
        <v>1976</v>
      </c>
      <c r="B1946">
        <v>57</v>
      </c>
      <c r="C1946">
        <v>9.11E-3</v>
      </c>
      <c r="D1946">
        <v>2.2685E-2</v>
      </c>
      <c r="E1946">
        <v>1.393E-2</v>
      </c>
    </row>
    <row r="1947" spans="1:5">
      <c r="A1947">
        <v>1976</v>
      </c>
      <c r="B1947">
        <v>58</v>
      </c>
      <c r="C1947">
        <v>9.5910000000000006E-3</v>
      </c>
      <c r="D1947">
        <v>2.3599999999999999E-2</v>
      </c>
      <c r="E1947">
        <v>1.4586E-2</v>
      </c>
    </row>
    <row r="1948" spans="1:5">
      <c r="A1948">
        <v>1976</v>
      </c>
      <c r="B1948">
        <v>59</v>
      </c>
      <c r="C1948">
        <v>1.0054E-2</v>
      </c>
      <c r="D1948">
        <v>2.6172999999999998E-2</v>
      </c>
      <c r="E1948">
        <v>1.5664000000000001E-2</v>
      </c>
    </row>
    <row r="1949" spans="1:5">
      <c r="A1949">
        <v>1976</v>
      </c>
      <c r="B1949">
        <v>60</v>
      </c>
      <c r="C1949">
        <v>1.1982E-2</v>
      </c>
      <c r="D1949">
        <v>2.9939E-2</v>
      </c>
      <c r="E1949">
        <v>1.8100000000000002E-2</v>
      </c>
    </row>
    <row r="1950" spans="1:5">
      <c r="A1950">
        <v>1976</v>
      </c>
      <c r="B1950">
        <v>61</v>
      </c>
      <c r="C1950">
        <v>1.2073E-2</v>
      </c>
      <c r="D1950">
        <v>3.0446999999999998E-2</v>
      </c>
      <c r="E1950">
        <v>1.8200999999999998E-2</v>
      </c>
    </row>
    <row r="1951" spans="1:5">
      <c r="A1951">
        <v>1976</v>
      </c>
      <c r="B1951">
        <v>62</v>
      </c>
      <c r="C1951">
        <v>1.3502E-2</v>
      </c>
      <c r="D1951">
        <v>3.3304E-2</v>
      </c>
      <c r="E1951">
        <v>2.0093E-2</v>
      </c>
    </row>
    <row r="1952" spans="1:5">
      <c r="A1952">
        <v>1976</v>
      </c>
      <c r="B1952">
        <v>63</v>
      </c>
      <c r="C1952">
        <v>1.4614E-2</v>
      </c>
      <c r="D1952">
        <v>3.4472999999999997E-2</v>
      </c>
      <c r="E1952">
        <v>2.1151E-2</v>
      </c>
    </row>
    <row r="1953" spans="1:5">
      <c r="A1953">
        <v>1976</v>
      </c>
      <c r="B1953">
        <v>64</v>
      </c>
      <c r="C1953">
        <v>1.5495999999999999E-2</v>
      </c>
      <c r="D1953">
        <v>3.7142000000000001E-2</v>
      </c>
      <c r="E1953">
        <v>2.2512000000000001E-2</v>
      </c>
    </row>
    <row r="1954" spans="1:5">
      <c r="A1954">
        <v>1976</v>
      </c>
      <c r="B1954">
        <v>65</v>
      </c>
      <c r="C1954">
        <v>1.8152999999999999E-2</v>
      </c>
      <c r="D1954">
        <v>4.0716000000000002E-2</v>
      </c>
      <c r="E1954">
        <v>2.5471000000000001E-2</v>
      </c>
    </row>
    <row r="1955" spans="1:5">
      <c r="A1955">
        <v>1976</v>
      </c>
      <c r="B1955">
        <v>66</v>
      </c>
      <c r="C1955">
        <v>1.9688000000000001E-2</v>
      </c>
      <c r="D1955">
        <v>4.3217999999999999E-2</v>
      </c>
      <c r="E1955">
        <v>2.7084E-2</v>
      </c>
    </row>
    <row r="1956" spans="1:5">
      <c r="A1956">
        <v>1976</v>
      </c>
      <c r="B1956">
        <v>67</v>
      </c>
      <c r="C1956">
        <v>2.1129999999999999E-2</v>
      </c>
      <c r="D1956">
        <v>4.6767999999999997E-2</v>
      </c>
      <c r="E1956">
        <v>2.8922E-2</v>
      </c>
    </row>
    <row r="1957" spans="1:5">
      <c r="A1957">
        <v>1976</v>
      </c>
      <c r="B1957">
        <v>68</v>
      </c>
      <c r="C1957">
        <v>2.4740000000000002E-2</v>
      </c>
      <c r="D1957">
        <v>5.1466999999999999E-2</v>
      </c>
      <c r="E1957">
        <v>3.2726999999999999E-2</v>
      </c>
    </row>
    <row r="1958" spans="1:5">
      <c r="A1958">
        <v>1976</v>
      </c>
      <c r="B1958">
        <v>69</v>
      </c>
      <c r="C1958">
        <v>2.7009999999999999E-2</v>
      </c>
      <c r="D1958">
        <v>5.8255000000000001E-2</v>
      </c>
      <c r="E1958">
        <v>3.6184000000000001E-2</v>
      </c>
    </row>
    <row r="1959" spans="1:5">
      <c r="A1959">
        <v>1976</v>
      </c>
      <c r="B1959">
        <v>70</v>
      </c>
      <c r="C1959">
        <v>3.1195000000000001E-2</v>
      </c>
      <c r="D1959">
        <v>6.2357999999999997E-2</v>
      </c>
      <c r="E1959">
        <v>4.0037999999999997E-2</v>
      </c>
    </row>
    <row r="1960" spans="1:5">
      <c r="A1960">
        <v>1976</v>
      </c>
      <c r="B1960">
        <v>71</v>
      </c>
      <c r="C1960">
        <v>3.2389000000000001E-2</v>
      </c>
      <c r="D1960">
        <v>6.4749000000000001E-2</v>
      </c>
      <c r="E1960">
        <v>4.1248E-2</v>
      </c>
    </row>
    <row r="1961" spans="1:5">
      <c r="A1961">
        <v>1976</v>
      </c>
      <c r="B1961">
        <v>72</v>
      </c>
      <c r="C1961">
        <v>3.7907999999999997E-2</v>
      </c>
      <c r="D1961">
        <v>7.3270000000000002E-2</v>
      </c>
      <c r="E1961">
        <v>4.727E-2</v>
      </c>
    </row>
    <row r="1962" spans="1:5">
      <c r="A1962">
        <v>1976</v>
      </c>
      <c r="B1962">
        <v>73</v>
      </c>
      <c r="C1962">
        <v>4.2311000000000001E-2</v>
      </c>
      <c r="D1962">
        <v>7.6680999999999999E-2</v>
      </c>
      <c r="E1962">
        <v>5.0893000000000001E-2</v>
      </c>
    </row>
    <row r="1963" spans="1:5">
      <c r="A1963">
        <v>1976</v>
      </c>
      <c r="B1963">
        <v>74</v>
      </c>
      <c r="C1963">
        <v>4.4094000000000001E-2</v>
      </c>
      <c r="D1963">
        <v>8.2402000000000003E-2</v>
      </c>
      <c r="E1963">
        <v>5.2866000000000003E-2</v>
      </c>
    </row>
    <row r="1964" spans="1:5">
      <c r="A1964">
        <v>1976</v>
      </c>
      <c r="B1964">
        <v>75</v>
      </c>
      <c r="C1964">
        <v>5.493E-2</v>
      </c>
      <c r="D1964">
        <v>9.1979000000000005E-2</v>
      </c>
      <c r="E1964">
        <v>6.3163999999999998E-2</v>
      </c>
    </row>
    <row r="1965" spans="1:5">
      <c r="A1965">
        <v>1976</v>
      </c>
      <c r="B1965">
        <v>76</v>
      </c>
      <c r="C1965">
        <v>6.6770999999999997E-2</v>
      </c>
      <c r="D1965">
        <v>9.9162E-2</v>
      </c>
      <c r="E1965">
        <v>7.4375999999999998E-2</v>
      </c>
    </row>
    <row r="1966" spans="1:5">
      <c r="A1966">
        <v>1976</v>
      </c>
      <c r="B1966">
        <v>77</v>
      </c>
      <c r="C1966">
        <v>6.8538000000000002E-2</v>
      </c>
      <c r="D1966">
        <v>0.100854</v>
      </c>
      <c r="E1966">
        <v>7.6424000000000006E-2</v>
      </c>
    </row>
    <row r="1967" spans="1:5">
      <c r="A1967">
        <v>1976</v>
      </c>
      <c r="B1967">
        <v>78</v>
      </c>
      <c r="C1967">
        <v>8.1878999999999993E-2</v>
      </c>
      <c r="D1967">
        <v>0.12057</v>
      </c>
      <c r="E1967">
        <v>9.0924000000000005E-2</v>
      </c>
    </row>
    <row r="1968" spans="1:5">
      <c r="A1968">
        <v>1976</v>
      </c>
      <c r="B1968">
        <v>79</v>
      </c>
      <c r="C1968">
        <v>8.1696000000000005E-2</v>
      </c>
      <c r="D1968">
        <v>0.12856999999999999</v>
      </c>
      <c r="E1968">
        <v>9.2123999999999998E-2</v>
      </c>
    </row>
    <row r="1969" spans="1:5">
      <c r="A1969">
        <v>1976</v>
      </c>
      <c r="B1969">
        <v>80</v>
      </c>
      <c r="C1969">
        <v>0.10072299999999999</v>
      </c>
      <c r="D1969">
        <v>0.13737099999999999</v>
      </c>
      <c r="E1969">
        <v>0.10933</v>
      </c>
    </row>
    <row r="1970" spans="1:5">
      <c r="A1970">
        <v>1976</v>
      </c>
      <c r="B1970">
        <v>81</v>
      </c>
      <c r="C1970">
        <v>0.10058</v>
      </c>
      <c r="D1970">
        <v>0.13838500000000001</v>
      </c>
      <c r="E1970">
        <v>0.109537</v>
      </c>
    </row>
    <row r="1971" spans="1:5">
      <c r="A1971">
        <v>1976</v>
      </c>
      <c r="B1971">
        <v>82</v>
      </c>
      <c r="C1971">
        <v>0.114929</v>
      </c>
      <c r="D1971">
        <v>0.157662</v>
      </c>
      <c r="E1971">
        <v>0.125057</v>
      </c>
    </row>
    <row r="1972" spans="1:5">
      <c r="A1972">
        <v>1976</v>
      </c>
      <c r="B1972">
        <v>83</v>
      </c>
      <c r="C1972">
        <v>0.12662799999999999</v>
      </c>
      <c r="D1972">
        <v>0.16770699999999999</v>
      </c>
      <c r="E1972">
        <v>0.13625300000000001</v>
      </c>
    </row>
    <row r="1973" spans="1:5">
      <c r="A1973">
        <v>1976</v>
      </c>
      <c r="B1973">
        <v>84</v>
      </c>
      <c r="C1973">
        <v>0.13716400000000001</v>
      </c>
      <c r="D1973">
        <v>0.18205399999999999</v>
      </c>
      <c r="E1973">
        <v>0.14747499999999999</v>
      </c>
    </row>
    <row r="1974" spans="1:5">
      <c r="A1974">
        <v>1976</v>
      </c>
      <c r="B1974">
        <v>85</v>
      </c>
      <c r="C1974">
        <v>0.145703</v>
      </c>
      <c r="D1974">
        <v>0.19240399999999999</v>
      </c>
      <c r="E1974">
        <v>0.155942</v>
      </c>
    </row>
    <row r="1975" spans="1:5">
      <c r="A1975">
        <v>1976</v>
      </c>
      <c r="B1975">
        <v>86</v>
      </c>
      <c r="C1975">
        <v>0.16131999999999999</v>
      </c>
      <c r="D1975">
        <v>0.20130799999999999</v>
      </c>
      <c r="E1975">
        <v>0.16948199999999999</v>
      </c>
    </row>
    <row r="1976" spans="1:5">
      <c r="A1976">
        <v>1976</v>
      </c>
      <c r="B1976">
        <v>87</v>
      </c>
      <c r="C1976">
        <v>0.16291800000000001</v>
      </c>
      <c r="D1976">
        <v>0.209621</v>
      </c>
      <c r="E1976">
        <v>0.17205699999999999</v>
      </c>
    </row>
    <row r="1977" spans="1:5">
      <c r="A1977">
        <v>1976</v>
      </c>
      <c r="B1977">
        <v>88</v>
      </c>
      <c r="C1977">
        <v>0.201678</v>
      </c>
      <c r="D1977">
        <v>0.260855</v>
      </c>
      <c r="E1977">
        <v>0.21315700000000001</v>
      </c>
    </row>
    <row r="1978" spans="1:5">
      <c r="A1978">
        <v>1976</v>
      </c>
      <c r="B1978">
        <v>89</v>
      </c>
      <c r="C1978">
        <v>0.192138</v>
      </c>
      <c r="D1978">
        <v>0.23389599999999999</v>
      </c>
      <c r="E1978">
        <v>0.20011799999999999</v>
      </c>
    </row>
    <row r="1979" spans="1:5">
      <c r="A1979">
        <v>1976</v>
      </c>
      <c r="B1979">
        <v>90</v>
      </c>
      <c r="C1979">
        <v>0.23371600000000001</v>
      </c>
      <c r="D1979">
        <v>0.28135300000000002</v>
      </c>
      <c r="E1979">
        <v>0.242701</v>
      </c>
    </row>
    <row r="1980" spans="1:5">
      <c r="A1980">
        <v>1976</v>
      </c>
      <c r="B1980">
        <v>91</v>
      </c>
      <c r="C1980">
        <v>0.213613</v>
      </c>
      <c r="D1980">
        <v>0.25389099999999998</v>
      </c>
      <c r="E1980">
        <v>0.221169</v>
      </c>
    </row>
    <row r="1981" spans="1:5">
      <c r="A1981">
        <v>1976</v>
      </c>
      <c r="B1981">
        <v>92</v>
      </c>
      <c r="C1981">
        <v>0.23669499999999999</v>
      </c>
      <c r="D1981">
        <v>0.28337200000000001</v>
      </c>
      <c r="E1981">
        <v>0.24537999999999999</v>
      </c>
    </row>
    <row r="1982" spans="1:5">
      <c r="A1982">
        <v>1976</v>
      </c>
      <c r="B1982">
        <v>93</v>
      </c>
      <c r="C1982">
        <v>0.25026199999999998</v>
      </c>
      <c r="D1982">
        <v>0.280385</v>
      </c>
      <c r="E1982">
        <v>0.255853</v>
      </c>
    </row>
    <row r="1983" spans="1:5">
      <c r="A1983">
        <v>1976</v>
      </c>
      <c r="B1983">
        <v>94</v>
      </c>
      <c r="C1983">
        <v>0.25424000000000002</v>
      </c>
      <c r="D1983">
        <v>0.295184</v>
      </c>
      <c r="E1983">
        <v>0.26190099999999999</v>
      </c>
    </row>
    <row r="1984" spans="1:5">
      <c r="A1984">
        <v>1976</v>
      </c>
      <c r="B1984">
        <v>95</v>
      </c>
      <c r="C1984">
        <v>0.25916400000000001</v>
      </c>
      <c r="D1984">
        <v>0.26828600000000002</v>
      </c>
      <c r="E1984">
        <v>0.26087399999999999</v>
      </c>
    </row>
    <row r="1985" spans="1:5">
      <c r="A1985">
        <v>1976</v>
      </c>
      <c r="B1985">
        <v>96</v>
      </c>
      <c r="C1985">
        <v>0.32557199999999997</v>
      </c>
      <c r="D1985">
        <v>0.34616799999999998</v>
      </c>
      <c r="E1985">
        <v>0.32936900000000002</v>
      </c>
    </row>
    <row r="1986" spans="1:5">
      <c r="A1986">
        <v>1976</v>
      </c>
      <c r="B1986">
        <v>97</v>
      </c>
      <c r="C1986">
        <v>0.24299399999999999</v>
      </c>
      <c r="D1986">
        <v>0.24360399999999999</v>
      </c>
      <c r="E1986">
        <v>0.24310399999999999</v>
      </c>
    </row>
    <row r="1987" spans="1:5">
      <c r="A1987">
        <v>1976</v>
      </c>
      <c r="B1987">
        <v>98</v>
      </c>
      <c r="C1987">
        <v>0.33143600000000001</v>
      </c>
      <c r="D1987">
        <v>0.322604</v>
      </c>
      <c r="E1987">
        <v>0.32980700000000002</v>
      </c>
    </row>
    <row r="1988" spans="1:5">
      <c r="A1988">
        <v>1976</v>
      </c>
      <c r="B1988">
        <v>99</v>
      </c>
      <c r="C1988">
        <v>0.35893799999999998</v>
      </c>
      <c r="D1988">
        <v>0.35615799999999997</v>
      </c>
      <c r="E1988">
        <v>0.35839599999999999</v>
      </c>
    </row>
    <row r="1989" spans="1:5">
      <c r="A1989">
        <v>1976</v>
      </c>
      <c r="B1989">
        <v>100</v>
      </c>
      <c r="C1989">
        <v>0.37593799999999999</v>
      </c>
      <c r="D1989">
        <v>0.36682900000000002</v>
      </c>
      <c r="E1989">
        <v>0.37414700000000001</v>
      </c>
    </row>
    <row r="1990" spans="1:5">
      <c r="A1990">
        <v>1976</v>
      </c>
      <c r="B1990">
        <v>101</v>
      </c>
      <c r="C1990">
        <v>0.39329399999999998</v>
      </c>
      <c r="D1990">
        <v>0.37716</v>
      </c>
      <c r="E1990">
        <v>0.39016800000000001</v>
      </c>
    </row>
    <row r="1991" spans="1:5">
      <c r="A1991">
        <v>1976</v>
      </c>
      <c r="B1991">
        <v>102</v>
      </c>
      <c r="C1991">
        <v>0.410553</v>
      </c>
      <c r="D1991">
        <v>0.386432</v>
      </c>
      <c r="E1991">
        <v>0.40578199999999998</v>
      </c>
    </row>
    <row r="1992" spans="1:5">
      <c r="A1992">
        <v>1976</v>
      </c>
      <c r="B1992">
        <v>103</v>
      </c>
      <c r="C1992">
        <v>0.42829699999999998</v>
      </c>
      <c r="D1992">
        <v>0.39621499999999998</v>
      </c>
      <c r="E1992">
        <v>0.42164800000000002</v>
      </c>
    </row>
    <row r="1993" spans="1:5">
      <c r="A1993">
        <v>1976</v>
      </c>
      <c r="B1993">
        <v>104</v>
      </c>
      <c r="C1993">
        <v>0.44601299999999999</v>
      </c>
      <c r="D1993">
        <v>0.40715699999999999</v>
      </c>
      <c r="E1993">
        <v>0.43778600000000001</v>
      </c>
    </row>
    <row r="1994" spans="1:5">
      <c r="A1994">
        <v>1976</v>
      </c>
      <c r="B1994">
        <v>105</v>
      </c>
      <c r="C1994">
        <v>0.46330500000000002</v>
      </c>
      <c r="D1994">
        <v>0.41658899999999999</v>
      </c>
      <c r="E1994">
        <v>0.45327600000000001</v>
      </c>
    </row>
    <row r="1995" spans="1:5">
      <c r="A1995">
        <v>1976</v>
      </c>
      <c r="B1995">
        <v>106</v>
      </c>
      <c r="C1995">
        <v>0.48325699999999999</v>
      </c>
      <c r="D1995">
        <v>0.42337799999999998</v>
      </c>
      <c r="E1995">
        <v>0.46958699999999998</v>
      </c>
    </row>
    <row r="1996" spans="1:5">
      <c r="A1996">
        <v>1976</v>
      </c>
      <c r="B1996">
        <v>107</v>
      </c>
      <c r="C1996">
        <v>0.50548400000000004</v>
      </c>
      <c r="D1996">
        <v>0.439942</v>
      </c>
      <c r="E1996">
        <v>0.49029099999999998</v>
      </c>
    </row>
    <row r="1997" spans="1:5">
      <c r="A1997">
        <v>1976</v>
      </c>
      <c r="B1997">
        <v>108</v>
      </c>
      <c r="C1997">
        <v>0.52768499999999996</v>
      </c>
      <c r="D1997">
        <v>0.47152500000000003</v>
      </c>
      <c r="E1997">
        <v>0.51515999999999995</v>
      </c>
    </row>
    <row r="1998" spans="1:5">
      <c r="A1998">
        <v>1976</v>
      </c>
      <c r="B1998">
        <v>109</v>
      </c>
      <c r="C1998">
        <v>0.55871000000000004</v>
      </c>
      <c r="D1998">
        <v>0.49892900000000001</v>
      </c>
      <c r="E1998">
        <v>0.54486900000000005</v>
      </c>
    </row>
    <row r="1999" spans="1:5">
      <c r="A1999">
        <v>1976</v>
      </c>
      <c r="B1999">
        <v>110</v>
      </c>
      <c r="C1999">
        <v>0.74079899999999999</v>
      </c>
      <c r="D1999">
        <v>0.838337</v>
      </c>
      <c r="E1999">
        <v>0.75878199999999996</v>
      </c>
    </row>
    <row r="2000" spans="1:5">
      <c r="A2000">
        <v>1977</v>
      </c>
      <c r="B2000">
        <v>0</v>
      </c>
      <c r="C2000">
        <v>2.0336E-2</v>
      </c>
      <c r="D2000">
        <v>2.7522000000000001E-2</v>
      </c>
      <c r="E2000">
        <v>2.3997000000000001E-2</v>
      </c>
    </row>
    <row r="2001" spans="1:5">
      <c r="A2001">
        <v>1977</v>
      </c>
      <c r="B2001">
        <v>1</v>
      </c>
      <c r="C2001">
        <v>2.4870000000000001E-3</v>
      </c>
      <c r="D2001">
        <v>3.052E-3</v>
      </c>
      <c r="E2001">
        <v>2.774E-3</v>
      </c>
    </row>
    <row r="2002" spans="1:5">
      <c r="A2002">
        <v>1977</v>
      </c>
      <c r="B2002">
        <v>2</v>
      </c>
      <c r="C2002">
        <v>1.073E-3</v>
      </c>
      <c r="D2002">
        <v>1.3240000000000001E-3</v>
      </c>
      <c r="E2002">
        <v>1.201E-3</v>
      </c>
    </row>
    <row r="2003" spans="1:5">
      <c r="A2003">
        <v>1977</v>
      </c>
      <c r="B2003">
        <v>3</v>
      </c>
      <c r="C2003">
        <v>7.5299999999999998E-4</v>
      </c>
      <c r="D2003">
        <v>1.114E-3</v>
      </c>
      <c r="E2003">
        <v>9.3700000000000001E-4</v>
      </c>
    </row>
    <row r="2004" spans="1:5">
      <c r="A2004">
        <v>1977</v>
      </c>
      <c r="B2004">
        <v>4</v>
      </c>
      <c r="C2004">
        <v>6.7000000000000002E-4</v>
      </c>
      <c r="D2004">
        <v>9.9500000000000001E-4</v>
      </c>
      <c r="E2004">
        <v>8.3500000000000002E-4</v>
      </c>
    </row>
    <row r="2005" spans="1:5">
      <c r="A2005">
        <v>1977</v>
      </c>
      <c r="B2005">
        <v>5</v>
      </c>
      <c r="C2005">
        <v>5.8799999999999998E-4</v>
      </c>
      <c r="D2005">
        <v>8.6200000000000003E-4</v>
      </c>
      <c r="E2005">
        <v>7.27E-4</v>
      </c>
    </row>
    <row r="2006" spans="1:5">
      <c r="A2006">
        <v>1977</v>
      </c>
      <c r="B2006">
        <v>6</v>
      </c>
      <c r="C2006">
        <v>5.8100000000000003E-4</v>
      </c>
      <c r="D2006">
        <v>8.9400000000000005E-4</v>
      </c>
      <c r="E2006">
        <v>7.3999999999999999E-4</v>
      </c>
    </row>
    <row r="2007" spans="1:5">
      <c r="A2007">
        <v>1977</v>
      </c>
      <c r="B2007">
        <v>7</v>
      </c>
      <c r="C2007">
        <v>4.9600000000000002E-4</v>
      </c>
      <c r="D2007">
        <v>9.8900000000000008E-4</v>
      </c>
      <c r="E2007">
        <v>7.4600000000000003E-4</v>
      </c>
    </row>
    <row r="2008" spans="1:5">
      <c r="A2008">
        <v>1977</v>
      </c>
      <c r="B2008">
        <v>8</v>
      </c>
      <c r="C2008">
        <v>4.4200000000000001E-4</v>
      </c>
      <c r="D2008">
        <v>8.8000000000000003E-4</v>
      </c>
      <c r="E2008">
        <v>6.6399999999999999E-4</v>
      </c>
    </row>
    <row r="2009" spans="1:5">
      <c r="A2009">
        <v>1977</v>
      </c>
      <c r="B2009">
        <v>9</v>
      </c>
      <c r="C2009">
        <v>4.35E-4</v>
      </c>
      <c r="D2009">
        <v>8.0199999999999998E-4</v>
      </c>
      <c r="E2009">
        <v>6.2100000000000002E-4</v>
      </c>
    </row>
    <row r="2010" spans="1:5">
      <c r="A2010">
        <v>1977</v>
      </c>
      <c r="B2010">
        <v>10</v>
      </c>
      <c r="C2010">
        <v>3.7399999999999998E-4</v>
      </c>
      <c r="D2010">
        <v>7.2300000000000001E-4</v>
      </c>
      <c r="E2010">
        <v>5.5099999999999995E-4</v>
      </c>
    </row>
    <row r="2011" spans="1:5">
      <c r="A2011">
        <v>1977</v>
      </c>
      <c r="B2011">
        <v>11</v>
      </c>
      <c r="C2011">
        <v>4.3300000000000001E-4</v>
      </c>
      <c r="D2011">
        <v>6.5899999999999997E-4</v>
      </c>
      <c r="E2011">
        <v>5.4699999999999996E-4</v>
      </c>
    </row>
    <row r="2012" spans="1:5">
      <c r="A2012">
        <v>1977</v>
      </c>
      <c r="B2012">
        <v>12</v>
      </c>
      <c r="C2012">
        <v>4.0999999999999999E-4</v>
      </c>
      <c r="D2012">
        <v>6.5499999999999998E-4</v>
      </c>
      <c r="E2012">
        <v>5.3499999999999999E-4</v>
      </c>
    </row>
    <row r="2013" spans="1:5">
      <c r="A2013">
        <v>1977</v>
      </c>
      <c r="B2013">
        <v>13</v>
      </c>
      <c r="C2013">
        <v>3.6000000000000002E-4</v>
      </c>
      <c r="D2013">
        <v>7.3099999999999999E-4</v>
      </c>
      <c r="E2013">
        <v>5.4799999999999998E-4</v>
      </c>
    </row>
    <row r="2014" spans="1:5">
      <c r="A2014">
        <v>1977</v>
      </c>
      <c r="B2014">
        <v>14</v>
      </c>
      <c r="C2014">
        <v>3.9300000000000001E-4</v>
      </c>
      <c r="D2014">
        <v>8.1499999999999997E-4</v>
      </c>
      <c r="E2014">
        <v>6.0800000000000003E-4</v>
      </c>
    </row>
    <row r="2015" spans="1:5">
      <c r="A2015">
        <v>1977</v>
      </c>
      <c r="B2015">
        <v>15</v>
      </c>
      <c r="C2015">
        <v>4.9600000000000002E-4</v>
      </c>
      <c r="D2015">
        <v>1.011E-3</v>
      </c>
      <c r="E2015">
        <v>7.5799999999999999E-4</v>
      </c>
    </row>
    <row r="2016" spans="1:5">
      <c r="A2016">
        <v>1977</v>
      </c>
      <c r="B2016">
        <v>16</v>
      </c>
      <c r="C2016">
        <v>5.4199999999999995E-4</v>
      </c>
      <c r="D2016">
        <v>1.4400000000000001E-3</v>
      </c>
      <c r="E2016">
        <v>1.003E-3</v>
      </c>
    </row>
    <row r="2017" spans="1:5">
      <c r="A2017">
        <v>1977</v>
      </c>
      <c r="B2017">
        <v>17</v>
      </c>
      <c r="C2017">
        <v>6.0099999999999997E-4</v>
      </c>
      <c r="D2017">
        <v>1.9400000000000001E-3</v>
      </c>
      <c r="E2017">
        <v>1.297E-3</v>
      </c>
    </row>
    <row r="2018" spans="1:5">
      <c r="A2018">
        <v>1977</v>
      </c>
      <c r="B2018">
        <v>18</v>
      </c>
      <c r="C2018">
        <v>6.4899999999999995E-4</v>
      </c>
      <c r="D2018">
        <v>2.2000000000000001E-3</v>
      </c>
      <c r="E2018">
        <v>1.4519999999999999E-3</v>
      </c>
    </row>
    <row r="2019" spans="1:5">
      <c r="A2019">
        <v>1977</v>
      </c>
      <c r="B2019">
        <v>19</v>
      </c>
      <c r="C2019">
        <v>7.0500000000000001E-4</v>
      </c>
      <c r="D2019">
        <v>2.1410000000000001E-3</v>
      </c>
      <c r="E2019">
        <v>1.436E-3</v>
      </c>
    </row>
    <row r="2020" spans="1:5">
      <c r="A2020">
        <v>1977</v>
      </c>
      <c r="B2020">
        <v>20</v>
      </c>
      <c r="C2020">
        <v>7.3099999999999999E-4</v>
      </c>
      <c r="D2020">
        <v>2.529E-3</v>
      </c>
      <c r="E2020">
        <v>1.6360000000000001E-3</v>
      </c>
    </row>
    <row r="2021" spans="1:5">
      <c r="A2021">
        <v>1977</v>
      </c>
      <c r="B2021">
        <v>21</v>
      </c>
      <c r="C2021">
        <v>7.5500000000000003E-4</v>
      </c>
      <c r="D2021">
        <v>3.026E-3</v>
      </c>
      <c r="E2021">
        <v>1.897E-3</v>
      </c>
    </row>
    <row r="2022" spans="1:5">
      <c r="A2022">
        <v>1977</v>
      </c>
      <c r="B2022">
        <v>22</v>
      </c>
      <c r="C2022">
        <v>8.4500000000000005E-4</v>
      </c>
      <c r="D2022">
        <v>3.496E-3</v>
      </c>
      <c r="E2022">
        <v>2.183E-3</v>
      </c>
    </row>
    <row r="2023" spans="1:5">
      <c r="A2023">
        <v>1977</v>
      </c>
      <c r="B2023">
        <v>23</v>
      </c>
      <c r="C2023">
        <v>7.9000000000000001E-4</v>
      </c>
      <c r="D2023">
        <v>3.6540000000000001E-3</v>
      </c>
      <c r="E2023">
        <v>2.2390000000000001E-3</v>
      </c>
    </row>
    <row r="2024" spans="1:5">
      <c r="A2024">
        <v>1977</v>
      </c>
      <c r="B2024">
        <v>24</v>
      </c>
      <c r="C2024">
        <v>8.3100000000000003E-4</v>
      </c>
      <c r="D2024">
        <v>3.6210000000000001E-3</v>
      </c>
      <c r="E2024">
        <v>2.2469999999999999E-3</v>
      </c>
    </row>
    <row r="2025" spans="1:5">
      <c r="A2025">
        <v>1977</v>
      </c>
      <c r="B2025">
        <v>25</v>
      </c>
      <c r="C2025">
        <v>9.4600000000000001E-4</v>
      </c>
      <c r="D2025">
        <v>4.1850000000000004E-3</v>
      </c>
      <c r="E2025">
        <v>2.594E-3</v>
      </c>
    </row>
    <row r="2026" spans="1:5">
      <c r="A2026">
        <v>1977</v>
      </c>
      <c r="B2026">
        <v>26</v>
      </c>
      <c r="C2026">
        <v>8.9899999999999995E-4</v>
      </c>
      <c r="D2026">
        <v>4.0629999999999998E-3</v>
      </c>
      <c r="E2026">
        <v>2.5089999999999999E-3</v>
      </c>
    </row>
    <row r="2027" spans="1:5">
      <c r="A2027">
        <v>1977</v>
      </c>
      <c r="B2027">
        <v>27</v>
      </c>
      <c r="C2027">
        <v>9.6199999999999996E-4</v>
      </c>
      <c r="D2027">
        <v>4.0930000000000003E-3</v>
      </c>
      <c r="E2027">
        <v>2.5509999999999999E-3</v>
      </c>
    </row>
    <row r="2028" spans="1:5">
      <c r="A2028">
        <v>1977</v>
      </c>
      <c r="B2028">
        <v>28</v>
      </c>
      <c r="C2028">
        <v>1.0300000000000001E-3</v>
      </c>
      <c r="D2028">
        <v>4.6990000000000001E-3</v>
      </c>
      <c r="E2028">
        <v>2.8860000000000001E-3</v>
      </c>
    </row>
    <row r="2029" spans="1:5">
      <c r="A2029">
        <v>1977</v>
      </c>
      <c r="B2029">
        <v>29</v>
      </c>
      <c r="C2029">
        <v>9.4799999999999995E-4</v>
      </c>
      <c r="D2029">
        <v>3.98E-3</v>
      </c>
      <c r="E2029">
        <v>2.48E-3</v>
      </c>
    </row>
    <row r="2030" spans="1:5">
      <c r="A2030">
        <v>1977</v>
      </c>
      <c r="B2030">
        <v>30</v>
      </c>
      <c r="C2030">
        <v>1.3159999999999999E-3</v>
      </c>
      <c r="D2030">
        <v>5.1710000000000002E-3</v>
      </c>
      <c r="E2030">
        <v>3.2620000000000001E-3</v>
      </c>
    </row>
    <row r="2031" spans="1:5">
      <c r="A2031">
        <v>1977</v>
      </c>
      <c r="B2031">
        <v>31</v>
      </c>
      <c r="C2031">
        <v>1.173E-3</v>
      </c>
      <c r="D2031">
        <v>4.6839999999999998E-3</v>
      </c>
      <c r="E2031">
        <v>2.9429999999999999E-3</v>
      </c>
    </row>
    <row r="2032" spans="1:5">
      <c r="A2032">
        <v>1977</v>
      </c>
      <c r="B2032">
        <v>32</v>
      </c>
      <c r="C2032">
        <v>1.2949999999999999E-3</v>
      </c>
      <c r="D2032">
        <v>5.3160000000000004E-3</v>
      </c>
      <c r="E2032">
        <v>3.3159999999999999E-3</v>
      </c>
    </row>
    <row r="2033" spans="1:5">
      <c r="A2033">
        <v>1977</v>
      </c>
      <c r="B2033">
        <v>33</v>
      </c>
      <c r="C2033">
        <v>1.5969999999999999E-3</v>
      </c>
      <c r="D2033">
        <v>5.6039999999999996E-3</v>
      </c>
      <c r="E2033">
        <v>3.601E-3</v>
      </c>
    </row>
    <row r="2034" spans="1:5">
      <c r="A2034">
        <v>1977</v>
      </c>
      <c r="B2034">
        <v>34</v>
      </c>
      <c r="C2034">
        <v>1.575E-3</v>
      </c>
      <c r="D2034">
        <v>5.9020000000000001E-3</v>
      </c>
      <c r="E2034">
        <v>3.7039999999999998E-3</v>
      </c>
    </row>
    <row r="2035" spans="1:5">
      <c r="A2035">
        <v>1977</v>
      </c>
      <c r="B2035">
        <v>35</v>
      </c>
      <c r="C2035">
        <v>1.8890000000000001E-3</v>
      </c>
      <c r="D2035">
        <v>7.3949999999999997E-3</v>
      </c>
      <c r="E2035">
        <v>4.5799999999999999E-3</v>
      </c>
    </row>
    <row r="2036" spans="1:5">
      <c r="A2036">
        <v>1977</v>
      </c>
      <c r="B2036">
        <v>36</v>
      </c>
      <c r="C2036">
        <v>1.8699999999999999E-3</v>
      </c>
      <c r="D2036">
        <v>6.9490000000000003E-3</v>
      </c>
      <c r="E2036">
        <v>4.3629999999999997E-3</v>
      </c>
    </row>
    <row r="2037" spans="1:5">
      <c r="A2037">
        <v>1977</v>
      </c>
      <c r="B2037">
        <v>37</v>
      </c>
      <c r="C2037">
        <v>1.9550000000000001E-3</v>
      </c>
      <c r="D2037">
        <v>7.306E-3</v>
      </c>
      <c r="E2037">
        <v>4.5589999999999997E-3</v>
      </c>
    </row>
    <row r="2038" spans="1:5">
      <c r="A2038">
        <v>1977</v>
      </c>
      <c r="B2038">
        <v>38</v>
      </c>
      <c r="C2038">
        <v>2.026E-3</v>
      </c>
      <c r="D2038">
        <v>7.9450000000000007E-3</v>
      </c>
      <c r="E2038">
        <v>4.8910000000000004E-3</v>
      </c>
    </row>
    <row r="2039" spans="1:5">
      <c r="A2039">
        <v>1977</v>
      </c>
      <c r="B2039">
        <v>39</v>
      </c>
      <c r="C2039">
        <v>2.091E-3</v>
      </c>
      <c r="D2039">
        <v>7.7929999999999996E-3</v>
      </c>
      <c r="E2039">
        <v>4.8679999999999999E-3</v>
      </c>
    </row>
    <row r="2040" spans="1:5">
      <c r="A2040">
        <v>1977</v>
      </c>
      <c r="B2040">
        <v>40</v>
      </c>
      <c r="C2040">
        <v>2.4220000000000001E-3</v>
      </c>
      <c r="D2040">
        <v>8.4200000000000004E-3</v>
      </c>
      <c r="E2040">
        <v>5.339E-3</v>
      </c>
    </row>
    <row r="2041" spans="1:5">
      <c r="A2041">
        <v>1977</v>
      </c>
      <c r="B2041">
        <v>41</v>
      </c>
      <c r="C2041">
        <v>2.5149999999999999E-3</v>
      </c>
      <c r="D2041">
        <v>8.4250000000000002E-3</v>
      </c>
      <c r="E2041">
        <v>5.3860000000000002E-3</v>
      </c>
    </row>
    <row r="2042" spans="1:5">
      <c r="A2042">
        <v>1977</v>
      </c>
      <c r="B2042">
        <v>42</v>
      </c>
      <c r="C2042">
        <v>2.9129999999999998E-3</v>
      </c>
      <c r="D2042">
        <v>9.5080000000000008E-3</v>
      </c>
      <c r="E2042">
        <v>6.1149999999999998E-3</v>
      </c>
    </row>
    <row r="2043" spans="1:5">
      <c r="A2043">
        <v>1977</v>
      </c>
      <c r="B2043">
        <v>43</v>
      </c>
      <c r="C2043">
        <v>3.006E-3</v>
      </c>
      <c r="D2043">
        <v>9.9450000000000007E-3</v>
      </c>
      <c r="E2043">
        <v>6.3550000000000004E-3</v>
      </c>
    </row>
    <row r="2044" spans="1:5">
      <c r="A2044">
        <v>1977</v>
      </c>
      <c r="B2044">
        <v>44</v>
      </c>
      <c r="C2044">
        <v>3.326E-3</v>
      </c>
      <c r="D2044">
        <v>1.0808999999999999E-2</v>
      </c>
      <c r="E2044">
        <v>6.8999999999999999E-3</v>
      </c>
    </row>
    <row r="2045" spans="1:5">
      <c r="A2045">
        <v>1977</v>
      </c>
      <c r="B2045">
        <v>45</v>
      </c>
      <c r="C2045">
        <v>3.8270000000000001E-3</v>
      </c>
      <c r="D2045">
        <v>1.2078E-2</v>
      </c>
      <c r="E2045">
        <v>7.7770000000000001E-3</v>
      </c>
    </row>
    <row r="2046" spans="1:5">
      <c r="A2046">
        <v>1977</v>
      </c>
      <c r="B2046">
        <v>46</v>
      </c>
      <c r="C2046">
        <v>3.7989999999999999E-3</v>
      </c>
      <c r="D2046">
        <v>1.227E-2</v>
      </c>
      <c r="E2046">
        <v>7.842E-3</v>
      </c>
    </row>
    <row r="2047" spans="1:5">
      <c r="A2047">
        <v>1977</v>
      </c>
      <c r="B2047">
        <v>47</v>
      </c>
      <c r="C2047">
        <v>4.1799999999999997E-3</v>
      </c>
      <c r="D2047">
        <v>1.2632000000000001E-2</v>
      </c>
      <c r="E2047">
        <v>8.1910000000000004E-3</v>
      </c>
    </row>
    <row r="2048" spans="1:5">
      <c r="A2048">
        <v>1977</v>
      </c>
      <c r="B2048">
        <v>48</v>
      </c>
      <c r="C2048">
        <v>4.3819999999999996E-3</v>
      </c>
      <c r="D2048">
        <v>1.306E-2</v>
      </c>
      <c r="E2048">
        <v>8.4539999999999997E-3</v>
      </c>
    </row>
    <row r="2049" spans="1:5">
      <c r="A2049">
        <v>1977</v>
      </c>
      <c r="B2049">
        <v>49</v>
      </c>
      <c r="C2049">
        <v>4.9350000000000002E-3</v>
      </c>
      <c r="D2049">
        <v>1.4132E-2</v>
      </c>
      <c r="E2049">
        <v>9.1780000000000004E-3</v>
      </c>
    </row>
    <row r="2050" spans="1:5">
      <c r="A2050">
        <v>1977</v>
      </c>
      <c r="B2050">
        <v>50</v>
      </c>
      <c r="C2050">
        <v>5.241E-3</v>
      </c>
      <c r="D2050">
        <v>1.5108E-2</v>
      </c>
      <c r="E2050">
        <v>9.6550000000000004E-3</v>
      </c>
    </row>
    <row r="2051" spans="1:5">
      <c r="A2051">
        <v>1977</v>
      </c>
      <c r="B2051">
        <v>51</v>
      </c>
      <c r="C2051">
        <v>5.6270000000000001E-3</v>
      </c>
      <c r="D2051">
        <v>1.5786000000000001E-2</v>
      </c>
      <c r="E2051">
        <v>9.8539999999999999E-3</v>
      </c>
    </row>
    <row r="2052" spans="1:5">
      <c r="A2052">
        <v>1977</v>
      </c>
      <c r="B2052">
        <v>52</v>
      </c>
      <c r="C2052">
        <v>6.084E-3</v>
      </c>
      <c r="D2052">
        <v>1.7406000000000001E-2</v>
      </c>
      <c r="E2052">
        <v>1.0456999999999999E-2</v>
      </c>
    </row>
    <row r="2053" spans="1:5">
      <c r="A2053">
        <v>1977</v>
      </c>
      <c r="B2053">
        <v>53</v>
      </c>
      <c r="C2053">
        <v>6.6530000000000001E-3</v>
      </c>
      <c r="D2053">
        <v>1.8544000000000001E-2</v>
      </c>
      <c r="E2053">
        <v>1.094E-2</v>
      </c>
    </row>
    <row r="2054" spans="1:5">
      <c r="A2054">
        <v>1977</v>
      </c>
      <c r="B2054">
        <v>54</v>
      </c>
      <c r="C2054">
        <v>6.7289999999999997E-3</v>
      </c>
      <c r="D2054">
        <v>1.9220000000000001E-2</v>
      </c>
      <c r="E2054">
        <v>1.0999999999999999E-2</v>
      </c>
    </row>
    <row r="2055" spans="1:5">
      <c r="A2055">
        <v>1977</v>
      </c>
      <c r="B2055">
        <v>55</v>
      </c>
      <c r="C2055">
        <v>7.6790000000000001E-3</v>
      </c>
      <c r="D2055">
        <v>2.0718E-2</v>
      </c>
      <c r="E2055">
        <v>1.2163999999999999E-2</v>
      </c>
    </row>
    <row r="2056" spans="1:5">
      <c r="A2056">
        <v>1977</v>
      </c>
      <c r="B2056">
        <v>56</v>
      </c>
      <c r="C2056">
        <v>8.4569999999999992E-3</v>
      </c>
      <c r="D2056">
        <v>2.2159000000000002E-2</v>
      </c>
      <c r="E2056">
        <v>1.3280999999999999E-2</v>
      </c>
    </row>
    <row r="2057" spans="1:5">
      <c r="A2057">
        <v>1977</v>
      </c>
      <c r="B2057">
        <v>57</v>
      </c>
      <c r="C2057">
        <v>8.9429999999999996E-3</v>
      </c>
      <c r="D2057">
        <v>2.3484000000000001E-2</v>
      </c>
      <c r="E2057">
        <v>1.4027E-2</v>
      </c>
    </row>
    <row r="2058" spans="1:5">
      <c r="A2058">
        <v>1977</v>
      </c>
      <c r="B2058">
        <v>58</v>
      </c>
      <c r="C2058">
        <v>9.5720000000000006E-3</v>
      </c>
      <c r="D2058">
        <v>2.4396999999999999E-2</v>
      </c>
      <c r="E2058">
        <v>1.4773E-2</v>
      </c>
    </row>
    <row r="2059" spans="1:5">
      <c r="A2059">
        <v>1977</v>
      </c>
      <c r="B2059">
        <v>59</v>
      </c>
      <c r="C2059">
        <v>1.0289E-2</v>
      </c>
      <c r="D2059">
        <v>2.5919999999999999E-2</v>
      </c>
      <c r="E2059">
        <v>1.5800999999999999E-2</v>
      </c>
    </row>
    <row r="2060" spans="1:5">
      <c r="A2060">
        <v>1977</v>
      </c>
      <c r="B2060">
        <v>60</v>
      </c>
      <c r="C2060">
        <v>1.1749000000000001E-2</v>
      </c>
      <c r="D2060">
        <v>3.0034000000000002E-2</v>
      </c>
      <c r="E2060">
        <v>1.8048999999999999E-2</v>
      </c>
    </row>
    <row r="2061" spans="1:5">
      <c r="A2061">
        <v>1977</v>
      </c>
      <c r="B2061">
        <v>61</v>
      </c>
      <c r="C2061">
        <v>1.2311000000000001E-2</v>
      </c>
      <c r="D2061">
        <v>3.0714999999999999E-2</v>
      </c>
      <c r="E2061">
        <v>1.8499999999999999E-2</v>
      </c>
    </row>
    <row r="2062" spans="1:5">
      <c r="A2062">
        <v>1977</v>
      </c>
      <c r="B2062">
        <v>62</v>
      </c>
      <c r="C2062">
        <v>1.3579000000000001E-2</v>
      </c>
      <c r="D2062">
        <v>3.4402000000000002E-2</v>
      </c>
      <c r="E2062">
        <v>2.0441999999999998E-2</v>
      </c>
    </row>
    <row r="2063" spans="1:5">
      <c r="A2063">
        <v>1977</v>
      </c>
      <c r="B2063">
        <v>63</v>
      </c>
      <c r="C2063">
        <v>1.4726E-2</v>
      </c>
      <c r="D2063">
        <v>3.5975E-2</v>
      </c>
      <c r="E2063">
        <v>2.1711000000000001E-2</v>
      </c>
    </row>
    <row r="2064" spans="1:5">
      <c r="A2064">
        <v>1977</v>
      </c>
      <c r="B2064">
        <v>64</v>
      </c>
      <c r="C2064">
        <v>1.5461000000000001E-2</v>
      </c>
      <c r="D2064">
        <v>3.7699000000000003E-2</v>
      </c>
      <c r="E2064">
        <v>2.2676999999999999E-2</v>
      </c>
    </row>
    <row r="2065" spans="1:5">
      <c r="A2065">
        <v>1977</v>
      </c>
      <c r="B2065">
        <v>65</v>
      </c>
      <c r="C2065">
        <v>1.7245E-2</v>
      </c>
      <c r="D2065">
        <v>4.0719999999999999E-2</v>
      </c>
      <c r="E2065">
        <v>2.4740999999999999E-2</v>
      </c>
    </row>
    <row r="2066" spans="1:5">
      <c r="A2066">
        <v>1977</v>
      </c>
      <c r="B2066">
        <v>66</v>
      </c>
      <c r="C2066">
        <v>1.9702000000000001E-2</v>
      </c>
      <c r="D2066">
        <v>4.4478999999999998E-2</v>
      </c>
      <c r="E2066">
        <v>2.7614E-2</v>
      </c>
    </row>
    <row r="2067" spans="1:5">
      <c r="A2067">
        <v>1977</v>
      </c>
      <c r="B2067">
        <v>67</v>
      </c>
      <c r="C2067">
        <v>2.1706E-2</v>
      </c>
      <c r="D2067">
        <v>4.6873999999999999E-2</v>
      </c>
      <c r="E2067">
        <v>2.946E-2</v>
      </c>
    </row>
    <row r="2068" spans="1:5">
      <c r="A2068">
        <v>1977</v>
      </c>
      <c r="B2068">
        <v>68</v>
      </c>
      <c r="C2068">
        <v>2.3133999999999998E-2</v>
      </c>
      <c r="D2068">
        <v>5.1773E-2</v>
      </c>
      <c r="E2068">
        <v>3.1685999999999999E-2</v>
      </c>
    </row>
    <row r="2069" spans="1:5">
      <c r="A2069">
        <v>1977</v>
      </c>
      <c r="B2069">
        <v>69</v>
      </c>
      <c r="C2069">
        <v>2.6415999999999999E-2</v>
      </c>
      <c r="D2069">
        <v>5.7304000000000001E-2</v>
      </c>
      <c r="E2069">
        <v>3.5485000000000003E-2</v>
      </c>
    </row>
    <row r="2070" spans="1:5">
      <c r="A2070">
        <v>1977</v>
      </c>
      <c r="B2070">
        <v>70</v>
      </c>
      <c r="C2070">
        <v>3.1386999999999998E-2</v>
      </c>
      <c r="D2070">
        <v>6.4812999999999996E-2</v>
      </c>
      <c r="E2070">
        <v>4.0995999999999998E-2</v>
      </c>
    </row>
    <row r="2071" spans="1:5">
      <c r="A2071">
        <v>1977</v>
      </c>
      <c r="B2071">
        <v>71</v>
      </c>
      <c r="C2071">
        <v>3.2413999999999998E-2</v>
      </c>
      <c r="D2071">
        <v>6.4457E-2</v>
      </c>
      <c r="E2071">
        <v>4.1311E-2</v>
      </c>
    </row>
    <row r="2072" spans="1:5">
      <c r="A2072">
        <v>1977</v>
      </c>
      <c r="B2072">
        <v>72</v>
      </c>
      <c r="C2072">
        <v>3.7595000000000003E-2</v>
      </c>
      <c r="D2072">
        <v>7.2703000000000004E-2</v>
      </c>
      <c r="E2072">
        <v>4.6986E-2</v>
      </c>
    </row>
    <row r="2073" spans="1:5">
      <c r="A2073">
        <v>1977</v>
      </c>
      <c r="B2073">
        <v>73</v>
      </c>
      <c r="C2073">
        <v>4.1971000000000001E-2</v>
      </c>
      <c r="D2073">
        <v>7.8507999999999994E-2</v>
      </c>
      <c r="E2073">
        <v>5.1396999999999998E-2</v>
      </c>
    </row>
    <row r="2074" spans="1:5">
      <c r="A2074">
        <v>1977</v>
      </c>
      <c r="B2074">
        <v>74</v>
      </c>
      <c r="C2074">
        <v>4.5728999999999999E-2</v>
      </c>
      <c r="D2074">
        <v>8.2489000000000007E-2</v>
      </c>
      <c r="E2074">
        <v>5.4663999999999997E-2</v>
      </c>
    </row>
    <row r="2075" spans="1:5">
      <c r="A2075">
        <v>1977</v>
      </c>
      <c r="B2075">
        <v>75</v>
      </c>
      <c r="C2075">
        <v>4.8154000000000002E-2</v>
      </c>
      <c r="D2075">
        <v>8.8250999999999996E-2</v>
      </c>
      <c r="E2075">
        <v>5.7063999999999997E-2</v>
      </c>
    </row>
    <row r="2076" spans="1:5">
      <c r="A2076">
        <v>1977</v>
      </c>
      <c r="B2076">
        <v>76</v>
      </c>
      <c r="C2076">
        <v>5.9470000000000002E-2</v>
      </c>
      <c r="D2076">
        <v>9.9185999999999996E-2</v>
      </c>
      <c r="E2076">
        <v>6.8068000000000004E-2</v>
      </c>
    </row>
    <row r="2077" spans="1:5">
      <c r="A2077">
        <v>1977</v>
      </c>
      <c r="B2077">
        <v>77</v>
      </c>
      <c r="C2077">
        <v>7.2584999999999997E-2</v>
      </c>
      <c r="D2077">
        <v>0.10896</v>
      </c>
      <c r="E2077">
        <v>8.0948000000000006E-2</v>
      </c>
    </row>
    <row r="2078" spans="1:5">
      <c r="A2078">
        <v>1977</v>
      </c>
      <c r="B2078">
        <v>78</v>
      </c>
      <c r="C2078">
        <v>7.5424000000000005E-2</v>
      </c>
      <c r="D2078">
        <v>0.11199099999999999</v>
      </c>
      <c r="E2078">
        <v>8.4143999999999997E-2</v>
      </c>
    </row>
    <row r="2079" spans="1:5">
      <c r="A2079">
        <v>1977</v>
      </c>
      <c r="B2079">
        <v>79</v>
      </c>
      <c r="C2079">
        <v>8.5858000000000004E-2</v>
      </c>
      <c r="D2079">
        <v>0.12798699999999999</v>
      </c>
      <c r="E2079">
        <v>9.5472000000000001E-2</v>
      </c>
    </row>
    <row r="2080" spans="1:5">
      <c r="A2080">
        <v>1977</v>
      </c>
      <c r="B2080">
        <v>80</v>
      </c>
      <c r="C2080">
        <v>9.5810999999999993E-2</v>
      </c>
      <c r="D2080">
        <v>0.13608200000000001</v>
      </c>
      <c r="E2080">
        <v>0.10494100000000001</v>
      </c>
    </row>
    <row r="2081" spans="1:5">
      <c r="A2081">
        <v>1977</v>
      </c>
      <c r="B2081">
        <v>81</v>
      </c>
      <c r="C2081">
        <v>0.102912</v>
      </c>
      <c r="D2081">
        <v>0.139769</v>
      </c>
      <c r="E2081">
        <v>0.11132</v>
      </c>
    </row>
    <row r="2082" spans="1:5">
      <c r="A2082">
        <v>1977</v>
      </c>
      <c r="B2082">
        <v>82</v>
      </c>
      <c r="C2082">
        <v>0.114747</v>
      </c>
      <c r="D2082">
        <v>0.15701799999999999</v>
      </c>
      <c r="E2082">
        <v>0.12446500000000001</v>
      </c>
    </row>
    <row r="2083" spans="1:5">
      <c r="A2083">
        <v>1977</v>
      </c>
      <c r="B2083">
        <v>83</v>
      </c>
      <c r="C2083">
        <v>0.122956</v>
      </c>
      <c r="D2083">
        <v>0.16342400000000001</v>
      </c>
      <c r="E2083">
        <v>0.132247</v>
      </c>
    </row>
    <row r="2084" spans="1:5">
      <c r="A2084">
        <v>1977</v>
      </c>
      <c r="B2084">
        <v>84</v>
      </c>
      <c r="C2084">
        <v>0.138405</v>
      </c>
      <c r="D2084">
        <v>0.18098600000000001</v>
      </c>
      <c r="E2084">
        <v>0.148066</v>
      </c>
    </row>
    <row r="2085" spans="1:5">
      <c r="A2085">
        <v>1977</v>
      </c>
      <c r="B2085">
        <v>85</v>
      </c>
      <c r="C2085">
        <v>0.14179900000000001</v>
      </c>
      <c r="D2085">
        <v>0.189193</v>
      </c>
      <c r="E2085">
        <v>0.15231600000000001</v>
      </c>
    </row>
    <row r="2086" spans="1:5">
      <c r="A2086">
        <v>1977</v>
      </c>
      <c r="B2086">
        <v>86</v>
      </c>
      <c r="C2086">
        <v>0.15718699999999999</v>
      </c>
      <c r="D2086">
        <v>0.20519000000000001</v>
      </c>
      <c r="E2086">
        <v>0.16734599999999999</v>
      </c>
    </row>
    <row r="2087" spans="1:5">
      <c r="A2087">
        <v>1977</v>
      </c>
      <c r="B2087">
        <v>87</v>
      </c>
      <c r="C2087">
        <v>0.168295</v>
      </c>
      <c r="D2087">
        <v>0.212309</v>
      </c>
      <c r="E2087">
        <v>0.17694399999999999</v>
      </c>
    </row>
    <row r="2088" spans="1:5">
      <c r="A2088">
        <v>1977</v>
      </c>
      <c r="B2088">
        <v>88</v>
      </c>
      <c r="C2088">
        <v>0.17679500000000001</v>
      </c>
      <c r="D2088">
        <v>0.22773499999999999</v>
      </c>
      <c r="E2088">
        <v>0.18634899999999999</v>
      </c>
    </row>
    <row r="2089" spans="1:5">
      <c r="A2089">
        <v>1977</v>
      </c>
      <c r="B2089">
        <v>89</v>
      </c>
      <c r="C2089">
        <v>0.20979800000000001</v>
      </c>
      <c r="D2089">
        <v>0.26997100000000002</v>
      </c>
      <c r="E2089">
        <v>0.22098699999999999</v>
      </c>
    </row>
    <row r="2090" spans="1:5">
      <c r="A2090">
        <v>1977</v>
      </c>
      <c r="B2090">
        <v>90</v>
      </c>
      <c r="C2090">
        <v>0.21512800000000001</v>
      </c>
      <c r="D2090">
        <v>0.25454500000000002</v>
      </c>
      <c r="E2090">
        <v>0.22237299999999999</v>
      </c>
    </row>
    <row r="2091" spans="1:5">
      <c r="A2091">
        <v>1977</v>
      </c>
      <c r="B2091">
        <v>91</v>
      </c>
      <c r="C2091">
        <v>0.21290999999999999</v>
      </c>
      <c r="D2091">
        <v>0.25176900000000002</v>
      </c>
      <c r="E2091">
        <v>0.21999099999999999</v>
      </c>
    </row>
    <row r="2092" spans="1:5">
      <c r="A2092">
        <v>1977</v>
      </c>
      <c r="B2092">
        <v>92</v>
      </c>
      <c r="C2092">
        <v>0.235267</v>
      </c>
      <c r="D2092">
        <v>0.29424</v>
      </c>
      <c r="E2092">
        <v>0.24592800000000001</v>
      </c>
    </row>
    <row r="2093" spans="1:5">
      <c r="A2093">
        <v>1977</v>
      </c>
      <c r="B2093">
        <v>93</v>
      </c>
      <c r="C2093">
        <v>0.24254100000000001</v>
      </c>
      <c r="D2093">
        <v>0.29020699999999999</v>
      </c>
      <c r="E2093">
        <v>0.25107299999999999</v>
      </c>
    </row>
    <row r="2094" spans="1:5">
      <c r="A2094">
        <v>1977</v>
      </c>
      <c r="B2094">
        <v>94</v>
      </c>
      <c r="C2094">
        <v>0.26008900000000001</v>
      </c>
      <c r="D2094">
        <v>0.29347499999999999</v>
      </c>
      <c r="E2094">
        <v>0.26609699999999997</v>
      </c>
    </row>
    <row r="2095" spans="1:5">
      <c r="A2095">
        <v>1977</v>
      </c>
      <c r="B2095">
        <v>95</v>
      </c>
      <c r="C2095">
        <v>0.26934799999999998</v>
      </c>
      <c r="D2095">
        <v>0.29323300000000002</v>
      </c>
      <c r="E2095">
        <v>0.27372000000000002</v>
      </c>
    </row>
    <row r="2096" spans="1:5">
      <c r="A2096">
        <v>1977</v>
      </c>
      <c r="B2096">
        <v>96</v>
      </c>
      <c r="C2096">
        <v>0.27609099999999998</v>
      </c>
      <c r="D2096">
        <v>0.26568700000000001</v>
      </c>
      <c r="E2096">
        <v>0.27415299999999998</v>
      </c>
    </row>
    <row r="2097" spans="1:5">
      <c r="A2097">
        <v>1977</v>
      </c>
      <c r="B2097">
        <v>97</v>
      </c>
      <c r="C2097">
        <v>0.31682500000000002</v>
      </c>
      <c r="D2097">
        <v>0.331793</v>
      </c>
      <c r="E2097">
        <v>0.31957200000000002</v>
      </c>
    </row>
    <row r="2098" spans="1:5">
      <c r="A2098">
        <v>1977</v>
      </c>
      <c r="B2098">
        <v>98</v>
      </c>
      <c r="C2098">
        <v>0.26067899999999999</v>
      </c>
      <c r="D2098">
        <v>0.236124</v>
      </c>
      <c r="E2098">
        <v>0.25626700000000002</v>
      </c>
    </row>
    <row r="2099" spans="1:5">
      <c r="A2099">
        <v>1977</v>
      </c>
      <c r="B2099">
        <v>99</v>
      </c>
      <c r="C2099">
        <v>0.350887</v>
      </c>
      <c r="D2099">
        <v>0.37798599999999999</v>
      </c>
      <c r="E2099">
        <v>0.355906</v>
      </c>
    </row>
    <row r="2100" spans="1:5">
      <c r="A2100">
        <v>1977</v>
      </c>
      <c r="B2100">
        <v>100</v>
      </c>
      <c r="C2100">
        <v>0.36514200000000002</v>
      </c>
      <c r="D2100">
        <v>0.39033200000000001</v>
      </c>
      <c r="E2100">
        <v>0.37001299999999998</v>
      </c>
    </row>
    <row r="2101" spans="1:5">
      <c r="A2101">
        <v>1977</v>
      </c>
      <c r="B2101">
        <v>101</v>
      </c>
      <c r="C2101">
        <v>0.378805</v>
      </c>
      <c r="D2101">
        <v>0.40289999999999998</v>
      </c>
      <c r="E2101">
        <v>0.38352000000000003</v>
      </c>
    </row>
    <row r="2102" spans="1:5">
      <c r="A2102">
        <v>1977</v>
      </c>
      <c r="B2102">
        <v>102</v>
      </c>
      <c r="C2102">
        <v>0.39228299999999999</v>
      </c>
      <c r="D2102">
        <v>0.41528700000000002</v>
      </c>
      <c r="E2102">
        <v>0.396733</v>
      </c>
    </row>
    <row r="2103" spans="1:5">
      <c r="A2103">
        <v>1977</v>
      </c>
      <c r="B2103">
        <v>103</v>
      </c>
      <c r="C2103">
        <v>0.40518300000000002</v>
      </c>
      <c r="D2103">
        <v>0.42630899999999999</v>
      </c>
      <c r="E2103">
        <v>0.40937299999999999</v>
      </c>
    </row>
    <row r="2104" spans="1:5">
      <c r="A2104">
        <v>1977</v>
      </c>
      <c r="B2104">
        <v>104</v>
      </c>
      <c r="C2104">
        <v>0.417991</v>
      </c>
      <c r="D2104">
        <v>0.43856699999999998</v>
      </c>
      <c r="E2104">
        <v>0.42228199999999999</v>
      </c>
    </row>
    <row r="2105" spans="1:5">
      <c r="A2105">
        <v>1977</v>
      </c>
      <c r="B2105">
        <v>105</v>
      </c>
      <c r="C2105">
        <v>0.43038300000000002</v>
      </c>
      <c r="D2105">
        <v>0.45340999999999998</v>
      </c>
      <c r="E2105">
        <v>0.43529800000000002</v>
      </c>
    </row>
    <row r="2106" spans="1:5">
      <c r="A2106">
        <v>1977</v>
      </c>
      <c r="B2106">
        <v>106</v>
      </c>
      <c r="C2106">
        <v>0.44207800000000003</v>
      </c>
      <c r="D2106">
        <v>0.46593800000000002</v>
      </c>
      <c r="E2106">
        <v>0.44726199999999999</v>
      </c>
    </row>
    <row r="2107" spans="1:5">
      <c r="A2107">
        <v>1977</v>
      </c>
      <c r="B2107">
        <v>107</v>
      </c>
      <c r="C2107">
        <v>0.45649499999999998</v>
      </c>
      <c r="D2107">
        <v>0.47521099999999999</v>
      </c>
      <c r="E2107">
        <v>0.46084399999999998</v>
      </c>
    </row>
    <row r="2108" spans="1:5">
      <c r="A2108">
        <v>1977</v>
      </c>
      <c r="B2108">
        <v>108</v>
      </c>
      <c r="C2108">
        <v>0.47420499999999999</v>
      </c>
      <c r="D2108">
        <v>0.50158800000000003</v>
      </c>
      <c r="E2108">
        <v>0.48065200000000002</v>
      </c>
    </row>
    <row r="2109" spans="1:5">
      <c r="A2109">
        <v>1977</v>
      </c>
      <c r="B2109">
        <v>109</v>
      </c>
      <c r="C2109">
        <v>0.49319099999999999</v>
      </c>
      <c r="D2109">
        <v>0.55828199999999994</v>
      </c>
      <c r="E2109">
        <v>0.50772399999999995</v>
      </c>
    </row>
    <row r="2110" spans="1:5">
      <c r="A2110">
        <v>1977</v>
      </c>
      <c r="B2110">
        <v>110</v>
      </c>
      <c r="C2110">
        <v>0.61825399999999997</v>
      </c>
      <c r="D2110">
        <v>0.77668999999999999</v>
      </c>
      <c r="E2110">
        <v>0.64990199999999998</v>
      </c>
    </row>
    <row r="2111" spans="1:5">
      <c r="A2111">
        <v>1978</v>
      </c>
      <c r="B2111">
        <v>0</v>
      </c>
      <c r="C2111">
        <v>2.0094000000000001E-2</v>
      </c>
      <c r="D2111">
        <v>2.7182999999999999E-2</v>
      </c>
      <c r="E2111">
        <v>2.3701E-2</v>
      </c>
    </row>
    <row r="2112" spans="1:5">
      <c r="A2112">
        <v>1978</v>
      </c>
      <c r="B2112">
        <v>1</v>
      </c>
      <c r="C2112">
        <v>2.6619999999999999E-3</v>
      </c>
      <c r="D2112">
        <v>3.1480000000000002E-3</v>
      </c>
      <c r="E2112">
        <v>2.9090000000000001E-3</v>
      </c>
    </row>
    <row r="2113" spans="1:5">
      <c r="A2113">
        <v>1978</v>
      </c>
      <c r="B2113">
        <v>2</v>
      </c>
      <c r="C2113">
        <v>1.111E-3</v>
      </c>
      <c r="D2113">
        <v>1.3879999999999999E-3</v>
      </c>
      <c r="E2113">
        <v>1.2520000000000001E-3</v>
      </c>
    </row>
    <row r="2114" spans="1:5">
      <c r="A2114">
        <v>1978</v>
      </c>
      <c r="B2114">
        <v>3</v>
      </c>
      <c r="C2114">
        <v>7.6499999999999995E-4</v>
      </c>
      <c r="D2114">
        <v>1.0070000000000001E-3</v>
      </c>
      <c r="E2114">
        <v>8.8800000000000001E-4</v>
      </c>
    </row>
    <row r="2115" spans="1:5">
      <c r="A2115">
        <v>1978</v>
      </c>
      <c r="B2115">
        <v>4</v>
      </c>
      <c r="C2115">
        <v>5.9100000000000005E-4</v>
      </c>
      <c r="D2115">
        <v>8.9700000000000001E-4</v>
      </c>
      <c r="E2115">
        <v>7.4600000000000003E-4</v>
      </c>
    </row>
    <row r="2116" spans="1:5">
      <c r="A2116">
        <v>1978</v>
      </c>
      <c r="B2116">
        <v>5</v>
      </c>
      <c r="C2116">
        <v>5.1099999999999995E-4</v>
      </c>
      <c r="D2116">
        <v>7.7300000000000003E-4</v>
      </c>
      <c r="E2116">
        <v>6.4400000000000004E-4</v>
      </c>
    </row>
    <row r="2117" spans="1:5">
      <c r="A2117">
        <v>1978</v>
      </c>
      <c r="B2117">
        <v>6</v>
      </c>
      <c r="C2117">
        <v>4.7100000000000001E-4</v>
      </c>
      <c r="D2117">
        <v>7.7800000000000005E-4</v>
      </c>
      <c r="E2117">
        <v>6.2699999999999995E-4</v>
      </c>
    </row>
    <row r="2118" spans="1:5">
      <c r="A2118">
        <v>1978</v>
      </c>
      <c r="B2118">
        <v>7</v>
      </c>
      <c r="C2118">
        <v>4.7100000000000001E-4</v>
      </c>
      <c r="D2118">
        <v>8.3600000000000005E-4</v>
      </c>
      <c r="E2118">
        <v>6.5600000000000001E-4</v>
      </c>
    </row>
    <row r="2119" spans="1:5">
      <c r="A2119">
        <v>1978</v>
      </c>
      <c r="B2119">
        <v>8</v>
      </c>
      <c r="C2119">
        <v>4.15E-4</v>
      </c>
      <c r="D2119">
        <v>8.1300000000000003E-4</v>
      </c>
      <c r="E2119">
        <v>6.1700000000000004E-4</v>
      </c>
    </row>
    <row r="2120" spans="1:5">
      <c r="A2120">
        <v>1978</v>
      </c>
      <c r="B2120">
        <v>9</v>
      </c>
      <c r="C2120">
        <v>3.7800000000000003E-4</v>
      </c>
      <c r="D2120">
        <v>6.69E-4</v>
      </c>
      <c r="E2120">
        <v>5.2499999999999997E-4</v>
      </c>
    </row>
    <row r="2121" spans="1:5">
      <c r="A2121">
        <v>1978</v>
      </c>
      <c r="B2121">
        <v>10</v>
      </c>
      <c r="C2121">
        <v>4.1899999999999999E-4</v>
      </c>
      <c r="D2121">
        <v>6.5600000000000001E-4</v>
      </c>
      <c r="E2121">
        <v>5.3899999999999998E-4</v>
      </c>
    </row>
    <row r="2122" spans="1:5">
      <c r="A2122">
        <v>1978</v>
      </c>
      <c r="B2122">
        <v>11</v>
      </c>
      <c r="C2122">
        <v>3.4900000000000003E-4</v>
      </c>
      <c r="D2122">
        <v>6.2100000000000002E-4</v>
      </c>
      <c r="E2122">
        <v>4.8700000000000002E-4</v>
      </c>
    </row>
    <row r="2123" spans="1:5">
      <c r="A2123">
        <v>1978</v>
      </c>
      <c r="B2123">
        <v>12</v>
      </c>
      <c r="C2123">
        <v>3.3799999999999998E-4</v>
      </c>
      <c r="D2123">
        <v>6.3400000000000001E-4</v>
      </c>
      <c r="E2123">
        <v>4.8799999999999999E-4</v>
      </c>
    </row>
    <row r="2124" spans="1:5">
      <c r="A2124">
        <v>1978</v>
      </c>
      <c r="B2124">
        <v>13</v>
      </c>
      <c r="C2124">
        <v>3.6499999999999998E-4</v>
      </c>
      <c r="D2124">
        <v>6.8599999999999998E-4</v>
      </c>
      <c r="E2124">
        <v>5.2800000000000004E-4</v>
      </c>
    </row>
    <row r="2125" spans="1:5">
      <c r="A2125">
        <v>1978</v>
      </c>
      <c r="B2125">
        <v>14</v>
      </c>
      <c r="C2125">
        <v>4.2000000000000002E-4</v>
      </c>
      <c r="D2125">
        <v>8.4000000000000003E-4</v>
      </c>
      <c r="E2125">
        <v>6.3299999999999999E-4</v>
      </c>
    </row>
    <row r="2126" spans="1:5">
      <c r="A2126">
        <v>1978</v>
      </c>
      <c r="B2126">
        <v>15</v>
      </c>
      <c r="C2126">
        <v>4.7100000000000001E-4</v>
      </c>
      <c r="D2126">
        <v>1.01E-3</v>
      </c>
      <c r="E2126">
        <v>7.4399999999999998E-4</v>
      </c>
    </row>
    <row r="2127" spans="1:5">
      <c r="A2127">
        <v>1978</v>
      </c>
      <c r="B2127">
        <v>16</v>
      </c>
      <c r="C2127">
        <v>5.22E-4</v>
      </c>
      <c r="D2127">
        <v>1.3060000000000001E-3</v>
      </c>
      <c r="E2127">
        <v>9.2100000000000005E-4</v>
      </c>
    </row>
    <row r="2128" spans="1:5">
      <c r="A2128">
        <v>1978</v>
      </c>
      <c r="B2128">
        <v>17</v>
      </c>
      <c r="C2128">
        <v>6.2200000000000005E-4</v>
      </c>
      <c r="D2128">
        <v>1.9849999999999998E-3</v>
      </c>
      <c r="E2128">
        <v>1.322E-3</v>
      </c>
    </row>
    <row r="2129" spans="1:5">
      <c r="A2129">
        <v>1978</v>
      </c>
      <c r="B2129">
        <v>18</v>
      </c>
      <c r="C2129">
        <v>6.7199999999999996E-4</v>
      </c>
      <c r="D2129">
        <v>2.2130000000000001E-3</v>
      </c>
      <c r="E2129">
        <v>1.474E-3</v>
      </c>
    </row>
    <row r="2130" spans="1:5">
      <c r="A2130">
        <v>1978</v>
      </c>
      <c r="B2130">
        <v>19</v>
      </c>
      <c r="C2130">
        <v>6.78E-4</v>
      </c>
      <c r="D2130">
        <v>2.0470000000000002E-3</v>
      </c>
      <c r="E2130">
        <v>1.39E-3</v>
      </c>
    </row>
    <row r="2131" spans="1:5">
      <c r="A2131">
        <v>1978</v>
      </c>
      <c r="B2131">
        <v>20</v>
      </c>
      <c r="C2131">
        <v>7.6900000000000004E-4</v>
      </c>
      <c r="D2131">
        <v>2.539E-3</v>
      </c>
      <c r="E2131">
        <v>1.6739999999999999E-3</v>
      </c>
    </row>
    <row r="2132" spans="1:5">
      <c r="A2132">
        <v>1978</v>
      </c>
      <c r="B2132">
        <v>21</v>
      </c>
      <c r="C2132">
        <v>7.5500000000000003E-4</v>
      </c>
      <c r="D2132">
        <v>2.9949999999999998E-3</v>
      </c>
      <c r="E2132">
        <v>1.8890000000000001E-3</v>
      </c>
    </row>
    <row r="2133" spans="1:5">
      <c r="A2133">
        <v>1978</v>
      </c>
      <c r="B2133">
        <v>22</v>
      </c>
      <c r="C2133">
        <v>7.6000000000000004E-4</v>
      </c>
      <c r="D2133">
        <v>3.4770000000000001E-3</v>
      </c>
      <c r="E2133">
        <v>2.134E-3</v>
      </c>
    </row>
    <row r="2134" spans="1:5">
      <c r="A2134">
        <v>1978</v>
      </c>
      <c r="B2134">
        <v>23</v>
      </c>
      <c r="C2134">
        <v>7.9600000000000005E-4</v>
      </c>
      <c r="D2134">
        <v>3.5400000000000002E-3</v>
      </c>
      <c r="E2134">
        <v>2.1870000000000001E-3</v>
      </c>
    </row>
    <row r="2135" spans="1:5">
      <c r="A2135">
        <v>1978</v>
      </c>
      <c r="B2135">
        <v>24</v>
      </c>
      <c r="C2135">
        <v>7.85E-4</v>
      </c>
      <c r="D2135">
        <v>3.607E-3</v>
      </c>
      <c r="E2135">
        <v>2.2160000000000001E-3</v>
      </c>
    </row>
    <row r="2136" spans="1:5">
      <c r="A2136">
        <v>1978</v>
      </c>
      <c r="B2136">
        <v>25</v>
      </c>
      <c r="C2136">
        <v>8.9999999999999998E-4</v>
      </c>
      <c r="D2136">
        <v>3.869E-3</v>
      </c>
      <c r="E2136">
        <v>2.405E-3</v>
      </c>
    </row>
    <row r="2137" spans="1:5">
      <c r="A2137">
        <v>1978</v>
      </c>
      <c r="B2137">
        <v>26</v>
      </c>
      <c r="C2137">
        <v>9.2599999999999996E-4</v>
      </c>
      <c r="D2137">
        <v>4.1139999999999996E-3</v>
      </c>
      <c r="E2137">
        <v>2.545E-3</v>
      </c>
    </row>
    <row r="2138" spans="1:5">
      <c r="A2138">
        <v>1978</v>
      </c>
      <c r="B2138">
        <v>27</v>
      </c>
      <c r="C2138">
        <v>9.59E-4</v>
      </c>
      <c r="D2138">
        <v>4.1980000000000003E-3</v>
      </c>
      <c r="E2138">
        <v>2.6050000000000001E-3</v>
      </c>
    </row>
    <row r="2139" spans="1:5">
      <c r="A2139">
        <v>1978</v>
      </c>
      <c r="B2139">
        <v>28</v>
      </c>
      <c r="C2139">
        <v>1E-3</v>
      </c>
      <c r="D2139">
        <v>4.352E-3</v>
      </c>
      <c r="E2139">
        <v>2.6970000000000002E-3</v>
      </c>
    </row>
    <row r="2140" spans="1:5">
      <c r="A2140">
        <v>1978</v>
      </c>
      <c r="B2140">
        <v>29</v>
      </c>
      <c r="C2140">
        <v>1.155E-3</v>
      </c>
      <c r="D2140">
        <v>4.829E-3</v>
      </c>
      <c r="E2140">
        <v>3.0100000000000001E-3</v>
      </c>
    </row>
    <row r="2141" spans="1:5">
      <c r="A2141">
        <v>1978</v>
      </c>
      <c r="B2141">
        <v>30</v>
      </c>
      <c r="C2141">
        <v>1.114E-3</v>
      </c>
      <c r="D2141">
        <v>4.4260000000000002E-3</v>
      </c>
      <c r="E2141">
        <v>2.7850000000000001E-3</v>
      </c>
    </row>
    <row r="2142" spans="1:5">
      <c r="A2142">
        <v>1978</v>
      </c>
      <c r="B2142">
        <v>31</v>
      </c>
      <c r="C2142">
        <v>1.3829999999999999E-3</v>
      </c>
      <c r="D2142">
        <v>5.0619999999999997E-3</v>
      </c>
      <c r="E2142">
        <v>3.2369999999999999E-3</v>
      </c>
    </row>
    <row r="2143" spans="1:5">
      <c r="A2143">
        <v>1978</v>
      </c>
      <c r="B2143">
        <v>32</v>
      </c>
      <c r="C2143">
        <v>1.34E-3</v>
      </c>
      <c r="D2143">
        <v>4.9449999999999997E-3</v>
      </c>
      <c r="E2143">
        <v>3.153E-3</v>
      </c>
    </row>
    <row r="2144" spans="1:5">
      <c r="A2144">
        <v>1978</v>
      </c>
      <c r="B2144">
        <v>33</v>
      </c>
      <c r="C2144">
        <v>1.5499999999999999E-3</v>
      </c>
      <c r="D2144">
        <v>5.5100000000000001E-3</v>
      </c>
      <c r="E2144">
        <v>3.5349999999999999E-3</v>
      </c>
    </row>
    <row r="2145" spans="1:5">
      <c r="A2145">
        <v>1978</v>
      </c>
      <c r="B2145">
        <v>34</v>
      </c>
      <c r="C2145">
        <v>1.6000000000000001E-3</v>
      </c>
      <c r="D2145">
        <v>6.2639999999999996E-3</v>
      </c>
      <c r="E2145">
        <v>3.9290000000000002E-3</v>
      </c>
    </row>
    <row r="2146" spans="1:5">
      <c r="A2146">
        <v>1978</v>
      </c>
      <c r="B2146">
        <v>35</v>
      </c>
      <c r="C2146">
        <v>1.8259999999999999E-3</v>
      </c>
      <c r="D2146">
        <v>6.6480000000000003E-3</v>
      </c>
      <c r="E2146">
        <v>4.1920000000000004E-3</v>
      </c>
    </row>
    <row r="2147" spans="1:5">
      <c r="A2147">
        <v>1978</v>
      </c>
      <c r="B2147">
        <v>36</v>
      </c>
      <c r="C2147">
        <v>2.0339999999999998E-3</v>
      </c>
      <c r="D2147">
        <v>7.509E-3</v>
      </c>
      <c r="E2147">
        <v>4.7019999999999996E-3</v>
      </c>
    </row>
    <row r="2148" spans="1:5">
      <c r="A2148">
        <v>1978</v>
      </c>
      <c r="B2148">
        <v>37</v>
      </c>
      <c r="C2148">
        <v>1.9480000000000001E-3</v>
      </c>
      <c r="D2148">
        <v>7.3299999999999997E-3</v>
      </c>
      <c r="E2148">
        <v>4.5820000000000001E-3</v>
      </c>
    </row>
    <row r="2149" spans="1:5">
      <c r="A2149">
        <v>1978</v>
      </c>
      <c r="B2149">
        <v>38</v>
      </c>
      <c r="C2149">
        <v>1.9919999999999998E-3</v>
      </c>
      <c r="D2149">
        <v>7.607E-3</v>
      </c>
      <c r="E2149">
        <v>4.7169999999999998E-3</v>
      </c>
    </row>
    <row r="2150" spans="1:5">
      <c r="A2150">
        <v>1978</v>
      </c>
      <c r="B2150">
        <v>39</v>
      </c>
      <c r="C2150">
        <v>2.176E-3</v>
      </c>
      <c r="D2150">
        <v>8.26E-3</v>
      </c>
      <c r="E2150">
        <v>5.1120000000000002E-3</v>
      </c>
    </row>
    <row r="2151" spans="1:5">
      <c r="A2151">
        <v>1978</v>
      </c>
      <c r="B2151">
        <v>40</v>
      </c>
      <c r="C2151">
        <v>2.3010000000000001E-3</v>
      </c>
      <c r="D2151">
        <v>8.4030000000000007E-3</v>
      </c>
      <c r="E2151">
        <v>5.2639999999999996E-3</v>
      </c>
    </row>
    <row r="2152" spans="1:5">
      <c r="A2152">
        <v>1978</v>
      </c>
      <c r="B2152">
        <v>41</v>
      </c>
      <c r="C2152">
        <v>2.4190000000000001E-3</v>
      </c>
      <c r="D2152">
        <v>8.7299999999999999E-3</v>
      </c>
      <c r="E2152">
        <v>5.4790000000000004E-3</v>
      </c>
    </row>
    <row r="2153" spans="1:5">
      <c r="A2153">
        <v>1978</v>
      </c>
      <c r="B2153">
        <v>42</v>
      </c>
      <c r="C2153">
        <v>2.7720000000000002E-3</v>
      </c>
      <c r="D2153">
        <v>9.3980000000000001E-3</v>
      </c>
      <c r="E2153">
        <v>5.9789999999999999E-3</v>
      </c>
    </row>
    <row r="2154" spans="1:5">
      <c r="A2154">
        <v>1978</v>
      </c>
      <c r="B2154">
        <v>43</v>
      </c>
      <c r="C2154">
        <v>3.094E-3</v>
      </c>
      <c r="D2154">
        <v>1.0000999999999999E-2</v>
      </c>
      <c r="E2154">
        <v>6.437E-3</v>
      </c>
    </row>
    <row r="2155" spans="1:5">
      <c r="A2155">
        <v>1978</v>
      </c>
      <c r="B2155">
        <v>44</v>
      </c>
      <c r="C2155">
        <v>3.199E-3</v>
      </c>
      <c r="D2155">
        <v>1.0463E-2</v>
      </c>
      <c r="E2155">
        <v>6.6899999999999998E-3</v>
      </c>
    </row>
    <row r="2156" spans="1:5">
      <c r="A2156">
        <v>1978</v>
      </c>
      <c r="B2156">
        <v>45</v>
      </c>
      <c r="C2156">
        <v>3.5850000000000001E-3</v>
      </c>
      <c r="D2156">
        <v>1.1672E-2</v>
      </c>
      <c r="E2156">
        <v>7.4320000000000002E-3</v>
      </c>
    </row>
    <row r="2157" spans="1:5">
      <c r="A2157">
        <v>1978</v>
      </c>
      <c r="B2157">
        <v>46</v>
      </c>
      <c r="C2157">
        <v>3.9560000000000003E-3</v>
      </c>
      <c r="D2157">
        <v>1.2605999999999999E-2</v>
      </c>
      <c r="E2157">
        <v>8.0809999999999996E-3</v>
      </c>
    </row>
    <row r="2158" spans="1:5">
      <c r="A2158">
        <v>1978</v>
      </c>
      <c r="B2158">
        <v>47</v>
      </c>
      <c r="C2158">
        <v>4.169E-3</v>
      </c>
      <c r="D2158">
        <v>1.3249E-2</v>
      </c>
      <c r="E2158">
        <v>8.4810000000000007E-3</v>
      </c>
    </row>
    <row r="2159" spans="1:5">
      <c r="A2159">
        <v>1978</v>
      </c>
      <c r="B2159">
        <v>48</v>
      </c>
      <c r="C2159">
        <v>4.5250000000000004E-3</v>
      </c>
      <c r="D2159">
        <v>1.3627E-2</v>
      </c>
      <c r="E2159">
        <v>8.8249999999999995E-3</v>
      </c>
    </row>
    <row r="2160" spans="1:5">
      <c r="A2160">
        <v>1978</v>
      </c>
      <c r="B2160">
        <v>49</v>
      </c>
      <c r="C2160">
        <v>4.8900000000000002E-3</v>
      </c>
      <c r="D2160">
        <v>1.4007E-2</v>
      </c>
      <c r="E2160">
        <v>9.1489999999999991E-3</v>
      </c>
    </row>
    <row r="2161" spans="1:5">
      <c r="A2161">
        <v>1978</v>
      </c>
      <c r="B2161">
        <v>50</v>
      </c>
      <c r="C2161">
        <v>5.4650000000000002E-3</v>
      </c>
      <c r="D2161">
        <v>1.6160999999999998E-2</v>
      </c>
      <c r="E2161">
        <v>1.0376E-2</v>
      </c>
    </row>
    <row r="2162" spans="1:5">
      <c r="A2162">
        <v>1978</v>
      </c>
      <c r="B2162">
        <v>51</v>
      </c>
      <c r="C2162">
        <v>5.679E-3</v>
      </c>
      <c r="D2162">
        <v>1.5747000000000001E-2</v>
      </c>
      <c r="E2162">
        <v>1.0159E-2</v>
      </c>
    </row>
    <row r="2163" spans="1:5">
      <c r="A2163">
        <v>1978</v>
      </c>
      <c r="B2163">
        <v>52</v>
      </c>
      <c r="C2163">
        <v>6.3160000000000004E-3</v>
      </c>
      <c r="D2163">
        <v>1.7571E-2</v>
      </c>
      <c r="E2163">
        <v>1.0972000000000001E-2</v>
      </c>
    </row>
    <row r="2164" spans="1:5">
      <c r="A2164">
        <v>1978</v>
      </c>
      <c r="B2164">
        <v>53</v>
      </c>
      <c r="C2164">
        <v>6.6140000000000001E-3</v>
      </c>
      <c r="D2164">
        <v>1.8223E-2</v>
      </c>
      <c r="E2164">
        <v>1.1065E-2</v>
      </c>
    </row>
    <row r="2165" spans="1:5">
      <c r="A2165">
        <v>1978</v>
      </c>
      <c r="B2165">
        <v>54</v>
      </c>
      <c r="C2165">
        <v>7.4840000000000002E-3</v>
      </c>
      <c r="D2165">
        <v>2.0191000000000001E-2</v>
      </c>
      <c r="E2165">
        <v>1.2033E-2</v>
      </c>
    </row>
    <row r="2166" spans="1:5">
      <c r="A2166">
        <v>1978</v>
      </c>
      <c r="B2166">
        <v>55</v>
      </c>
      <c r="C2166">
        <v>7.6140000000000001E-3</v>
      </c>
      <c r="D2166">
        <v>2.0709000000000002E-2</v>
      </c>
      <c r="E2166">
        <v>1.2056000000000001E-2</v>
      </c>
    </row>
    <row r="2167" spans="1:5">
      <c r="A2167">
        <v>1978</v>
      </c>
      <c r="B2167">
        <v>56</v>
      </c>
      <c r="C2167">
        <v>8.5929999999999999E-3</v>
      </c>
      <c r="D2167">
        <v>2.2487E-2</v>
      </c>
      <c r="E2167">
        <v>1.333E-2</v>
      </c>
    </row>
    <row r="2168" spans="1:5">
      <c r="A2168">
        <v>1978</v>
      </c>
      <c r="B2168">
        <v>57</v>
      </c>
      <c r="C2168">
        <v>9.3030000000000005E-3</v>
      </c>
      <c r="D2168">
        <v>2.4552999999999998E-2</v>
      </c>
      <c r="E2168">
        <v>1.4619E-2</v>
      </c>
    </row>
    <row r="2169" spans="1:5">
      <c r="A2169">
        <v>1978</v>
      </c>
      <c r="B2169">
        <v>58</v>
      </c>
      <c r="C2169">
        <v>9.9520000000000008E-3</v>
      </c>
      <c r="D2169">
        <v>2.5583999999999999E-2</v>
      </c>
      <c r="E2169">
        <v>1.5355000000000001E-2</v>
      </c>
    </row>
    <row r="2170" spans="1:5">
      <c r="A2170">
        <v>1978</v>
      </c>
      <c r="B2170">
        <v>59</v>
      </c>
      <c r="C2170">
        <v>1.0636E-2</v>
      </c>
      <c r="D2170">
        <v>2.7113999999999999E-2</v>
      </c>
      <c r="E2170">
        <v>1.6355999999999999E-2</v>
      </c>
    </row>
    <row r="2171" spans="1:5">
      <c r="A2171">
        <v>1978</v>
      </c>
      <c r="B2171">
        <v>60</v>
      </c>
      <c r="C2171">
        <v>1.1609E-2</v>
      </c>
      <c r="D2171">
        <v>2.9477E-2</v>
      </c>
      <c r="E2171">
        <v>1.7854999999999999E-2</v>
      </c>
    </row>
    <row r="2172" spans="1:5">
      <c r="A2172">
        <v>1978</v>
      </c>
      <c r="B2172">
        <v>61</v>
      </c>
      <c r="C2172">
        <v>1.2248E-2</v>
      </c>
      <c r="D2172">
        <v>3.0859000000000001E-2</v>
      </c>
      <c r="E2172">
        <v>1.8582000000000001E-2</v>
      </c>
    </row>
    <row r="2173" spans="1:5">
      <c r="A2173">
        <v>1978</v>
      </c>
      <c r="B2173">
        <v>62</v>
      </c>
      <c r="C2173">
        <v>1.3859E-2</v>
      </c>
      <c r="D2173">
        <v>3.4587E-2</v>
      </c>
      <c r="E2173">
        <v>2.0743999999999999E-2</v>
      </c>
    </row>
    <row r="2174" spans="1:5">
      <c r="A2174">
        <v>1978</v>
      </c>
      <c r="B2174">
        <v>63</v>
      </c>
      <c r="C2174">
        <v>1.4923000000000001E-2</v>
      </c>
      <c r="D2174">
        <v>3.7162000000000001E-2</v>
      </c>
      <c r="E2174">
        <v>2.2158000000000001E-2</v>
      </c>
    </row>
    <row r="2175" spans="1:5">
      <c r="A2175">
        <v>1978</v>
      </c>
      <c r="B2175">
        <v>64</v>
      </c>
      <c r="C2175">
        <v>1.6306999999999999E-2</v>
      </c>
      <c r="D2175">
        <v>3.9184999999999998E-2</v>
      </c>
      <c r="E2175">
        <v>2.3723999999999999E-2</v>
      </c>
    </row>
    <row r="2176" spans="1:5">
      <c r="A2176">
        <v>1978</v>
      </c>
      <c r="B2176">
        <v>65</v>
      </c>
      <c r="C2176">
        <v>1.7517000000000001E-2</v>
      </c>
      <c r="D2176">
        <v>4.1098000000000003E-2</v>
      </c>
      <c r="E2176">
        <v>2.5047E-2</v>
      </c>
    </row>
    <row r="2177" spans="1:5">
      <c r="A2177">
        <v>1978</v>
      </c>
      <c r="B2177">
        <v>66</v>
      </c>
      <c r="C2177">
        <v>1.9281E-2</v>
      </c>
      <c r="D2177">
        <v>4.3387000000000002E-2</v>
      </c>
      <c r="E2177">
        <v>2.6862E-2</v>
      </c>
    </row>
    <row r="2178" spans="1:5">
      <c r="A2178">
        <v>1978</v>
      </c>
      <c r="B2178">
        <v>67</v>
      </c>
      <c r="C2178">
        <v>2.1787999999999998E-2</v>
      </c>
      <c r="D2178">
        <v>4.7766999999999997E-2</v>
      </c>
      <c r="E2178">
        <v>2.9940000000000001E-2</v>
      </c>
    </row>
    <row r="2179" spans="1:5">
      <c r="A2179">
        <v>1978</v>
      </c>
      <c r="B2179">
        <v>68</v>
      </c>
      <c r="C2179">
        <v>2.4416E-2</v>
      </c>
      <c r="D2179">
        <v>5.2498999999999997E-2</v>
      </c>
      <c r="E2179">
        <v>3.2911999999999997E-2</v>
      </c>
    </row>
    <row r="2180" spans="1:5">
      <c r="A2180">
        <v>1978</v>
      </c>
      <c r="B2180">
        <v>69</v>
      </c>
      <c r="C2180">
        <v>2.6291999999999999E-2</v>
      </c>
      <c r="D2180">
        <v>5.5341000000000001E-2</v>
      </c>
      <c r="E2180">
        <v>3.4800999999999999E-2</v>
      </c>
    </row>
    <row r="2181" spans="1:5">
      <c r="A2181">
        <v>1978</v>
      </c>
      <c r="B2181">
        <v>70</v>
      </c>
      <c r="C2181">
        <v>3.1236E-2</v>
      </c>
      <c r="D2181">
        <v>6.2830999999999998E-2</v>
      </c>
      <c r="E2181">
        <v>4.0325E-2</v>
      </c>
    </row>
    <row r="2182" spans="1:5">
      <c r="A2182">
        <v>1978</v>
      </c>
      <c r="B2182">
        <v>71</v>
      </c>
      <c r="C2182">
        <v>3.3526E-2</v>
      </c>
      <c r="D2182">
        <v>6.7801E-2</v>
      </c>
      <c r="E2182">
        <v>4.3174999999999998E-2</v>
      </c>
    </row>
    <row r="2183" spans="1:5">
      <c r="A2183">
        <v>1978</v>
      </c>
      <c r="B2183">
        <v>72</v>
      </c>
      <c r="C2183">
        <v>3.6802000000000001E-2</v>
      </c>
      <c r="D2183">
        <v>7.0194999999999994E-2</v>
      </c>
      <c r="E2183">
        <v>4.5859999999999998E-2</v>
      </c>
    </row>
    <row r="2184" spans="1:5">
      <c r="A2184">
        <v>1978</v>
      </c>
      <c r="B2184">
        <v>73</v>
      </c>
      <c r="C2184">
        <v>4.1027000000000001E-2</v>
      </c>
      <c r="D2184">
        <v>7.6747999999999997E-2</v>
      </c>
      <c r="E2184">
        <v>5.0344E-2</v>
      </c>
    </row>
    <row r="2185" spans="1:5">
      <c r="A2185">
        <v>1978</v>
      </c>
      <c r="B2185">
        <v>74</v>
      </c>
      <c r="C2185">
        <v>4.6318999999999999E-2</v>
      </c>
      <c r="D2185">
        <v>8.3754999999999996E-2</v>
      </c>
      <c r="E2185">
        <v>5.5718999999999998E-2</v>
      </c>
    </row>
    <row r="2186" spans="1:5">
      <c r="A2186">
        <v>1978</v>
      </c>
      <c r="B2186">
        <v>75</v>
      </c>
      <c r="C2186">
        <v>5.0895999999999997E-2</v>
      </c>
      <c r="D2186">
        <v>8.8679999999999995E-2</v>
      </c>
      <c r="E2186">
        <v>5.9846000000000003E-2</v>
      </c>
    </row>
    <row r="2187" spans="1:5">
      <c r="A2187">
        <v>1978</v>
      </c>
      <c r="B2187">
        <v>76</v>
      </c>
      <c r="C2187">
        <v>5.3532000000000003E-2</v>
      </c>
      <c r="D2187">
        <v>9.6382999999999996E-2</v>
      </c>
      <c r="E2187">
        <v>6.2779000000000001E-2</v>
      </c>
    </row>
    <row r="2188" spans="1:5">
      <c r="A2188">
        <v>1978</v>
      </c>
      <c r="B2188">
        <v>77</v>
      </c>
      <c r="C2188">
        <v>6.3686000000000006E-2</v>
      </c>
      <c r="D2188">
        <v>0.10553800000000001</v>
      </c>
      <c r="E2188">
        <v>7.2482000000000005E-2</v>
      </c>
    </row>
    <row r="2189" spans="1:5">
      <c r="A2189">
        <v>1978</v>
      </c>
      <c r="B2189">
        <v>78</v>
      </c>
      <c r="C2189">
        <v>8.2017999999999994E-2</v>
      </c>
      <c r="D2189">
        <v>0.11604100000000001</v>
      </c>
      <c r="E2189">
        <v>8.9639999999999997E-2</v>
      </c>
    </row>
    <row r="2190" spans="1:5">
      <c r="A2190">
        <v>1978</v>
      </c>
      <c r="B2190">
        <v>79</v>
      </c>
      <c r="C2190">
        <v>8.2085000000000005E-2</v>
      </c>
      <c r="D2190">
        <v>0.114047</v>
      </c>
      <c r="E2190">
        <v>8.9553999999999995E-2</v>
      </c>
    </row>
    <row r="2191" spans="1:5">
      <c r="A2191">
        <v>1978</v>
      </c>
      <c r="B2191">
        <v>80</v>
      </c>
      <c r="C2191">
        <v>9.8389000000000004E-2</v>
      </c>
      <c r="D2191">
        <v>0.14316999999999999</v>
      </c>
      <c r="E2191">
        <v>0.108318</v>
      </c>
    </row>
    <row r="2192" spans="1:5">
      <c r="A2192">
        <v>1978</v>
      </c>
      <c r="B2192">
        <v>81</v>
      </c>
      <c r="C2192">
        <v>9.8964999999999997E-2</v>
      </c>
      <c r="D2192">
        <v>0.141294</v>
      </c>
      <c r="E2192">
        <v>0.108255</v>
      </c>
    </row>
    <row r="2193" spans="1:5">
      <c r="A2193">
        <v>1978</v>
      </c>
      <c r="B2193">
        <v>82</v>
      </c>
      <c r="C2193">
        <v>0.114644</v>
      </c>
      <c r="D2193">
        <v>0.15986900000000001</v>
      </c>
      <c r="E2193">
        <v>0.124635</v>
      </c>
    </row>
    <row r="2194" spans="1:5">
      <c r="A2194">
        <v>1978</v>
      </c>
      <c r="B2194">
        <v>83</v>
      </c>
      <c r="C2194">
        <v>0.124072</v>
      </c>
      <c r="D2194">
        <v>0.16701299999999999</v>
      </c>
      <c r="E2194">
        <v>0.13362599999999999</v>
      </c>
    </row>
    <row r="2195" spans="1:5">
      <c r="A2195">
        <v>1978</v>
      </c>
      <c r="B2195">
        <v>84</v>
      </c>
      <c r="C2195">
        <v>0.13319400000000001</v>
      </c>
      <c r="D2195">
        <v>0.17885799999999999</v>
      </c>
      <c r="E2195">
        <v>0.14334</v>
      </c>
    </row>
    <row r="2196" spans="1:5">
      <c r="A2196">
        <v>1978</v>
      </c>
      <c r="B2196">
        <v>85</v>
      </c>
      <c r="C2196">
        <v>0.14416200000000001</v>
      </c>
      <c r="D2196">
        <v>0.19525500000000001</v>
      </c>
      <c r="E2196">
        <v>0.15534300000000001</v>
      </c>
    </row>
    <row r="2197" spans="1:5">
      <c r="A2197">
        <v>1978</v>
      </c>
      <c r="B2197">
        <v>86</v>
      </c>
      <c r="C2197">
        <v>0.156837</v>
      </c>
      <c r="D2197">
        <v>0.199489</v>
      </c>
      <c r="E2197">
        <v>0.165963</v>
      </c>
    </row>
    <row r="2198" spans="1:5">
      <c r="A2198">
        <v>1978</v>
      </c>
      <c r="B2198">
        <v>87</v>
      </c>
      <c r="C2198">
        <v>0.15840299999999999</v>
      </c>
      <c r="D2198">
        <v>0.216137</v>
      </c>
      <c r="E2198">
        <v>0.17017599999999999</v>
      </c>
    </row>
    <row r="2199" spans="1:5">
      <c r="A2199">
        <v>1978</v>
      </c>
      <c r="B2199">
        <v>88</v>
      </c>
      <c r="C2199">
        <v>0.180312</v>
      </c>
      <c r="D2199">
        <v>0.22875200000000001</v>
      </c>
      <c r="E2199">
        <v>0.18942999999999999</v>
      </c>
    </row>
    <row r="2200" spans="1:5">
      <c r="A2200">
        <v>1978</v>
      </c>
      <c r="B2200">
        <v>89</v>
      </c>
      <c r="C2200">
        <v>0.17796899999999999</v>
      </c>
      <c r="D2200">
        <v>0.220327</v>
      </c>
      <c r="E2200">
        <v>0.18557399999999999</v>
      </c>
    </row>
    <row r="2201" spans="1:5">
      <c r="A2201">
        <v>1978</v>
      </c>
      <c r="B2201">
        <v>90</v>
      </c>
      <c r="C2201">
        <v>0.225582</v>
      </c>
      <c r="D2201">
        <v>0.30028300000000002</v>
      </c>
      <c r="E2201">
        <v>0.23888000000000001</v>
      </c>
    </row>
    <row r="2202" spans="1:5">
      <c r="A2202">
        <v>1978</v>
      </c>
      <c r="B2202">
        <v>91</v>
      </c>
      <c r="C2202">
        <v>0.196159</v>
      </c>
      <c r="D2202">
        <v>0.243617</v>
      </c>
      <c r="E2202">
        <v>0.20452500000000001</v>
      </c>
    </row>
    <row r="2203" spans="1:5">
      <c r="A2203">
        <v>1978</v>
      </c>
      <c r="B2203">
        <v>92</v>
      </c>
      <c r="C2203">
        <v>0.23755000000000001</v>
      </c>
      <c r="D2203">
        <v>0.27806700000000001</v>
      </c>
      <c r="E2203">
        <v>0.24465700000000001</v>
      </c>
    </row>
    <row r="2204" spans="1:5">
      <c r="A2204">
        <v>1978</v>
      </c>
      <c r="B2204">
        <v>93</v>
      </c>
      <c r="C2204">
        <v>0.22841400000000001</v>
      </c>
      <c r="D2204">
        <v>0.27048299999999997</v>
      </c>
      <c r="E2204">
        <v>0.23572799999999999</v>
      </c>
    </row>
    <row r="2205" spans="1:5">
      <c r="A2205">
        <v>1978</v>
      </c>
      <c r="B2205">
        <v>94</v>
      </c>
      <c r="C2205">
        <v>0.25034200000000001</v>
      </c>
      <c r="D2205">
        <v>0.28371000000000002</v>
      </c>
      <c r="E2205">
        <v>0.25611899999999999</v>
      </c>
    </row>
    <row r="2206" spans="1:5">
      <c r="A2206">
        <v>1978</v>
      </c>
      <c r="B2206">
        <v>95</v>
      </c>
      <c r="C2206">
        <v>0.25190800000000002</v>
      </c>
      <c r="D2206">
        <v>0.29551100000000002</v>
      </c>
      <c r="E2206">
        <v>0.25953799999999999</v>
      </c>
    </row>
    <row r="2207" spans="1:5">
      <c r="A2207">
        <v>1978</v>
      </c>
      <c r="B2207">
        <v>96</v>
      </c>
      <c r="C2207">
        <v>0.28037000000000001</v>
      </c>
      <c r="D2207">
        <v>0.301172</v>
      </c>
      <c r="E2207">
        <v>0.28411700000000001</v>
      </c>
    </row>
    <row r="2208" spans="1:5">
      <c r="A2208">
        <v>1978</v>
      </c>
      <c r="B2208">
        <v>97</v>
      </c>
      <c r="C2208">
        <v>0.25391200000000003</v>
      </c>
      <c r="D2208">
        <v>0.28972399999999998</v>
      </c>
      <c r="E2208">
        <v>0.26052999999999998</v>
      </c>
    </row>
    <row r="2209" spans="1:5">
      <c r="A2209">
        <v>1978</v>
      </c>
      <c r="B2209">
        <v>98</v>
      </c>
      <c r="C2209">
        <v>0.33138600000000001</v>
      </c>
      <c r="D2209">
        <v>0.331596</v>
      </c>
      <c r="E2209">
        <v>0.331424</v>
      </c>
    </row>
    <row r="2210" spans="1:5">
      <c r="A2210">
        <v>1978</v>
      </c>
      <c r="B2210">
        <v>99</v>
      </c>
      <c r="C2210">
        <v>0.31635000000000002</v>
      </c>
      <c r="D2210">
        <v>0.33766000000000002</v>
      </c>
      <c r="E2210">
        <v>0.320162</v>
      </c>
    </row>
    <row r="2211" spans="1:5">
      <c r="A2211">
        <v>1978</v>
      </c>
      <c r="B2211">
        <v>100</v>
      </c>
      <c r="C2211">
        <v>0.32746900000000001</v>
      </c>
      <c r="D2211">
        <v>0.345862</v>
      </c>
      <c r="E2211">
        <v>0.33080999999999999</v>
      </c>
    </row>
    <row r="2212" spans="1:5">
      <c r="A2212">
        <v>1978</v>
      </c>
      <c r="B2212">
        <v>101</v>
      </c>
      <c r="C2212">
        <v>0.33812700000000001</v>
      </c>
      <c r="D2212">
        <v>0.35412500000000002</v>
      </c>
      <c r="E2212">
        <v>0.34116800000000003</v>
      </c>
    </row>
    <row r="2213" spans="1:5">
      <c r="A2213">
        <v>1978</v>
      </c>
      <c r="B2213">
        <v>102</v>
      </c>
      <c r="C2213">
        <v>0.34816000000000003</v>
      </c>
      <c r="D2213">
        <v>0.36243300000000001</v>
      </c>
      <c r="E2213">
        <v>0.35091099999999997</v>
      </c>
    </row>
    <row r="2214" spans="1:5">
      <c r="A2214">
        <v>1978</v>
      </c>
      <c r="B2214">
        <v>103</v>
      </c>
      <c r="C2214">
        <v>0.35759200000000002</v>
      </c>
      <c r="D2214">
        <v>0.37043500000000001</v>
      </c>
      <c r="E2214">
        <v>0.360041</v>
      </c>
    </row>
    <row r="2215" spans="1:5">
      <c r="A2215">
        <v>1978</v>
      </c>
      <c r="B2215">
        <v>104</v>
      </c>
      <c r="C2215">
        <v>0.36647099999999999</v>
      </c>
      <c r="D2215">
        <v>0.37698500000000001</v>
      </c>
      <c r="E2215">
        <v>0.368529</v>
      </c>
    </row>
    <row r="2216" spans="1:5">
      <c r="A2216">
        <v>1978</v>
      </c>
      <c r="B2216">
        <v>105</v>
      </c>
      <c r="C2216">
        <v>0.37484600000000001</v>
      </c>
      <c r="D2216">
        <v>0.38407599999999997</v>
      </c>
      <c r="E2216">
        <v>0.376747</v>
      </c>
    </row>
    <row r="2217" spans="1:5">
      <c r="A2217">
        <v>1978</v>
      </c>
      <c r="B2217">
        <v>106</v>
      </c>
      <c r="C2217">
        <v>0.382911</v>
      </c>
      <c r="D2217">
        <v>0.39391799999999999</v>
      </c>
      <c r="E2217">
        <v>0.38523000000000002</v>
      </c>
    </row>
    <row r="2218" spans="1:5">
      <c r="A2218">
        <v>1978</v>
      </c>
      <c r="B2218">
        <v>107</v>
      </c>
      <c r="C2218">
        <v>0.39066800000000002</v>
      </c>
      <c r="D2218">
        <v>0.403389</v>
      </c>
      <c r="E2218">
        <v>0.39339000000000002</v>
      </c>
    </row>
    <row r="2219" spans="1:5">
      <c r="A2219">
        <v>1978</v>
      </c>
      <c r="B2219">
        <v>108</v>
      </c>
      <c r="C2219">
        <v>0.40112199999999998</v>
      </c>
      <c r="D2219">
        <v>0.40568500000000002</v>
      </c>
      <c r="E2219">
        <v>0.402173</v>
      </c>
    </row>
    <row r="2220" spans="1:5">
      <c r="A2220">
        <v>1978</v>
      </c>
      <c r="B2220">
        <v>109</v>
      </c>
      <c r="C2220">
        <v>0.41630499999999998</v>
      </c>
      <c r="D2220">
        <v>0.429255</v>
      </c>
      <c r="E2220">
        <v>0.41931099999999999</v>
      </c>
    </row>
    <row r="2221" spans="1:5">
      <c r="A2221">
        <v>1978</v>
      </c>
      <c r="B2221">
        <v>110</v>
      </c>
      <c r="C2221">
        <v>0.48822500000000002</v>
      </c>
      <c r="D2221">
        <v>0.55010700000000001</v>
      </c>
      <c r="E2221">
        <v>0.50049299999999997</v>
      </c>
    </row>
    <row r="2222" spans="1:5">
      <c r="A2222">
        <v>1979</v>
      </c>
      <c r="B2222">
        <v>0</v>
      </c>
      <c r="C2222">
        <v>1.9341000000000001E-2</v>
      </c>
      <c r="D2222">
        <v>2.6131999999999999E-2</v>
      </c>
      <c r="E2222">
        <v>2.2800999999999998E-2</v>
      </c>
    </row>
    <row r="2223" spans="1:5">
      <c r="A2223">
        <v>1979</v>
      </c>
      <c r="B2223">
        <v>1</v>
      </c>
      <c r="C2223">
        <v>2.5460000000000001E-3</v>
      </c>
      <c r="D2223">
        <v>3.0509999999999999E-3</v>
      </c>
      <c r="E2223">
        <v>2.8019999999999998E-3</v>
      </c>
    </row>
    <row r="2224" spans="1:5">
      <c r="A2224">
        <v>1979</v>
      </c>
      <c r="B2224">
        <v>2</v>
      </c>
      <c r="C2224">
        <v>1.0939999999999999E-3</v>
      </c>
      <c r="D2224">
        <v>1.3320000000000001E-3</v>
      </c>
      <c r="E2224">
        <v>1.2149999999999999E-3</v>
      </c>
    </row>
    <row r="2225" spans="1:5">
      <c r="A2225">
        <v>1979</v>
      </c>
      <c r="B2225">
        <v>3</v>
      </c>
      <c r="C2225">
        <v>7.4799999999999997E-4</v>
      </c>
      <c r="D2225">
        <v>9.3899999999999995E-4</v>
      </c>
      <c r="E2225">
        <v>8.4500000000000005E-4</v>
      </c>
    </row>
    <row r="2226" spans="1:5">
      <c r="A2226">
        <v>1979</v>
      </c>
      <c r="B2226">
        <v>4</v>
      </c>
      <c r="C2226">
        <v>6.7500000000000004E-4</v>
      </c>
      <c r="D2226">
        <v>9.5799999999999998E-4</v>
      </c>
      <c r="E2226">
        <v>8.1899999999999996E-4</v>
      </c>
    </row>
    <row r="2227" spans="1:5">
      <c r="A2227">
        <v>1979</v>
      </c>
      <c r="B2227">
        <v>5</v>
      </c>
      <c r="C2227">
        <v>5.3499999999999999E-4</v>
      </c>
      <c r="D2227">
        <v>8.2200000000000003E-4</v>
      </c>
      <c r="E2227">
        <v>6.8099999999999996E-4</v>
      </c>
    </row>
    <row r="2228" spans="1:5">
      <c r="A2228">
        <v>1979</v>
      </c>
      <c r="B2228">
        <v>6</v>
      </c>
      <c r="C2228">
        <v>5.1099999999999995E-4</v>
      </c>
      <c r="D2228">
        <v>8.3699999999999996E-4</v>
      </c>
      <c r="E2228">
        <v>6.7599999999999995E-4</v>
      </c>
    </row>
    <row r="2229" spans="1:5">
      <c r="A2229">
        <v>1979</v>
      </c>
      <c r="B2229">
        <v>7</v>
      </c>
      <c r="C2229">
        <v>4.8999999999999998E-4</v>
      </c>
      <c r="D2229">
        <v>8.9899999999999995E-4</v>
      </c>
      <c r="E2229">
        <v>6.9700000000000003E-4</v>
      </c>
    </row>
    <row r="2230" spans="1:5">
      <c r="A2230">
        <v>1979</v>
      </c>
      <c r="B2230">
        <v>8</v>
      </c>
      <c r="C2230">
        <v>4.5600000000000003E-4</v>
      </c>
      <c r="D2230">
        <v>8.5899999999999995E-4</v>
      </c>
      <c r="E2230">
        <v>6.6100000000000002E-4</v>
      </c>
    </row>
    <row r="2231" spans="1:5">
      <c r="A2231">
        <v>1979</v>
      </c>
      <c r="B2231">
        <v>9</v>
      </c>
      <c r="C2231">
        <v>4.0999999999999999E-4</v>
      </c>
      <c r="D2231">
        <v>7.5299999999999998E-4</v>
      </c>
      <c r="E2231">
        <v>5.8399999999999999E-4</v>
      </c>
    </row>
    <row r="2232" spans="1:5">
      <c r="A2232">
        <v>1979</v>
      </c>
      <c r="B2232">
        <v>10</v>
      </c>
      <c r="C2232">
        <v>3.6499999999999998E-4</v>
      </c>
      <c r="D2232">
        <v>6.8599999999999998E-4</v>
      </c>
      <c r="E2232">
        <v>5.2800000000000004E-4</v>
      </c>
    </row>
    <row r="2233" spans="1:5">
      <c r="A2233">
        <v>1979</v>
      </c>
      <c r="B2233">
        <v>11</v>
      </c>
      <c r="C2233">
        <v>3.6499999999999998E-4</v>
      </c>
      <c r="D2233">
        <v>6.6299999999999996E-4</v>
      </c>
      <c r="E2233">
        <v>5.1599999999999997E-4</v>
      </c>
    </row>
    <row r="2234" spans="1:5">
      <c r="A2234">
        <v>1979</v>
      </c>
      <c r="B2234">
        <v>12</v>
      </c>
      <c r="C2234">
        <v>3.7100000000000002E-4</v>
      </c>
      <c r="D2234">
        <v>7.1599999999999995E-4</v>
      </c>
      <c r="E2234">
        <v>5.4600000000000004E-4</v>
      </c>
    </row>
    <row r="2235" spans="1:5">
      <c r="A2235">
        <v>1979</v>
      </c>
      <c r="B2235">
        <v>13</v>
      </c>
      <c r="C2235">
        <v>3.9800000000000002E-4</v>
      </c>
      <c r="D2235">
        <v>6.8900000000000005E-4</v>
      </c>
      <c r="E2235">
        <v>5.4600000000000004E-4</v>
      </c>
    </row>
    <row r="2236" spans="1:5">
      <c r="A2236">
        <v>1979</v>
      </c>
      <c r="B2236">
        <v>14</v>
      </c>
      <c r="C2236">
        <v>3.9399999999999998E-4</v>
      </c>
      <c r="D2236">
        <v>8.0099999999999995E-4</v>
      </c>
      <c r="E2236">
        <v>5.9999999999999995E-4</v>
      </c>
    </row>
    <row r="2237" spans="1:5">
      <c r="A2237">
        <v>1979</v>
      </c>
      <c r="B2237">
        <v>15</v>
      </c>
      <c r="C2237">
        <v>4.3100000000000001E-4</v>
      </c>
      <c r="D2237">
        <v>9.6900000000000003E-4</v>
      </c>
      <c r="E2237">
        <v>7.0399999999999998E-4</v>
      </c>
    </row>
    <row r="2238" spans="1:5">
      <c r="A2238">
        <v>1979</v>
      </c>
      <c r="B2238">
        <v>16</v>
      </c>
      <c r="C2238">
        <v>5.9100000000000005E-4</v>
      </c>
      <c r="D2238">
        <v>1.4159999999999999E-3</v>
      </c>
      <c r="E2238">
        <v>1.01E-3</v>
      </c>
    </row>
    <row r="2239" spans="1:5">
      <c r="A2239">
        <v>1979</v>
      </c>
      <c r="B2239">
        <v>17</v>
      </c>
      <c r="C2239">
        <v>5.5099999999999995E-4</v>
      </c>
      <c r="D2239">
        <v>2.0449999999999999E-3</v>
      </c>
      <c r="E2239">
        <v>1.31E-3</v>
      </c>
    </row>
    <row r="2240" spans="1:5">
      <c r="A2240">
        <v>1979</v>
      </c>
      <c r="B2240">
        <v>18</v>
      </c>
      <c r="C2240">
        <v>6.7699999999999998E-4</v>
      </c>
      <c r="D2240">
        <v>2.2300000000000002E-3</v>
      </c>
      <c r="E2240">
        <v>1.4760000000000001E-3</v>
      </c>
    </row>
    <row r="2241" spans="1:5">
      <c r="A2241">
        <v>1979</v>
      </c>
      <c r="B2241">
        <v>19</v>
      </c>
      <c r="C2241">
        <v>7.0200000000000004E-4</v>
      </c>
      <c r="D2241">
        <v>2.1180000000000001E-3</v>
      </c>
      <c r="E2241">
        <v>1.441E-3</v>
      </c>
    </row>
    <row r="2242" spans="1:5">
      <c r="A2242">
        <v>1979</v>
      </c>
      <c r="B2242">
        <v>20</v>
      </c>
      <c r="C2242">
        <v>7.4399999999999998E-4</v>
      </c>
      <c r="D2242">
        <v>2.4680000000000001E-3</v>
      </c>
      <c r="E2242">
        <v>1.642E-3</v>
      </c>
    </row>
    <row r="2243" spans="1:5">
      <c r="A2243">
        <v>1979</v>
      </c>
      <c r="B2243">
        <v>21</v>
      </c>
      <c r="C2243">
        <v>7.4100000000000001E-4</v>
      </c>
      <c r="D2243">
        <v>3.0590000000000001E-3</v>
      </c>
      <c r="E2243">
        <v>1.9250000000000001E-3</v>
      </c>
    </row>
    <row r="2244" spans="1:5">
      <c r="A2244">
        <v>1979</v>
      </c>
      <c r="B2244">
        <v>22</v>
      </c>
      <c r="C2244">
        <v>7.1100000000000004E-4</v>
      </c>
      <c r="D2244">
        <v>3.3999999999999998E-3</v>
      </c>
      <c r="E2244">
        <v>2.075E-3</v>
      </c>
    </row>
    <row r="2245" spans="1:5">
      <c r="A2245">
        <v>1979</v>
      </c>
      <c r="B2245">
        <v>23</v>
      </c>
      <c r="C2245">
        <v>7.67E-4</v>
      </c>
      <c r="D2245">
        <v>3.6570000000000001E-3</v>
      </c>
      <c r="E2245">
        <v>2.2309999999999999E-3</v>
      </c>
    </row>
    <row r="2246" spans="1:5">
      <c r="A2246">
        <v>1979</v>
      </c>
      <c r="B2246">
        <v>24</v>
      </c>
      <c r="C2246">
        <v>8.1499999999999997E-4</v>
      </c>
      <c r="D2246">
        <v>3.8449999999999999E-3</v>
      </c>
      <c r="E2246">
        <v>2.3509999999999998E-3</v>
      </c>
    </row>
    <row r="2247" spans="1:5">
      <c r="A2247">
        <v>1979</v>
      </c>
      <c r="B2247">
        <v>25</v>
      </c>
      <c r="C2247">
        <v>8.7000000000000001E-4</v>
      </c>
      <c r="D2247">
        <v>4.058E-3</v>
      </c>
      <c r="E2247">
        <v>2.483E-3</v>
      </c>
    </row>
    <row r="2248" spans="1:5">
      <c r="A2248">
        <v>1979</v>
      </c>
      <c r="B2248">
        <v>26</v>
      </c>
      <c r="C2248">
        <v>8.9300000000000002E-4</v>
      </c>
      <c r="D2248">
        <v>4.071E-3</v>
      </c>
      <c r="E2248">
        <v>2.5019999999999999E-3</v>
      </c>
    </row>
    <row r="2249" spans="1:5">
      <c r="A2249">
        <v>1979</v>
      </c>
      <c r="B2249">
        <v>27</v>
      </c>
      <c r="C2249">
        <v>9.6599999999999995E-4</v>
      </c>
      <c r="D2249">
        <v>4.3940000000000003E-3</v>
      </c>
      <c r="E2249">
        <v>2.7049999999999999E-3</v>
      </c>
    </row>
    <row r="2250" spans="1:5">
      <c r="A2250">
        <v>1979</v>
      </c>
      <c r="B2250">
        <v>28</v>
      </c>
      <c r="C2250">
        <v>1.0380000000000001E-3</v>
      </c>
      <c r="D2250">
        <v>4.444E-3</v>
      </c>
      <c r="E2250">
        <v>2.764E-3</v>
      </c>
    </row>
    <row r="2251" spans="1:5">
      <c r="A2251">
        <v>1979</v>
      </c>
      <c r="B2251">
        <v>29</v>
      </c>
      <c r="C2251">
        <v>1.1039999999999999E-3</v>
      </c>
      <c r="D2251">
        <v>4.7819999999999998E-3</v>
      </c>
      <c r="E2251">
        <v>2.9610000000000001E-3</v>
      </c>
    </row>
    <row r="2252" spans="1:5">
      <c r="A2252">
        <v>1979</v>
      </c>
      <c r="B2252">
        <v>30</v>
      </c>
      <c r="C2252">
        <v>1.286E-3</v>
      </c>
      <c r="D2252">
        <v>5.5120000000000004E-3</v>
      </c>
      <c r="E2252">
        <v>3.4150000000000001E-3</v>
      </c>
    </row>
    <row r="2253" spans="1:5">
      <c r="A2253">
        <v>1979</v>
      </c>
      <c r="B2253">
        <v>31</v>
      </c>
      <c r="C2253">
        <v>1.0759999999999999E-3</v>
      </c>
      <c r="D2253">
        <v>4.4229999999999998E-3</v>
      </c>
      <c r="E2253">
        <v>2.761E-3</v>
      </c>
    </row>
    <row r="2254" spans="1:5">
      <c r="A2254">
        <v>1979</v>
      </c>
      <c r="B2254">
        <v>32</v>
      </c>
      <c r="C2254">
        <v>1.5039999999999999E-3</v>
      </c>
      <c r="D2254">
        <v>5.6810000000000003E-3</v>
      </c>
      <c r="E2254">
        <v>3.604E-3</v>
      </c>
    </row>
    <row r="2255" spans="1:5">
      <c r="A2255">
        <v>1979</v>
      </c>
      <c r="B2255">
        <v>33</v>
      </c>
      <c r="C2255">
        <v>1.407E-3</v>
      </c>
      <c r="D2255">
        <v>5.2560000000000003E-3</v>
      </c>
      <c r="E2255">
        <v>3.3379999999999998E-3</v>
      </c>
    </row>
    <row r="2256" spans="1:5">
      <c r="A2256">
        <v>1979</v>
      </c>
      <c r="B2256">
        <v>34</v>
      </c>
      <c r="C2256">
        <v>1.6169999999999999E-3</v>
      </c>
      <c r="D2256">
        <v>5.9880000000000003E-3</v>
      </c>
      <c r="E2256">
        <v>3.803E-3</v>
      </c>
    </row>
    <row r="2257" spans="1:5">
      <c r="A2257">
        <v>1979</v>
      </c>
      <c r="B2257">
        <v>35</v>
      </c>
      <c r="C2257">
        <v>1.776E-3</v>
      </c>
      <c r="D2257">
        <v>6.9410000000000001E-3</v>
      </c>
      <c r="E2257">
        <v>4.3489999999999996E-3</v>
      </c>
    </row>
    <row r="2258" spans="1:5">
      <c r="A2258">
        <v>1979</v>
      </c>
      <c r="B2258">
        <v>36</v>
      </c>
      <c r="C2258">
        <v>1.735E-3</v>
      </c>
      <c r="D2258">
        <v>6.829E-3</v>
      </c>
      <c r="E2258">
        <v>4.2269999999999999E-3</v>
      </c>
    </row>
    <row r="2259" spans="1:5">
      <c r="A2259">
        <v>1979</v>
      </c>
      <c r="B2259">
        <v>37</v>
      </c>
      <c r="C2259">
        <v>2.1050000000000001E-3</v>
      </c>
      <c r="D2259">
        <v>8.3370000000000007E-3</v>
      </c>
      <c r="E2259">
        <v>5.1349999999999998E-3</v>
      </c>
    </row>
    <row r="2260" spans="1:5">
      <c r="A2260">
        <v>1979</v>
      </c>
      <c r="B2260">
        <v>38</v>
      </c>
      <c r="C2260">
        <v>2.137E-3</v>
      </c>
      <c r="D2260">
        <v>7.8580000000000004E-3</v>
      </c>
      <c r="E2260">
        <v>4.9300000000000004E-3</v>
      </c>
    </row>
    <row r="2261" spans="1:5">
      <c r="A2261">
        <v>1979</v>
      </c>
      <c r="B2261">
        <v>39</v>
      </c>
      <c r="C2261">
        <v>2.202E-3</v>
      </c>
      <c r="D2261">
        <v>8.2500000000000004E-3</v>
      </c>
      <c r="E2261">
        <v>5.1269999999999996E-3</v>
      </c>
    </row>
    <row r="2262" spans="1:5">
      <c r="A2262">
        <v>1979</v>
      </c>
      <c r="B2262">
        <v>40</v>
      </c>
      <c r="C2262">
        <v>2.542E-3</v>
      </c>
      <c r="D2262">
        <v>9.4540000000000006E-3</v>
      </c>
      <c r="E2262">
        <v>5.8690000000000001E-3</v>
      </c>
    </row>
    <row r="2263" spans="1:5">
      <c r="A2263">
        <v>1979</v>
      </c>
      <c r="B2263">
        <v>41</v>
      </c>
      <c r="C2263">
        <v>2.4499999999999999E-3</v>
      </c>
      <c r="D2263">
        <v>9.0010000000000003E-3</v>
      </c>
      <c r="E2263">
        <v>5.6210000000000001E-3</v>
      </c>
    </row>
    <row r="2264" spans="1:5">
      <c r="A2264">
        <v>1979</v>
      </c>
      <c r="B2264">
        <v>42</v>
      </c>
      <c r="C2264">
        <v>2.8270000000000001E-3</v>
      </c>
      <c r="D2264">
        <v>9.9089999999999994E-3</v>
      </c>
      <c r="E2264">
        <v>6.2490000000000002E-3</v>
      </c>
    </row>
    <row r="2265" spans="1:5">
      <c r="A2265">
        <v>1979</v>
      </c>
      <c r="B2265">
        <v>43</v>
      </c>
      <c r="C2265">
        <v>3.029E-3</v>
      </c>
      <c r="D2265">
        <v>1.0074E-2</v>
      </c>
      <c r="E2265">
        <v>6.4279999999999997E-3</v>
      </c>
    </row>
    <row r="2266" spans="1:5">
      <c r="A2266">
        <v>1979</v>
      </c>
      <c r="B2266">
        <v>44</v>
      </c>
      <c r="C2266">
        <v>3.4689999999999999E-3</v>
      </c>
      <c r="D2266">
        <v>1.082E-2</v>
      </c>
      <c r="E2266">
        <v>7.0140000000000003E-3</v>
      </c>
    </row>
    <row r="2267" spans="1:5">
      <c r="A2267">
        <v>1979</v>
      </c>
      <c r="B2267">
        <v>45</v>
      </c>
      <c r="C2267">
        <v>3.6930000000000001E-3</v>
      </c>
      <c r="D2267">
        <v>1.2026999999999999E-2</v>
      </c>
      <c r="E2267">
        <v>7.6819999999999996E-3</v>
      </c>
    </row>
    <row r="2268" spans="1:5">
      <c r="A2268">
        <v>1979</v>
      </c>
      <c r="B2268">
        <v>46</v>
      </c>
      <c r="C2268">
        <v>3.8809999999999999E-3</v>
      </c>
      <c r="D2268">
        <v>1.2326E-2</v>
      </c>
      <c r="E2268">
        <v>7.8810000000000009E-3</v>
      </c>
    </row>
    <row r="2269" spans="1:5">
      <c r="A2269">
        <v>1979</v>
      </c>
      <c r="B2269">
        <v>47</v>
      </c>
      <c r="C2269">
        <v>4.4190000000000002E-3</v>
      </c>
      <c r="D2269">
        <v>1.366E-2</v>
      </c>
      <c r="E2269">
        <v>8.8020000000000008E-3</v>
      </c>
    </row>
    <row r="2270" spans="1:5">
      <c r="A2270">
        <v>1979</v>
      </c>
      <c r="B2270">
        <v>48</v>
      </c>
      <c r="C2270">
        <v>4.6239999999999996E-3</v>
      </c>
      <c r="D2270">
        <v>1.4474000000000001E-2</v>
      </c>
      <c r="E2270">
        <v>9.2779999999999998E-3</v>
      </c>
    </row>
    <row r="2271" spans="1:5">
      <c r="A2271">
        <v>1979</v>
      </c>
      <c r="B2271">
        <v>49</v>
      </c>
      <c r="C2271">
        <v>5.0109999999999998E-3</v>
      </c>
      <c r="D2271">
        <v>1.4949E-2</v>
      </c>
      <c r="E2271">
        <v>9.6830000000000006E-3</v>
      </c>
    </row>
    <row r="2272" spans="1:5">
      <c r="A2272">
        <v>1979</v>
      </c>
      <c r="B2272">
        <v>50</v>
      </c>
      <c r="C2272">
        <v>5.594E-3</v>
      </c>
      <c r="D2272">
        <v>1.6324000000000002E-2</v>
      </c>
      <c r="E2272">
        <v>1.0578000000000001E-2</v>
      </c>
    </row>
    <row r="2273" spans="1:5">
      <c r="A2273">
        <v>1979</v>
      </c>
      <c r="B2273">
        <v>51</v>
      </c>
      <c r="C2273">
        <v>5.8820000000000001E-3</v>
      </c>
      <c r="D2273">
        <v>1.7021999999999999E-2</v>
      </c>
      <c r="E2273">
        <v>1.0968E-2</v>
      </c>
    </row>
    <row r="2274" spans="1:5">
      <c r="A2274">
        <v>1979</v>
      </c>
      <c r="B2274">
        <v>52</v>
      </c>
      <c r="C2274">
        <v>6.2700000000000004E-3</v>
      </c>
      <c r="D2274">
        <v>1.8172000000000001E-2</v>
      </c>
      <c r="E2274">
        <v>1.1534000000000001E-2</v>
      </c>
    </row>
    <row r="2275" spans="1:5">
      <c r="A2275">
        <v>1979</v>
      </c>
      <c r="B2275">
        <v>53</v>
      </c>
      <c r="C2275">
        <v>6.6950000000000004E-3</v>
      </c>
      <c r="D2275">
        <v>1.9188E-2</v>
      </c>
      <c r="E2275">
        <v>1.1823999999999999E-2</v>
      </c>
    </row>
    <row r="2276" spans="1:5">
      <c r="A2276">
        <v>1979</v>
      </c>
      <c r="B2276">
        <v>54</v>
      </c>
      <c r="C2276">
        <v>7.6220000000000003E-3</v>
      </c>
      <c r="D2276">
        <v>2.0239E-2</v>
      </c>
      <c r="E2276">
        <v>1.2422000000000001E-2</v>
      </c>
    </row>
    <row r="2277" spans="1:5">
      <c r="A2277">
        <v>1979</v>
      </c>
      <c r="B2277">
        <v>55</v>
      </c>
      <c r="C2277">
        <v>8.1180000000000002E-3</v>
      </c>
      <c r="D2277">
        <v>2.2450999999999999E-2</v>
      </c>
      <c r="E2277">
        <v>1.3204E-2</v>
      </c>
    </row>
    <row r="2278" spans="1:5">
      <c r="A2278">
        <v>1979</v>
      </c>
      <c r="B2278">
        <v>56</v>
      </c>
      <c r="C2278">
        <v>8.2830000000000004E-3</v>
      </c>
      <c r="D2278">
        <v>2.2015E-2</v>
      </c>
      <c r="E2278">
        <v>1.2902E-2</v>
      </c>
    </row>
    <row r="2279" spans="1:5">
      <c r="A2279">
        <v>1979</v>
      </c>
      <c r="B2279">
        <v>57</v>
      </c>
      <c r="C2279">
        <v>9.3229999999999997E-3</v>
      </c>
      <c r="D2279">
        <v>2.4417999999999999E-2</v>
      </c>
      <c r="E2279">
        <v>1.4423999999999999E-2</v>
      </c>
    </row>
    <row r="2280" spans="1:5">
      <c r="A2280">
        <v>1979</v>
      </c>
      <c r="B2280">
        <v>58</v>
      </c>
      <c r="C2280">
        <v>1.0159E-2</v>
      </c>
      <c r="D2280">
        <v>2.6353000000000001E-2</v>
      </c>
      <c r="E2280">
        <v>1.5755000000000002E-2</v>
      </c>
    </row>
    <row r="2281" spans="1:5">
      <c r="A2281">
        <v>1979</v>
      </c>
      <c r="B2281">
        <v>59</v>
      </c>
      <c r="C2281">
        <v>1.102E-2</v>
      </c>
      <c r="D2281">
        <v>2.8365999999999999E-2</v>
      </c>
      <c r="E2281">
        <v>1.6954E-2</v>
      </c>
    </row>
    <row r="2282" spans="1:5">
      <c r="A2282">
        <v>1979</v>
      </c>
      <c r="B2282">
        <v>60</v>
      </c>
      <c r="C2282">
        <v>1.2538000000000001E-2</v>
      </c>
      <c r="D2282">
        <v>3.1223000000000001E-2</v>
      </c>
      <c r="E2282">
        <v>1.8963000000000001E-2</v>
      </c>
    </row>
    <row r="2283" spans="1:5">
      <c r="A2283">
        <v>1979</v>
      </c>
      <c r="B2283">
        <v>61</v>
      </c>
      <c r="C2283">
        <v>1.2718999999999999E-2</v>
      </c>
      <c r="D2283">
        <v>3.1355000000000001E-2</v>
      </c>
      <c r="E2283">
        <v>1.9158999999999999E-2</v>
      </c>
    </row>
    <row r="2284" spans="1:5">
      <c r="A2284">
        <v>1979</v>
      </c>
      <c r="B2284">
        <v>62</v>
      </c>
      <c r="C2284">
        <v>1.3782000000000001E-2</v>
      </c>
      <c r="D2284">
        <v>3.4282E-2</v>
      </c>
      <c r="E2284">
        <v>2.0667000000000001E-2</v>
      </c>
    </row>
    <row r="2285" spans="1:5">
      <c r="A2285">
        <v>1979</v>
      </c>
      <c r="B2285">
        <v>63</v>
      </c>
      <c r="C2285">
        <v>1.5165E-2</v>
      </c>
      <c r="D2285">
        <v>3.6915999999999997E-2</v>
      </c>
      <c r="E2285">
        <v>2.2290000000000001E-2</v>
      </c>
    </row>
    <row r="2286" spans="1:5">
      <c r="A2286">
        <v>1979</v>
      </c>
      <c r="B2286">
        <v>64</v>
      </c>
      <c r="C2286">
        <v>1.6879999999999999E-2</v>
      </c>
      <c r="D2286">
        <v>4.0827000000000002E-2</v>
      </c>
      <c r="E2286">
        <v>2.4562E-2</v>
      </c>
    </row>
    <row r="2287" spans="1:5">
      <c r="A2287">
        <v>1979</v>
      </c>
      <c r="B2287">
        <v>65</v>
      </c>
      <c r="C2287">
        <v>1.8398000000000001E-2</v>
      </c>
      <c r="D2287">
        <v>4.3479999999999998E-2</v>
      </c>
      <c r="E2287">
        <v>2.6401000000000001E-2</v>
      </c>
    </row>
    <row r="2288" spans="1:5">
      <c r="A2288">
        <v>1979</v>
      </c>
      <c r="B2288">
        <v>66</v>
      </c>
      <c r="C2288">
        <v>1.9987000000000001E-2</v>
      </c>
      <c r="D2288">
        <v>4.4823000000000002E-2</v>
      </c>
      <c r="E2288">
        <v>2.7789999999999999E-2</v>
      </c>
    </row>
    <row r="2289" spans="1:5">
      <c r="A2289">
        <v>1979</v>
      </c>
      <c r="B2289">
        <v>67</v>
      </c>
      <c r="C2289">
        <v>2.1624000000000001E-2</v>
      </c>
      <c r="D2289">
        <v>4.8495999999999997E-2</v>
      </c>
      <c r="E2289">
        <v>2.9932E-2</v>
      </c>
    </row>
    <row r="2290" spans="1:5">
      <c r="A2290">
        <v>1979</v>
      </c>
      <c r="B2290">
        <v>68</v>
      </c>
      <c r="C2290">
        <v>2.4767000000000001E-2</v>
      </c>
      <c r="D2290">
        <v>5.3740000000000003E-2</v>
      </c>
      <c r="E2290">
        <v>3.3693000000000001E-2</v>
      </c>
    </row>
    <row r="2291" spans="1:5">
      <c r="A2291">
        <v>1979</v>
      </c>
      <c r="B2291">
        <v>69</v>
      </c>
      <c r="C2291">
        <v>2.7578999999999999E-2</v>
      </c>
      <c r="D2291">
        <v>5.6182000000000003E-2</v>
      </c>
      <c r="E2291">
        <v>3.6058E-2</v>
      </c>
    </row>
    <row r="2292" spans="1:5">
      <c r="A2292">
        <v>1979</v>
      </c>
      <c r="B2292">
        <v>70</v>
      </c>
      <c r="C2292">
        <v>3.0852999999999998E-2</v>
      </c>
      <c r="D2292">
        <v>6.3434000000000004E-2</v>
      </c>
      <c r="E2292">
        <v>4.0205999999999999E-2</v>
      </c>
    </row>
    <row r="2293" spans="1:5">
      <c r="A2293">
        <v>1979</v>
      </c>
      <c r="B2293">
        <v>71</v>
      </c>
      <c r="C2293">
        <v>3.3655999999999998E-2</v>
      </c>
      <c r="D2293">
        <v>6.6215999999999997E-2</v>
      </c>
      <c r="E2293">
        <v>4.2823E-2</v>
      </c>
    </row>
    <row r="2294" spans="1:5">
      <c r="A2294">
        <v>1979</v>
      </c>
      <c r="B2294">
        <v>72</v>
      </c>
      <c r="C2294">
        <v>3.9472E-2</v>
      </c>
      <c r="D2294">
        <v>7.5658000000000003E-2</v>
      </c>
      <c r="E2294">
        <v>4.9431000000000003E-2</v>
      </c>
    </row>
    <row r="2295" spans="1:5">
      <c r="A2295">
        <v>1979</v>
      </c>
      <c r="B2295">
        <v>73</v>
      </c>
      <c r="C2295">
        <v>4.1404999999999997E-2</v>
      </c>
      <c r="D2295">
        <v>7.8606999999999996E-2</v>
      </c>
      <c r="E2295">
        <v>5.1248000000000002E-2</v>
      </c>
    </row>
    <row r="2296" spans="1:5">
      <c r="A2296">
        <v>1979</v>
      </c>
      <c r="B2296">
        <v>74</v>
      </c>
      <c r="C2296">
        <v>4.7481000000000002E-2</v>
      </c>
      <c r="D2296">
        <v>8.6734000000000006E-2</v>
      </c>
      <c r="E2296">
        <v>5.7452999999999997E-2</v>
      </c>
    </row>
    <row r="2297" spans="1:5">
      <c r="A2297">
        <v>1979</v>
      </c>
      <c r="B2297">
        <v>75</v>
      </c>
      <c r="C2297">
        <v>5.3723E-2</v>
      </c>
      <c r="D2297">
        <v>9.3301999999999996E-2</v>
      </c>
      <c r="E2297">
        <v>6.3399999999999998E-2</v>
      </c>
    </row>
    <row r="2298" spans="1:5">
      <c r="A2298">
        <v>1979</v>
      </c>
      <c r="B2298">
        <v>76</v>
      </c>
      <c r="C2298">
        <v>5.8178000000000001E-2</v>
      </c>
      <c r="D2298">
        <v>0.100105</v>
      </c>
      <c r="E2298">
        <v>6.7849000000000007E-2</v>
      </c>
    </row>
    <row r="2299" spans="1:5">
      <c r="A2299">
        <v>1979</v>
      </c>
      <c r="B2299">
        <v>77</v>
      </c>
      <c r="C2299">
        <v>6.0316000000000002E-2</v>
      </c>
      <c r="D2299">
        <v>0.106431</v>
      </c>
      <c r="E2299">
        <v>6.9942000000000004E-2</v>
      </c>
    </row>
    <row r="2300" spans="1:5">
      <c r="A2300">
        <v>1979</v>
      </c>
      <c r="B2300">
        <v>78</v>
      </c>
      <c r="C2300">
        <v>7.6314999999999994E-2</v>
      </c>
      <c r="D2300">
        <v>0.119904</v>
      </c>
      <c r="E2300">
        <v>8.5221000000000005E-2</v>
      </c>
    </row>
    <row r="2301" spans="1:5">
      <c r="A2301">
        <v>1979</v>
      </c>
      <c r="B2301">
        <v>79</v>
      </c>
      <c r="C2301">
        <v>9.0520000000000003E-2</v>
      </c>
      <c r="D2301">
        <v>0.127807</v>
      </c>
      <c r="E2301">
        <v>9.8660999999999999E-2</v>
      </c>
    </row>
    <row r="2302" spans="1:5">
      <c r="A2302">
        <v>1979</v>
      </c>
      <c r="B2302">
        <v>80</v>
      </c>
      <c r="C2302">
        <v>9.3517000000000003E-2</v>
      </c>
      <c r="D2302">
        <v>0.138735</v>
      </c>
      <c r="E2302">
        <v>0.103245</v>
      </c>
    </row>
    <row r="2303" spans="1:5">
      <c r="A2303">
        <v>1979</v>
      </c>
      <c r="B2303">
        <v>81</v>
      </c>
      <c r="C2303">
        <v>0.1076</v>
      </c>
      <c r="D2303">
        <v>0.150752</v>
      </c>
      <c r="E2303">
        <v>0.116843</v>
      </c>
    </row>
    <row r="2304" spans="1:5">
      <c r="A2304">
        <v>1979</v>
      </c>
      <c r="B2304">
        <v>82</v>
      </c>
      <c r="C2304">
        <v>0.119529</v>
      </c>
      <c r="D2304">
        <v>0.160025</v>
      </c>
      <c r="E2304">
        <v>0.12811900000000001</v>
      </c>
    </row>
    <row r="2305" spans="1:5">
      <c r="A2305">
        <v>1979</v>
      </c>
      <c r="B2305">
        <v>83</v>
      </c>
      <c r="C2305">
        <v>0.132024</v>
      </c>
      <c r="D2305">
        <v>0.172704</v>
      </c>
      <c r="E2305">
        <v>0.14072000000000001</v>
      </c>
    </row>
    <row r="2306" spans="1:5">
      <c r="A2306">
        <v>1979</v>
      </c>
      <c r="B2306">
        <v>84</v>
      </c>
      <c r="C2306">
        <v>0.14172299999999999</v>
      </c>
      <c r="D2306">
        <v>0.190884</v>
      </c>
      <c r="E2306">
        <v>0.15229200000000001</v>
      </c>
    </row>
    <row r="2307" spans="1:5">
      <c r="A2307">
        <v>1979</v>
      </c>
      <c r="B2307">
        <v>85</v>
      </c>
      <c r="C2307">
        <v>0.152337</v>
      </c>
      <c r="D2307">
        <v>0.206147</v>
      </c>
      <c r="E2307">
        <v>0.16383800000000001</v>
      </c>
    </row>
    <row r="2308" spans="1:5">
      <c r="A2308">
        <v>1979</v>
      </c>
      <c r="B2308">
        <v>86</v>
      </c>
      <c r="C2308">
        <v>0.16994200000000001</v>
      </c>
      <c r="D2308">
        <v>0.229319</v>
      </c>
      <c r="E2308">
        <v>0.182421</v>
      </c>
    </row>
    <row r="2309" spans="1:5">
      <c r="A2309">
        <v>1979</v>
      </c>
      <c r="B2309">
        <v>87</v>
      </c>
      <c r="C2309">
        <v>0.16994699999999999</v>
      </c>
      <c r="D2309">
        <v>0.221078</v>
      </c>
      <c r="E2309">
        <v>0.180452</v>
      </c>
    </row>
    <row r="2310" spans="1:5">
      <c r="A2310">
        <v>1979</v>
      </c>
      <c r="B2310">
        <v>88</v>
      </c>
      <c r="C2310">
        <v>0.18140200000000001</v>
      </c>
      <c r="D2310">
        <v>0.25169900000000001</v>
      </c>
      <c r="E2310">
        <v>0.19511200000000001</v>
      </c>
    </row>
    <row r="2311" spans="1:5">
      <c r="A2311">
        <v>1979</v>
      </c>
      <c r="B2311">
        <v>89</v>
      </c>
      <c r="C2311">
        <v>0.19947000000000001</v>
      </c>
      <c r="D2311">
        <v>0.25908300000000001</v>
      </c>
      <c r="E2311">
        <v>0.21016099999999999</v>
      </c>
    </row>
    <row r="2312" spans="1:5">
      <c r="A2312">
        <v>1979</v>
      </c>
      <c r="B2312">
        <v>90</v>
      </c>
      <c r="C2312">
        <v>0.22037499999999999</v>
      </c>
      <c r="D2312">
        <v>0.26194600000000001</v>
      </c>
      <c r="E2312">
        <v>0.227492</v>
      </c>
    </row>
    <row r="2313" spans="1:5">
      <c r="A2313">
        <v>1979</v>
      </c>
      <c r="B2313">
        <v>91</v>
      </c>
      <c r="C2313">
        <v>0.23968999999999999</v>
      </c>
      <c r="D2313">
        <v>0.28666999999999998</v>
      </c>
      <c r="E2313">
        <v>0.2477</v>
      </c>
    </row>
    <row r="2314" spans="1:5">
      <c r="A2314">
        <v>1979</v>
      </c>
      <c r="B2314">
        <v>92</v>
      </c>
      <c r="C2314">
        <v>0.22942199999999999</v>
      </c>
      <c r="D2314">
        <v>0.283688</v>
      </c>
      <c r="E2314">
        <v>0.238624</v>
      </c>
    </row>
    <row r="2315" spans="1:5">
      <c r="A2315">
        <v>1979</v>
      </c>
      <c r="B2315">
        <v>93</v>
      </c>
      <c r="C2315">
        <v>0.25922299999999998</v>
      </c>
      <c r="D2315">
        <v>0.30529699999999999</v>
      </c>
      <c r="E2315">
        <v>0.26700600000000002</v>
      </c>
    </row>
    <row r="2316" spans="1:5">
      <c r="A2316">
        <v>1979</v>
      </c>
      <c r="B2316">
        <v>94</v>
      </c>
      <c r="C2316">
        <v>0.27341799999999999</v>
      </c>
      <c r="D2316">
        <v>0.31312899999999999</v>
      </c>
      <c r="E2316">
        <v>0.28009400000000001</v>
      </c>
    </row>
    <row r="2317" spans="1:5">
      <c r="A2317">
        <v>1979</v>
      </c>
      <c r="B2317">
        <v>95</v>
      </c>
      <c r="C2317">
        <v>0.28356100000000001</v>
      </c>
      <c r="D2317">
        <v>0.34135199999999999</v>
      </c>
      <c r="E2317">
        <v>0.29320400000000002</v>
      </c>
    </row>
    <row r="2318" spans="1:5">
      <c r="A2318">
        <v>1979</v>
      </c>
      <c r="B2318">
        <v>96</v>
      </c>
      <c r="C2318">
        <v>0.30511100000000002</v>
      </c>
      <c r="D2318">
        <v>0.31942399999999999</v>
      </c>
      <c r="E2318">
        <v>0.30754300000000001</v>
      </c>
    </row>
    <row r="2319" spans="1:5">
      <c r="A2319">
        <v>1979</v>
      </c>
      <c r="B2319">
        <v>97</v>
      </c>
      <c r="C2319">
        <v>0.30404199999999998</v>
      </c>
      <c r="D2319">
        <v>0.33262199999999997</v>
      </c>
      <c r="E2319">
        <v>0.30910399999999999</v>
      </c>
    </row>
    <row r="2320" spans="1:5">
      <c r="A2320">
        <v>1979</v>
      </c>
      <c r="B2320">
        <v>98</v>
      </c>
      <c r="C2320">
        <v>0.31142199999999998</v>
      </c>
      <c r="D2320">
        <v>0.31309500000000001</v>
      </c>
      <c r="E2320">
        <v>0.31172800000000001</v>
      </c>
    </row>
    <row r="2321" spans="1:5">
      <c r="A2321">
        <v>1979</v>
      </c>
      <c r="B2321">
        <v>99</v>
      </c>
      <c r="C2321">
        <v>0.35549399999999998</v>
      </c>
      <c r="D2321">
        <v>0.35195399999999999</v>
      </c>
      <c r="E2321">
        <v>0.35485100000000003</v>
      </c>
    </row>
    <row r="2322" spans="1:5">
      <c r="A2322">
        <v>1979</v>
      </c>
      <c r="B2322">
        <v>100</v>
      </c>
      <c r="C2322">
        <v>0.37075399999999997</v>
      </c>
      <c r="D2322">
        <v>0.35778399999999999</v>
      </c>
      <c r="E2322">
        <v>0.36844300000000002</v>
      </c>
    </row>
    <row r="2323" spans="1:5">
      <c r="A2323">
        <v>1979</v>
      </c>
      <c r="B2323">
        <v>101</v>
      </c>
      <c r="C2323">
        <v>0.38522200000000001</v>
      </c>
      <c r="D2323">
        <v>0.36151299999999997</v>
      </c>
      <c r="E2323">
        <v>0.38091199999999997</v>
      </c>
    </row>
    <row r="2324" spans="1:5">
      <c r="A2324">
        <v>1979</v>
      </c>
      <c r="B2324">
        <v>102</v>
      </c>
      <c r="C2324">
        <v>0.40007399999999999</v>
      </c>
      <c r="D2324">
        <v>0.36496600000000001</v>
      </c>
      <c r="E2324">
        <v>0.39335900000000001</v>
      </c>
    </row>
    <row r="2325" spans="1:5">
      <c r="A2325">
        <v>1979</v>
      </c>
      <c r="B2325">
        <v>103</v>
      </c>
      <c r="C2325">
        <v>0.41415000000000002</v>
      </c>
      <c r="D2325">
        <v>0.36800100000000002</v>
      </c>
      <c r="E2325">
        <v>0.40515699999999999</v>
      </c>
    </row>
    <row r="2326" spans="1:5">
      <c r="A2326">
        <v>1979</v>
      </c>
      <c r="B2326">
        <v>104</v>
      </c>
      <c r="C2326">
        <v>0.42830600000000002</v>
      </c>
      <c r="D2326">
        <v>0.37004700000000001</v>
      </c>
      <c r="E2326">
        <v>0.41700799999999999</v>
      </c>
    </row>
    <row r="2327" spans="1:5">
      <c r="A2327">
        <v>1979</v>
      </c>
      <c r="B2327">
        <v>105</v>
      </c>
      <c r="C2327">
        <v>0.44185099999999999</v>
      </c>
      <c r="D2327">
        <v>0.369695</v>
      </c>
      <c r="E2327">
        <v>0.42740299999999998</v>
      </c>
    </row>
    <row r="2328" spans="1:5">
      <c r="A2328">
        <v>1979</v>
      </c>
      <c r="B2328">
        <v>106</v>
      </c>
      <c r="C2328">
        <v>0.455951</v>
      </c>
      <c r="D2328">
        <v>0.369641</v>
      </c>
      <c r="E2328">
        <v>0.43765199999999999</v>
      </c>
    </row>
    <row r="2329" spans="1:5">
      <c r="A2329">
        <v>1979</v>
      </c>
      <c r="B2329">
        <v>107</v>
      </c>
      <c r="C2329">
        <v>0.47007599999999999</v>
      </c>
      <c r="D2329">
        <v>0.37350100000000003</v>
      </c>
      <c r="E2329">
        <v>0.44905699999999998</v>
      </c>
    </row>
    <row r="2330" spans="1:5">
      <c r="A2330">
        <v>1979</v>
      </c>
      <c r="B2330">
        <v>108</v>
      </c>
      <c r="C2330">
        <v>0.48346</v>
      </c>
      <c r="D2330">
        <v>0.3755</v>
      </c>
      <c r="E2330">
        <v>0.45956200000000003</v>
      </c>
    </row>
    <row r="2331" spans="1:5">
      <c r="A2331">
        <v>1979</v>
      </c>
      <c r="B2331">
        <v>109</v>
      </c>
      <c r="C2331">
        <v>0.50519800000000004</v>
      </c>
      <c r="D2331">
        <v>0.36752099999999999</v>
      </c>
      <c r="E2331">
        <v>0.47188000000000002</v>
      </c>
    </row>
    <row r="2332" spans="1:5">
      <c r="A2332">
        <v>1979</v>
      </c>
      <c r="B2332">
        <v>110</v>
      </c>
      <c r="C2332">
        <v>0.600298</v>
      </c>
      <c r="D2332">
        <v>0.390071</v>
      </c>
      <c r="E2332">
        <v>0.55176599999999998</v>
      </c>
    </row>
    <row r="2333" spans="1:5">
      <c r="A2333">
        <v>1980</v>
      </c>
      <c r="B2333">
        <v>0</v>
      </c>
      <c r="C2333">
        <v>1.8984000000000001E-2</v>
      </c>
      <c r="D2333">
        <v>2.5534999999999999E-2</v>
      </c>
      <c r="E2333">
        <v>2.2327E-2</v>
      </c>
    </row>
    <row r="2334" spans="1:5">
      <c r="A2334">
        <v>1980</v>
      </c>
      <c r="B2334">
        <v>1</v>
      </c>
      <c r="C2334">
        <v>2.7049999999999999E-3</v>
      </c>
      <c r="D2334">
        <v>3.3939999999999999E-3</v>
      </c>
      <c r="E2334">
        <v>3.0560000000000001E-3</v>
      </c>
    </row>
    <row r="2335" spans="1:5">
      <c r="A2335">
        <v>1980</v>
      </c>
      <c r="B2335">
        <v>2</v>
      </c>
      <c r="C2335">
        <v>1.1919999999999999E-3</v>
      </c>
      <c r="D2335">
        <v>1.3990000000000001E-3</v>
      </c>
      <c r="E2335">
        <v>1.297E-3</v>
      </c>
    </row>
    <row r="2336" spans="1:5">
      <c r="A2336">
        <v>1980</v>
      </c>
      <c r="B2336">
        <v>3</v>
      </c>
      <c r="C2336">
        <v>7.7800000000000005E-4</v>
      </c>
      <c r="D2336">
        <v>9.6299999999999999E-4</v>
      </c>
      <c r="E2336">
        <v>8.7200000000000005E-4</v>
      </c>
    </row>
    <row r="2337" spans="1:5">
      <c r="A2337">
        <v>1980</v>
      </c>
      <c r="B2337">
        <v>4</v>
      </c>
      <c r="C2337">
        <v>6.4400000000000004E-4</v>
      </c>
      <c r="D2337">
        <v>9.77E-4</v>
      </c>
      <c r="E2337">
        <v>8.1300000000000003E-4</v>
      </c>
    </row>
    <row r="2338" spans="1:5">
      <c r="A2338">
        <v>1980</v>
      </c>
      <c r="B2338">
        <v>5</v>
      </c>
      <c r="C2338">
        <v>5.0500000000000002E-4</v>
      </c>
      <c r="D2338">
        <v>8.4500000000000005E-4</v>
      </c>
      <c r="E2338">
        <v>6.7699999999999998E-4</v>
      </c>
    </row>
    <row r="2339" spans="1:5">
      <c r="A2339">
        <v>1980</v>
      </c>
      <c r="B2339">
        <v>6</v>
      </c>
      <c r="C2339">
        <v>4.9299999999999995E-4</v>
      </c>
      <c r="D2339">
        <v>8.1099999999999998E-4</v>
      </c>
      <c r="E2339">
        <v>6.5399999999999996E-4</v>
      </c>
    </row>
    <row r="2340" spans="1:5">
      <c r="A2340">
        <v>1980</v>
      </c>
      <c r="B2340">
        <v>7</v>
      </c>
      <c r="C2340">
        <v>4.9799999999999996E-4</v>
      </c>
      <c r="D2340">
        <v>8.5800000000000004E-4</v>
      </c>
      <c r="E2340">
        <v>6.8099999999999996E-4</v>
      </c>
    </row>
    <row r="2341" spans="1:5">
      <c r="A2341">
        <v>1980</v>
      </c>
      <c r="B2341">
        <v>8</v>
      </c>
      <c r="C2341">
        <v>4.7699999999999999E-4</v>
      </c>
      <c r="D2341">
        <v>7.76E-4</v>
      </c>
      <c r="E2341">
        <v>6.29E-4</v>
      </c>
    </row>
    <row r="2342" spans="1:5">
      <c r="A2342">
        <v>1980</v>
      </c>
      <c r="B2342">
        <v>9</v>
      </c>
      <c r="C2342">
        <v>3.9399999999999998E-4</v>
      </c>
      <c r="D2342">
        <v>6.8599999999999998E-4</v>
      </c>
      <c r="E2342">
        <v>5.4299999999999997E-4</v>
      </c>
    </row>
    <row r="2343" spans="1:5">
      <c r="A2343">
        <v>1980</v>
      </c>
      <c r="B2343">
        <v>10</v>
      </c>
      <c r="C2343">
        <v>3.8299999999999999E-4</v>
      </c>
      <c r="D2343">
        <v>6.7900000000000002E-4</v>
      </c>
      <c r="E2343">
        <v>5.3399999999999997E-4</v>
      </c>
    </row>
    <row r="2344" spans="1:5">
      <c r="A2344">
        <v>1980</v>
      </c>
      <c r="B2344">
        <v>11</v>
      </c>
      <c r="C2344">
        <v>3.3799999999999998E-4</v>
      </c>
      <c r="D2344">
        <v>6.0700000000000001E-4</v>
      </c>
      <c r="E2344">
        <v>4.75E-4</v>
      </c>
    </row>
    <row r="2345" spans="1:5">
      <c r="A2345">
        <v>1980</v>
      </c>
      <c r="B2345">
        <v>12</v>
      </c>
      <c r="C2345">
        <v>3.4600000000000001E-4</v>
      </c>
      <c r="D2345">
        <v>6.1899999999999998E-4</v>
      </c>
      <c r="E2345">
        <v>4.8500000000000003E-4</v>
      </c>
    </row>
    <row r="2346" spans="1:5">
      <c r="A2346">
        <v>1980</v>
      </c>
      <c r="B2346">
        <v>13</v>
      </c>
      <c r="C2346">
        <v>3.9500000000000001E-4</v>
      </c>
      <c r="D2346">
        <v>6.87E-4</v>
      </c>
      <c r="E2346">
        <v>5.44E-4</v>
      </c>
    </row>
    <row r="2347" spans="1:5">
      <c r="A2347">
        <v>1980</v>
      </c>
      <c r="B2347">
        <v>14</v>
      </c>
      <c r="C2347">
        <v>3.9800000000000002E-4</v>
      </c>
      <c r="D2347">
        <v>7.8299999999999995E-4</v>
      </c>
      <c r="E2347">
        <v>5.9400000000000002E-4</v>
      </c>
    </row>
    <row r="2348" spans="1:5">
      <c r="A2348">
        <v>1980</v>
      </c>
      <c r="B2348">
        <v>15</v>
      </c>
      <c r="C2348">
        <v>4.84E-4</v>
      </c>
      <c r="D2348">
        <v>1.0200000000000001E-3</v>
      </c>
      <c r="E2348">
        <v>7.5600000000000005E-4</v>
      </c>
    </row>
    <row r="2349" spans="1:5">
      <c r="A2349">
        <v>1980</v>
      </c>
      <c r="B2349">
        <v>16</v>
      </c>
      <c r="C2349">
        <v>5.13E-4</v>
      </c>
      <c r="D2349">
        <v>1.408E-3</v>
      </c>
      <c r="E2349">
        <v>9.6699999999999998E-4</v>
      </c>
    </row>
    <row r="2350" spans="1:5">
      <c r="A2350">
        <v>1980</v>
      </c>
      <c r="B2350">
        <v>17</v>
      </c>
      <c r="C2350">
        <v>5.9100000000000005E-4</v>
      </c>
      <c r="D2350">
        <v>1.9350000000000001E-3</v>
      </c>
      <c r="E2350">
        <v>1.271E-3</v>
      </c>
    </row>
    <row r="2351" spans="1:5">
      <c r="A2351">
        <v>1980</v>
      </c>
      <c r="B2351">
        <v>18</v>
      </c>
      <c r="C2351">
        <v>6.8400000000000004E-4</v>
      </c>
      <c r="D2351">
        <v>2.2269999999999998E-3</v>
      </c>
      <c r="E2351">
        <v>1.47E-3</v>
      </c>
    </row>
    <row r="2352" spans="1:5">
      <c r="A2352">
        <v>1980</v>
      </c>
      <c r="B2352">
        <v>19</v>
      </c>
      <c r="C2352">
        <v>6.96E-4</v>
      </c>
      <c r="D2352">
        <v>2.281E-3</v>
      </c>
      <c r="E2352">
        <v>1.513E-3</v>
      </c>
    </row>
    <row r="2353" spans="1:5">
      <c r="A2353">
        <v>1980</v>
      </c>
      <c r="B2353">
        <v>20</v>
      </c>
      <c r="C2353">
        <v>7.7300000000000003E-4</v>
      </c>
      <c r="D2353">
        <v>2.5569999999999998E-3</v>
      </c>
      <c r="E2353">
        <v>1.702E-3</v>
      </c>
    </row>
    <row r="2354" spans="1:5">
      <c r="A2354">
        <v>1980</v>
      </c>
      <c r="B2354">
        <v>21</v>
      </c>
      <c r="C2354">
        <v>7.3899999999999997E-4</v>
      </c>
      <c r="D2354">
        <v>2.9489999999999998E-3</v>
      </c>
      <c r="E2354">
        <v>1.884E-3</v>
      </c>
    </row>
    <row r="2355" spans="1:5">
      <c r="A2355">
        <v>1980</v>
      </c>
      <c r="B2355">
        <v>22</v>
      </c>
      <c r="C2355">
        <v>7.2099999999999996E-4</v>
      </c>
      <c r="D2355">
        <v>3.3440000000000002E-3</v>
      </c>
      <c r="E2355">
        <v>2.0579999999999999E-3</v>
      </c>
    </row>
    <row r="2356" spans="1:5">
      <c r="A2356">
        <v>1980</v>
      </c>
      <c r="B2356">
        <v>23</v>
      </c>
      <c r="C2356">
        <v>7.5900000000000002E-4</v>
      </c>
      <c r="D2356">
        <v>3.565E-3</v>
      </c>
      <c r="E2356">
        <v>2.1819999999999999E-3</v>
      </c>
    </row>
    <row r="2357" spans="1:5">
      <c r="A2357">
        <v>1980</v>
      </c>
      <c r="B2357">
        <v>24</v>
      </c>
      <c r="C2357">
        <v>8.1700000000000002E-4</v>
      </c>
      <c r="D2357">
        <v>3.7520000000000001E-3</v>
      </c>
      <c r="E2357">
        <v>2.3019999999999998E-3</v>
      </c>
    </row>
    <row r="2358" spans="1:5">
      <c r="A2358">
        <v>1980</v>
      </c>
      <c r="B2358">
        <v>25</v>
      </c>
      <c r="C2358">
        <v>8.8900000000000003E-4</v>
      </c>
      <c r="D2358">
        <v>4.1029999999999999E-3</v>
      </c>
      <c r="E2358">
        <v>2.516E-3</v>
      </c>
    </row>
    <row r="2359" spans="1:5">
      <c r="A2359">
        <v>1980</v>
      </c>
      <c r="B2359">
        <v>26</v>
      </c>
      <c r="C2359">
        <v>9.3199999999999999E-4</v>
      </c>
      <c r="D2359">
        <v>4.0629999999999998E-3</v>
      </c>
      <c r="E2359">
        <v>2.5149999999999999E-3</v>
      </c>
    </row>
    <row r="2360" spans="1:5">
      <c r="A2360">
        <v>1980</v>
      </c>
      <c r="B2360">
        <v>27</v>
      </c>
      <c r="C2360">
        <v>9.4899999999999997E-4</v>
      </c>
      <c r="D2360">
        <v>4.261E-3</v>
      </c>
      <c r="E2360">
        <v>2.624E-3</v>
      </c>
    </row>
    <row r="2361" spans="1:5">
      <c r="A2361">
        <v>1980</v>
      </c>
      <c r="B2361">
        <v>28</v>
      </c>
      <c r="C2361">
        <v>1.029E-3</v>
      </c>
      <c r="D2361">
        <v>4.6909999999999999E-3</v>
      </c>
      <c r="E2361">
        <v>2.8839999999999998E-3</v>
      </c>
    </row>
    <row r="2362" spans="1:5">
      <c r="A2362">
        <v>1980</v>
      </c>
      <c r="B2362">
        <v>29</v>
      </c>
      <c r="C2362">
        <v>1.1850000000000001E-3</v>
      </c>
      <c r="D2362">
        <v>4.6480000000000002E-3</v>
      </c>
      <c r="E2362">
        <v>2.9369999999999999E-3</v>
      </c>
    </row>
    <row r="2363" spans="1:5">
      <c r="A2363">
        <v>1980</v>
      </c>
      <c r="B2363">
        <v>30</v>
      </c>
      <c r="C2363">
        <v>1.276E-3</v>
      </c>
      <c r="D2363">
        <v>5.3369999999999997E-3</v>
      </c>
      <c r="E2363">
        <v>3.323E-3</v>
      </c>
    </row>
    <row r="2364" spans="1:5">
      <c r="A2364">
        <v>1980</v>
      </c>
      <c r="B2364">
        <v>31</v>
      </c>
      <c r="C2364">
        <v>1.3270000000000001E-3</v>
      </c>
      <c r="D2364">
        <v>5.3489999999999996E-3</v>
      </c>
      <c r="E2364">
        <v>3.3500000000000001E-3</v>
      </c>
    </row>
    <row r="2365" spans="1:5">
      <c r="A2365">
        <v>1980</v>
      </c>
      <c r="B2365">
        <v>32</v>
      </c>
      <c r="C2365">
        <v>1.2600000000000001E-3</v>
      </c>
      <c r="D2365">
        <v>5.0080000000000003E-3</v>
      </c>
      <c r="E2365">
        <v>3.1419999999999998E-3</v>
      </c>
    </row>
    <row r="2366" spans="1:5">
      <c r="A2366">
        <v>1980</v>
      </c>
      <c r="B2366">
        <v>33</v>
      </c>
      <c r="C2366">
        <v>1.544E-3</v>
      </c>
      <c r="D2366">
        <v>5.9630000000000004E-3</v>
      </c>
      <c r="E2366">
        <v>3.7629999999999999E-3</v>
      </c>
    </row>
    <row r="2367" spans="1:5">
      <c r="A2367">
        <v>1980</v>
      </c>
      <c r="B2367">
        <v>34</v>
      </c>
      <c r="C2367">
        <v>1.4940000000000001E-3</v>
      </c>
      <c r="D2367">
        <v>5.7609999999999996E-3</v>
      </c>
      <c r="E2367">
        <v>3.63E-3</v>
      </c>
    </row>
    <row r="2368" spans="1:5">
      <c r="A2368">
        <v>1980</v>
      </c>
      <c r="B2368">
        <v>35</v>
      </c>
      <c r="C2368">
        <v>1.8029999999999999E-3</v>
      </c>
      <c r="D2368">
        <v>6.8700000000000002E-3</v>
      </c>
      <c r="E2368">
        <v>4.3319999999999999E-3</v>
      </c>
    </row>
    <row r="2369" spans="1:5">
      <c r="A2369">
        <v>1980</v>
      </c>
      <c r="B2369">
        <v>36</v>
      </c>
      <c r="C2369">
        <v>1.9550000000000001E-3</v>
      </c>
      <c r="D2369">
        <v>7.3559999999999997E-3</v>
      </c>
      <c r="E2369">
        <v>4.6410000000000002E-3</v>
      </c>
    </row>
    <row r="2370" spans="1:5">
      <c r="A2370">
        <v>1980</v>
      </c>
      <c r="B2370">
        <v>37</v>
      </c>
      <c r="C2370">
        <v>1.9880000000000002E-3</v>
      </c>
      <c r="D2370">
        <v>7.2719999999999998E-3</v>
      </c>
      <c r="E2370">
        <v>4.5690000000000001E-3</v>
      </c>
    </row>
    <row r="2371" spans="1:5">
      <c r="A2371">
        <v>1980</v>
      </c>
      <c r="B2371">
        <v>38</v>
      </c>
      <c r="C2371">
        <v>2.3570000000000002E-3</v>
      </c>
      <c r="D2371">
        <v>8.7430000000000008E-3</v>
      </c>
      <c r="E2371">
        <v>5.4559999999999999E-3</v>
      </c>
    </row>
    <row r="2372" spans="1:5">
      <c r="A2372">
        <v>1980</v>
      </c>
      <c r="B2372">
        <v>39</v>
      </c>
      <c r="C2372">
        <v>2.343E-3</v>
      </c>
      <c r="D2372">
        <v>8.4790000000000004E-3</v>
      </c>
      <c r="E2372">
        <v>5.3299999999999997E-3</v>
      </c>
    </row>
    <row r="2373" spans="1:5">
      <c r="A2373">
        <v>1980</v>
      </c>
      <c r="B2373">
        <v>40</v>
      </c>
      <c r="C2373">
        <v>2.5590000000000001E-3</v>
      </c>
      <c r="D2373">
        <v>9.4959999999999992E-3</v>
      </c>
      <c r="E2373">
        <v>5.9049999999999997E-3</v>
      </c>
    </row>
    <row r="2374" spans="1:5">
      <c r="A2374">
        <v>1980</v>
      </c>
      <c r="B2374">
        <v>41</v>
      </c>
      <c r="C2374">
        <v>2.6120000000000002E-3</v>
      </c>
      <c r="D2374">
        <v>9.4470000000000005E-3</v>
      </c>
      <c r="E2374">
        <v>5.8919999999999997E-3</v>
      </c>
    </row>
    <row r="2375" spans="1:5">
      <c r="A2375">
        <v>1980</v>
      </c>
      <c r="B2375">
        <v>42</v>
      </c>
      <c r="C2375">
        <v>2.6689999999999999E-3</v>
      </c>
      <c r="D2375">
        <v>9.476E-3</v>
      </c>
      <c r="E2375">
        <v>5.953E-3</v>
      </c>
    </row>
    <row r="2376" spans="1:5">
      <c r="A2376">
        <v>1980</v>
      </c>
      <c r="B2376">
        <v>43</v>
      </c>
      <c r="C2376">
        <v>3.0270000000000002E-3</v>
      </c>
      <c r="D2376">
        <v>1.0459E-2</v>
      </c>
      <c r="E2376">
        <v>6.6049999999999998E-3</v>
      </c>
    </row>
    <row r="2377" spans="1:5">
      <c r="A2377">
        <v>1980</v>
      </c>
      <c r="B2377">
        <v>44</v>
      </c>
      <c r="C2377">
        <v>3.3630000000000001E-3</v>
      </c>
      <c r="D2377">
        <v>1.0792E-2</v>
      </c>
      <c r="E2377">
        <v>6.9340000000000001E-3</v>
      </c>
    </row>
    <row r="2378" spans="1:5">
      <c r="A2378">
        <v>1980</v>
      </c>
      <c r="B2378">
        <v>45</v>
      </c>
      <c r="C2378">
        <v>3.8240000000000001E-3</v>
      </c>
      <c r="D2378">
        <v>1.2222E-2</v>
      </c>
      <c r="E2378">
        <v>7.8539999999999999E-3</v>
      </c>
    </row>
    <row r="2379" spans="1:5">
      <c r="A2379">
        <v>1980</v>
      </c>
      <c r="B2379">
        <v>46</v>
      </c>
      <c r="C2379">
        <v>3.8440000000000002E-3</v>
      </c>
      <c r="D2379">
        <v>1.2199E-2</v>
      </c>
      <c r="E2379">
        <v>7.8259999999999996E-3</v>
      </c>
    </row>
    <row r="2380" spans="1:5">
      <c r="A2380">
        <v>1980</v>
      </c>
      <c r="B2380">
        <v>47</v>
      </c>
      <c r="C2380">
        <v>4.3709999999999999E-3</v>
      </c>
      <c r="D2380">
        <v>1.3746E-2</v>
      </c>
      <c r="E2380">
        <v>8.7880000000000007E-3</v>
      </c>
    </row>
    <row r="2381" spans="1:5">
      <c r="A2381">
        <v>1980</v>
      </c>
      <c r="B2381">
        <v>48</v>
      </c>
      <c r="C2381">
        <v>4.6769999999999997E-3</v>
      </c>
      <c r="D2381">
        <v>1.4921E-2</v>
      </c>
      <c r="E2381">
        <v>9.5099999999999994E-3</v>
      </c>
    </row>
    <row r="2382" spans="1:5">
      <c r="A2382">
        <v>1980</v>
      </c>
      <c r="B2382">
        <v>49</v>
      </c>
      <c r="C2382">
        <v>5.0270000000000002E-3</v>
      </c>
      <c r="D2382">
        <v>1.5576E-2</v>
      </c>
      <c r="E2382">
        <v>9.9830000000000006E-3</v>
      </c>
    </row>
    <row r="2383" spans="1:5">
      <c r="A2383">
        <v>1980</v>
      </c>
      <c r="B2383">
        <v>50</v>
      </c>
      <c r="C2383">
        <v>5.6230000000000004E-3</v>
      </c>
      <c r="D2383">
        <v>1.7106E-2</v>
      </c>
      <c r="E2383">
        <v>1.0988E-2</v>
      </c>
    </row>
    <row r="2384" spans="1:5">
      <c r="A2384">
        <v>1980</v>
      </c>
      <c r="B2384">
        <v>51</v>
      </c>
      <c r="C2384">
        <v>5.7999999999999996E-3</v>
      </c>
      <c r="D2384">
        <v>1.6674000000000001E-2</v>
      </c>
      <c r="E2384">
        <v>1.0817E-2</v>
      </c>
    </row>
    <row r="2385" spans="1:5">
      <c r="A2385">
        <v>1980</v>
      </c>
      <c r="B2385">
        <v>52</v>
      </c>
      <c r="C2385">
        <v>6.4070000000000004E-3</v>
      </c>
      <c r="D2385">
        <v>1.8623000000000001E-2</v>
      </c>
      <c r="E2385">
        <v>1.1949E-2</v>
      </c>
    </row>
    <row r="2386" spans="1:5">
      <c r="A2386">
        <v>1980</v>
      </c>
      <c r="B2386">
        <v>53</v>
      </c>
      <c r="C2386">
        <v>6.5620000000000001E-3</v>
      </c>
      <c r="D2386">
        <v>1.9053E-2</v>
      </c>
      <c r="E2386">
        <v>1.2045999999999999E-2</v>
      </c>
    </row>
    <row r="2387" spans="1:5">
      <c r="A2387">
        <v>1980</v>
      </c>
      <c r="B2387">
        <v>54</v>
      </c>
      <c r="C2387">
        <v>7.4060000000000003E-3</v>
      </c>
      <c r="D2387">
        <v>2.0787E-2</v>
      </c>
      <c r="E2387">
        <v>1.2852000000000001E-2</v>
      </c>
    </row>
    <row r="2388" spans="1:5">
      <c r="A2388">
        <v>1980</v>
      </c>
      <c r="B2388">
        <v>55</v>
      </c>
      <c r="C2388">
        <v>8.1060000000000004E-3</v>
      </c>
      <c r="D2388">
        <v>2.2558999999999999E-2</v>
      </c>
      <c r="E2388">
        <v>1.3551000000000001E-2</v>
      </c>
    </row>
    <row r="2389" spans="1:5">
      <c r="A2389">
        <v>1980</v>
      </c>
      <c r="B2389">
        <v>56</v>
      </c>
      <c r="C2389">
        <v>8.9870000000000002E-3</v>
      </c>
      <c r="D2389">
        <v>2.4220999999999999E-2</v>
      </c>
      <c r="E2389">
        <v>1.4344000000000001E-2</v>
      </c>
    </row>
    <row r="2390" spans="1:5">
      <c r="A2390">
        <v>1980</v>
      </c>
      <c r="B2390">
        <v>57</v>
      </c>
      <c r="C2390">
        <v>9.4339999999999997E-3</v>
      </c>
      <c r="D2390">
        <v>2.4018000000000001E-2</v>
      </c>
      <c r="E2390">
        <v>1.4296E-2</v>
      </c>
    </row>
    <row r="2391" spans="1:5">
      <c r="A2391">
        <v>1980</v>
      </c>
      <c r="B2391">
        <v>58</v>
      </c>
      <c r="C2391">
        <v>1.0184E-2</v>
      </c>
      <c r="D2391">
        <v>2.6755000000000001E-2</v>
      </c>
      <c r="E2391">
        <v>1.5734000000000001E-2</v>
      </c>
    </row>
    <row r="2392" spans="1:5">
      <c r="A2392">
        <v>1980</v>
      </c>
      <c r="B2392">
        <v>59</v>
      </c>
      <c r="C2392">
        <v>1.1323E-2</v>
      </c>
      <c r="D2392">
        <v>2.8933E-2</v>
      </c>
      <c r="E2392">
        <v>1.7347000000000001E-2</v>
      </c>
    </row>
    <row r="2393" spans="1:5">
      <c r="A2393">
        <v>1980</v>
      </c>
      <c r="B2393">
        <v>60</v>
      </c>
      <c r="C2393">
        <v>1.2676E-2</v>
      </c>
      <c r="D2393">
        <v>3.1326E-2</v>
      </c>
      <c r="E2393">
        <v>1.8988000000000001E-2</v>
      </c>
    </row>
    <row r="2394" spans="1:5">
      <c r="A2394">
        <v>1980</v>
      </c>
      <c r="B2394">
        <v>61</v>
      </c>
      <c r="C2394">
        <v>1.3121000000000001E-2</v>
      </c>
      <c r="D2394">
        <v>3.2488000000000003E-2</v>
      </c>
      <c r="E2394">
        <v>1.9705E-2</v>
      </c>
    </row>
    <row r="2395" spans="1:5">
      <c r="A2395">
        <v>1980</v>
      </c>
      <c r="B2395">
        <v>62</v>
      </c>
      <c r="C2395">
        <v>1.4115000000000001E-2</v>
      </c>
      <c r="D2395">
        <v>3.4300999999999998E-2</v>
      </c>
      <c r="E2395">
        <v>2.0999E-2</v>
      </c>
    </row>
    <row r="2396" spans="1:5">
      <c r="A2396">
        <v>1980</v>
      </c>
      <c r="B2396">
        <v>63</v>
      </c>
      <c r="C2396">
        <v>1.5247999999999999E-2</v>
      </c>
      <c r="D2396">
        <v>3.8185999999999998E-2</v>
      </c>
      <c r="E2396">
        <v>2.2835999999999999E-2</v>
      </c>
    </row>
    <row r="2397" spans="1:5">
      <c r="A2397">
        <v>1980</v>
      </c>
      <c r="B2397">
        <v>64</v>
      </c>
      <c r="C2397">
        <v>1.6802000000000001E-2</v>
      </c>
      <c r="D2397">
        <v>4.1265999999999997E-2</v>
      </c>
      <c r="E2397">
        <v>2.4693E-2</v>
      </c>
    </row>
    <row r="2398" spans="1:5">
      <c r="A2398">
        <v>1980</v>
      </c>
      <c r="B2398">
        <v>65</v>
      </c>
      <c r="C2398">
        <v>1.8738999999999999E-2</v>
      </c>
      <c r="D2398">
        <v>4.5144999999999998E-2</v>
      </c>
      <c r="E2398">
        <v>2.7073E-2</v>
      </c>
    </row>
    <row r="2399" spans="1:5">
      <c r="A2399">
        <v>1980</v>
      </c>
      <c r="B2399">
        <v>66</v>
      </c>
      <c r="C2399">
        <v>2.0232E-2</v>
      </c>
      <c r="D2399">
        <v>4.5775000000000003E-2</v>
      </c>
      <c r="E2399">
        <v>2.8247000000000001E-2</v>
      </c>
    </row>
    <row r="2400" spans="1:5">
      <c r="A2400">
        <v>1980</v>
      </c>
      <c r="B2400">
        <v>67</v>
      </c>
      <c r="C2400">
        <v>2.2131000000000001E-2</v>
      </c>
      <c r="D2400">
        <v>4.8794999999999998E-2</v>
      </c>
      <c r="E2400">
        <v>3.0365E-2</v>
      </c>
    </row>
    <row r="2401" spans="1:5">
      <c r="A2401">
        <v>1980</v>
      </c>
      <c r="B2401">
        <v>68</v>
      </c>
      <c r="C2401">
        <v>2.4319E-2</v>
      </c>
      <c r="D2401">
        <v>5.2637000000000003E-2</v>
      </c>
      <c r="E2401">
        <v>3.2910000000000002E-2</v>
      </c>
    </row>
    <row r="2402" spans="1:5">
      <c r="A2402">
        <v>1980</v>
      </c>
      <c r="B2402">
        <v>69</v>
      </c>
      <c r="C2402">
        <v>2.7099999999999999E-2</v>
      </c>
      <c r="D2402">
        <v>5.5367E-2</v>
      </c>
      <c r="E2402">
        <v>3.5638999999999997E-2</v>
      </c>
    </row>
    <row r="2403" spans="1:5">
      <c r="A2403">
        <v>1980</v>
      </c>
      <c r="B2403">
        <v>70</v>
      </c>
      <c r="C2403">
        <v>3.1996999999999998E-2</v>
      </c>
      <c r="D2403">
        <v>6.3821000000000003E-2</v>
      </c>
      <c r="E2403">
        <v>4.1237000000000003E-2</v>
      </c>
    </row>
    <row r="2404" spans="1:5">
      <c r="A2404">
        <v>1980</v>
      </c>
      <c r="B2404">
        <v>71</v>
      </c>
      <c r="C2404">
        <v>3.3390999999999997E-2</v>
      </c>
      <c r="D2404">
        <v>6.6306000000000004E-2</v>
      </c>
      <c r="E2404">
        <v>4.2631000000000002E-2</v>
      </c>
    </row>
    <row r="2405" spans="1:5">
      <c r="A2405">
        <v>1980</v>
      </c>
      <c r="B2405">
        <v>72</v>
      </c>
      <c r="C2405">
        <v>3.8461000000000002E-2</v>
      </c>
      <c r="D2405">
        <v>7.3484999999999995E-2</v>
      </c>
      <c r="E2405">
        <v>4.8092999999999997E-2</v>
      </c>
    </row>
    <row r="2406" spans="1:5">
      <c r="A2406">
        <v>1980</v>
      </c>
      <c r="B2406">
        <v>73</v>
      </c>
      <c r="C2406">
        <v>4.3187999999999997E-2</v>
      </c>
      <c r="D2406">
        <v>8.0990000000000006E-2</v>
      </c>
      <c r="E2406">
        <v>5.3338000000000003E-2</v>
      </c>
    </row>
    <row r="2407" spans="1:5">
      <c r="A2407">
        <v>1980</v>
      </c>
      <c r="B2407">
        <v>74</v>
      </c>
      <c r="C2407">
        <v>4.6711000000000003E-2</v>
      </c>
      <c r="D2407">
        <v>8.5436999999999999E-2</v>
      </c>
      <c r="E2407">
        <v>5.6688000000000002E-2</v>
      </c>
    </row>
    <row r="2408" spans="1:5">
      <c r="A2408">
        <v>1980</v>
      </c>
      <c r="B2408">
        <v>75</v>
      </c>
      <c r="C2408">
        <v>5.3220000000000003E-2</v>
      </c>
      <c r="D2408">
        <v>9.3182000000000001E-2</v>
      </c>
      <c r="E2408">
        <v>6.3100000000000003E-2</v>
      </c>
    </row>
    <row r="2409" spans="1:5">
      <c r="A2409">
        <v>1980</v>
      </c>
      <c r="B2409">
        <v>76</v>
      </c>
      <c r="C2409">
        <v>5.9770999999999998E-2</v>
      </c>
      <c r="D2409">
        <v>0.101745</v>
      </c>
      <c r="E2409">
        <v>6.9749000000000005E-2</v>
      </c>
    </row>
    <row r="2410" spans="1:5">
      <c r="A2410">
        <v>1980</v>
      </c>
      <c r="B2410">
        <v>77</v>
      </c>
      <c r="C2410">
        <v>6.4235E-2</v>
      </c>
      <c r="D2410">
        <v>0.107027</v>
      </c>
      <c r="E2410">
        <v>7.3818999999999996E-2</v>
      </c>
    </row>
    <row r="2411" spans="1:5">
      <c r="A2411">
        <v>1980</v>
      </c>
      <c r="B2411">
        <v>78</v>
      </c>
      <c r="C2411">
        <v>6.9462999999999997E-2</v>
      </c>
      <c r="D2411">
        <v>0.11562699999999999</v>
      </c>
      <c r="E2411">
        <v>7.8806000000000001E-2</v>
      </c>
    </row>
    <row r="2412" spans="1:5">
      <c r="A2412">
        <v>1980</v>
      </c>
      <c r="B2412">
        <v>79</v>
      </c>
      <c r="C2412">
        <v>8.2003000000000006E-2</v>
      </c>
      <c r="D2412">
        <v>0.12507499999999999</v>
      </c>
      <c r="E2412">
        <v>9.0537999999999993E-2</v>
      </c>
    </row>
    <row r="2413" spans="1:5">
      <c r="A2413">
        <v>1980</v>
      </c>
      <c r="B2413">
        <v>80</v>
      </c>
      <c r="C2413">
        <v>0.103023</v>
      </c>
      <c r="D2413">
        <v>0.14769399999999999</v>
      </c>
      <c r="E2413">
        <v>0.11212800000000001</v>
      </c>
    </row>
    <row r="2414" spans="1:5">
      <c r="A2414">
        <v>1980</v>
      </c>
      <c r="B2414">
        <v>81</v>
      </c>
      <c r="C2414">
        <v>0.10025100000000001</v>
      </c>
      <c r="D2414">
        <v>0.14501500000000001</v>
      </c>
      <c r="E2414">
        <v>0.109553</v>
      </c>
    </row>
    <row r="2415" spans="1:5">
      <c r="A2415">
        <v>1980</v>
      </c>
      <c r="B2415">
        <v>82</v>
      </c>
      <c r="C2415">
        <v>0.122631</v>
      </c>
      <c r="D2415">
        <v>0.16699900000000001</v>
      </c>
      <c r="E2415">
        <v>0.13181300000000001</v>
      </c>
    </row>
    <row r="2416" spans="1:5">
      <c r="A2416">
        <v>1980</v>
      </c>
      <c r="B2416">
        <v>83</v>
      </c>
      <c r="C2416">
        <v>0.129325</v>
      </c>
      <c r="D2416">
        <v>0.173508</v>
      </c>
      <c r="E2416">
        <v>0.13838300000000001</v>
      </c>
    </row>
    <row r="2417" spans="1:5">
      <c r="A2417">
        <v>1980</v>
      </c>
      <c r="B2417">
        <v>84</v>
      </c>
      <c r="C2417">
        <v>0.145736</v>
      </c>
      <c r="D2417">
        <v>0.19147</v>
      </c>
      <c r="E2417">
        <v>0.15517400000000001</v>
      </c>
    </row>
    <row r="2418" spans="1:5">
      <c r="A2418">
        <v>1980</v>
      </c>
      <c r="B2418">
        <v>85</v>
      </c>
      <c r="C2418">
        <v>0.15437999999999999</v>
      </c>
      <c r="D2418">
        <v>0.20609</v>
      </c>
      <c r="E2418">
        <v>0.165071</v>
      </c>
    </row>
    <row r="2419" spans="1:5">
      <c r="A2419">
        <v>1980</v>
      </c>
      <c r="B2419">
        <v>86</v>
      </c>
      <c r="C2419">
        <v>0.16728599999999999</v>
      </c>
      <c r="D2419">
        <v>0.219031</v>
      </c>
      <c r="E2419">
        <v>0.17788499999999999</v>
      </c>
    </row>
    <row r="2420" spans="1:5">
      <c r="A2420">
        <v>1980</v>
      </c>
      <c r="B2420">
        <v>87</v>
      </c>
      <c r="C2420">
        <v>0.18146399999999999</v>
      </c>
      <c r="D2420">
        <v>0.23671900000000001</v>
      </c>
      <c r="E2420">
        <v>0.19258600000000001</v>
      </c>
    </row>
    <row r="2421" spans="1:5">
      <c r="A2421">
        <v>1980</v>
      </c>
      <c r="B2421">
        <v>88</v>
      </c>
      <c r="C2421">
        <v>0.19076899999999999</v>
      </c>
      <c r="D2421">
        <v>0.25070999999999999</v>
      </c>
      <c r="E2421">
        <v>0.20253399999999999</v>
      </c>
    </row>
    <row r="2422" spans="1:5">
      <c r="A2422">
        <v>1980</v>
      </c>
      <c r="B2422">
        <v>89</v>
      </c>
      <c r="C2422">
        <v>0.19745399999999999</v>
      </c>
      <c r="D2422">
        <v>0.25947100000000001</v>
      </c>
      <c r="E2422">
        <v>0.208953</v>
      </c>
    </row>
    <row r="2423" spans="1:5">
      <c r="A2423">
        <v>1980</v>
      </c>
      <c r="B2423">
        <v>90</v>
      </c>
      <c r="C2423">
        <v>0.22649</v>
      </c>
      <c r="D2423">
        <v>0.27659400000000001</v>
      </c>
      <c r="E2423">
        <v>0.23505799999999999</v>
      </c>
    </row>
    <row r="2424" spans="1:5">
      <c r="A2424">
        <v>1980</v>
      </c>
      <c r="B2424">
        <v>91</v>
      </c>
      <c r="C2424">
        <v>0.22752700000000001</v>
      </c>
      <c r="D2424">
        <v>0.28056599999999998</v>
      </c>
      <c r="E2424">
        <v>0.236232</v>
      </c>
    </row>
    <row r="2425" spans="1:5">
      <c r="A2425">
        <v>1980</v>
      </c>
      <c r="B2425">
        <v>92</v>
      </c>
      <c r="C2425">
        <v>0.26496700000000001</v>
      </c>
      <c r="D2425">
        <v>0.31480399999999997</v>
      </c>
      <c r="E2425">
        <v>0.27311999999999997</v>
      </c>
    </row>
    <row r="2426" spans="1:5">
      <c r="A2426">
        <v>1980</v>
      </c>
      <c r="B2426">
        <v>93</v>
      </c>
      <c r="C2426">
        <v>0.25266300000000003</v>
      </c>
      <c r="D2426">
        <v>0.284412</v>
      </c>
      <c r="E2426">
        <v>0.25784499999999999</v>
      </c>
    </row>
    <row r="2427" spans="1:5">
      <c r="A2427">
        <v>1980</v>
      </c>
      <c r="B2427">
        <v>94</v>
      </c>
      <c r="C2427">
        <v>0.27045400000000003</v>
      </c>
      <c r="D2427">
        <v>0.31693199999999999</v>
      </c>
      <c r="E2427">
        <v>0.27804400000000001</v>
      </c>
    </row>
    <row r="2428" spans="1:5">
      <c r="A2428">
        <v>1980</v>
      </c>
      <c r="B2428">
        <v>95</v>
      </c>
      <c r="C2428">
        <v>0.29023500000000002</v>
      </c>
      <c r="D2428">
        <v>0.32530199999999998</v>
      </c>
      <c r="E2428">
        <v>0.29591099999999998</v>
      </c>
    </row>
    <row r="2429" spans="1:5">
      <c r="A2429">
        <v>1980</v>
      </c>
      <c r="B2429">
        <v>96</v>
      </c>
      <c r="C2429">
        <v>0.30325400000000002</v>
      </c>
      <c r="D2429">
        <v>0.33971200000000001</v>
      </c>
      <c r="E2429">
        <v>0.30914399999999997</v>
      </c>
    </row>
    <row r="2430" spans="1:5">
      <c r="A2430">
        <v>1980</v>
      </c>
      <c r="B2430">
        <v>97</v>
      </c>
      <c r="C2430">
        <v>0.31664599999999998</v>
      </c>
      <c r="D2430">
        <v>0.34864600000000001</v>
      </c>
      <c r="E2430">
        <v>0.321961</v>
      </c>
    </row>
    <row r="2431" spans="1:5">
      <c r="A2431">
        <v>1980</v>
      </c>
      <c r="B2431">
        <v>98</v>
      </c>
      <c r="C2431">
        <v>0.33574999999999999</v>
      </c>
      <c r="D2431">
        <v>0.32618399999999997</v>
      </c>
      <c r="E2431">
        <v>0.33407100000000001</v>
      </c>
    </row>
    <row r="2432" spans="1:5">
      <c r="A2432">
        <v>1980</v>
      </c>
      <c r="B2432">
        <v>99</v>
      </c>
      <c r="C2432">
        <v>0.32790399999999997</v>
      </c>
      <c r="D2432">
        <v>0.31096699999999999</v>
      </c>
      <c r="E2432">
        <v>0.32477699999999998</v>
      </c>
    </row>
    <row r="2433" spans="1:5">
      <c r="A2433">
        <v>1980</v>
      </c>
      <c r="B2433">
        <v>100</v>
      </c>
      <c r="C2433">
        <v>0.33733999999999997</v>
      </c>
      <c r="D2433">
        <v>0.309255</v>
      </c>
      <c r="E2433">
        <v>0.33217200000000002</v>
      </c>
    </row>
    <row r="2434" spans="1:5">
      <c r="A2434">
        <v>1980</v>
      </c>
      <c r="B2434">
        <v>101</v>
      </c>
      <c r="C2434">
        <v>0.345748</v>
      </c>
      <c r="D2434">
        <v>0.30559900000000001</v>
      </c>
      <c r="E2434">
        <v>0.33843800000000002</v>
      </c>
    </row>
    <row r="2435" spans="1:5">
      <c r="A2435">
        <v>1980</v>
      </c>
      <c r="B2435">
        <v>102</v>
      </c>
      <c r="C2435">
        <v>0.35277599999999998</v>
      </c>
      <c r="D2435">
        <v>0.29973</v>
      </c>
      <c r="E2435">
        <v>0.34283200000000003</v>
      </c>
    </row>
    <row r="2436" spans="1:5">
      <c r="A2436">
        <v>1980</v>
      </c>
      <c r="B2436">
        <v>103</v>
      </c>
      <c r="C2436">
        <v>0.35905900000000002</v>
      </c>
      <c r="D2436">
        <v>0.29265400000000003</v>
      </c>
      <c r="E2436">
        <v>0.345831</v>
      </c>
    </row>
    <row r="2437" spans="1:5">
      <c r="A2437">
        <v>1980</v>
      </c>
      <c r="B2437">
        <v>104</v>
      </c>
      <c r="C2437">
        <v>0.36402400000000001</v>
      </c>
      <c r="D2437">
        <v>0.284937</v>
      </c>
      <c r="E2437">
        <v>0.34780499999999998</v>
      </c>
    </row>
    <row r="2438" spans="1:5">
      <c r="A2438">
        <v>1980</v>
      </c>
      <c r="B2438">
        <v>105</v>
      </c>
      <c r="C2438">
        <v>0.36802499999999999</v>
      </c>
      <c r="D2438">
        <v>0.27639999999999998</v>
      </c>
      <c r="E2438">
        <v>0.34914099999999998</v>
      </c>
    </row>
    <row r="2439" spans="1:5">
      <c r="A2439">
        <v>1980</v>
      </c>
      <c r="B2439">
        <v>106</v>
      </c>
      <c r="C2439">
        <v>0.37115999999999999</v>
      </c>
      <c r="D2439">
        <v>0.26562200000000002</v>
      </c>
      <c r="E2439">
        <v>0.348468</v>
      </c>
    </row>
    <row r="2440" spans="1:5">
      <c r="A2440">
        <v>1980</v>
      </c>
      <c r="B2440">
        <v>107</v>
      </c>
      <c r="C2440">
        <v>0.37380999999999998</v>
      </c>
      <c r="D2440">
        <v>0.25520100000000001</v>
      </c>
      <c r="E2440">
        <v>0.34655000000000002</v>
      </c>
    </row>
    <row r="2441" spans="1:5">
      <c r="A2441">
        <v>1980</v>
      </c>
      <c r="B2441">
        <v>108</v>
      </c>
      <c r="C2441">
        <v>0.37631500000000001</v>
      </c>
      <c r="D2441">
        <v>0.248221</v>
      </c>
      <c r="E2441">
        <v>0.345833</v>
      </c>
    </row>
    <row r="2442" spans="1:5">
      <c r="A2442">
        <v>1980</v>
      </c>
      <c r="B2442">
        <v>109</v>
      </c>
      <c r="C2442">
        <v>0.37876199999999999</v>
      </c>
      <c r="D2442">
        <v>0.241398</v>
      </c>
      <c r="E2442">
        <v>0.34528399999999998</v>
      </c>
    </row>
    <row r="2443" spans="1:5">
      <c r="A2443">
        <v>1980</v>
      </c>
      <c r="B2443">
        <v>110</v>
      </c>
      <c r="C2443">
        <v>0.41634900000000002</v>
      </c>
      <c r="D2443">
        <v>0.180477</v>
      </c>
      <c r="E2443">
        <v>0.35122199999999998</v>
      </c>
    </row>
    <row r="2444" spans="1:5">
      <c r="A2444">
        <v>1981</v>
      </c>
      <c r="B2444">
        <v>0</v>
      </c>
      <c r="C2444">
        <v>1.8367000000000001E-2</v>
      </c>
      <c r="D2444">
        <v>2.5031999999999999E-2</v>
      </c>
      <c r="E2444">
        <v>2.1766000000000001E-2</v>
      </c>
    </row>
    <row r="2445" spans="1:5">
      <c r="A2445">
        <v>1981</v>
      </c>
      <c r="B2445">
        <v>1</v>
      </c>
      <c r="C2445">
        <v>2.7599999999999999E-3</v>
      </c>
      <c r="D2445">
        <v>3.3029999999999999E-3</v>
      </c>
      <c r="E2445">
        <v>3.0370000000000002E-3</v>
      </c>
    </row>
    <row r="2446" spans="1:5">
      <c r="A2446">
        <v>1981</v>
      </c>
      <c r="B2446">
        <v>2</v>
      </c>
      <c r="C2446">
        <v>1.1869999999999999E-3</v>
      </c>
      <c r="D2446">
        <v>1.3990000000000001E-3</v>
      </c>
      <c r="E2446">
        <v>1.2949999999999999E-3</v>
      </c>
    </row>
    <row r="2447" spans="1:5">
      <c r="A2447">
        <v>1981</v>
      </c>
      <c r="B2447">
        <v>3</v>
      </c>
      <c r="C2447">
        <v>8.1499999999999997E-4</v>
      </c>
      <c r="D2447">
        <v>1.0399999999999999E-3</v>
      </c>
      <c r="E2447">
        <v>9.2900000000000003E-4</v>
      </c>
    </row>
    <row r="2448" spans="1:5">
      <c r="A2448">
        <v>1981</v>
      </c>
      <c r="B2448">
        <v>4</v>
      </c>
      <c r="C2448">
        <v>6.6E-4</v>
      </c>
      <c r="D2448">
        <v>9.5200000000000005E-4</v>
      </c>
      <c r="E2448">
        <v>8.0800000000000002E-4</v>
      </c>
    </row>
    <row r="2449" spans="1:5">
      <c r="A2449">
        <v>1981</v>
      </c>
      <c r="B2449">
        <v>5</v>
      </c>
      <c r="C2449">
        <v>5.8100000000000003E-4</v>
      </c>
      <c r="D2449">
        <v>8.9800000000000004E-4</v>
      </c>
      <c r="E2449">
        <v>7.4200000000000004E-4</v>
      </c>
    </row>
    <row r="2450" spans="1:5">
      <c r="A2450">
        <v>1981</v>
      </c>
      <c r="B2450">
        <v>6</v>
      </c>
      <c r="C2450">
        <v>5.4600000000000004E-4</v>
      </c>
      <c r="D2450">
        <v>8.8500000000000004E-4</v>
      </c>
      <c r="E2450">
        <v>7.18E-4</v>
      </c>
    </row>
    <row r="2451" spans="1:5">
      <c r="A2451">
        <v>1981</v>
      </c>
      <c r="B2451">
        <v>7</v>
      </c>
      <c r="C2451">
        <v>5.6899999999999995E-4</v>
      </c>
      <c r="D2451">
        <v>9.4499999999999998E-4</v>
      </c>
      <c r="E2451">
        <v>7.6000000000000004E-4</v>
      </c>
    </row>
    <row r="2452" spans="1:5">
      <c r="A2452">
        <v>1981</v>
      </c>
      <c r="B2452">
        <v>8</v>
      </c>
      <c r="C2452">
        <v>4.8799999999999999E-4</v>
      </c>
      <c r="D2452">
        <v>9.1200000000000005E-4</v>
      </c>
      <c r="E2452">
        <v>7.0299999999999996E-4</v>
      </c>
    </row>
    <row r="2453" spans="1:5">
      <c r="A2453">
        <v>1981</v>
      </c>
      <c r="B2453">
        <v>9</v>
      </c>
      <c r="C2453">
        <v>4.3300000000000001E-4</v>
      </c>
      <c r="D2453">
        <v>7.3800000000000005E-4</v>
      </c>
      <c r="E2453">
        <v>5.8799999999999998E-4</v>
      </c>
    </row>
    <row r="2454" spans="1:5">
      <c r="A2454">
        <v>1981</v>
      </c>
      <c r="B2454">
        <v>10</v>
      </c>
      <c r="C2454">
        <v>4.2499999999999998E-4</v>
      </c>
      <c r="D2454">
        <v>7.7099999999999998E-4</v>
      </c>
      <c r="E2454">
        <v>6.0099999999999997E-4</v>
      </c>
    </row>
    <row r="2455" spans="1:5">
      <c r="A2455">
        <v>1981</v>
      </c>
      <c r="B2455">
        <v>11</v>
      </c>
      <c r="C2455">
        <v>4.0299999999999998E-4</v>
      </c>
      <c r="D2455">
        <v>6.1200000000000002E-4</v>
      </c>
      <c r="E2455">
        <v>5.1000000000000004E-4</v>
      </c>
    </row>
    <row r="2456" spans="1:5">
      <c r="A2456">
        <v>1981</v>
      </c>
      <c r="B2456">
        <v>12</v>
      </c>
      <c r="C2456">
        <v>3.6999999999999999E-4</v>
      </c>
      <c r="D2456">
        <v>6.5099999999999999E-4</v>
      </c>
      <c r="E2456">
        <v>5.13E-4</v>
      </c>
    </row>
    <row r="2457" spans="1:5">
      <c r="A2457">
        <v>1981</v>
      </c>
      <c r="B2457">
        <v>13</v>
      </c>
      <c r="C2457">
        <v>3.6000000000000002E-4</v>
      </c>
      <c r="D2457">
        <v>7.0699999999999995E-4</v>
      </c>
      <c r="E2457">
        <v>5.3600000000000002E-4</v>
      </c>
    </row>
    <row r="2458" spans="1:5">
      <c r="A2458">
        <v>1981</v>
      </c>
      <c r="B2458">
        <v>14</v>
      </c>
      <c r="C2458">
        <v>4.6099999999999998E-4</v>
      </c>
      <c r="D2458">
        <v>7.8899999999999999E-4</v>
      </c>
      <c r="E2458">
        <v>6.2699999999999995E-4</v>
      </c>
    </row>
    <row r="2459" spans="1:5">
      <c r="A2459">
        <v>1981</v>
      </c>
      <c r="B2459">
        <v>15</v>
      </c>
      <c r="C2459">
        <v>4.6999999999999999E-4</v>
      </c>
      <c r="D2459">
        <v>1.075E-3</v>
      </c>
      <c r="E2459">
        <v>7.7700000000000002E-4</v>
      </c>
    </row>
    <row r="2460" spans="1:5">
      <c r="A2460">
        <v>1981</v>
      </c>
      <c r="B2460">
        <v>16</v>
      </c>
      <c r="C2460">
        <v>5.44E-4</v>
      </c>
      <c r="D2460">
        <v>1.3600000000000001E-3</v>
      </c>
      <c r="E2460">
        <v>9.5699999999999995E-4</v>
      </c>
    </row>
    <row r="2461" spans="1:5">
      <c r="A2461">
        <v>1981</v>
      </c>
      <c r="B2461">
        <v>17</v>
      </c>
      <c r="C2461">
        <v>6.0099999999999997E-4</v>
      </c>
      <c r="D2461">
        <v>1.9059999999999999E-3</v>
      </c>
      <c r="E2461">
        <v>1.2620000000000001E-3</v>
      </c>
    </row>
    <row r="2462" spans="1:5">
      <c r="A2462">
        <v>1981</v>
      </c>
      <c r="B2462">
        <v>18</v>
      </c>
      <c r="C2462">
        <v>6.38E-4</v>
      </c>
      <c r="D2462">
        <v>2.2620000000000001E-3</v>
      </c>
      <c r="E2462">
        <v>1.4580000000000001E-3</v>
      </c>
    </row>
    <row r="2463" spans="1:5">
      <c r="A2463">
        <v>1981</v>
      </c>
      <c r="B2463">
        <v>19</v>
      </c>
      <c r="C2463">
        <v>7.0600000000000003E-4</v>
      </c>
      <c r="D2463">
        <v>2.1930000000000001E-3</v>
      </c>
      <c r="E2463">
        <v>1.4630000000000001E-3</v>
      </c>
    </row>
    <row r="2464" spans="1:5">
      <c r="A2464">
        <v>1981</v>
      </c>
      <c r="B2464">
        <v>20</v>
      </c>
      <c r="C2464">
        <v>7.7999999999999999E-4</v>
      </c>
      <c r="D2464">
        <v>2.6329999999999999E-3</v>
      </c>
      <c r="E2464">
        <v>1.7329999999999999E-3</v>
      </c>
    </row>
    <row r="2465" spans="1:5">
      <c r="A2465">
        <v>1981</v>
      </c>
      <c r="B2465">
        <v>21</v>
      </c>
      <c r="C2465">
        <v>7.7200000000000001E-4</v>
      </c>
      <c r="D2465">
        <v>3.0490000000000001E-3</v>
      </c>
      <c r="E2465">
        <v>1.9550000000000001E-3</v>
      </c>
    </row>
    <row r="2466" spans="1:5">
      <c r="A2466">
        <v>1981</v>
      </c>
      <c r="B2466">
        <v>22</v>
      </c>
      <c r="C2466">
        <v>7.5900000000000002E-4</v>
      </c>
      <c r="D2466">
        <v>3.3149999999999998E-3</v>
      </c>
      <c r="E2466">
        <v>2.0799999999999998E-3</v>
      </c>
    </row>
    <row r="2467" spans="1:5">
      <c r="A2467">
        <v>1981</v>
      </c>
      <c r="B2467">
        <v>23</v>
      </c>
      <c r="C2467">
        <v>7.8200000000000003E-4</v>
      </c>
      <c r="D2467">
        <v>3.5620000000000001E-3</v>
      </c>
      <c r="E2467">
        <v>2.199E-3</v>
      </c>
    </row>
    <row r="2468" spans="1:5">
      <c r="A2468">
        <v>1981</v>
      </c>
      <c r="B2468">
        <v>24</v>
      </c>
      <c r="C2468">
        <v>8.0699999999999999E-4</v>
      </c>
      <c r="D2468">
        <v>3.725E-3</v>
      </c>
      <c r="E2468">
        <v>2.2859999999999998E-3</v>
      </c>
    </row>
    <row r="2469" spans="1:5">
      <c r="A2469">
        <v>1981</v>
      </c>
      <c r="B2469">
        <v>25</v>
      </c>
      <c r="C2469">
        <v>8.5700000000000001E-4</v>
      </c>
      <c r="D2469">
        <v>4.052E-3</v>
      </c>
      <c r="E2469">
        <v>2.4719999999999998E-3</v>
      </c>
    </row>
    <row r="2470" spans="1:5">
      <c r="A2470">
        <v>1981</v>
      </c>
      <c r="B2470">
        <v>26</v>
      </c>
      <c r="C2470">
        <v>8.8000000000000003E-4</v>
      </c>
      <c r="D2470">
        <v>4.1200000000000004E-3</v>
      </c>
      <c r="E2470">
        <v>2.519E-3</v>
      </c>
    </row>
    <row r="2471" spans="1:5">
      <c r="A2471">
        <v>1981</v>
      </c>
      <c r="B2471">
        <v>27</v>
      </c>
      <c r="C2471">
        <v>9.3199999999999999E-4</v>
      </c>
      <c r="D2471">
        <v>4.2909999999999997E-3</v>
      </c>
      <c r="E2471">
        <v>2.6289999999999998E-3</v>
      </c>
    </row>
    <row r="2472" spans="1:5">
      <c r="A2472">
        <v>1981</v>
      </c>
      <c r="B2472">
        <v>28</v>
      </c>
      <c r="C2472">
        <v>1.0070000000000001E-3</v>
      </c>
      <c r="D2472">
        <v>4.4250000000000001E-3</v>
      </c>
      <c r="E2472">
        <v>2.7330000000000002E-3</v>
      </c>
    </row>
    <row r="2473" spans="1:5">
      <c r="A2473">
        <v>1981</v>
      </c>
      <c r="B2473">
        <v>29</v>
      </c>
      <c r="C2473">
        <v>1.0709999999999999E-3</v>
      </c>
      <c r="D2473">
        <v>4.9030000000000002E-3</v>
      </c>
      <c r="E2473">
        <v>3.009E-3</v>
      </c>
    </row>
    <row r="2474" spans="1:5">
      <c r="A2474">
        <v>1981</v>
      </c>
      <c r="B2474">
        <v>30</v>
      </c>
      <c r="C2474">
        <v>1.186E-3</v>
      </c>
      <c r="D2474">
        <v>5.3249999999999999E-3</v>
      </c>
      <c r="E2474">
        <v>3.2759999999999998E-3</v>
      </c>
    </row>
    <row r="2475" spans="1:5">
      <c r="A2475">
        <v>1981</v>
      </c>
      <c r="B2475">
        <v>31</v>
      </c>
      <c r="C2475">
        <v>1.2509999999999999E-3</v>
      </c>
      <c r="D2475">
        <v>5.2769999999999996E-3</v>
      </c>
      <c r="E2475">
        <v>3.277E-3</v>
      </c>
    </row>
    <row r="2476" spans="1:5">
      <c r="A2476">
        <v>1981</v>
      </c>
      <c r="B2476">
        <v>32</v>
      </c>
      <c r="C2476">
        <v>1.3860000000000001E-3</v>
      </c>
      <c r="D2476">
        <v>5.8079999999999998E-3</v>
      </c>
      <c r="E2476">
        <v>3.6050000000000001E-3</v>
      </c>
    </row>
    <row r="2477" spans="1:5">
      <c r="A2477">
        <v>1981</v>
      </c>
      <c r="B2477">
        <v>33</v>
      </c>
      <c r="C2477">
        <v>1.374E-3</v>
      </c>
      <c r="D2477">
        <v>5.2009999999999999E-3</v>
      </c>
      <c r="E2477">
        <v>3.2940000000000001E-3</v>
      </c>
    </row>
    <row r="2478" spans="1:5">
      <c r="A2478">
        <v>1981</v>
      </c>
      <c r="B2478">
        <v>34</v>
      </c>
      <c r="C2478">
        <v>1.632E-3</v>
      </c>
      <c r="D2478">
        <v>6.1850000000000004E-3</v>
      </c>
      <c r="E2478">
        <v>3.9129999999999998E-3</v>
      </c>
    </row>
    <row r="2479" spans="1:5">
      <c r="A2479">
        <v>1981</v>
      </c>
      <c r="B2479">
        <v>35</v>
      </c>
      <c r="C2479">
        <v>1.709E-3</v>
      </c>
      <c r="D2479">
        <v>6.3559999999999997E-3</v>
      </c>
      <c r="E2479">
        <v>4.0289999999999996E-3</v>
      </c>
    </row>
    <row r="2480" spans="1:5">
      <c r="A2480">
        <v>1981</v>
      </c>
      <c r="B2480">
        <v>36</v>
      </c>
      <c r="C2480">
        <v>1.7099999999999999E-3</v>
      </c>
      <c r="D2480">
        <v>6.842E-3</v>
      </c>
      <c r="E2480">
        <v>4.267E-3</v>
      </c>
    </row>
    <row r="2481" spans="1:5">
      <c r="A2481">
        <v>1981</v>
      </c>
      <c r="B2481">
        <v>37</v>
      </c>
      <c r="C2481">
        <v>2.0400000000000001E-3</v>
      </c>
      <c r="D2481">
        <v>7.4489999999999999E-3</v>
      </c>
      <c r="E2481">
        <v>4.7239999999999999E-3</v>
      </c>
    </row>
    <row r="2482" spans="1:5">
      <c r="A2482">
        <v>1981</v>
      </c>
      <c r="B2482">
        <v>38</v>
      </c>
      <c r="C2482">
        <v>2.0249999999999999E-3</v>
      </c>
      <c r="D2482">
        <v>7.1399999999999996E-3</v>
      </c>
      <c r="E2482">
        <v>4.5189999999999996E-3</v>
      </c>
    </row>
    <row r="2483" spans="1:5">
      <c r="A2483">
        <v>1981</v>
      </c>
      <c r="B2483">
        <v>39</v>
      </c>
      <c r="C2483">
        <v>2.4039999999999999E-3</v>
      </c>
      <c r="D2483">
        <v>8.8319999999999996E-3</v>
      </c>
      <c r="E2483">
        <v>5.5149999999999999E-3</v>
      </c>
    </row>
    <row r="2484" spans="1:5">
      <c r="A2484">
        <v>1981</v>
      </c>
      <c r="B2484">
        <v>40</v>
      </c>
      <c r="C2484">
        <v>2.5469999999999998E-3</v>
      </c>
      <c r="D2484">
        <v>9.2969999999999997E-3</v>
      </c>
      <c r="E2484">
        <v>5.8230000000000001E-3</v>
      </c>
    </row>
    <row r="2485" spans="1:5">
      <c r="A2485">
        <v>1981</v>
      </c>
      <c r="B2485">
        <v>41</v>
      </c>
      <c r="C2485">
        <v>2.5790000000000001E-3</v>
      </c>
      <c r="D2485">
        <v>9.5189999999999997E-3</v>
      </c>
      <c r="E2485">
        <v>5.9170000000000004E-3</v>
      </c>
    </row>
    <row r="2486" spans="1:5">
      <c r="A2486">
        <v>1981</v>
      </c>
      <c r="B2486">
        <v>42</v>
      </c>
      <c r="C2486">
        <v>2.7620000000000001E-3</v>
      </c>
      <c r="D2486">
        <v>1.0134000000000001E-2</v>
      </c>
      <c r="E2486">
        <v>6.2909999999999997E-3</v>
      </c>
    </row>
    <row r="2487" spans="1:5">
      <c r="A2487">
        <v>1981</v>
      </c>
      <c r="B2487">
        <v>43</v>
      </c>
      <c r="C2487">
        <v>2.8709999999999999E-3</v>
      </c>
      <c r="D2487">
        <v>9.7940000000000006E-3</v>
      </c>
      <c r="E2487">
        <v>6.1980000000000004E-3</v>
      </c>
    </row>
    <row r="2488" spans="1:5">
      <c r="A2488">
        <v>1981</v>
      </c>
      <c r="B2488">
        <v>44</v>
      </c>
      <c r="C2488">
        <v>3.1449999999999998E-3</v>
      </c>
      <c r="D2488">
        <v>1.0675E-2</v>
      </c>
      <c r="E2488">
        <v>6.7580000000000001E-3</v>
      </c>
    </row>
    <row r="2489" spans="1:5">
      <c r="A2489">
        <v>1981</v>
      </c>
      <c r="B2489">
        <v>45</v>
      </c>
      <c r="C2489">
        <v>3.5539999999999999E-3</v>
      </c>
      <c r="D2489">
        <v>1.1820000000000001E-2</v>
      </c>
      <c r="E2489">
        <v>7.5110000000000003E-3</v>
      </c>
    </row>
    <row r="2490" spans="1:5">
      <c r="A2490">
        <v>1981</v>
      </c>
      <c r="B2490">
        <v>46</v>
      </c>
      <c r="C2490">
        <v>3.9319999999999997E-3</v>
      </c>
      <c r="D2490">
        <v>1.2540000000000001E-2</v>
      </c>
      <c r="E2490">
        <v>8.0459999999999993E-3</v>
      </c>
    </row>
    <row r="2491" spans="1:5">
      <c r="A2491">
        <v>1981</v>
      </c>
      <c r="B2491">
        <v>47</v>
      </c>
      <c r="C2491">
        <v>4.1159999999999999E-3</v>
      </c>
      <c r="D2491">
        <v>1.2683E-2</v>
      </c>
      <c r="E2491">
        <v>8.1779999999999995E-3</v>
      </c>
    </row>
    <row r="2492" spans="1:5">
      <c r="A2492">
        <v>1981</v>
      </c>
      <c r="B2492">
        <v>48</v>
      </c>
      <c r="C2492">
        <v>4.6039999999999996E-3</v>
      </c>
      <c r="D2492">
        <v>1.4074E-2</v>
      </c>
      <c r="E2492">
        <v>9.0419999999999997E-3</v>
      </c>
    </row>
    <row r="2493" spans="1:5">
      <c r="A2493">
        <v>1981</v>
      </c>
      <c r="B2493">
        <v>49</v>
      </c>
      <c r="C2493">
        <v>5.0179999999999999E-3</v>
      </c>
      <c r="D2493">
        <v>1.5389E-2</v>
      </c>
      <c r="E2493">
        <v>9.8829999999999994E-3</v>
      </c>
    </row>
    <row r="2494" spans="1:5">
      <c r="A2494">
        <v>1981</v>
      </c>
      <c r="B2494">
        <v>50</v>
      </c>
      <c r="C2494">
        <v>5.6119999999999998E-3</v>
      </c>
      <c r="D2494">
        <v>1.7011999999999999E-2</v>
      </c>
      <c r="E2494">
        <v>1.0938E-2</v>
      </c>
    </row>
    <row r="2495" spans="1:5">
      <c r="A2495">
        <v>1981</v>
      </c>
      <c r="B2495">
        <v>51</v>
      </c>
      <c r="C2495">
        <v>5.6470000000000001E-3</v>
      </c>
      <c r="D2495">
        <v>1.6965000000000001E-2</v>
      </c>
      <c r="E2495">
        <v>1.0899000000000001E-2</v>
      </c>
    </row>
    <row r="2496" spans="1:5">
      <c r="A2496">
        <v>1981</v>
      </c>
      <c r="B2496">
        <v>52</v>
      </c>
      <c r="C2496">
        <v>6.2030000000000002E-3</v>
      </c>
      <c r="D2496">
        <v>1.7714000000000001E-2</v>
      </c>
      <c r="E2496">
        <v>1.1476999999999999E-2</v>
      </c>
    </row>
    <row r="2497" spans="1:5">
      <c r="A2497">
        <v>1981</v>
      </c>
      <c r="B2497">
        <v>53</v>
      </c>
      <c r="C2497">
        <v>6.7239999999999999E-3</v>
      </c>
      <c r="D2497">
        <v>1.9382E-2</v>
      </c>
      <c r="E2497">
        <v>1.2428E-2</v>
      </c>
    </row>
    <row r="2498" spans="1:5">
      <c r="A2498">
        <v>1981</v>
      </c>
      <c r="B2498">
        <v>54</v>
      </c>
      <c r="C2498">
        <v>7.077E-3</v>
      </c>
      <c r="D2498">
        <v>2.0056999999999998E-2</v>
      </c>
      <c r="E2498">
        <v>1.2730999999999999E-2</v>
      </c>
    </row>
    <row r="2499" spans="1:5">
      <c r="A2499">
        <v>1981</v>
      </c>
      <c r="B2499">
        <v>55</v>
      </c>
      <c r="C2499">
        <v>8.0210000000000004E-3</v>
      </c>
      <c r="D2499">
        <v>2.1935E-2</v>
      </c>
      <c r="E2499">
        <v>1.3634E-2</v>
      </c>
    </row>
    <row r="2500" spans="1:5">
      <c r="A2500">
        <v>1981</v>
      </c>
      <c r="B2500">
        <v>56</v>
      </c>
      <c r="C2500">
        <v>8.7760000000000008E-3</v>
      </c>
      <c r="D2500">
        <v>2.3247E-2</v>
      </c>
      <c r="E2500">
        <v>1.4172000000000001E-2</v>
      </c>
    </row>
    <row r="2501" spans="1:5">
      <c r="A2501">
        <v>1981</v>
      </c>
      <c r="B2501">
        <v>57</v>
      </c>
      <c r="C2501">
        <v>9.4929999999999997E-3</v>
      </c>
      <c r="D2501">
        <v>2.5302000000000002E-2</v>
      </c>
      <c r="E2501">
        <v>1.4997E-2</v>
      </c>
    </row>
    <row r="2502" spans="1:5">
      <c r="A2502">
        <v>1981</v>
      </c>
      <c r="B2502">
        <v>58</v>
      </c>
      <c r="C2502">
        <v>9.6069999999999992E-3</v>
      </c>
      <c r="D2502">
        <v>2.5044E-2</v>
      </c>
      <c r="E2502">
        <v>1.4704999999999999E-2</v>
      </c>
    </row>
    <row r="2503" spans="1:5">
      <c r="A2503">
        <v>1981</v>
      </c>
      <c r="B2503">
        <v>59</v>
      </c>
      <c r="C2503">
        <v>1.0891E-2</v>
      </c>
      <c r="D2503">
        <v>2.7743E-2</v>
      </c>
      <c r="E2503">
        <v>1.6480999999999999E-2</v>
      </c>
    </row>
    <row r="2504" spans="1:5">
      <c r="A2504">
        <v>1981</v>
      </c>
      <c r="B2504">
        <v>60</v>
      </c>
      <c r="C2504">
        <v>1.2208999999999999E-2</v>
      </c>
      <c r="D2504">
        <v>3.1916E-2</v>
      </c>
      <c r="E2504">
        <v>1.8879E-2</v>
      </c>
    </row>
    <row r="2505" spans="1:5">
      <c r="A2505">
        <v>1981</v>
      </c>
      <c r="B2505">
        <v>61</v>
      </c>
      <c r="C2505">
        <v>1.2971E-2</v>
      </c>
      <c r="D2505">
        <v>3.2265000000000002E-2</v>
      </c>
      <c r="E2505">
        <v>1.9424E-2</v>
      </c>
    </row>
    <row r="2506" spans="1:5">
      <c r="A2506">
        <v>1981</v>
      </c>
      <c r="B2506">
        <v>62</v>
      </c>
      <c r="C2506">
        <v>1.4274999999999999E-2</v>
      </c>
      <c r="D2506">
        <v>3.5490000000000001E-2</v>
      </c>
      <c r="E2506">
        <v>2.1396999999999999E-2</v>
      </c>
    </row>
    <row r="2507" spans="1:5">
      <c r="A2507">
        <v>1981</v>
      </c>
      <c r="B2507">
        <v>63</v>
      </c>
      <c r="C2507">
        <v>1.5185000000000001E-2</v>
      </c>
      <c r="D2507">
        <v>3.5457000000000002E-2</v>
      </c>
      <c r="E2507">
        <v>2.1998E-2</v>
      </c>
    </row>
    <row r="2508" spans="1:5">
      <c r="A2508">
        <v>1981</v>
      </c>
      <c r="B2508">
        <v>64</v>
      </c>
      <c r="C2508">
        <v>1.6570000000000001E-2</v>
      </c>
      <c r="D2508">
        <v>3.8898000000000002E-2</v>
      </c>
      <c r="E2508">
        <v>2.3838000000000002E-2</v>
      </c>
    </row>
    <row r="2509" spans="1:5">
      <c r="A2509">
        <v>1981</v>
      </c>
      <c r="B2509">
        <v>65</v>
      </c>
      <c r="C2509">
        <v>1.8539E-2</v>
      </c>
      <c r="D2509">
        <v>4.3369999999999999E-2</v>
      </c>
      <c r="E2509">
        <v>2.6417E-2</v>
      </c>
    </row>
    <row r="2510" spans="1:5">
      <c r="A2510">
        <v>1981</v>
      </c>
      <c r="B2510">
        <v>66</v>
      </c>
      <c r="C2510">
        <v>2.0213999999999999E-2</v>
      </c>
      <c r="D2510">
        <v>4.6677999999999997E-2</v>
      </c>
      <c r="E2510">
        <v>2.8424999999999999E-2</v>
      </c>
    </row>
    <row r="2511" spans="1:5">
      <c r="A2511">
        <v>1981</v>
      </c>
      <c r="B2511">
        <v>67</v>
      </c>
      <c r="C2511">
        <v>2.1906999999999999E-2</v>
      </c>
      <c r="D2511">
        <v>4.9135999999999999E-2</v>
      </c>
      <c r="E2511">
        <v>3.0301999999999999E-2</v>
      </c>
    </row>
    <row r="2512" spans="1:5">
      <c r="A2512">
        <v>1981</v>
      </c>
      <c r="B2512">
        <v>68</v>
      </c>
      <c r="C2512">
        <v>2.4188000000000001E-2</v>
      </c>
      <c r="D2512">
        <v>5.1707999999999997E-2</v>
      </c>
      <c r="E2512">
        <v>3.2529000000000002E-2</v>
      </c>
    </row>
    <row r="2513" spans="1:5">
      <c r="A2513">
        <v>1981</v>
      </c>
      <c r="B2513">
        <v>69</v>
      </c>
      <c r="C2513">
        <v>2.6120000000000001E-2</v>
      </c>
      <c r="D2513">
        <v>5.475E-2</v>
      </c>
      <c r="E2513">
        <v>3.4638000000000002E-2</v>
      </c>
    </row>
    <row r="2514" spans="1:5">
      <c r="A2514">
        <v>1981</v>
      </c>
      <c r="B2514">
        <v>70</v>
      </c>
      <c r="C2514">
        <v>3.0991000000000001E-2</v>
      </c>
      <c r="D2514">
        <v>6.1083999999999999E-2</v>
      </c>
      <c r="E2514">
        <v>3.9892999999999998E-2</v>
      </c>
    </row>
    <row r="2515" spans="1:5">
      <c r="A2515">
        <v>1981</v>
      </c>
      <c r="B2515">
        <v>71</v>
      </c>
      <c r="C2515">
        <v>3.3500000000000002E-2</v>
      </c>
      <c r="D2515">
        <v>6.5501000000000004E-2</v>
      </c>
      <c r="E2515">
        <v>4.2585999999999999E-2</v>
      </c>
    </row>
    <row r="2516" spans="1:5">
      <c r="A2516">
        <v>1981</v>
      </c>
      <c r="B2516">
        <v>72</v>
      </c>
      <c r="C2516">
        <v>3.6992999999999998E-2</v>
      </c>
      <c r="D2516">
        <v>7.0458000000000007E-2</v>
      </c>
      <c r="E2516">
        <v>4.6171999999999998E-2</v>
      </c>
    </row>
    <row r="2517" spans="1:5">
      <c r="A2517">
        <v>1981</v>
      </c>
      <c r="B2517">
        <v>73</v>
      </c>
      <c r="C2517">
        <v>4.1660000000000003E-2</v>
      </c>
      <c r="D2517">
        <v>7.7154E-2</v>
      </c>
      <c r="E2517">
        <v>5.1181999999999998E-2</v>
      </c>
    </row>
    <row r="2518" spans="1:5">
      <c r="A2518">
        <v>1981</v>
      </c>
      <c r="B2518">
        <v>74</v>
      </c>
      <c r="C2518">
        <v>4.7835999999999997E-2</v>
      </c>
      <c r="D2518">
        <v>8.7289000000000005E-2</v>
      </c>
      <c r="E2518">
        <v>5.8155999999999999E-2</v>
      </c>
    </row>
    <row r="2519" spans="1:5">
      <c r="A2519">
        <v>1981</v>
      </c>
      <c r="B2519">
        <v>75</v>
      </c>
      <c r="C2519">
        <v>5.1494999999999999E-2</v>
      </c>
      <c r="D2519">
        <v>9.0913999999999995E-2</v>
      </c>
      <c r="E2519">
        <v>6.1378000000000002E-2</v>
      </c>
    </row>
    <row r="2520" spans="1:5">
      <c r="A2520">
        <v>1981</v>
      </c>
      <c r="B2520">
        <v>76</v>
      </c>
      <c r="C2520">
        <v>5.8203999999999999E-2</v>
      </c>
      <c r="D2520">
        <v>9.8330000000000001E-2</v>
      </c>
      <c r="E2520">
        <v>6.7848000000000006E-2</v>
      </c>
    </row>
    <row r="2521" spans="1:5">
      <c r="A2521">
        <v>1981</v>
      </c>
      <c r="B2521">
        <v>77</v>
      </c>
      <c r="C2521">
        <v>6.3671000000000005E-2</v>
      </c>
      <c r="D2521">
        <v>0.106118</v>
      </c>
      <c r="E2521">
        <v>7.3473999999999998E-2</v>
      </c>
    </row>
    <row r="2522" spans="1:5">
      <c r="A2522">
        <v>1981</v>
      </c>
      <c r="B2522">
        <v>78</v>
      </c>
      <c r="C2522">
        <v>7.0537000000000002E-2</v>
      </c>
      <c r="D2522">
        <v>0.112858</v>
      </c>
      <c r="E2522">
        <v>7.9739000000000004E-2</v>
      </c>
    </row>
    <row r="2523" spans="1:5">
      <c r="A2523">
        <v>1981</v>
      </c>
      <c r="B2523">
        <v>79</v>
      </c>
      <c r="C2523">
        <v>7.3305999999999996E-2</v>
      </c>
      <c r="D2523">
        <v>0.12096800000000001</v>
      </c>
      <c r="E2523">
        <v>8.2657999999999995E-2</v>
      </c>
    </row>
    <row r="2524" spans="1:5">
      <c r="A2524">
        <v>1981</v>
      </c>
      <c r="B2524">
        <v>80</v>
      </c>
      <c r="C2524">
        <v>9.8310999999999996E-2</v>
      </c>
      <c r="D2524">
        <v>0.13822499999999999</v>
      </c>
      <c r="E2524">
        <v>0.106208</v>
      </c>
    </row>
    <row r="2525" spans="1:5">
      <c r="A2525">
        <v>1981</v>
      </c>
      <c r="B2525">
        <v>81</v>
      </c>
      <c r="C2525">
        <v>0.107178</v>
      </c>
      <c r="D2525">
        <v>0.147701</v>
      </c>
      <c r="E2525">
        <v>0.11516</v>
      </c>
    </row>
    <row r="2526" spans="1:5">
      <c r="A2526">
        <v>1981</v>
      </c>
      <c r="B2526">
        <v>82</v>
      </c>
      <c r="C2526">
        <v>0.111626</v>
      </c>
      <c r="D2526">
        <v>0.15848999999999999</v>
      </c>
      <c r="E2526">
        <v>0.121035</v>
      </c>
    </row>
    <row r="2527" spans="1:5">
      <c r="A2527">
        <v>1981</v>
      </c>
      <c r="B2527">
        <v>83</v>
      </c>
      <c r="C2527">
        <v>0.131713</v>
      </c>
      <c r="D2527">
        <v>0.17386299999999999</v>
      </c>
      <c r="E2527">
        <v>0.14013</v>
      </c>
    </row>
    <row r="2528" spans="1:5">
      <c r="A2528">
        <v>1981</v>
      </c>
      <c r="B2528">
        <v>84</v>
      </c>
      <c r="C2528">
        <v>0.14085300000000001</v>
      </c>
      <c r="D2528">
        <v>0.18265600000000001</v>
      </c>
      <c r="E2528">
        <v>0.14912600000000001</v>
      </c>
    </row>
    <row r="2529" spans="1:5">
      <c r="A2529">
        <v>1981</v>
      </c>
      <c r="B2529">
        <v>85</v>
      </c>
      <c r="C2529">
        <v>0.15700600000000001</v>
      </c>
      <c r="D2529">
        <v>0.19844500000000001</v>
      </c>
      <c r="E2529">
        <v>0.16525699999999999</v>
      </c>
    </row>
    <row r="2530" spans="1:5">
      <c r="A2530">
        <v>1981</v>
      </c>
      <c r="B2530">
        <v>86</v>
      </c>
      <c r="C2530">
        <v>0.169156</v>
      </c>
      <c r="D2530">
        <v>0.21738099999999999</v>
      </c>
      <c r="E2530">
        <v>0.178757</v>
      </c>
    </row>
    <row r="2531" spans="1:5">
      <c r="A2531">
        <v>1981</v>
      </c>
      <c r="B2531">
        <v>87</v>
      </c>
      <c r="C2531">
        <v>0.17638400000000001</v>
      </c>
      <c r="D2531">
        <v>0.22695599999999999</v>
      </c>
      <c r="E2531">
        <v>0.18632699999999999</v>
      </c>
    </row>
    <row r="2532" spans="1:5">
      <c r="A2532">
        <v>1981</v>
      </c>
      <c r="B2532">
        <v>88</v>
      </c>
      <c r="C2532">
        <v>0.189614</v>
      </c>
      <c r="D2532">
        <v>0.237426</v>
      </c>
      <c r="E2532">
        <v>0.19883600000000001</v>
      </c>
    </row>
    <row r="2533" spans="1:5">
      <c r="A2533">
        <v>1981</v>
      </c>
      <c r="B2533">
        <v>89</v>
      </c>
      <c r="C2533">
        <v>0.194522</v>
      </c>
      <c r="D2533">
        <v>0.246503</v>
      </c>
      <c r="E2533">
        <v>0.204292</v>
      </c>
    </row>
    <row r="2534" spans="1:5">
      <c r="A2534">
        <v>1981</v>
      </c>
      <c r="B2534">
        <v>90</v>
      </c>
      <c r="C2534">
        <v>0.21843199999999999</v>
      </c>
      <c r="D2534">
        <v>0.27585199999999999</v>
      </c>
      <c r="E2534">
        <v>0.22861100000000001</v>
      </c>
    </row>
    <row r="2535" spans="1:5">
      <c r="A2535">
        <v>1981</v>
      </c>
      <c r="B2535">
        <v>91</v>
      </c>
      <c r="C2535">
        <v>0.21696799999999999</v>
      </c>
      <c r="D2535">
        <v>0.26098199999999999</v>
      </c>
      <c r="E2535">
        <v>0.22415299999999999</v>
      </c>
    </row>
    <row r="2536" spans="1:5">
      <c r="A2536">
        <v>1981</v>
      </c>
      <c r="B2536">
        <v>92</v>
      </c>
      <c r="C2536">
        <v>0.23030100000000001</v>
      </c>
      <c r="D2536">
        <v>0.25781300000000001</v>
      </c>
      <c r="E2536">
        <v>0.23464099999999999</v>
      </c>
    </row>
    <row r="2537" spans="1:5">
      <c r="A2537">
        <v>1981</v>
      </c>
      <c r="B2537">
        <v>93</v>
      </c>
      <c r="C2537">
        <v>0.261911</v>
      </c>
      <c r="D2537">
        <v>0.33099099999999998</v>
      </c>
      <c r="E2537">
        <v>0.27280799999999999</v>
      </c>
    </row>
    <row r="2538" spans="1:5">
      <c r="A2538">
        <v>1981</v>
      </c>
      <c r="B2538">
        <v>94</v>
      </c>
      <c r="C2538">
        <v>0.24762700000000001</v>
      </c>
      <c r="D2538">
        <v>0.29472799999999999</v>
      </c>
      <c r="E2538">
        <v>0.25500299999999998</v>
      </c>
    </row>
    <row r="2539" spans="1:5">
      <c r="A2539">
        <v>1981</v>
      </c>
      <c r="B2539">
        <v>95</v>
      </c>
      <c r="C2539">
        <v>0.27308700000000002</v>
      </c>
      <c r="D2539">
        <v>0.32311699999999999</v>
      </c>
      <c r="E2539">
        <v>0.28095399999999998</v>
      </c>
    </row>
    <row r="2540" spans="1:5">
      <c r="A2540">
        <v>1981</v>
      </c>
      <c r="B2540">
        <v>96</v>
      </c>
      <c r="C2540">
        <v>0.286389</v>
      </c>
      <c r="D2540">
        <v>0.32222600000000001</v>
      </c>
      <c r="E2540">
        <v>0.29199799999999998</v>
      </c>
    </row>
    <row r="2541" spans="1:5">
      <c r="A2541">
        <v>1981</v>
      </c>
      <c r="B2541">
        <v>97</v>
      </c>
      <c r="C2541">
        <v>0.286717</v>
      </c>
      <c r="D2541">
        <v>0.32609399999999999</v>
      </c>
      <c r="E2541">
        <v>0.292875</v>
      </c>
    </row>
    <row r="2542" spans="1:5">
      <c r="A2542">
        <v>1981</v>
      </c>
      <c r="B2542">
        <v>98</v>
      </c>
      <c r="C2542">
        <v>0.31350600000000001</v>
      </c>
      <c r="D2542">
        <v>0.31078699999999998</v>
      </c>
      <c r="E2542">
        <v>0.31306099999999998</v>
      </c>
    </row>
    <row r="2543" spans="1:5">
      <c r="A2543">
        <v>1981</v>
      </c>
      <c r="B2543">
        <v>99</v>
      </c>
      <c r="C2543">
        <v>0.32807900000000001</v>
      </c>
      <c r="D2543">
        <v>0.43665900000000002</v>
      </c>
      <c r="E2543">
        <v>0.34693800000000002</v>
      </c>
    </row>
    <row r="2544" spans="1:5">
      <c r="A2544">
        <v>1981</v>
      </c>
      <c r="B2544">
        <v>100</v>
      </c>
      <c r="C2544">
        <v>0.34125</v>
      </c>
      <c r="D2544">
        <v>0.46311000000000002</v>
      </c>
      <c r="E2544">
        <v>0.36295899999999998</v>
      </c>
    </row>
    <row r="2545" spans="1:5">
      <c r="A2545">
        <v>1981</v>
      </c>
      <c r="B2545">
        <v>101</v>
      </c>
      <c r="C2545">
        <v>0.354464</v>
      </c>
      <c r="D2545">
        <v>0.49312699999999998</v>
      </c>
      <c r="E2545">
        <v>0.37901600000000002</v>
      </c>
    </row>
    <row r="2546" spans="1:5">
      <c r="A2546">
        <v>1981</v>
      </c>
      <c r="B2546">
        <v>102</v>
      </c>
      <c r="C2546">
        <v>0.36740099999999998</v>
      </c>
      <c r="D2546">
        <v>0.52501299999999995</v>
      </c>
      <c r="E2546">
        <v>0.39494000000000001</v>
      </c>
    </row>
    <row r="2547" spans="1:5">
      <c r="A2547">
        <v>1981</v>
      </c>
      <c r="B2547">
        <v>103</v>
      </c>
      <c r="C2547">
        <v>0.37962600000000002</v>
      </c>
      <c r="D2547">
        <v>0.55495399999999995</v>
      </c>
      <c r="E2547">
        <v>0.41128300000000001</v>
      </c>
    </row>
    <row r="2548" spans="1:5">
      <c r="A2548">
        <v>1981</v>
      </c>
      <c r="B2548">
        <v>104</v>
      </c>
      <c r="C2548">
        <v>0.39211299999999999</v>
      </c>
      <c r="D2548">
        <v>0.59206499999999995</v>
      </c>
      <c r="E2548">
        <v>0.43032199999999998</v>
      </c>
    </row>
    <row r="2549" spans="1:5">
      <c r="A2549">
        <v>1981</v>
      </c>
      <c r="B2549">
        <v>105</v>
      </c>
      <c r="C2549">
        <v>0.40388400000000002</v>
      </c>
      <c r="D2549">
        <v>0.63604899999999998</v>
      </c>
      <c r="E2549">
        <v>0.44923600000000002</v>
      </c>
    </row>
    <row r="2550" spans="1:5">
      <c r="A2550">
        <v>1981</v>
      </c>
      <c r="B2550">
        <v>106</v>
      </c>
      <c r="C2550">
        <v>0.41578700000000002</v>
      </c>
      <c r="D2550">
        <v>0.68595899999999999</v>
      </c>
      <c r="E2550">
        <v>0.46839599999999998</v>
      </c>
    </row>
    <row r="2551" spans="1:5">
      <c r="A2551">
        <v>1981</v>
      </c>
      <c r="B2551">
        <v>107</v>
      </c>
      <c r="C2551">
        <v>0.42746699999999999</v>
      </c>
      <c r="D2551">
        <v>0.73257000000000005</v>
      </c>
      <c r="E2551">
        <v>0.48934299999999997</v>
      </c>
    </row>
    <row r="2552" spans="1:5">
      <c r="A2552">
        <v>1981</v>
      </c>
      <c r="B2552">
        <v>108</v>
      </c>
      <c r="C2552">
        <v>0.44058399999999998</v>
      </c>
      <c r="D2552">
        <v>0.79782699999999995</v>
      </c>
      <c r="E2552">
        <v>0.517073</v>
      </c>
    </row>
    <row r="2553" spans="1:5">
      <c r="A2553">
        <v>1981</v>
      </c>
      <c r="B2553">
        <v>109</v>
      </c>
      <c r="C2553">
        <v>0.45459300000000002</v>
      </c>
      <c r="D2553">
        <v>0.90396799999999999</v>
      </c>
      <c r="E2553">
        <v>0.55137700000000001</v>
      </c>
    </row>
    <row r="2554" spans="1:5">
      <c r="A2554">
        <v>1981</v>
      </c>
      <c r="B2554">
        <v>110</v>
      </c>
      <c r="C2554">
        <v>0.52341899999999997</v>
      </c>
      <c r="D2554">
        <v>1.211854</v>
      </c>
      <c r="E2554">
        <v>0.68079500000000004</v>
      </c>
    </row>
    <row r="2555" spans="1:5">
      <c r="A2555">
        <v>1982</v>
      </c>
      <c r="B2555">
        <v>0</v>
      </c>
      <c r="C2555">
        <v>1.7507000000000002E-2</v>
      </c>
      <c r="D2555">
        <v>2.3816E-2</v>
      </c>
      <c r="E2555">
        <v>2.0723999999999999E-2</v>
      </c>
    </row>
    <row r="2556" spans="1:5">
      <c r="A2556">
        <v>1982</v>
      </c>
      <c r="B2556">
        <v>1</v>
      </c>
      <c r="C2556">
        <v>2.3700000000000001E-3</v>
      </c>
      <c r="D2556">
        <v>2.8149999999999998E-3</v>
      </c>
      <c r="E2556">
        <v>2.5959999999999998E-3</v>
      </c>
    </row>
    <row r="2557" spans="1:5">
      <c r="A2557">
        <v>1982</v>
      </c>
      <c r="B2557">
        <v>2</v>
      </c>
      <c r="C2557">
        <v>1.0499999999999999E-3</v>
      </c>
      <c r="D2557">
        <v>1.2979999999999999E-3</v>
      </c>
      <c r="E2557">
        <v>1.176E-3</v>
      </c>
    </row>
    <row r="2558" spans="1:5">
      <c r="A2558">
        <v>1982</v>
      </c>
      <c r="B2558">
        <v>3</v>
      </c>
      <c r="C2558">
        <v>7.1699999999999997E-4</v>
      </c>
      <c r="D2558">
        <v>9.7199999999999999E-4</v>
      </c>
      <c r="E2558">
        <v>8.4699999999999999E-4</v>
      </c>
    </row>
    <row r="2559" spans="1:5">
      <c r="A2559">
        <v>1982</v>
      </c>
      <c r="B2559">
        <v>4</v>
      </c>
      <c r="C2559">
        <v>5.8399999999999999E-4</v>
      </c>
      <c r="D2559">
        <v>8.61E-4</v>
      </c>
      <c r="E2559">
        <v>7.2400000000000003E-4</v>
      </c>
    </row>
    <row r="2560" spans="1:5">
      <c r="A2560">
        <v>1982</v>
      </c>
      <c r="B2560">
        <v>5</v>
      </c>
      <c r="C2560">
        <v>4.4999999999999999E-4</v>
      </c>
      <c r="D2560">
        <v>7.8399999999999997E-4</v>
      </c>
      <c r="E2560">
        <v>6.1899999999999998E-4</v>
      </c>
    </row>
    <row r="2561" spans="1:5">
      <c r="A2561">
        <v>1982</v>
      </c>
      <c r="B2561">
        <v>6</v>
      </c>
      <c r="C2561">
        <v>4.9600000000000002E-4</v>
      </c>
      <c r="D2561">
        <v>7.67E-4</v>
      </c>
      <c r="E2561">
        <v>6.3299999999999999E-4</v>
      </c>
    </row>
    <row r="2562" spans="1:5">
      <c r="A2562">
        <v>1982</v>
      </c>
      <c r="B2562">
        <v>7</v>
      </c>
      <c r="C2562">
        <v>4.6999999999999999E-4</v>
      </c>
      <c r="D2562">
        <v>8.3100000000000003E-4</v>
      </c>
      <c r="E2562">
        <v>6.5300000000000004E-4</v>
      </c>
    </row>
    <row r="2563" spans="1:5">
      <c r="A2563">
        <v>1982</v>
      </c>
      <c r="B2563">
        <v>8</v>
      </c>
      <c r="C2563">
        <v>4.06E-4</v>
      </c>
      <c r="D2563">
        <v>7.5100000000000004E-4</v>
      </c>
      <c r="E2563">
        <v>5.8100000000000003E-4</v>
      </c>
    </row>
    <row r="2564" spans="1:5">
      <c r="A2564">
        <v>1982</v>
      </c>
      <c r="B2564">
        <v>9</v>
      </c>
      <c r="C2564">
        <v>3.3500000000000001E-4</v>
      </c>
      <c r="D2564">
        <v>7.0399999999999998E-4</v>
      </c>
      <c r="E2564">
        <v>5.2300000000000003E-4</v>
      </c>
    </row>
    <row r="2565" spans="1:5">
      <c r="A2565">
        <v>1982</v>
      </c>
      <c r="B2565">
        <v>10</v>
      </c>
      <c r="C2565">
        <v>3.3300000000000002E-4</v>
      </c>
      <c r="D2565">
        <v>6.4700000000000001E-4</v>
      </c>
      <c r="E2565">
        <v>4.9200000000000003E-4</v>
      </c>
    </row>
    <row r="2566" spans="1:5">
      <c r="A2566">
        <v>1982</v>
      </c>
      <c r="B2566">
        <v>11</v>
      </c>
      <c r="C2566">
        <v>3.4699999999999998E-4</v>
      </c>
      <c r="D2566">
        <v>5.6400000000000005E-4</v>
      </c>
      <c r="E2566">
        <v>4.5800000000000002E-4</v>
      </c>
    </row>
    <row r="2567" spans="1:5">
      <c r="A2567">
        <v>1982</v>
      </c>
      <c r="B2567">
        <v>12</v>
      </c>
      <c r="C2567">
        <v>3.3700000000000001E-4</v>
      </c>
      <c r="D2567">
        <v>5.5699999999999999E-4</v>
      </c>
      <c r="E2567">
        <v>4.4999999999999999E-4</v>
      </c>
    </row>
    <row r="2568" spans="1:5">
      <c r="A2568">
        <v>1982</v>
      </c>
      <c r="B2568">
        <v>13</v>
      </c>
      <c r="C2568">
        <v>3.57E-4</v>
      </c>
      <c r="D2568">
        <v>6.1300000000000005E-4</v>
      </c>
      <c r="E2568">
        <v>4.8799999999999999E-4</v>
      </c>
    </row>
    <row r="2569" spans="1:5">
      <c r="A2569">
        <v>1982</v>
      </c>
      <c r="B2569">
        <v>14</v>
      </c>
      <c r="C2569">
        <v>3.4400000000000001E-4</v>
      </c>
      <c r="D2569">
        <v>7.6999999999999996E-4</v>
      </c>
      <c r="E2569">
        <v>5.5999999999999995E-4</v>
      </c>
    </row>
    <row r="2570" spans="1:5">
      <c r="A2570">
        <v>1982</v>
      </c>
      <c r="B2570">
        <v>15</v>
      </c>
      <c r="C2570">
        <v>4.64E-4</v>
      </c>
      <c r="D2570">
        <v>9.8900000000000008E-4</v>
      </c>
      <c r="E2570">
        <v>7.2999999999999996E-4</v>
      </c>
    </row>
    <row r="2571" spans="1:5">
      <c r="A2571">
        <v>1982</v>
      </c>
      <c r="B2571">
        <v>16</v>
      </c>
      <c r="C2571">
        <v>5.4600000000000004E-4</v>
      </c>
      <c r="D2571">
        <v>1.2669999999999999E-3</v>
      </c>
      <c r="E2571">
        <v>9.1100000000000003E-4</v>
      </c>
    </row>
    <row r="2572" spans="1:5">
      <c r="A2572">
        <v>1982</v>
      </c>
      <c r="B2572">
        <v>17</v>
      </c>
      <c r="C2572">
        <v>5.6599999999999999E-4</v>
      </c>
      <c r="D2572">
        <v>1.7619999999999999E-3</v>
      </c>
      <c r="E2572">
        <v>1.1709999999999999E-3</v>
      </c>
    </row>
    <row r="2573" spans="1:5">
      <c r="A2573">
        <v>1982</v>
      </c>
      <c r="B2573">
        <v>18</v>
      </c>
      <c r="C2573">
        <v>6.11E-4</v>
      </c>
      <c r="D2573">
        <v>2.1489999999999999E-3</v>
      </c>
      <c r="E2573">
        <v>1.389E-3</v>
      </c>
    </row>
    <row r="2574" spans="1:5">
      <c r="A2574">
        <v>1982</v>
      </c>
      <c r="B2574">
        <v>19</v>
      </c>
      <c r="C2574">
        <v>6.9700000000000003E-4</v>
      </c>
      <c r="D2574">
        <v>2.1129999999999999E-3</v>
      </c>
      <c r="E2574">
        <v>1.4120000000000001E-3</v>
      </c>
    </row>
    <row r="2575" spans="1:5">
      <c r="A2575">
        <v>1982</v>
      </c>
      <c r="B2575">
        <v>20</v>
      </c>
      <c r="C2575">
        <v>7.1400000000000001E-4</v>
      </c>
      <c r="D2575">
        <v>2.421E-3</v>
      </c>
      <c r="E2575">
        <v>1.5820000000000001E-3</v>
      </c>
    </row>
    <row r="2576" spans="1:5">
      <c r="A2576">
        <v>1982</v>
      </c>
      <c r="B2576">
        <v>21</v>
      </c>
      <c r="C2576">
        <v>7.4700000000000005E-4</v>
      </c>
      <c r="D2576">
        <v>2.9369999999999999E-3</v>
      </c>
      <c r="E2576">
        <v>1.8710000000000001E-3</v>
      </c>
    </row>
    <row r="2577" spans="1:5">
      <c r="A2577">
        <v>1982</v>
      </c>
      <c r="B2577">
        <v>22</v>
      </c>
      <c r="C2577">
        <v>7.0799999999999997E-4</v>
      </c>
      <c r="D2577">
        <v>3.1540000000000001E-3</v>
      </c>
      <c r="E2577">
        <v>1.9750000000000002E-3</v>
      </c>
    </row>
    <row r="2578" spans="1:5">
      <c r="A2578">
        <v>1982</v>
      </c>
      <c r="B2578">
        <v>23</v>
      </c>
      <c r="C2578">
        <v>7.3700000000000002E-4</v>
      </c>
      <c r="D2578">
        <v>3.2599999999999999E-3</v>
      </c>
      <c r="E2578">
        <v>2.0379999999999999E-3</v>
      </c>
    </row>
    <row r="2579" spans="1:5">
      <c r="A2579">
        <v>1982</v>
      </c>
      <c r="B2579">
        <v>24</v>
      </c>
      <c r="C2579">
        <v>7.45E-4</v>
      </c>
      <c r="D2579">
        <v>3.4749999999999998E-3</v>
      </c>
      <c r="E2579">
        <v>2.1350000000000002E-3</v>
      </c>
    </row>
    <row r="2580" spans="1:5">
      <c r="A2580">
        <v>1982</v>
      </c>
      <c r="B2580">
        <v>25</v>
      </c>
      <c r="C2580">
        <v>7.9699999999999997E-4</v>
      </c>
      <c r="D2580">
        <v>3.8409999999999998E-3</v>
      </c>
      <c r="E2580">
        <v>2.3370000000000001E-3</v>
      </c>
    </row>
    <row r="2581" spans="1:5">
      <c r="A2581">
        <v>1982</v>
      </c>
      <c r="B2581">
        <v>26</v>
      </c>
      <c r="C2581">
        <v>8.1800000000000004E-4</v>
      </c>
      <c r="D2581">
        <v>3.8939999999999999E-3</v>
      </c>
      <c r="E2581">
        <v>2.372E-3</v>
      </c>
    </row>
    <row r="2582" spans="1:5">
      <c r="A2582">
        <v>1982</v>
      </c>
      <c r="B2582">
        <v>27</v>
      </c>
      <c r="C2582">
        <v>9.6500000000000004E-4</v>
      </c>
      <c r="D2582">
        <v>4.1999999999999997E-3</v>
      </c>
      <c r="E2582">
        <v>2.5999999999999999E-3</v>
      </c>
    </row>
    <row r="2583" spans="1:5">
      <c r="A2583">
        <v>1982</v>
      </c>
      <c r="B2583">
        <v>28</v>
      </c>
      <c r="C2583">
        <v>9.1600000000000004E-4</v>
      </c>
      <c r="D2583">
        <v>4.3880000000000004E-3</v>
      </c>
      <c r="E2583">
        <v>2.6670000000000001E-3</v>
      </c>
    </row>
    <row r="2584" spans="1:5">
      <c r="A2584">
        <v>1982</v>
      </c>
      <c r="B2584">
        <v>29</v>
      </c>
      <c r="C2584">
        <v>1.008E-3</v>
      </c>
      <c r="D2584">
        <v>4.4739999999999997E-3</v>
      </c>
      <c r="E2584">
        <v>2.7550000000000001E-3</v>
      </c>
    </row>
    <row r="2585" spans="1:5">
      <c r="A2585">
        <v>1982</v>
      </c>
      <c r="B2585">
        <v>30</v>
      </c>
      <c r="C2585">
        <v>1.1529999999999999E-3</v>
      </c>
      <c r="D2585">
        <v>4.9030000000000002E-3</v>
      </c>
      <c r="E2585">
        <v>3.045E-3</v>
      </c>
    </row>
    <row r="2586" spans="1:5">
      <c r="A2586">
        <v>1982</v>
      </c>
      <c r="B2586">
        <v>31</v>
      </c>
      <c r="C2586">
        <v>1.24E-3</v>
      </c>
      <c r="D2586">
        <v>4.8580000000000003E-3</v>
      </c>
      <c r="E2586">
        <v>3.0630000000000002E-3</v>
      </c>
    </row>
    <row r="2587" spans="1:5">
      <c r="A2587">
        <v>1982</v>
      </c>
      <c r="B2587">
        <v>32</v>
      </c>
      <c r="C2587">
        <v>1.292E-3</v>
      </c>
      <c r="D2587">
        <v>5.398E-3</v>
      </c>
      <c r="E2587">
        <v>3.3540000000000002E-3</v>
      </c>
    </row>
    <row r="2588" spans="1:5">
      <c r="A2588">
        <v>1982</v>
      </c>
      <c r="B2588">
        <v>33</v>
      </c>
      <c r="C2588">
        <v>1.3600000000000001E-3</v>
      </c>
      <c r="D2588">
        <v>5.6709999999999998E-3</v>
      </c>
      <c r="E2588">
        <v>3.5179999999999999E-3</v>
      </c>
    </row>
    <row r="2589" spans="1:5">
      <c r="A2589">
        <v>1982</v>
      </c>
      <c r="B2589">
        <v>34</v>
      </c>
      <c r="C2589">
        <v>1.312E-3</v>
      </c>
      <c r="D2589">
        <v>5.0210000000000003E-3</v>
      </c>
      <c r="E2589">
        <v>3.1679999999999998E-3</v>
      </c>
    </row>
    <row r="2590" spans="1:5">
      <c r="A2590">
        <v>1982</v>
      </c>
      <c r="B2590">
        <v>35</v>
      </c>
      <c r="C2590">
        <v>1.7290000000000001E-3</v>
      </c>
      <c r="D2590">
        <v>6.5279999999999999E-3</v>
      </c>
      <c r="E2590">
        <v>4.1250000000000002E-3</v>
      </c>
    </row>
    <row r="2591" spans="1:5">
      <c r="A2591">
        <v>1982</v>
      </c>
      <c r="B2591">
        <v>36</v>
      </c>
      <c r="C2591">
        <v>1.6770000000000001E-3</v>
      </c>
      <c r="D2591">
        <v>6.0489999999999997E-3</v>
      </c>
      <c r="E2591">
        <v>3.8530000000000001E-3</v>
      </c>
    </row>
    <row r="2592" spans="1:5">
      <c r="A2592">
        <v>1982</v>
      </c>
      <c r="B2592">
        <v>37</v>
      </c>
      <c r="C2592">
        <v>2E-3</v>
      </c>
      <c r="D2592">
        <v>6.5640000000000004E-3</v>
      </c>
      <c r="E2592">
        <v>4.2680000000000001E-3</v>
      </c>
    </row>
    <row r="2593" spans="1:5">
      <c r="A2593">
        <v>1982</v>
      </c>
      <c r="B2593">
        <v>38</v>
      </c>
      <c r="C2593">
        <v>2.019E-3</v>
      </c>
      <c r="D2593">
        <v>7.228E-3</v>
      </c>
      <c r="E2593">
        <v>4.5989999999999998E-3</v>
      </c>
    </row>
    <row r="2594" spans="1:5">
      <c r="A2594">
        <v>1982</v>
      </c>
      <c r="B2594">
        <v>39</v>
      </c>
      <c r="C2594">
        <v>2.137E-3</v>
      </c>
      <c r="D2594">
        <v>7.2389999999999998E-3</v>
      </c>
      <c r="E2594">
        <v>4.6189999999999998E-3</v>
      </c>
    </row>
    <row r="2595" spans="1:5">
      <c r="A2595">
        <v>1982</v>
      </c>
      <c r="B2595">
        <v>40</v>
      </c>
      <c r="C2595">
        <v>2.7060000000000001E-3</v>
      </c>
      <c r="D2595">
        <v>9.58E-3</v>
      </c>
      <c r="E2595">
        <v>6.025E-3</v>
      </c>
    </row>
    <row r="2596" spans="1:5">
      <c r="A2596">
        <v>1982</v>
      </c>
      <c r="B2596">
        <v>41</v>
      </c>
      <c r="C2596">
        <v>2.4979999999999998E-3</v>
      </c>
      <c r="D2596">
        <v>9.0299999999999998E-3</v>
      </c>
      <c r="E2596">
        <v>5.6579999999999998E-3</v>
      </c>
    </row>
    <row r="2597" spans="1:5">
      <c r="A2597">
        <v>1982</v>
      </c>
      <c r="B2597">
        <v>42</v>
      </c>
      <c r="C2597">
        <v>2.699E-3</v>
      </c>
      <c r="D2597">
        <v>9.3819999999999997E-3</v>
      </c>
      <c r="E2597">
        <v>5.9049999999999997E-3</v>
      </c>
    </row>
    <row r="2598" spans="1:5">
      <c r="A2598">
        <v>1982</v>
      </c>
      <c r="B2598">
        <v>43</v>
      </c>
      <c r="C2598">
        <v>2.908E-3</v>
      </c>
      <c r="D2598">
        <v>1.0237E-2</v>
      </c>
      <c r="E2598">
        <v>6.4060000000000002E-3</v>
      </c>
    </row>
    <row r="2599" spans="1:5">
      <c r="A2599">
        <v>1982</v>
      </c>
      <c r="B2599">
        <v>44</v>
      </c>
      <c r="C2599">
        <v>2.9759999999999999E-3</v>
      </c>
      <c r="D2599">
        <v>1.0116999999999999E-2</v>
      </c>
      <c r="E2599">
        <v>6.3959999999999998E-3</v>
      </c>
    </row>
    <row r="2600" spans="1:5">
      <c r="A2600">
        <v>1982</v>
      </c>
      <c r="B2600">
        <v>45</v>
      </c>
      <c r="C2600">
        <v>3.392E-3</v>
      </c>
      <c r="D2600">
        <v>1.1212E-2</v>
      </c>
      <c r="E2600">
        <v>7.1310000000000002E-3</v>
      </c>
    </row>
    <row r="2601" spans="1:5">
      <c r="A2601">
        <v>1982</v>
      </c>
      <c r="B2601">
        <v>46</v>
      </c>
      <c r="C2601">
        <v>3.588E-3</v>
      </c>
      <c r="D2601">
        <v>1.1797E-2</v>
      </c>
      <c r="E2601">
        <v>7.502E-3</v>
      </c>
    </row>
    <row r="2602" spans="1:5">
      <c r="A2602">
        <v>1982</v>
      </c>
      <c r="B2602">
        <v>47</v>
      </c>
      <c r="C2602">
        <v>4.0470000000000002E-3</v>
      </c>
      <c r="D2602">
        <v>1.2836999999999999E-2</v>
      </c>
      <c r="E2602">
        <v>8.2290000000000002E-3</v>
      </c>
    </row>
    <row r="2603" spans="1:5">
      <c r="A2603">
        <v>1982</v>
      </c>
      <c r="B2603">
        <v>48</v>
      </c>
      <c r="C2603">
        <v>4.3740000000000003E-3</v>
      </c>
      <c r="D2603">
        <v>1.2966999999999999E-2</v>
      </c>
      <c r="E2603">
        <v>8.4290000000000007E-3</v>
      </c>
    </row>
    <row r="2604" spans="1:5">
      <c r="A2604">
        <v>1982</v>
      </c>
      <c r="B2604">
        <v>49</v>
      </c>
      <c r="C2604">
        <v>4.8739999999999999E-3</v>
      </c>
      <c r="D2604">
        <v>1.4736000000000001E-2</v>
      </c>
      <c r="E2604">
        <v>9.469E-3</v>
      </c>
    </row>
    <row r="2605" spans="1:5">
      <c r="A2605">
        <v>1982</v>
      </c>
      <c r="B2605">
        <v>50</v>
      </c>
      <c r="C2605">
        <v>5.5500000000000002E-3</v>
      </c>
      <c r="D2605">
        <v>1.6597000000000001E-2</v>
      </c>
      <c r="E2605">
        <v>1.0701E-2</v>
      </c>
    </row>
    <row r="2606" spans="1:5">
      <c r="A2606">
        <v>1982</v>
      </c>
      <c r="B2606">
        <v>51</v>
      </c>
      <c r="C2606">
        <v>5.705E-3</v>
      </c>
      <c r="D2606">
        <v>1.6775000000000002E-2</v>
      </c>
      <c r="E2606">
        <v>1.0845E-2</v>
      </c>
    </row>
    <row r="2607" spans="1:5">
      <c r="A2607">
        <v>1982</v>
      </c>
      <c r="B2607">
        <v>52</v>
      </c>
      <c r="C2607">
        <v>5.9259999999999998E-3</v>
      </c>
      <c r="D2607">
        <v>1.7919000000000001E-2</v>
      </c>
      <c r="E2607">
        <v>1.1452E-2</v>
      </c>
    </row>
    <row r="2608" spans="1:5">
      <c r="A2608">
        <v>1982</v>
      </c>
      <c r="B2608">
        <v>53</v>
      </c>
      <c r="C2608">
        <v>6.4079999999999996E-3</v>
      </c>
      <c r="D2608">
        <v>1.8794999999999999E-2</v>
      </c>
      <c r="E2608">
        <v>1.2043E-2</v>
      </c>
    </row>
    <row r="2609" spans="1:5">
      <c r="A2609">
        <v>1982</v>
      </c>
      <c r="B2609">
        <v>54</v>
      </c>
      <c r="C2609">
        <v>7.0800000000000004E-3</v>
      </c>
      <c r="D2609">
        <v>2.0459000000000001E-2</v>
      </c>
      <c r="E2609">
        <v>1.3063999999999999E-2</v>
      </c>
    </row>
    <row r="2610" spans="1:5">
      <c r="A2610">
        <v>1982</v>
      </c>
      <c r="B2610">
        <v>55</v>
      </c>
      <c r="C2610">
        <v>7.77E-3</v>
      </c>
      <c r="D2610">
        <v>2.1271999999999999E-2</v>
      </c>
      <c r="E2610">
        <v>1.3603000000000001E-2</v>
      </c>
    </row>
    <row r="2611" spans="1:5">
      <c r="A2611">
        <v>1982</v>
      </c>
      <c r="B2611">
        <v>56</v>
      </c>
      <c r="C2611">
        <v>8.4499999999999992E-3</v>
      </c>
      <c r="D2611">
        <v>2.2745000000000001E-2</v>
      </c>
      <c r="E2611">
        <v>1.4163E-2</v>
      </c>
    </row>
    <row r="2612" spans="1:5">
      <c r="A2612">
        <v>1982</v>
      </c>
      <c r="B2612">
        <v>57</v>
      </c>
      <c r="C2612">
        <v>9.1149999999999998E-3</v>
      </c>
      <c r="D2612">
        <v>2.4358000000000001E-2</v>
      </c>
      <c r="E2612">
        <v>1.474E-2</v>
      </c>
    </row>
    <row r="2613" spans="1:5">
      <c r="A2613">
        <v>1982</v>
      </c>
      <c r="B2613">
        <v>58</v>
      </c>
      <c r="C2613">
        <v>9.972E-3</v>
      </c>
      <c r="D2613">
        <v>2.6709E-2</v>
      </c>
      <c r="E2613">
        <v>1.5740000000000001E-2</v>
      </c>
    </row>
    <row r="2614" spans="1:5">
      <c r="A2614">
        <v>1982</v>
      </c>
      <c r="B2614">
        <v>59</v>
      </c>
      <c r="C2614">
        <v>1.0551E-2</v>
      </c>
      <c r="D2614">
        <v>2.7085000000000001E-2</v>
      </c>
      <c r="E2614">
        <v>1.5956000000000001E-2</v>
      </c>
    </row>
    <row r="2615" spans="1:5">
      <c r="A2615">
        <v>1982</v>
      </c>
      <c r="B2615">
        <v>60</v>
      </c>
      <c r="C2615">
        <v>1.2E-2</v>
      </c>
      <c r="D2615">
        <v>3.0651000000000001E-2</v>
      </c>
      <c r="E2615">
        <v>1.8120000000000001E-2</v>
      </c>
    </row>
    <row r="2616" spans="1:5">
      <c r="A2616">
        <v>1982</v>
      </c>
      <c r="B2616">
        <v>61</v>
      </c>
      <c r="C2616">
        <v>1.2663000000000001E-2</v>
      </c>
      <c r="D2616">
        <v>3.2104000000000001E-2</v>
      </c>
      <c r="E2616">
        <v>1.9168000000000001E-2</v>
      </c>
    </row>
    <row r="2617" spans="1:5">
      <c r="A2617">
        <v>1982</v>
      </c>
      <c r="B2617">
        <v>62</v>
      </c>
      <c r="C2617">
        <v>1.4121999999999999E-2</v>
      </c>
      <c r="D2617">
        <v>3.4090000000000002E-2</v>
      </c>
      <c r="E2617">
        <v>2.0721E-2</v>
      </c>
    </row>
    <row r="2618" spans="1:5">
      <c r="A2618">
        <v>1982</v>
      </c>
      <c r="B2618">
        <v>63</v>
      </c>
      <c r="C2618">
        <v>1.5426E-2</v>
      </c>
      <c r="D2618">
        <v>3.7786E-2</v>
      </c>
      <c r="E2618">
        <v>2.2835000000000001E-2</v>
      </c>
    </row>
    <row r="2619" spans="1:5">
      <c r="A2619">
        <v>1982</v>
      </c>
      <c r="B2619">
        <v>64</v>
      </c>
      <c r="C2619">
        <v>1.6295E-2</v>
      </c>
      <c r="D2619">
        <v>3.8587999999999997E-2</v>
      </c>
      <c r="E2619">
        <v>2.3675000000000002E-2</v>
      </c>
    </row>
    <row r="2620" spans="1:5">
      <c r="A2620">
        <v>1982</v>
      </c>
      <c r="B2620">
        <v>65</v>
      </c>
      <c r="C2620">
        <v>1.7677999999999999E-2</v>
      </c>
      <c r="D2620">
        <v>4.1088E-2</v>
      </c>
      <c r="E2620">
        <v>2.5172E-2</v>
      </c>
    </row>
    <row r="2621" spans="1:5">
      <c r="A2621">
        <v>1982</v>
      </c>
      <c r="B2621">
        <v>66</v>
      </c>
      <c r="C2621">
        <v>1.9625E-2</v>
      </c>
      <c r="D2621">
        <v>4.5364000000000002E-2</v>
      </c>
      <c r="E2621">
        <v>2.7653E-2</v>
      </c>
    </row>
    <row r="2622" spans="1:5">
      <c r="A2622">
        <v>1982</v>
      </c>
      <c r="B2622">
        <v>67</v>
      </c>
      <c r="C2622">
        <v>2.1812999999999999E-2</v>
      </c>
      <c r="D2622">
        <v>4.8731999999999998E-2</v>
      </c>
      <c r="E2622">
        <v>3.0016000000000001E-2</v>
      </c>
    </row>
    <row r="2623" spans="1:5">
      <c r="A2623">
        <v>1982</v>
      </c>
      <c r="B2623">
        <v>68</v>
      </c>
      <c r="C2623">
        <v>2.3982E-2</v>
      </c>
      <c r="D2623">
        <v>5.1735999999999997E-2</v>
      </c>
      <c r="E2623">
        <v>3.2382000000000001E-2</v>
      </c>
    </row>
    <row r="2624" spans="1:5">
      <c r="A2624">
        <v>1982</v>
      </c>
      <c r="B2624">
        <v>69</v>
      </c>
      <c r="C2624">
        <v>2.5812000000000002E-2</v>
      </c>
      <c r="D2624">
        <v>5.4678999999999998E-2</v>
      </c>
      <c r="E2624">
        <v>3.4391999999999999E-2</v>
      </c>
    </row>
    <row r="2625" spans="1:5">
      <c r="A2625">
        <v>1982</v>
      </c>
      <c r="B2625">
        <v>70</v>
      </c>
      <c r="C2625">
        <v>2.9267000000000001E-2</v>
      </c>
      <c r="D2625">
        <v>5.9484000000000002E-2</v>
      </c>
      <c r="E2625">
        <v>3.8073000000000003E-2</v>
      </c>
    </row>
    <row r="2626" spans="1:5">
      <c r="A2626">
        <v>1982</v>
      </c>
      <c r="B2626">
        <v>71</v>
      </c>
      <c r="C2626">
        <v>3.3276E-2</v>
      </c>
      <c r="D2626">
        <v>6.3543000000000002E-2</v>
      </c>
      <c r="E2626">
        <v>4.2036999999999998E-2</v>
      </c>
    </row>
    <row r="2627" spans="1:5">
      <c r="A2627">
        <v>1982</v>
      </c>
      <c r="B2627">
        <v>72</v>
      </c>
      <c r="C2627">
        <v>3.7449999999999997E-2</v>
      </c>
      <c r="D2627">
        <v>7.0019999999999999E-2</v>
      </c>
      <c r="E2627">
        <v>4.6494000000000001E-2</v>
      </c>
    </row>
    <row r="2628" spans="1:5">
      <c r="A2628">
        <v>1982</v>
      </c>
      <c r="B2628">
        <v>73</v>
      </c>
      <c r="C2628">
        <v>4.0004999999999999E-2</v>
      </c>
      <c r="D2628">
        <v>7.3816000000000007E-2</v>
      </c>
      <c r="E2628">
        <v>4.9064000000000003E-2</v>
      </c>
    </row>
    <row r="2629" spans="1:5">
      <c r="A2629">
        <v>1982</v>
      </c>
      <c r="B2629">
        <v>74</v>
      </c>
      <c r="C2629">
        <v>4.5630999999999998E-2</v>
      </c>
      <c r="D2629">
        <v>8.1373000000000001E-2</v>
      </c>
      <c r="E2629">
        <v>5.4982000000000003E-2</v>
      </c>
    </row>
    <row r="2630" spans="1:5">
      <c r="A2630">
        <v>1982</v>
      </c>
      <c r="B2630">
        <v>75</v>
      </c>
      <c r="C2630">
        <v>5.1839000000000003E-2</v>
      </c>
      <c r="D2630">
        <v>8.9634000000000005E-2</v>
      </c>
      <c r="E2630">
        <v>6.1475000000000002E-2</v>
      </c>
    </row>
    <row r="2631" spans="1:5">
      <c r="A2631">
        <v>1982</v>
      </c>
      <c r="B2631">
        <v>76</v>
      </c>
      <c r="C2631">
        <v>5.5735E-2</v>
      </c>
      <c r="D2631">
        <v>9.2671000000000003E-2</v>
      </c>
      <c r="E2631">
        <v>6.4751000000000003E-2</v>
      </c>
    </row>
    <row r="2632" spans="1:5">
      <c r="A2632">
        <v>1982</v>
      </c>
      <c r="B2632">
        <v>77</v>
      </c>
      <c r="C2632">
        <v>6.1864000000000002E-2</v>
      </c>
      <c r="D2632">
        <v>0.100948</v>
      </c>
      <c r="E2632">
        <v>7.0999999999999994E-2</v>
      </c>
    </row>
    <row r="2633" spans="1:5">
      <c r="A2633">
        <v>1982</v>
      </c>
      <c r="B2633">
        <v>78</v>
      </c>
      <c r="C2633">
        <v>6.9221000000000005E-2</v>
      </c>
      <c r="D2633">
        <v>0.109989</v>
      </c>
      <c r="E2633">
        <v>7.8368999999999994E-2</v>
      </c>
    </row>
    <row r="2634" spans="1:5">
      <c r="A2634">
        <v>1982</v>
      </c>
      <c r="B2634">
        <v>79</v>
      </c>
      <c r="C2634">
        <v>7.4784000000000003E-2</v>
      </c>
      <c r="D2634">
        <v>0.11828900000000001</v>
      </c>
      <c r="E2634">
        <v>8.3963999999999997E-2</v>
      </c>
    </row>
    <row r="2635" spans="1:5">
      <c r="A2635">
        <v>1982</v>
      </c>
      <c r="B2635">
        <v>80</v>
      </c>
      <c r="C2635">
        <v>8.9468000000000006E-2</v>
      </c>
      <c r="D2635">
        <v>0.13100700000000001</v>
      </c>
      <c r="E2635">
        <v>9.7809999999999994E-2</v>
      </c>
    </row>
    <row r="2636" spans="1:5">
      <c r="A2636">
        <v>1982</v>
      </c>
      <c r="B2636">
        <v>81</v>
      </c>
      <c r="C2636">
        <v>0.102286</v>
      </c>
      <c r="D2636">
        <v>0.13675799999999999</v>
      </c>
      <c r="E2636">
        <v>0.108886</v>
      </c>
    </row>
    <row r="2637" spans="1:5">
      <c r="A2637">
        <v>1982</v>
      </c>
      <c r="B2637">
        <v>82</v>
      </c>
      <c r="C2637">
        <v>0.11856700000000001</v>
      </c>
      <c r="D2637">
        <v>0.159196</v>
      </c>
      <c r="E2637">
        <v>0.12631200000000001</v>
      </c>
    </row>
    <row r="2638" spans="1:5">
      <c r="A2638">
        <v>1982</v>
      </c>
      <c r="B2638">
        <v>83</v>
      </c>
      <c r="C2638">
        <v>0.115798</v>
      </c>
      <c r="D2638">
        <v>0.158834</v>
      </c>
      <c r="E2638">
        <v>0.12414699999999999</v>
      </c>
    </row>
    <row r="2639" spans="1:5">
      <c r="A2639">
        <v>1982</v>
      </c>
      <c r="B2639">
        <v>84</v>
      </c>
      <c r="C2639">
        <v>0.13952500000000001</v>
      </c>
      <c r="D2639">
        <v>0.179173</v>
      </c>
      <c r="E2639">
        <v>0.147178</v>
      </c>
    </row>
    <row r="2640" spans="1:5">
      <c r="A2640">
        <v>1982</v>
      </c>
      <c r="B2640">
        <v>85</v>
      </c>
      <c r="C2640">
        <v>0.14544499999999999</v>
      </c>
      <c r="D2640">
        <v>0.187525</v>
      </c>
      <c r="E2640">
        <v>0.15349299999999999</v>
      </c>
    </row>
    <row r="2641" spans="1:5">
      <c r="A2641">
        <v>1982</v>
      </c>
      <c r="B2641">
        <v>86</v>
      </c>
      <c r="C2641">
        <v>0.16411999999999999</v>
      </c>
      <c r="D2641">
        <v>0.21066199999999999</v>
      </c>
      <c r="E2641">
        <v>0.173065</v>
      </c>
    </row>
    <row r="2642" spans="1:5">
      <c r="A2642">
        <v>1982</v>
      </c>
      <c r="B2642">
        <v>87</v>
      </c>
      <c r="C2642">
        <v>0.16959299999999999</v>
      </c>
      <c r="D2642">
        <v>0.21384900000000001</v>
      </c>
      <c r="E2642">
        <v>0.17807799999999999</v>
      </c>
    </row>
    <row r="2643" spans="1:5">
      <c r="A2643">
        <v>1982</v>
      </c>
      <c r="B2643">
        <v>88</v>
      </c>
      <c r="C2643">
        <v>0.18057500000000001</v>
      </c>
      <c r="D2643">
        <v>0.22562299999999999</v>
      </c>
      <c r="E2643">
        <v>0.18910399999999999</v>
      </c>
    </row>
    <row r="2644" spans="1:5">
      <c r="A2644">
        <v>1982</v>
      </c>
      <c r="B2644">
        <v>89</v>
      </c>
      <c r="C2644">
        <v>0.19402900000000001</v>
      </c>
      <c r="D2644">
        <v>0.24873100000000001</v>
      </c>
      <c r="E2644">
        <v>0.20416500000000001</v>
      </c>
    </row>
    <row r="2645" spans="1:5">
      <c r="A2645">
        <v>1982</v>
      </c>
      <c r="B2645">
        <v>90</v>
      </c>
      <c r="C2645">
        <v>0.210003</v>
      </c>
      <c r="D2645">
        <v>0.26043699999999997</v>
      </c>
      <c r="E2645">
        <v>0.219087</v>
      </c>
    </row>
    <row r="2646" spans="1:5">
      <c r="A2646">
        <v>1982</v>
      </c>
      <c r="B2646">
        <v>91</v>
      </c>
      <c r="C2646">
        <v>0.20649100000000001</v>
      </c>
      <c r="D2646">
        <v>0.26528200000000002</v>
      </c>
      <c r="E2646">
        <v>0.216471</v>
      </c>
    </row>
    <row r="2647" spans="1:5">
      <c r="A2647">
        <v>1982</v>
      </c>
      <c r="B2647">
        <v>92</v>
      </c>
      <c r="C2647">
        <v>0.23300399999999999</v>
      </c>
      <c r="D2647">
        <v>0.27552900000000002</v>
      </c>
      <c r="E2647">
        <v>0.23966999999999999</v>
      </c>
    </row>
    <row r="2648" spans="1:5">
      <c r="A2648">
        <v>1982</v>
      </c>
      <c r="B2648">
        <v>93</v>
      </c>
      <c r="C2648">
        <v>0.22731699999999999</v>
      </c>
      <c r="D2648">
        <v>0.28341699999999997</v>
      </c>
      <c r="E2648">
        <v>0.23579600000000001</v>
      </c>
    </row>
    <row r="2649" spans="1:5">
      <c r="A2649">
        <v>1982</v>
      </c>
      <c r="B2649">
        <v>94</v>
      </c>
      <c r="C2649">
        <v>0.26174500000000001</v>
      </c>
      <c r="D2649">
        <v>0.32095499999999999</v>
      </c>
      <c r="E2649">
        <v>0.27063999999999999</v>
      </c>
    </row>
    <row r="2650" spans="1:5">
      <c r="A2650">
        <v>1982</v>
      </c>
      <c r="B2650">
        <v>95</v>
      </c>
      <c r="C2650">
        <v>0.25261099999999997</v>
      </c>
      <c r="D2650">
        <v>0.27030199999999999</v>
      </c>
      <c r="E2650">
        <v>0.255278</v>
      </c>
    </row>
    <row r="2651" spans="1:5">
      <c r="A2651">
        <v>1982</v>
      </c>
      <c r="B2651">
        <v>96</v>
      </c>
      <c r="C2651">
        <v>0.27938400000000002</v>
      </c>
      <c r="D2651">
        <v>0.31791399999999997</v>
      </c>
      <c r="E2651">
        <v>0.285273</v>
      </c>
    </row>
    <row r="2652" spans="1:5">
      <c r="A2652">
        <v>1982</v>
      </c>
      <c r="B2652">
        <v>97</v>
      </c>
      <c r="C2652">
        <v>0.29105199999999998</v>
      </c>
      <c r="D2652">
        <v>0.30628</v>
      </c>
      <c r="E2652">
        <v>0.29337000000000002</v>
      </c>
    </row>
    <row r="2653" spans="1:5">
      <c r="A2653">
        <v>1982</v>
      </c>
      <c r="B2653">
        <v>98</v>
      </c>
      <c r="C2653">
        <v>0.29338999999999998</v>
      </c>
      <c r="D2653">
        <v>0.274756</v>
      </c>
      <c r="E2653">
        <v>0.29050700000000002</v>
      </c>
    </row>
    <row r="2654" spans="1:5">
      <c r="A2654">
        <v>1982</v>
      </c>
      <c r="B2654">
        <v>99</v>
      </c>
      <c r="C2654">
        <v>0.301653</v>
      </c>
      <c r="D2654">
        <v>0.353356</v>
      </c>
      <c r="E2654">
        <v>0.30990499999999999</v>
      </c>
    </row>
    <row r="2655" spans="1:5">
      <c r="A2655">
        <v>1982</v>
      </c>
      <c r="B2655">
        <v>100</v>
      </c>
      <c r="C2655">
        <v>0.31291600000000003</v>
      </c>
      <c r="D2655">
        <v>0.36315700000000001</v>
      </c>
      <c r="E2655">
        <v>0.32104700000000003</v>
      </c>
    </row>
    <row r="2656" spans="1:5">
      <c r="A2656">
        <v>1982</v>
      </c>
      <c r="B2656">
        <v>101</v>
      </c>
      <c r="C2656">
        <v>0.32369500000000001</v>
      </c>
      <c r="D2656">
        <v>0.37188900000000003</v>
      </c>
      <c r="E2656">
        <v>0.33164700000000003</v>
      </c>
    </row>
    <row r="2657" spans="1:5">
      <c r="A2657">
        <v>1982</v>
      </c>
      <c r="B2657">
        <v>102</v>
      </c>
      <c r="C2657">
        <v>0.33417799999999998</v>
      </c>
      <c r="D2657">
        <v>0.38044</v>
      </c>
      <c r="E2657">
        <v>0.34172400000000003</v>
      </c>
    </row>
    <row r="2658" spans="1:5">
      <c r="A2658">
        <v>1982</v>
      </c>
      <c r="B2658">
        <v>103</v>
      </c>
      <c r="C2658">
        <v>0.34414400000000001</v>
      </c>
      <c r="D2658">
        <v>0.38829399999999997</v>
      </c>
      <c r="E2658">
        <v>0.35119699999999998</v>
      </c>
    </row>
    <row r="2659" spans="1:5">
      <c r="A2659">
        <v>1982</v>
      </c>
      <c r="B2659">
        <v>104</v>
      </c>
      <c r="C2659">
        <v>0.35349799999999998</v>
      </c>
      <c r="D2659">
        <v>0.39446399999999998</v>
      </c>
      <c r="E2659">
        <v>0.36017500000000002</v>
      </c>
    </row>
    <row r="2660" spans="1:5">
      <c r="A2660">
        <v>1982</v>
      </c>
      <c r="B2660">
        <v>105</v>
      </c>
      <c r="C2660">
        <v>0.36271100000000001</v>
      </c>
      <c r="D2660">
        <v>0.401447</v>
      </c>
      <c r="E2660">
        <v>0.36933899999999997</v>
      </c>
    </row>
    <row r="2661" spans="1:5">
      <c r="A2661">
        <v>1982</v>
      </c>
      <c r="B2661">
        <v>106</v>
      </c>
      <c r="C2661">
        <v>0.37126799999999999</v>
      </c>
      <c r="D2661">
        <v>0.41275899999999999</v>
      </c>
      <c r="E2661">
        <v>0.37842399999999998</v>
      </c>
    </row>
    <row r="2662" spans="1:5">
      <c r="A2662">
        <v>1982</v>
      </c>
      <c r="B2662">
        <v>107</v>
      </c>
      <c r="C2662">
        <v>0.379662</v>
      </c>
      <c r="D2662">
        <v>0.427485</v>
      </c>
      <c r="E2662">
        <v>0.38771099999999997</v>
      </c>
    </row>
    <row r="2663" spans="1:5">
      <c r="A2663">
        <v>1982</v>
      </c>
      <c r="B2663">
        <v>108</v>
      </c>
      <c r="C2663">
        <v>0.388295</v>
      </c>
      <c r="D2663">
        <v>0.43849700000000003</v>
      </c>
      <c r="E2663">
        <v>0.39689000000000002</v>
      </c>
    </row>
    <row r="2664" spans="1:5">
      <c r="A2664">
        <v>1982</v>
      </c>
      <c r="B2664">
        <v>109</v>
      </c>
      <c r="C2664">
        <v>0.39827000000000001</v>
      </c>
      <c r="D2664">
        <v>0.461343</v>
      </c>
      <c r="E2664">
        <v>0.40935899999999997</v>
      </c>
    </row>
    <row r="2665" spans="1:5">
      <c r="A2665">
        <v>1982</v>
      </c>
      <c r="B2665">
        <v>110</v>
      </c>
      <c r="C2665">
        <v>0.44575700000000001</v>
      </c>
      <c r="D2665">
        <v>0.57059099999999996</v>
      </c>
      <c r="E2665">
        <v>0.46528999999999998</v>
      </c>
    </row>
    <row r="2666" spans="1:5">
      <c r="A2666">
        <v>1983</v>
      </c>
      <c r="B2666">
        <v>0</v>
      </c>
      <c r="C2666">
        <v>1.7475000000000001E-2</v>
      </c>
      <c r="D2666">
        <v>2.3545E-2</v>
      </c>
      <c r="E2666">
        <v>2.0570999999999999E-2</v>
      </c>
    </row>
    <row r="2667" spans="1:5">
      <c r="A2667">
        <v>1983</v>
      </c>
      <c r="B2667">
        <v>1</v>
      </c>
      <c r="C2667">
        <v>2.3579999999999999E-3</v>
      </c>
      <c r="D2667">
        <v>2.7880000000000001E-3</v>
      </c>
      <c r="E2667">
        <v>2.5769999999999999E-3</v>
      </c>
    </row>
    <row r="2668" spans="1:5">
      <c r="A2668">
        <v>1983</v>
      </c>
      <c r="B2668">
        <v>2</v>
      </c>
      <c r="C2668">
        <v>1.0369999999999999E-3</v>
      </c>
      <c r="D2668">
        <v>1.3829999999999999E-3</v>
      </c>
      <c r="E2668">
        <v>1.2130000000000001E-3</v>
      </c>
    </row>
    <row r="2669" spans="1:5">
      <c r="A2669">
        <v>1983</v>
      </c>
      <c r="B2669">
        <v>3</v>
      </c>
      <c r="C2669">
        <v>7.5799999999999999E-4</v>
      </c>
      <c r="D2669">
        <v>9.5500000000000001E-4</v>
      </c>
      <c r="E2669">
        <v>8.5800000000000004E-4</v>
      </c>
    </row>
    <row r="2670" spans="1:5">
      <c r="A2670">
        <v>1983</v>
      </c>
      <c r="B2670">
        <v>4</v>
      </c>
      <c r="C2670">
        <v>6.2600000000000004E-4</v>
      </c>
      <c r="D2670">
        <v>8.6300000000000005E-4</v>
      </c>
      <c r="E2670">
        <v>7.4600000000000003E-4</v>
      </c>
    </row>
    <row r="2671" spans="1:5">
      <c r="A2671">
        <v>1983</v>
      </c>
      <c r="B2671">
        <v>5</v>
      </c>
      <c r="C2671">
        <v>4.6299999999999998E-4</v>
      </c>
      <c r="D2671">
        <v>8.52E-4</v>
      </c>
      <c r="E2671">
        <v>6.6E-4</v>
      </c>
    </row>
    <row r="2672" spans="1:5">
      <c r="A2672">
        <v>1983</v>
      </c>
      <c r="B2672">
        <v>6</v>
      </c>
      <c r="C2672">
        <v>4.5300000000000001E-4</v>
      </c>
      <c r="D2672">
        <v>7.6499999999999995E-4</v>
      </c>
      <c r="E2672">
        <v>6.11E-4</v>
      </c>
    </row>
    <row r="2673" spans="1:5">
      <c r="A2673">
        <v>1983</v>
      </c>
      <c r="B2673">
        <v>7</v>
      </c>
      <c r="C2673">
        <v>4.1899999999999999E-4</v>
      </c>
      <c r="D2673">
        <v>8.34E-4</v>
      </c>
      <c r="E2673">
        <v>6.3000000000000003E-4</v>
      </c>
    </row>
    <row r="2674" spans="1:5">
      <c r="A2674">
        <v>1983</v>
      </c>
      <c r="B2674">
        <v>8</v>
      </c>
      <c r="C2674">
        <v>4.1599999999999997E-4</v>
      </c>
      <c r="D2674">
        <v>7.5000000000000002E-4</v>
      </c>
      <c r="E2674">
        <v>5.8500000000000002E-4</v>
      </c>
    </row>
    <row r="2675" spans="1:5">
      <c r="A2675">
        <v>1983</v>
      </c>
      <c r="B2675">
        <v>9</v>
      </c>
      <c r="C2675">
        <v>3.6299999999999999E-4</v>
      </c>
      <c r="D2675">
        <v>6.1600000000000001E-4</v>
      </c>
      <c r="E2675">
        <v>4.9200000000000003E-4</v>
      </c>
    </row>
    <row r="2676" spans="1:5">
      <c r="A2676">
        <v>1983</v>
      </c>
      <c r="B2676">
        <v>10</v>
      </c>
      <c r="C2676">
        <v>3.2299999999999999E-4</v>
      </c>
      <c r="D2676">
        <v>6.1300000000000005E-4</v>
      </c>
      <c r="E2676">
        <v>4.6999999999999999E-4</v>
      </c>
    </row>
    <row r="2677" spans="1:5">
      <c r="A2677">
        <v>1983</v>
      </c>
      <c r="B2677">
        <v>11</v>
      </c>
      <c r="C2677">
        <v>3.1399999999999999E-4</v>
      </c>
      <c r="D2677">
        <v>5.71E-4</v>
      </c>
      <c r="E2677">
        <v>4.4499999999999997E-4</v>
      </c>
    </row>
    <row r="2678" spans="1:5">
      <c r="A2678">
        <v>1983</v>
      </c>
      <c r="B2678">
        <v>12</v>
      </c>
      <c r="C2678">
        <v>3.3100000000000002E-4</v>
      </c>
      <c r="D2678">
        <v>5.8E-4</v>
      </c>
      <c r="E2678">
        <v>4.5800000000000002E-4</v>
      </c>
    </row>
    <row r="2679" spans="1:5">
      <c r="A2679">
        <v>1983</v>
      </c>
      <c r="B2679">
        <v>13</v>
      </c>
      <c r="C2679">
        <v>3.3199999999999999E-4</v>
      </c>
      <c r="D2679">
        <v>5.8200000000000005E-4</v>
      </c>
      <c r="E2679">
        <v>4.6000000000000001E-4</v>
      </c>
    </row>
    <row r="2680" spans="1:5">
      <c r="A2680">
        <v>1983</v>
      </c>
      <c r="B2680">
        <v>14</v>
      </c>
      <c r="C2680">
        <v>3.8000000000000002E-4</v>
      </c>
      <c r="D2680">
        <v>6.9899999999999997E-4</v>
      </c>
      <c r="E2680">
        <v>5.4299999999999997E-4</v>
      </c>
    </row>
    <row r="2681" spans="1:5">
      <c r="A2681">
        <v>1983</v>
      </c>
      <c r="B2681">
        <v>15</v>
      </c>
      <c r="C2681">
        <v>4.3899999999999999E-4</v>
      </c>
      <c r="D2681">
        <v>9.4600000000000001E-4</v>
      </c>
      <c r="E2681">
        <v>6.96E-4</v>
      </c>
    </row>
    <row r="2682" spans="1:5">
      <c r="A2682">
        <v>1983</v>
      </c>
      <c r="B2682">
        <v>16</v>
      </c>
      <c r="C2682">
        <v>4.8700000000000002E-4</v>
      </c>
      <c r="D2682">
        <v>1.2179999999999999E-3</v>
      </c>
      <c r="E2682">
        <v>8.5700000000000001E-4</v>
      </c>
    </row>
    <row r="2683" spans="1:5">
      <c r="A2683">
        <v>1983</v>
      </c>
      <c r="B2683">
        <v>17</v>
      </c>
      <c r="C2683">
        <v>5.4299999999999997E-4</v>
      </c>
      <c r="D2683">
        <v>1.82E-3</v>
      </c>
      <c r="E2683">
        <v>1.1900000000000001E-3</v>
      </c>
    </row>
    <row r="2684" spans="1:5">
      <c r="A2684">
        <v>1983</v>
      </c>
      <c r="B2684">
        <v>18</v>
      </c>
      <c r="C2684">
        <v>5.9100000000000005E-4</v>
      </c>
      <c r="D2684">
        <v>2.1589999999999999E-3</v>
      </c>
      <c r="E2684">
        <v>1.3849999999999999E-3</v>
      </c>
    </row>
    <row r="2685" spans="1:5">
      <c r="A2685">
        <v>1983</v>
      </c>
      <c r="B2685">
        <v>19</v>
      </c>
      <c r="C2685">
        <v>6.7299999999999999E-4</v>
      </c>
      <c r="D2685">
        <v>2.0470000000000002E-3</v>
      </c>
      <c r="E2685">
        <v>1.3680000000000001E-3</v>
      </c>
    </row>
    <row r="2686" spans="1:5">
      <c r="A2686">
        <v>1983</v>
      </c>
      <c r="B2686">
        <v>20</v>
      </c>
      <c r="C2686">
        <v>6.78E-4</v>
      </c>
      <c r="D2686">
        <v>2.3249999999999998E-3</v>
      </c>
      <c r="E2686">
        <v>1.5089999999999999E-3</v>
      </c>
    </row>
    <row r="2687" spans="1:5">
      <c r="A2687">
        <v>1983</v>
      </c>
      <c r="B2687">
        <v>21</v>
      </c>
      <c r="C2687">
        <v>6.9200000000000002E-4</v>
      </c>
      <c r="D2687">
        <v>2.8440000000000002E-3</v>
      </c>
      <c r="E2687">
        <v>1.7849999999999999E-3</v>
      </c>
    </row>
    <row r="2688" spans="1:5">
      <c r="A2688">
        <v>1983</v>
      </c>
      <c r="B2688">
        <v>22</v>
      </c>
      <c r="C2688">
        <v>6.6399999999999999E-4</v>
      </c>
      <c r="D2688">
        <v>3.003E-3</v>
      </c>
      <c r="E2688">
        <v>1.8619999999999999E-3</v>
      </c>
    </row>
    <row r="2689" spans="1:5">
      <c r="A2689">
        <v>1983</v>
      </c>
      <c r="B2689">
        <v>23</v>
      </c>
      <c r="C2689">
        <v>7.3899999999999997E-4</v>
      </c>
      <c r="D2689">
        <v>3.1480000000000002E-3</v>
      </c>
      <c r="E2689">
        <v>1.9819999999999998E-3</v>
      </c>
    </row>
    <row r="2690" spans="1:5">
      <c r="A2690">
        <v>1983</v>
      </c>
      <c r="B2690">
        <v>24</v>
      </c>
      <c r="C2690">
        <v>7.4700000000000005E-4</v>
      </c>
      <c r="D2690">
        <v>3.2889999999999998E-3</v>
      </c>
      <c r="E2690">
        <v>2.0539999999999998E-3</v>
      </c>
    </row>
    <row r="2691" spans="1:5">
      <c r="A2691">
        <v>1983</v>
      </c>
      <c r="B2691">
        <v>25</v>
      </c>
      <c r="C2691">
        <v>8.1099999999999998E-4</v>
      </c>
      <c r="D2691">
        <v>3.7060000000000001E-3</v>
      </c>
      <c r="E2691">
        <v>2.2820000000000002E-3</v>
      </c>
    </row>
    <row r="2692" spans="1:5">
      <c r="A2692">
        <v>1983</v>
      </c>
      <c r="B2692">
        <v>26</v>
      </c>
      <c r="C2692">
        <v>8.0400000000000003E-4</v>
      </c>
      <c r="D2692">
        <v>3.7079999999999999E-3</v>
      </c>
      <c r="E2692">
        <v>2.2729999999999998E-3</v>
      </c>
    </row>
    <row r="2693" spans="1:5">
      <c r="A2693">
        <v>1983</v>
      </c>
      <c r="B2693">
        <v>27</v>
      </c>
      <c r="C2693">
        <v>9.2800000000000001E-4</v>
      </c>
      <c r="D2693">
        <v>3.9420000000000002E-3</v>
      </c>
      <c r="E2693">
        <v>2.4499999999999999E-3</v>
      </c>
    </row>
    <row r="2694" spans="1:5">
      <c r="A2694">
        <v>1983</v>
      </c>
      <c r="B2694">
        <v>28</v>
      </c>
      <c r="C2694">
        <v>9.0700000000000004E-4</v>
      </c>
      <c r="D2694">
        <v>4.2189999999999997E-3</v>
      </c>
      <c r="E2694">
        <v>2.578E-3</v>
      </c>
    </row>
    <row r="2695" spans="1:5">
      <c r="A2695">
        <v>1983</v>
      </c>
      <c r="B2695">
        <v>29</v>
      </c>
      <c r="C2695">
        <v>9.7400000000000004E-4</v>
      </c>
      <c r="D2695">
        <v>4.3870000000000003E-3</v>
      </c>
      <c r="E2695">
        <v>2.6919999999999999E-3</v>
      </c>
    </row>
    <row r="2696" spans="1:5">
      <c r="A2696">
        <v>1983</v>
      </c>
      <c r="B2696">
        <v>30</v>
      </c>
      <c r="C2696">
        <v>1.052E-3</v>
      </c>
      <c r="D2696">
        <v>4.829E-3</v>
      </c>
      <c r="E2696">
        <v>2.9520000000000002E-3</v>
      </c>
    </row>
    <row r="2697" spans="1:5">
      <c r="A2697">
        <v>1983</v>
      </c>
      <c r="B2697">
        <v>31</v>
      </c>
      <c r="C2697">
        <v>1.2199999999999999E-3</v>
      </c>
      <c r="D2697">
        <v>4.9360000000000003E-3</v>
      </c>
      <c r="E2697">
        <v>3.0899999999999999E-3</v>
      </c>
    </row>
    <row r="2698" spans="1:5">
      <c r="A2698">
        <v>1983</v>
      </c>
      <c r="B2698">
        <v>32</v>
      </c>
      <c r="C2698">
        <v>1.24E-3</v>
      </c>
      <c r="D2698">
        <v>5.2329999999999998E-3</v>
      </c>
      <c r="E2698">
        <v>3.248E-3</v>
      </c>
    </row>
    <row r="2699" spans="1:5">
      <c r="A2699">
        <v>1983</v>
      </c>
      <c r="B2699">
        <v>33</v>
      </c>
      <c r="C2699">
        <v>1.415E-3</v>
      </c>
      <c r="D2699">
        <v>5.3959999999999998E-3</v>
      </c>
      <c r="E2699">
        <v>3.4099999999999998E-3</v>
      </c>
    </row>
    <row r="2700" spans="1:5">
      <c r="A2700">
        <v>1983</v>
      </c>
      <c r="B2700">
        <v>34</v>
      </c>
      <c r="C2700">
        <v>1.56E-3</v>
      </c>
      <c r="D2700">
        <v>5.9220000000000002E-3</v>
      </c>
      <c r="E2700">
        <v>3.7390000000000001E-3</v>
      </c>
    </row>
    <row r="2701" spans="1:5">
      <c r="A2701">
        <v>1983</v>
      </c>
      <c r="B2701">
        <v>35</v>
      </c>
      <c r="C2701">
        <v>1.4679999999999999E-3</v>
      </c>
      <c r="D2701">
        <v>5.4910000000000002E-3</v>
      </c>
      <c r="E2701">
        <v>3.4759999999999999E-3</v>
      </c>
    </row>
    <row r="2702" spans="1:5">
      <c r="A2702">
        <v>1983</v>
      </c>
      <c r="B2702">
        <v>36</v>
      </c>
      <c r="C2702">
        <v>1.8240000000000001E-3</v>
      </c>
      <c r="D2702">
        <v>6.5209999999999999E-3</v>
      </c>
      <c r="E2702">
        <v>4.1640000000000002E-3</v>
      </c>
    </row>
    <row r="2703" spans="1:5">
      <c r="A2703">
        <v>1983</v>
      </c>
      <c r="B2703">
        <v>37</v>
      </c>
      <c r="C2703">
        <v>1.776E-3</v>
      </c>
      <c r="D2703">
        <v>6.2620000000000002E-3</v>
      </c>
      <c r="E2703">
        <v>4.0039999999999997E-3</v>
      </c>
    </row>
    <row r="2704" spans="1:5">
      <c r="A2704">
        <v>1983</v>
      </c>
      <c r="B2704">
        <v>38</v>
      </c>
      <c r="C2704">
        <v>2.0100000000000001E-3</v>
      </c>
      <c r="D2704">
        <v>6.8459999999999997E-3</v>
      </c>
      <c r="E2704">
        <v>4.4070000000000003E-3</v>
      </c>
    </row>
    <row r="2705" spans="1:5">
      <c r="A2705">
        <v>1983</v>
      </c>
      <c r="B2705">
        <v>39</v>
      </c>
      <c r="C2705">
        <v>2.333E-3</v>
      </c>
      <c r="D2705">
        <v>7.5950000000000002E-3</v>
      </c>
      <c r="E2705">
        <v>4.9329999999999999E-3</v>
      </c>
    </row>
    <row r="2706" spans="1:5">
      <c r="A2706">
        <v>1983</v>
      </c>
      <c r="B2706">
        <v>40</v>
      </c>
      <c r="C2706">
        <v>2.3800000000000002E-3</v>
      </c>
      <c r="D2706">
        <v>7.8530000000000006E-3</v>
      </c>
      <c r="E2706">
        <v>5.0359999999999997E-3</v>
      </c>
    </row>
    <row r="2707" spans="1:5">
      <c r="A2707">
        <v>1983</v>
      </c>
      <c r="B2707">
        <v>41</v>
      </c>
      <c r="C2707">
        <v>2.725E-3</v>
      </c>
      <c r="D2707">
        <v>9.7599999999999996E-3</v>
      </c>
      <c r="E2707">
        <v>6.1130000000000004E-3</v>
      </c>
    </row>
    <row r="2708" spans="1:5">
      <c r="A2708">
        <v>1983</v>
      </c>
      <c r="B2708">
        <v>42</v>
      </c>
      <c r="C2708">
        <v>2.728E-3</v>
      </c>
      <c r="D2708">
        <v>9.4000000000000004E-3</v>
      </c>
      <c r="E2708">
        <v>5.9459999999999999E-3</v>
      </c>
    </row>
    <row r="2709" spans="1:5">
      <c r="A2709">
        <v>1983</v>
      </c>
      <c r="B2709">
        <v>43</v>
      </c>
      <c r="C2709">
        <v>2.8839999999999998E-3</v>
      </c>
      <c r="D2709">
        <v>1.0062E-2</v>
      </c>
      <c r="E2709">
        <v>6.3179999999999998E-3</v>
      </c>
    </row>
    <row r="2710" spans="1:5">
      <c r="A2710">
        <v>1983</v>
      </c>
      <c r="B2710">
        <v>44</v>
      </c>
      <c r="C2710">
        <v>3.1849999999999999E-3</v>
      </c>
      <c r="D2710">
        <v>1.0749999999999999E-2</v>
      </c>
      <c r="E2710">
        <v>6.7840000000000001E-3</v>
      </c>
    </row>
    <row r="2711" spans="1:5">
      <c r="A2711">
        <v>1983</v>
      </c>
      <c r="B2711">
        <v>45</v>
      </c>
      <c r="C2711">
        <v>3.3240000000000001E-3</v>
      </c>
      <c r="D2711">
        <v>1.103E-2</v>
      </c>
      <c r="E2711">
        <v>7.0010000000000003E-3</v>
      </c>
    </row>
    <row r="2712" spans="1:5">
      <c r="A2712">
        <v>1983</v>
      </c>
      <c r="B2712">
        <v>46</v>
      </c>
      <c r="C2712">
        <v>3.735E-3</v>
      </c>
      <c r="D2712">
        <v>1.1679E-2</v>
      </c>
      <c r="E2712">
        <v>7.5180000000000004E-3</v>
      </c>
    </row>
    <row r="2713" spans="1:5">
      <c r="A2713">
        <v>1983</v>
      </c>
      <c r="B2713">
        <v>47</v>
      </c>
      <c r="C2713">
        <v>4.0829999999999998E-3</v>
      </c>
      <c r="D2713">
        <v>1.2787E-2</v>
      </c>
      <c r="E2713">
        <v>8.2150000000000001E-3</v>
      </c>
    </row>
    <row r="2714" spans="1:5">
      <c r="A2714">
        <v>1983</v>
      </c>
      <c r="B2714">
        <v>48</v>
      </c>
      <c r="C2714">
        <v>4.6379999999999998E-3</v>
      </c>
      <c r="D2714">
        <v>1.4085E-2</v>
      </c>
      <c r="E2714">
        <v>9.1120000000000003E-3</v>
      </c>
    </row>
    <row r="2715" spans="1:5">
      <c r="A2715">
        <v>1983</v>
      </c>
      <c r="B2715">
        <v>49</v>
      </c>
      <c r="C2715">
        <v>4.7730000000000003E-3</v>
      </c>
      <c r="D2715">
        <v>1.4330000000000001E-2</v>
      </c>
      <c r="E2715">
        <v>9.2589999999999999E-3</v>
      </c>
    </row>
    <row r="2716" spans="1:5">
      <c r="A2716">
        <v>1983</v>
      </c>
      <c r="B2716">
        <v>50</v>
      </c>
      <c r="C2716">
        <v>5.5979999999999997E-3</v>
      </c>
      <c r="D2716">
        <v>1.6397999999999999E-2</v>
      </c>
      <c r="E2716">
        <v>1.06E-2</v>
      </c>
    </row>
    <row r="2717" spans="1:5">
      <c r="A2717">
        <v>1983</v>
      </c>
      <c r="B2717">
        <v>51</v>
      </c>
      <c r="C2717">
        <v>5.986E-3</v>
      </c>
      <c r="D2717">
        <v>1.7201999999999999E-2</v>
      </c>
      <c r="E2717">
        <v>1.1183999999999999E-2</v>
      </c>
    </row>
    <row r="2718" spans="1:5">
      <c r="A2718">
        <v>1983</v>
      </c>
      <c r="B2718">
        <v>52</v>
      </c>
      <c r="C2718">
        <v>6.2950000000000002E-3</v>
      </c>
      <c r="D2718">
        <v>1.8710999999999998E-2</v>
      </c>
      <c r="E2718">
        <v>1.2023000000000001E-2</v>
      </c>
    </row>
    <row r="2719" spans="1:5">
      <c r="A2719">
        <v>1983</v>
      </c>
      <c r="B2719">
        <v>53</v>
      </c>
      <c r="C2719">
        <v>6.7850000000000002E-3</v>
      </c>
      <c r="D2719">
        <v>1.9386E-2</v>
      </c>
      <c r="E2719">
        <v>1.2547000000000001E-2</v>
      </c>
    </row>
    <row r="2720" spans="1:5">
      <c r="A2720">
        <v>1983</v>
      </c>
      <c r="B2720">
        <v>54</v>
      </c>
      <c r="C2720">
        <v>7.0569999999999999E-3</v>
      </c>
      <c r="D2720">
        <v>2.0407000000000002E-2</v>
      </c>
      <c r="E2720">
        <v>1.3082E-2</v>
      </c>
    </row>
    <row r="2721" spans="1:5">
      <c r="A2721">
        <v>1983</v>
      </c>
      <c r="B2721">
        <v>55</v>
      </c>
      <c r="C2721">
        <v>7.9900000000000006E-3</v>
      </c>
      <c r="D2721">
        <v>2.2575000000000001E-2</v>
      </c>
      <c r="E2721">
        <v>1.4463999999999999E-2</v>
      </c>
    </row>
    <row r="2722" spans="1:5">
      <c r="A2722">
        <v>1983</v>
      </c>
      <c r="B2722">
        <v>56</v>
      </c>
      <c r="C2722">
        <v>8.5500000000000003E-3</v>
      </c>
      <c r="D2722">
        <v>2.3199000000000001E-2</v>
      </c>
      <c r="E2722">
        <v>1.4822999999999999E-2</v>
      </c>
    </row>
    <row r="2723" spans="1:5">
      <c r="A2723">
        <v>1983</v>
      </c>
      <c r="B2723">
        <v>57</v>
      </c>
      <c r="C2723">
        <v>9.4820000000000008E-3</v>
      </c>
      <c r="D2723">
        <v>2.5184999999999999E-2</v>
      </c>
      <c r="E2723">
        <v>1.5694E-2</v>
      </c>
    </row>
    <row r="2724" spans="1:5">
      <c r="A2724">
        <v>1983</v>
      </c>
      <c r="B2724">
        <v>58</v>
      </c>
      <c r="C2724">
        <v>1.0099E-2</v>
      </c>
      <c r="D2724">
        <v>2.6164E-2</v>
      </c>
      <c r="E2724">
        <v>1.5959000000000001E-2</v>
      </c>
    </row>
    <row r="2725" spans="1:5">
      <c r="A2725">
        <v>1983</v>
      </c>
      <c r="B2725">
        <v>59</v>
      </c>
      <c r="C2725">
        <v>1.1375E-2</v>
      </c>
      <c r="D2725">
        <v>2.9578E-2</v>
      </c>
      <c r="E2725">
        <v>1.7576000000000001E-2</v>
      </c>
    </row>
    <row r="2726" spans="1:5">
      <c r="A2726">
        <v>1983</v>
      </c>
      <c r="B2726">
        <v>60</v>
      </c>
      <c r="C2726">
        <v>1.1927E-2</v>
      </c>
      <c r="D2726">
        <v>2.9850999999999999E-2</v>
      </c>
      <c r="E2726">
        <v>1.772E-2</v>
      </c>
    </row>
    <row r="2727" spans="1:5">
      <c r="A2727">
        <v>1983</v>
      </c>
      <c r="B2727">
        <v>61</v>
      </c>
      <c r="C2727">
        <v>1.3221E-2</v>
      </c>
      <c r="D2727">
        <v>3.1856000000000002E-2</v>
      </c>
      <c r="E2727">
        <v>1.9265000000000001E-2</v>
      </c>
    </row>
    <row r="2728" spans="1:5">
      <c r="A2728">
        <v>1983</v>
      </c>
      <c r="B2728">
        <v>62</v>
      </c>
      <c r="C2728">
        <v>1.4581999999999999E-2</v>
      </c>
      <c r="D2728">
        <v>3.5545E-2</v>
      </c>
      <c r="E2728">
        <v>2.1513000000000001E-2</v>
      </c>
    </row>
    <row r="2729" spans="1:5">
      <c r="A2729">
        <v>1983</v>
      </c>
      <c r="B2729">
        <v>63</v>
      </c>
      <c r="C2729">
        <v>1.5582E-2</v>
      </c>
      <c r="D2729">
        <v>3.7682E-2</v>
      </c>
      <c r="E2729">
        <v>2.2789E-2</v>
      </c>
    </row>
    <row r="2730" spans="1:5">
      <c r="A2730">
        <v>1983</v>
      </c>
      <c r="B2730">
        <v>64</v>
      </c>
      <c r="C2730">
        <v>1.7509E-2</v>
      </c>
      <c r="D2730">
        <v>4.0809999999999999E-2</v>
      </c>
      <c r="E2730">
        <v>2.5118999999999999E-2</v>
      </c>
    </row>
    <row r="2731" spans="1:5">
      <c r="A2731">
        <v>1983</v>
      </c>
      <c r="B2731">
        <v>65</v>
      </c>
      <c r="C2731">
        <v>1.8501E-2</v>
      </c>
      <c r="D2731">
        <v>4.2317E-2</v>
      </c>
      <c r="E2731">
        <v>2.6256999999999999E-2</v>
      </c>
    </row>
    <row r="2732" spans="1:5">
      <c r="A2732">
        <v>1983</v>
      </c>
      <c r="B2732">
        <v>66</v>
      </c>
      <c r="C2732">
        <v>1.9633000000000001E-2</v>
      </c>
      <c r="D2732">
        <v>4.5226000000000002E-2</v>
      </c>
      <c r="E2732">
        <v>2.7678999999999999E-2</v>
      </c>
    </row>
    <row r="2733" spans="1:5">
      <c r="A2733">
        <v>1983</v>
      </c>
      <c r="B2733">
        <v>67</v>
      </c>
      <c r="C2733">
        <v>2.2016999999999998E-2</v>
      </c>
      <c r="D2733">
        <v>5.0070999999999997E-2</v>
      </c>
      <c r="E2733">
        <v>3.0606999999999999E-2</v>
      </c>
    </row>
    <row r="2734" spans="1:5">
      <c r="A2734">
        <v>1983</v>
      </c>
      <c r="B2734">
        <v>68</v>
      </c>
      <c r="C2734">
        <v>2.4701000000000001E-2</v>
      </c>
      <c r="D2734">
        <v>5.5100000000000003E-2</v>
      </c>
      <c r="E2734">
        <v>3.3785999999999997E-2</v>
      </c>
    </row>
    <row r="2735" spans="1:5">
      <c r="A2735">
        <v>1983</v>
      </c>
      <c r="B2735">
        <v>69</v>
      </c>
      <c r="C2735">
        <v>2.7460999999999999E-2</v>
      </c>
      <c r="D2735">
        <v>5.6867000000000001E-2</v>
      </c>
      <c r="E2735">
        <v>3.6183E-2</v>
      </c>
    </row>
    <row r="2736" spans="1:5">
      <c r="A2736">
        <v>1983</v>
      </c>
      <c r="B2736">
        <v>70</v>
      </c>
      <c r="C2736">
        <v>3.0710999999999999E-2</v>
      </c>
      <c r="D2736">
        <v>6.0754000000000002E-2</v>
      </c>
      <c r="E2736">
        <v>3.9455999999999998E-2</v>
      </c>
    </row>
    <row r="2737" spans="1:5">
      <c r="A2737">
        <v>1983</v>
      </c>
      <c r="B2737">
        <v>71</v>
      </c>
      <c r="C2737">
        <v>3.2954999999999998E-2</v>
      </c>
      <c r="D2737">
        <v>6.4760999999999999E-2</v>
      </c>
      <c r="E2737">
        <v>4.2021000000000003E-2</v>
      </c>
    </row>
    <row r="2738" spans="1:5">
      <c r="A2738">
        <v>1983</v>
      </c>
      <c r="B2738">
        <v>72</v>
      </c>
      <c r="C2738">
        <v>3.8497000000000003E-2</v>
      </c>
      <c r="D2738">
        <v>7.1304999999999993E-2</v>
      </c>
      <c r="E2738">
        <v>4.7774999999999998E-2</v>
      </c>
    </row>
    <row r="2739" spans="1:5">
      <c r="A2739">
        <v>1983</v>
      </c>
      <c r="B2739">
        <v>73</v>
      </c>
      <c r="C2739">
        <v>4.2236999999999997E-2</v>
      </c>
      <c r="D2739">
        <v>7.6964000000000005E-2</v>
      </c>
      <c r="E2739">
        <v>5.1649E-2</v>
      </c>
    </row>
    <row r="2740" spans="1:5">
      <c r="A2740">
        <v>1983</v>
      </c>
      <c r="B2740">
        <v>74</v>
      </c>
      <c r="C2740">
        <v>4.5765E-2</v>
      </c>
      <c r="D2740">
        <v>8.3115999999999995E-2</v>
      </c>
      <c r="E2740">
        <v>5.5521000000000001E-2</v>
      </c>
    </row>
    <row r="2741" spans="1:5">
      <c r="A2741">
        <v>1983</v>
      </c>
      <c r="B2741">
        <v>75</v>
      </c>
      <c r="C2741">
        <v>5.2430999999999998E-2</v>
      </c>
      <c r="D2741">
        <v>8.9617000000000002E-2</v>
      </c>
      <c r="E2741">
        <v>6.1904000000000001E-2</v>
      </c>
    </row>
    <row r="2742" spans="1:5">
      <c r="A2742">
        <v>1983</v>
      </c>
      <c r="B2742">
        <v>76</v>
      </c>
      <c r="C2742">
        <v>5.917E-2</v>
      </c>
      <c r="D2742">
        <v>0.101103</v>
      </c>
      <c r="E2742">
        <v>6.9572999999999996E-2</v>
      </c>
    </row>
    <row r="2743" spans="1:5">
      <c r="A2743">
        <v>1983</v>
      </c>
      <c r="B2743">
        <v>77</v>
      </c>
      <c r="C2743">
        <v>6.2220999999999999E-2</v>
      </c>
      <c r="D2743">
        <v>0.102172</v>
      </c>
      <c r="E2743">
        <v>7.1693000000000007E-2</v>
      </c>
    </row>
    <row r="2744" spans="1:5">
      <c r="A2744">
        <v>1983</v>
      </c>
      <c r="B2744">
        <v>78</v>
      </c>
      <c r="C2744">
        <v>7.0550000000000002E-2</v>
      </c>
      <c r="D2744">
        <v>0.111984</v>
      </c>
      <c r="E2744">
        <v>7.9949000000000006E-2</v>
      </c>
    </row>
    <row r="2745" spans="1:5">
      <c r="A2745">
        <v>1983</v>
      </c>
      <c r="B2745">
        <v>79</v>
      </c>
      <c r="C2745">
        <v>7.7979999999999994E-2</v>
      </c>
      <c r="D2745">
        <v>0.122961</v>
      </c>
      <c r="E2745">
        <v>8.7760000000000005E-2</v>
      </c>
    </row>
    <row r="2746" spans="1:5">
      <c r="A2746">
        <v>1983</v>
      </c>
      <c r="B2746">
        <v>80</v>
      </c>
      <c r="C2746">
        <v>9.4248999999999999E-2</v>
      </c>
      <c r="D2746">
        <v>0.13833500000000001</v>
      </c>
      <c r="E2746">
        <v>0.10336099999999999</v>
      </c>
    </row>
    <row r="2747" spans="1:5">
      <c r="A2747">
        <v>1983</v>
      </c>
      <c r="B2747">
        <v>81</v>
      </c>
      <c r="C2747">
        <v>9.8557000000000006E-2</v>
      </c>
      <c r="D2747">
        <v>0.14033599999999999</v>
      </c>
      <c r="E2747">
        <v>0.106669</v>
      </c>
    </row>
    <row r="2748" spans="1:5">
      <c r="A2748">
        <v>1983</v>
      </c>
      <c r="B2748">
        <v>82</v>
      </c>
      <c r="C2748">
        <v>0.115175</v>
      </c>
      <c r="D2748">
        <v>0.15452399999999999</v>
      </c>
      <c r="E2748">
        <v>0.122463</v>
      </c>
    </row>
    <row r="2749" spans="1:5">
      <c r="A2749">
        <v>1983</v>
      </c>
      <c r="B2749">
        <v>83</v>
      </c>
      <c r="C2749">
        <v>0.13117300000000001</v>
      </c>
      <c r="D2749">
        <v>0.172288</v>
      </c>
      <c r="E2749">
        <v>0.13875199999999999</v>
      </c>
    </row>
    <row r="2750" spans="1:5">
      <c r="A2750">
        <v>1983</v>
      </c>
      <c r="B2750">
        <v>84</v>
      </c>
      <c r="C2750">
        <v>0.131135</v>
      </c>
      <c r="D2750">
        <v>0.17735300000000001</v>
      </c>
      <c r="E2750">
        <v>0.13980500000000001</v>
      </c>
    </row>
    <row r="2751" spans="1:5">
      <c r="A2751">
        <v>1983</v>
      </c>
      <c r="B2751">
        <v>85</v>
      </c>
      <c r="C2751">
        <v>0.15645200000000001</v>
      </c>
      <c r="D2751">
        <v>0.19670000000000001</v>
      </c>
      <c r="E2751">
        <v>0.16395599999999999</v>
      </c>
    </row>
    <row r="2752" spans="1:5">
      <c r="A2752">
        <v>1983</v>
      </c>
      <c r="B2752">
        <v>86</v>
      </c>
      <c r="C2752">
        <v>0.16467399999999999</v>
      </c>
      <c r="D2752">
        <v>0.20777699999999999</v>
      </c>
      <c r="E2752">
        <v>0.17263300000000001</v>
      </c>
    </row>
    <row r="2753" spans="1:5">
      <c r="A2753">
        <v>1983</v>
      </c>
      <c r="B2753">
        <v>87</v>
      </c>
      <c r="C2753">
        <v>0.18084800000000001</v>
      </c>
      <c r="D2753">
        <v>0.22430600000000001</v>
      </c>
      <c r="E2753">
        <v>0.18890999999999999</v>
      </c>
    </row>
    <row r="2754" spans="1:5">
      <c r="A2754">
        <v>1983</v>
      </c>
      <c r="B2754">
        <v>88</v>
      </c>
      <c r="C2754">
        <v>0.191658</v>
      </c>
      <c r="D2754">
        <v>0.24021700000000001</v>
      </c>
      <c r="E2754">
        <v>0.20063900000000001</v>
      </c>
    </row>
    <row r="2755" spans="1:5">
      <c r="A2755">
        <v>1983</v>
      </c>
      <c r="B2755">
        <v>89</v>
      </c>
      <c r="C2755">
        <v>0.19858600000000001</v>
      </c>
      <c r="D2755">
        <v>0.247805</v>
      </c>
      <c r="E2755">
        <v>0.207539</v>
      </c>
    </row>
    <row r="2756" spans="1:5">
      <c r="A2756">
        <v>1983</v>
      </c>
      <c r="B2756">
        <v>90</v>
      </c>
      <c r="C2756">
        <v>0.22635</v>
      </c>
      <c r="D2756">
        <v>0.27880300000000002</v>
      </c>
      <c r="E2756">
        <v>0.23566500000000001</v>
      </c>
    </row>
    <row r="2757" spans="1:5">
      <c r="A2757">
        <v>1983</v>
      </c>
      <c r="B2757">
        <v>91</v>
      </c>
      <c r="C2757">
        <v>0.21996399999999999</v>
      </c>
      <c r="D2757">
        <v>0.27805200000000002</v>
      </c>
      <c r="E2757">
        <v>0.22997899999999999</v>
      </c>
    </row>
    <row r="2758" spans="1:5">
      <c r="A2758">
        <v>1983</v>
      </c>
      <c r="B2758">
        <v>92</v>
      </c>
      <c r="C2758">
        <v>0.23058699999999999</v>
      </c>
      <c r="D2758">
        <v>0.27770099999999998</v>
      </c>
      <c r="E2758">
        <v>0.23824600000000001</v>
      </c>
    </row>
    <row r="2759" spans="1:5">
      <c r="A2759">
        <v>1983</v>
      </c>
      <c r="B2759">
        <v>93</v>
      </c>
      <c r="C2759">
        <v>0.25137900000000002</v>
      </c>
      <c r="D2759">
        <v>0.29254000000000002</v>
      </c>
      <c r="E2759">
        <v>0.25756000000000001</v>
      </c>
    </row>
    <row r="2760" spans="1:5">
      <c r="A2760">
        <v>1983</v>
      </c>
      <c r="B2760">
        <v>94</v>
      </c>
      <c r="C2760">
        <v>0.239401</v>
      </c>
      <c r="D2760">
        <v>0.32558700000000002</v>
      </c>
      <c r="E2760">
        <v>0.251745</v>
      </c>
    </row>
    <row r="2761" spans="1:5">
      <c r="A2761">
        <v>1983</v>
      </c>
      <c r="B2761">
        <v>95</v>
      </c>
      <c r="C2761">
        <v>0.291572</v>
      </c>
      <c r="D2761">
        <v>0.34585199999999999</v>
      </c>
      <c r="E2761">
        <v>0.29934500000000003</v>
      </c>
    </row>
    <row r="2762" spans="1:5">
      <c r="A2762">
        <v>1983</v>
      </c>
      <c r="B2762">
        <v>96</v>
      </c>
      <c r="C2762">
        <v>0.27657900000000002</v>
      </c>
      <c r="D2762">
        <v>0.31259900000000002</v>
      </c>
      <c r="E2762">
        <v>0.28185199999999999</v>
      </c>
    </row>
    <row r="2763" spans="1:5">
      <c r="A2763">
        <v>1983</v>
      </c>
      <c r="B2763">
        <v>97</v>
      </c>
      <c r="C2763">
        <v>0.28065800000000002</v>
      </c>
      <c r="D2763">
        <v>0.32514500000000002</v>
      </c>
      <c r="E2763">
        <v>0.287275</v>
      </c>
    </row>
    <row r="2764" spans="1:5">
      <c r="A2764">
        <v>1983</v>
      </c>
      <c r="B2764">
        <v>98</v>
      </c>
      <c r="C2764">
        <v>0.30332900000000002</v>
      </c>
      <c r="D2764">
        <v>0.34274300000000002</v>
      </c>
      <c r="E2764">
        <v>0.30922100000000002</v>
      </c>
    </row>
    <row r="2765" spans="1:5">
      <c r="A2765">
        <v>1983</v>
      </c>
      <c r="B2765">
        <v>99</v>
      </c>
      <c r="C2765">
        <v>0.32433499999999998</v>
      </c>
      <c r="D2765">
        <v>0.410858</v>
      </c>
      <c r="E2765">
        <v>0.337312</v>
      </c>
    </row>
    <row r="2766" spans="1:5">
      <c r="A2766">
        <v>1983</v>
      </c>
      <c r="B2766">
        <v>100</v>
      </c>
      <c r="C2766">
        <v>0.339283</v>
      </c>
      <c r="D2766">
        <v>0.433508</v>
      </c>
      <c r="E2766">
        <v>0.353462</v>
      </c>
    </row>
    <row r="2767" spans="1:5">
      <c r="A2767">
        <v>1983</v>
      </c>
      <c r="B2767">
        <v>101</v>
      </c>
      <c r="C2767">
        <v>0.35428199999999999</v>
      </c>
      <c r="D2767">
        <v>0.45746500000000001</v>
      </c>
      <c r="E2767">
        <v>0.36998999999999999</v>
      </c>
    </row>
    <row r="2768" spans="1:5">
      <c r="A2768">
        <v>1983</v>
      </c>
      <c r="B2768">
        <v>102</v>
      </c>
      <c r="C2768">
        <v>0.36896000000000001</v>
      </c>
      <c r="D2768">
        <v>0.48162100000000002</v>
      </c>
      <c r="E2768">
        <v>0.386407</v>
      </c>
    </row>
    <row r="2769" spans="1:5">
      <c r="A2769">
        <v>1983</v>
      </c>
      <c r="B2769">
        <v>103</v>
      </c>
      <c r="C2769">
        <v>0.384108</v>
      </c>
      <c r="D2769">
        <v>0.50880800000000004</v>
      </c>
      <c r="E2769">
        <v>0.40312199999999998</v>
      </c>
    </row>
    <row r="2770" spans="1:5">
      <c r="A2770">
        <v>1983</v>
      </c>
      <c r="B2770">
        <v>104</v>
      </c>
      <c r="C2770">
        <v>0.399287</v>
      </c>
      <c r="D2770">
        <v>0.53776800000000002</v>
      </c>
      <c r="E2770">
        <v>0.41987200000000002</v>
      </c>
    </row>
    <row r="2771" spans="1:5">
      <c r="A2771">
        <v>1983</v>
      </c>
      <c r="B2771">
        <v>105</v>
      </c>
      <c r="C2771">
        <v>0.41377700000000001</v>
      </c>
      <c r="D2771">
        <v>0.56456799999999996</v>
      </c>
      <c r="E2771">
        <v>0.43662299999999998</v>
      </c>
    </row>
    <row r="2772" spans="1:5">
      <c r="A2772">
        <v>1983</v>
      </c>
      <c r="B2772">
        <v>106</v>
      </c>
      <c r="C2772">
        <v>0.42947000000000002</v>
      </c>
      <c r="D2772">
        <v>0.59890900000000002</v>
      </c>
      <c r="E2772">
        <v>0.45627699999999999</v>
      </c>
    </row>
    <row r="2773" spans="1:5">
      <c r="A2773">
        <v>1983</v>
      </c>
      <c r="B2773">
        <v>107</v>
      </c>
      <c r="C2773">
        <v>0.44467000000000001</v>
      </c>
      <c r="D2773">
        <v>0.64903699999999998</v>
      </c>
      <c r="E2773">
        <v>0.47679300000000002</v>
      </c>
    </row>
    <row r="2774" spans="1:5">
      <c r="A2774">
        <v>1983</v>
      </c>
      <c r="B2774">
        <v>108</v>
      </c>
      <c r="C2774">
        <v>0.46118900000000002</v>
      </c>
      <c r="D2774">
        <v>0.71391099999999996</v>
      </c>
      <c r="E2774">
        <v>0.499191</v>
      </c>
    </row>
    <row r="2775" spans="1:5">
      <c r="A2775">
        <v>1983</v>
      </c>
      <c r="B2775">
        <v>109</v>
      </c>
      <c r="C2775">
        <v>0.47854600000000003</v>
      </c>
      <c r="D2775">
        <v>0.77767500000000001</v>
      </c>
      <c r="E2775">
        <v>0.523644</v>
      </c>
    </row>
    <row r="2776" spans="1:5">
      <c r="A2776">
        <v>1983</v>
      </c>
      <c r="B2776">
        <v>110</v>
      </c>
      <c r="C2776">
        <v>0.55230999999999997</v>
      </c>
      <c r="D2776">
        <v>1.2097789999999999</v>
      </c>
      <c r="E2776">
        <v>0.63601600000000003</v>
      </c>
    </row>
    <row r="2777" spans="1:5">
      <c r="A2777">
        <v>1984</v>
      </c>
      <c r="B2777">
        <v>0</v>
      </c>
      <c r="C2777">
        <v>1.7777999999999999E-2</v>
      </c>
      <c r="D2777">
        <v>2.3855999999999999E-2</v>
      </c>
      <c r="E2777">
        <v>2.0878000000000001E-2</v>
      </c>
    </row>
    <row r="2778" spans="1:5">
      <c r="A2778">
        <v>1984</v>
      </c>
      <c r="B2778">
        <v>1</v>
      </c>
      <c r="C2778">
        <v>2.408E-3</v>
      </c>
      <c r="D2778">
        <v>2.9659999999999999E-3</v>
      </c>
      <c r="E2778">
        <v>2.6919999999999999E-3</v>
      </c>
    </row>
    <row r="2779" spans="1:5">
      <c r="A2779">
        <v>1984</v>
      </c>
      <c r="B2779">
        <v>2</v>
      </c>
      <c r="C2779">
        <v>1.1429999999999999E-3</v>
      </c>
      <c r="D2779">
        <v>1.33E-3</v>
      </c>
      <c r="E2779">
        <v>1.238E-3</v>
      </c>
    </row>
    <row r="2780" spans="1:5">
      <c r="A2780">
        <v>1984</v>
      </c>
      <c r="B2780">
        <v>3</v>
      </c>
      <c r="C2780">
        <v>7.9199999999999995E-4</v>
      </c>
      <c r="D2780">
        <v>1.031E-3</v>
      </c>
      <c r="E2780">
        <v>9.1399999999999999E-4</v>
      </c>
    </row>
    <row r="2781" spans="1:5">
      <c r="A2781">
        <v>1984</v>
      </c>
      <c r="B2781">
        <v>4</v>
      </c>
      <c r="C2781">
        <v>6.8199999999999999E-4</v>
      </c>
      <c r="D2781">
        <v>8.8999999999999995E-4</v>
      </c>
      <c r="E2781">
        <v>7.8799999999999996E-4</v>
      </c>
    </row>
    <row r="2782" spans="1:5">
      <c r="A2782">
        <v>1984</v>
      </c>
      <c r="B2782">
        <v>5</v>
      </c>
      <c r="C2782">
        <v>5.62E-4</v>
      </c>
      <c r="D2782">
        <v>8.1599999999999999E-4</v>
      </c>
      <c r="E2782">
        <v>6.9099999999999999E-4</v>
      </c>
    </row>
    <row r="2783" spans="1:5">
      <c r="A2783">
        <v>1984</v>
      </c>
      <c r="B2783">
        <v>6</v>
      </c>
      <c r="C2783">
        <v>4.4000000000000002E-4</v>
      </c>
      <c r="D2783">
        <v>7.6999999999999996E-4</v>
      </c>
      <c r="E2783">
        <v>6.0700000000000001E-4</v>
      </c>
    </row>
    <row r="2784" spans="1:5">
      <c r="A2784">
        <v>1984</v>
      </c>
      <c r="B2784">
        <v>7</v>
      </c>
      <c r="C2784">
        <v>4.84E-4</v>
      </c>
      <c r="D2784">
        <v>8.2399999999999997E-4</v>
      </c>
      <c r="E2784">
        <v>6.5600000000000001E-4</v>
      </c>
    </row>
    <row r="2785" spans="1:5">
      <c r="A2785">
        <v>1984</v>
      </c>
      <c r="B2785">
        <v>8</v>
      </c>
      <c r="C2785">
        <v>4.15E-4</v>
      </c>
      <c r="D2785">
        <v>7.3800000000000005E-4</v>
      </c>
      <c r="E2785">
        <v>5.7899999999999998E-4</v>
      </c>
    </row>
    <row r="2786" spans="1:5">
      <c r="A2786">
        <v>1984</v>
      </c>
      <c r="B2786">
        <v>9</v>
      </c>
      <c r="C2786">
        <v>3.57E-4</v>
      </c>
      <c r="D2786">
        <v>6.5499999999999998E-4</v>
      </c>
      <c r="E2786">
        <v>5.0799999999999999E-4</v>
      </c>
    </row>
    <row r="2787" spans="1:5">
      <c r="A2787">
        <v>1984</v>
      </c>
      <c r="B2787">
        <v>10</v>
      </c>
      <c r="C2787">
        <v>3.1399999999999999E-4</v>
      </c>
      <c r="D2787">
        <v>6.1600000000000001E-4</v>
      </c>
      <c r="E2787">
        <v>4.6700000000000002E-4</v>
      </c>
    </row>
    <row r="2788" spans="1:5">
      <c r="A2788">
        <v>1984</v>
      </c>
      <c r="B2788">
        <v>11</v>
      </c>
      <c r="C2788">
        <v>3.5100000000000002E-4</v>
      </c>
      <c r="D2788">
        <v>5.8E-4</v>
      </c>
      <c r="E2788">
        <v>4.6700000000000002E-4</v>
      </c>
    </row>
    <row r="2789" spans="1:5">
      <c r="A2789">
        <v>1984</v>
      </c>
      <c r="B2789">
        <v>12</v>
      </c>
      <c r="C2789">
        <v>3.2000000000000003E-4</v>
      </c>
      <c r="D2789">
        <v>5.6499999999999996E-4</v>
      </c>
      <c r="E2789">
        <v>4.44E-4</v>
      </c>
    </row>
    <row r="2790" spans="1:5">
      <c r="A2790">
        <v>1984</v>
      </c>
      <c r="B2790">
        <v>13</v>
      </c>
      <c r="C2790">
        <v>3.6299999999999999E-4</v>
      </c>
      <c r="D2790">
        <v>6.5200000000000002E-4</v>
      </c>
      <c r="E2790">
        <v>5.1099999999999995E-4</v>
      </c>
    </row>
    <row r="2791" spans="1:5">
      <c r="A2791">
        <v>1984</v>
      </c>
      <c r="B2791">
        <v>14</v>
      </c>
      <c r="C2791">
        <v>3.3500000000000001E-4</v>
      </c>
      <c r="D2791">
        <v>7.1000000000000002E-4</v>
      </c>
      <c r="E2791">
        <v>5.2800000000000004E-4</v>
      </c>
    </row>
    <row r="2792" spans="1:5">
      <c r="A2792">
        <v>1984</v>
      </c>
      <c r="B2792">
        <v>15</v>
      </c>
      <c r="C2792">
        <v>4.4700000000000002E-4</v>
      </c>
      <c r="D2792">
        <v>8.8500000000000004E-4</v>
      </c>
      <c r="E2792">
        <v>6.7199999999999996E-4</v>
      </c>
    </row>
    <row r="2793" spans="1:5">
      <c r="A2793">
        <v>1984</v>
      </c>
      <c r="B2793">
        <v>16</v>
      </c>
      <c r="C2793">
        <v>5.3799999999999996E-4</v>
      </c>
      <c r="D2793">
        <v>1.2539999999999999E-3</v>
      </c>
      <c r="E2793">
        <v>9.01E-4</v>
      </c>
    </row>
    <row r="2794" spans="1:5">
      <c r="A2794">
        <v>1984</v>
      </c>
      <c r="B2794">
        <v>17</v>
      </c>
      <c r="C2794">
        <v>5.9599999999999996E-4</v>
      </c>
      <c r="D2794">
        <v>1.683E-3</v>
      </c>
      <c r="E2794">
        <v>1.1479999999999999E-3</v>
      </c>
    </row>
    <row r="2795" spans="1:5">
      <c r="A2795">
        <v>1984</v>
      </c>
      <c r="B2795">
        <v>18</v>
      </c>
      <c r="C2795">
        <v>6.6299999999999996E-4</v>
      </c>
      <c r="D2795">
        <v>2.134E-3</v>
      </c>
      <c r="E2795">
        <v>1.41E-3</v>
      </c>
    </row>
    <row r="2796" spans="1:5">
      <c r="A2796">
        <v>1984</v>
      </c>
      <c r="B2796">
        <v>19</v>
      </c>
      <c r="C2796">
        <v>6.6100000000000002E-4</v>
      </c>
      <c r="D2796">
        <v>2.1120000000000002E-3</v>
      </c>
      <c r="E2796">
        <v>1.397E-3</v>
      </c>
    </row>
    <row r="2797" spans="1:5">
      <c r="A2797">
        <v>1984</v>
      </c>
      <c r="B2797">
        <v>20</v>
      </c>
      <c r="C2797">
        <v>7.9100000000000004E-4</v>
      </c>
      <c r="D2797">
        <v>2.3440000000000002E-3</v>
      </c>
      <c r="E2797">
        <v>1.5759999999999999E-3</v>
      </c>
    </row>
    <row r="2798" spans="1:5">
      <c r="A2798">
        <v>1984</v>
      </c>
      <c r="B2798">
        <v>21</v>
      </c>
      <c r="C2798">
        <v>6.78E-4</v>
      </c>
      <c r="D2798">
        <v>2.8379999999999998E-3</v>
      </c>
      <c r="E2798">
        <v>1.768E-3</v>
      </c>
    </row>
    <row r="2799" spans="1:5">
      <c r="A2799">
        <v>1984</v>
      </c>
      <c r="B2799">
        <v>22</v>
      </c>
      <c r="C2799">
        <v>7.2499999999999995E-4</v>
      </c>
      <c r="D2799">
        <v>2.9889999999999999E-3</v>
      </c>
      <c r="E2799">
        <v>1.8760000000000001E-3</v>
      </c>
    </row>
    <row r="2800" spans="1:5">
      <c r="A2800">
        <v>1984</v>
      </c>
      <c r="B2800">
        <v>23</v>
      </c>
      <c r="C2800">
        <v>7.2800000000000002E-4</v>
      </c>
      <c r="D2800">
        <v>3.3149999999999998E-3</v>
      </c>
      <c r="E2800">
        <v>2.0509999999999999E-3</v>
      </c>
    </row>
    <row r="2801" spans="1:5">
      <c r="A2801">
        <v>1984</v>
      </c>
      <c r="B2801">
        <v>24</v>
      </c>
      <c r="C2801">
        <v>7.6400000000000003E-4</v>
      </c>
      <c r="D2801">
        <v>3.3939999999999999E-3</v>
      </c>
      <c r="E2801">
        <v>2.1159999999999998E-3</v>
      </c>
    </row>
    <row r="2802" spans="1:5">
      <c r="A2802">
        <v>1984</v>
      </c>
      <c r="B2802">
        <v>25</v>
      </c>
      <c r="C2802">
        <v>8.8199999999999997E-4</v>
      </c>
      <c r="D2802">
        <v>3.578E-3</v>
      </c>
      <c r="E2802">
        <v>2.2629999999999998E-3</v>
      </c>
    </row>
    <row r="2803" spans="1:5">
      <c r="A2803">
        <v>1984</v>
      </c>
      <c r="B2803">
        <v>26</v>
      </c>
      <c r="C2803">
        <v>8.7000000000000001E-4</v>
      </c>
      <c r="D2803">
        <v>3.787E-3</v>
      </c>
      <c r="E2803">
        <v>2.3509999999999998E-3</v>
      </c>
    </row>
    <row r="2804" spans="1:5">
      <c r="A2804">
        <v>1984</v>
      </c>
      <c r="B2804">
        <v>27</v>
      </c>
      <c r="C2804">
        <v>8.61E-4</v>
      </c>
      <c r="D2804">
        <v>4.0169999999999997E-3</v>
      </c>
      <c r="E2804">
        <v>2.4559999999999998E-3</v>
      </c>
    </row>
    <row r="2805" spans="1:5">
      <c r="A2805">
        <v>1984</v>
      </c>
      <c r="B2805">
        <v>28</v>
      </c>
      <c r="C2805">
        <v>9.3800000000000003E-4</v>
      </c>
      <c r="D2805">
        <v>4.2459999999999998E-3</v>
      </c>
      <c r="E2805">
        <v>2.6059999999999998E-3</v>
      </c>
    </row>
    <row r="2806" spans="1:5">
      <c r="A2806">
        <v>1984</v>
      </c>
      <c r="B2806">
        <v>29</v>
      </c>
      <c r="C2806">
        <v>1.044E-3</v>
      </c>
      <c r="D2806">
        <v>4.5580000000000004E-3</v>
      </c>
      <c r="E2806">
        <v>2.8140000000000001E-3</v>
      </c>
    </row>
    <row r="2807" spans="1:5">
      <c r="A2807">
        <v>1984</v>
      </c>
      <c r="B2807">
        <v>30</v>
      </c>
      <c r="C2807">
        <v>1.1509999999999999E-3</v>
      </c>
      <c r="D2807">
        <v>4.777E-3</v>
      </c>
      <c r="E2807">
        <v>2.9729999999999999E-3</v>
      </c>
    </row>
    <row r="2808" spans="1:5">
      <c r="A2808">
        <v>1984</v>
      </c>
      <c r="B2808">
        <v>31</v>
      </c>
      <c r="C2808">
        <v>1.225E-3</v>
      </c>
      <c r="D2808">
        <v>4.9449999999999997E-3</v>
      </c>
      <c r="E2808">
        <v>3.094E-3</v>
      </c>
    </row>
    <row r="2809" spans="1:5">
      <c r="A2809">
        <v>1984</v>
      </c>
      <c r="B2809">
        <v>32</v>
      </c>
      <c r="C2809">
        <v>1.297E-3</v>
      </c>
      <c r="D2809">
        <v>5.3070000000000001E-3</v>
      </c>
      <c r="E2809">
        <v>3.3119999999999998E-3</v>
      </c>
    </row>
    <row r="2810" spans="1:5">
      <c r="A2810">
        <v>1984</v>
      </c>
      <c r="B2810">
        <v>33</v>
      </c>
      <c r="C2810">
        <v>1.384E-3</v>
      </c>
      <c r="D2810">
        <v>5.6119999999999998E-3</v>
      </c>
      <c r="E2810">
        <v>3.506E-3</v>
      </c>
    </row>
    <row r="2811" spans="1:5">
      <c r="A2811">
        <v>1984</v>
      </c>
      <c r="B2811">
        <v>34</v>
      </c>
      <c r="C2811">
        <v>1.4890000000000001E-3</v>
      </c>
      <c r="D2811">
        <v>5.7850000000000002E-3</v>
      </c>
      <c r="E2811">
        <v>3.637E-3</v>
      </c>
    </row>
    <row r="2812" spans="1:5">
      <c r="A2812">
        <v>1984</v>
      </c>
      <c r="B2812">
        <v>35</v>
      </c>
      <c r="C2812">
        <v>1.771E-3</v>
      </c>
      <c r="D2812">
        <v>6.6039999999999996E-3</v>
      </c>
      <c r="E2812">
        <v>4.1799999999999997E-3</v>
      </c>
    </row>
    <row r="2813" spans="1:5">
      <c r="A2813">
        <v>1984</v>
      </c>
      <c r="B2813">
        <v>36</v>
      </c>
      <c r="C2813">
        <v>1.6080000000000001E-3</v>
      </c>
      <c r="D2813">
        <v>5.8599999999999998E-3</v>
      </c>
      <c r="E2813">
        <v>3.7260000000000001E-3</v>
      </c>
    </row>
    <row r="2814" spans="1:5">
      <c r="A2814">
        <v>1984</v>
      </c>
      <c r="B2814">
        <v>37</v>
      </c>
      <c r="C2814">
        <v>2.1359999999999999E-3</v>
      </c>
      <c r="D2814">
        <v>7.1929999999999997E-3</v>
      </c>
      <c r="E2814">
        <v>4.6499999999999996E-3</v>
      </c>
    </row>
    <row r="2815" spans="1:5">
      <c r="A2815">
        <v>1984</v>
      </c>
      <c r="B2815">
        <v>38</v>
      </c>
      <c r="C2815">
        <v>1.964E-3</v>
      </c>
      <c r="D2815">
        <v>6.8770000000000003E-3</v>
      </c>
      <c r="E2815">
        <v>4.398E-3</v>
      </c>
    </row>
    <row r="2816" spans="1:5">
      <c r="A2816">
        <v>1984</v>
      </c>
      <c r="B2816">
        <v>39</v>
      </c>
      <c r="C2816">
        <v>2.248E-3</v>
      </c>
      <c r="D2816">
        <v>7.7920000000000003E-3</v>
      </c>
      <c r="E2816">
        <v>4.9890000000000004E-3</v>
      </c>
    </row>
    <row r="2817" spans="1:5">
      <c r="A2817">
        <v>1984</v>
      </c>
      <c r="B2817">
        <v>40</v>
      </c>
      <c r="C2817">
        <v>2.7309999999999999E-3</v>
      </c>
      <c r="D2817">
        <v>9.2750000000000003E-3</v>
      </c>
      <c r="E2817">
        <v>5.9560000000000004E-3</v>
      </c>
    </row>
    <row r="2818" spans="1:5">
      <c r="A2818">
        <v>1984</v>
      </c>
      <c r="B2818">
        <v>41</v>
      </c>
      <c r="C2818">
        <v>2.5560000000000001E-3</v>
      </c>
      <c r="D2818">
        <v>8.5529999999999998E-3</v>
      </c>
      <c r="E2818">
        <v>5.4580000000000002E-3</v>
      </c>
    </row>
    <row r="2819" spans="1:5">
      <c r="A2819">
        <v>1984</v>
      </c>
      <c r="B2819">
        <v>42</v>
      </c>
      <c r="C2819">
        <v>3.0490000000000001E-3</v>
      </c>
      <c r="D2819">
        <v>1.0663000000000001E-2</v>
      </c>
      <c r="E2819">
        <v>6.705E-3</v>
      </c>
    </row>
    <row r="2820" spans="1:5">
      <c r="A2820">
        <v>1984</v>
      </c>
      <c r="B2820">
        <v>43</v>
      </c>
      <c r="C2820">
        <v>2.944E-3</v>
      </c>
      <c r="D2820">
        <v>1.0479E-2</v>
      </c>
      <c r="E2820">
        <v>6.5649999999999997E-3</v>
      </c>
    </row>
    <row r="2821" spans="1:5">
      <c r="A2821">
        <v>1984</v>
      </c>
      <c r="B2821">
        <v>44</v>
      </c>
      <c r="C2821">
        <v>3.323E-3</v>
      </c>
      <c r="D2821">
        <v>1.1035E-2</v>
      </c>
      <c r="E2821">
        <v>7.0010000000000003E-3</v>
      </c>
    </row>
    <row r="2822" spans="1:5">
      <c r="A2822">
        <v>1984</v>
      </c>
      <c r="B2822">
        <v>45</v>
      </c>
      <c r="C2822">
        <v>3.519E-3</v>
      </c>
      <c r="D2822">
        <v>1.2171E-2</v>
      </c>
      <c r="E2822">
        <v>7.6220000000000003E-3</v>
      </c>
    </row>
    <row r="2823" spans="1:5">
      <c r="A2823">
        <v>1984</v>
      </c>
      <c r="B2823">
        <v>46</v>
      </c>
      <c r="C2823">
        <v>3.6519999999999999E-3</v>
      </c>
      <c r="D2823">
        <v>1.2118E-2</v>
      </c>
      <c r="E2823">
        <v>7.6740000000000003E-3</v>
      </c>
    </row>
    <row r="2824" spans="1:5">
      <c r="A2824">
        <v>1984</v>
      </c>
      <c r="B2824">
        <v>47</v>
      </c>
      <c r="C2824">
        <v>4.1739999999999998E-3</v>
      </c>
      <c r="D2824">
        <v>1.3173000000000001E-2</v>
      </c>
      <c r="E2824">
        <v>8.4410000000000006E-3</v>
      </c>
    </row>
    <row r="2825" spans="1:5">
      <c r="A2825">
        <v>1984</v>
      </c>
      <c r="B2825">
        <v>48</v>
      </c>
      <c r="C2825">
        <v>4.6699999999999997E-3</v>
      </c>
      <c r="D2825">
        <v>1.4189E-2</v>
      </c>
      <c r="E2825">
        <v>9.1680000000000008E-3</v>
      </c>
    </row>
    <row r="2826" spans="1:5">
      <c r="A2826">
        <v>1984</v>
      </c>
      <c r="B2826">
        <v>49</v>
      </c>
      <c r="C2826">
        <v>5.1460000000000004E-3</v>
      </c>
      <c r="D2826">
        <v>1.5502999999999999E-2</v>
      </c>
      <c r="E2826">
        <v>1.0026E-2</v>
      </c>
    </row>
    <row r="2827" spans="1:5">
      <c r="A2827">
        <v>1984</v>
      </c>
      <c r="B2827">
        <v>50</v>
      </c>
      <c r="C2827">
        <v>5.5970000000000004E-3</v>
      </c>
      <c r="D2827">
        <v>1.6320999999999999E-2</v>
      </c>
      <c r="E2827">
        <v>1.0603E-2</v>
      </c>
    </row>
    <row r="2828" spans="1:5">
      <c r="A2828">
        <v>1984</v>
      </c>
      <c r="B2828">
        <v>51</v>
      </c>
      <c r="C2828">
        <v>5.8939999999999999E-3</v>
      </c>
      <c r="D2828">
        <v>1.7527999999999998E-2</v>
      </c>
      <c r="E2828">
        <v>1.1247999999999999E-2</v>
      </c>
    </row>
    <row r="2829" spans="1:5">
      <c r="A2829">
        <v>1984</v>
      </c>
      <c r="B2829">
        <v>52</v>
      </c>
      <c r="C2829">
        <v>6.4910000000000002E-3</v>
      </c>
      <c r="D2829">
        <v>1.9036000000000001E-2</v>
      </c>
      <c r="E2829">
        <v>1.2267E-2</v>
      </c>
    </row>
    <row r="2830" spans="1:5">
      <c r="A2830">
        <v>1984</v>
      </c>
      <c r="B2830">
        <v>53</v>
      </c>
      <c r="C2830">
        <v>6.8690000000000001E-3</v>
      </c>
      <c r="D2830">
        <v>2.0459999999999999E-2</v>
      </c>
      <c r="E2830">
        <v>1.3094E-2</v>
      </c>
    </row>
    <row r="2831" spans="1:5">
      <c r="A2831">
        <v>1984</v>
      </c>
      <c r="B2831">
        <v>54</v>
      </c>
      <c r="C2831">
        <v>7.4310000000000001E-3</v>
      </c>
      <c r="D2831">
        <v>2.1669999999999998E-2</v>
      </c>
      <c r="E2831">
        <v>1.3887999999999999E-2</v>
      </c>
    </row>
    <row r="2832" spans="1:5">
      <c r="A2832">
        <v>1984</v>
      </c>
      <c r="B2832">
        <v>55</v>
      </c>
      <c r="C2832">
        <v>7.9719999999999999E-3</v>
      </c>
      <c r="D2832">
        <v>2.2457999999999999E-2</v>
      </c>
      <c r="E2832">
        <v>1.4456E-2</v>
      </c>
    </row>
    <row r="2833" spans="1:5">
      <c r="A2833">
        <v>1984</v>
      </c>
      <c r="B2833">
        <v>56</v>
      </c>
      <c r="C2833">
        <v>8.8719999999999997E-3</v>
      </c>
      <c r="D2833">
        <v>2.4621000000000001E-2</v>
      </c>
      <c r="E2833">
        <v>1.5803000000000001E-2</v>
      </c>
    </row>
    <row r="2834" spans="1:5">
      <c r="A2834">
        <v>1984</v>
      </c>
      <c r="B2834">
        <v>57</v>
      </c>
      <c r="C2834">
        <v>9.4050000000000002E-3</v>
      </c>
      <c r="D2834">
        <v>2.5534999999999999E-2</v>
      </c>
      <c r="E2834">
        <v>1.6246E-2</v>
      </c>
    </row>
    <row r="2835" spans="1:5">
      <c r="A2835">
        <v>1984</v>
      </c>
      <c r="B2835">
        <v>58</v>
      </c>
      <c r="C2835">
        <v>1.0390999999999999E-2</v>
      </c>
      <c r="D2835">
        <v>2.7483E-2</v>
      </c>
      <c r="E2835">
        <v>1.7077999999999999E-2</v>
      </c>
    </row>
    <row r="2836" spans="1:5">
      <c r="A2836">
        <v>1984</v>
      </c>
      <c r="B2836">
        <v>59</v>
      </c>
      <c r="C2836">
        <v>1.1395000000000001E-2</v>
      </c>
      <c r="D2836">
        <v>2.9828E-2</v>
      </c>
      <c r="E2836">
        <v>1.8034000000000001E-2</v>
      </c>
    </row>
    <row r="2837" spans="1:5">
      <c r="A2837">
        <v>1984</v>
      </c>
      <c r="B2837">
        <v>60</v>
      </c>
      <c r="C2837">
        <v>1.302E-2</v>
      </c>
      <c r="D2837">
        <v>3.3656999999999999E-2</v>
      </c>
      <c r="E2837">
        <v>1.9959999999999999E-2</v>
      </c>
    </row>
    <row r="2838" spans="1:5">
      <c r="A2838">
        <v>1984</v>
      </c>
      <c r="B2838">
        <v>61</v>
      </c>
      <c r="C2838">
        <v>1.3233E-2</v>
      </c>
      <c r="D2838">
        <v>3.2764000000000001E-2</v>
      </c>
      <c r="E2838">
        <v>1.9465E-2</v>
      </c>
    </row>
    <row r="2839" spans="1:5">
      <c r="A2839">
        <v>1984</v>
      </c>
      <c r="B2839">
        <v>62</v>
      </c>
      <c r="C2839">
        <v>1.5018E-2</v>
      </c>
      <c r="D2839">
        <v>3.5463000000000001E-2</v>
      </c>
      <c r="E2839">
        <v>2.1565999999999998E-2</v>
      </c>
    </row>
    <row r="2840" spans="1:5">
      <c r="A2840">
        <v>1984</v>
      </c>
      <c r="B2840">
        <v>63</v>
      </c>
      <c r="C2840">
        <v>1.6244000000000001E-2</v>
      </c>
      <c r="D2840">
        <v>3.8905000000000002E-2</v>
      </c>
      <c r="E2840">
        <v>2.3637999999999999E-2</v>
      </c>
    </row>
    <row r="2841" spans="1:5">
      <c r="A2841">
        <v>1984</v>
      </c>
      <c r="B2841">
        <v>64</v>
      </c>
      <c r="C2841">
        <v>1.7422E-2</v>
      </c>
      <c r="D2841">
        <v>4.147E-2</v>
      </c>
      <c r="E2841">
        <v>2.5151E-2</v>
      </c>
    </row>
    <row r="2842" spans="1:5">
      <c r="A2842">
        <v>1984</v>
      </c>
      <c r="B2842">
        <v>65</v>
      </c>
      <c r="C2842">
        <v>1.9894999999999999E-2</v>
      </c>
      <c r="D2842">
        <v>4.5423999999999999E-2</v>
      </c>
      <c r="E2842">
        <v>2.8101999999999999E-2</v>
      </c>
    </row>
    <row r="2843" spans="1:5">
      <c r="A2843">
        <v>1984</v>
      </c>
      <c r="B2843">
        <v>66</v>
      </c>
      <c r="C2843">
        <v>2.0456999999999999E-2</v>
      </c>
      <c r="D2843">
        <v>4.5842000000000001E-2</v>
      </c>
      <c r="E2843">
        <v>2.8576000000000001E-2</v>
      </c>
    </row>
    <row r="2844" spans="1:5">
      <c r="A2844">
        <v>1984</v>
      </c>
      <c r="B2844">
        <v>67</v>
      </c>
      <c r="C2844">
        <v>2.2359E-2</v>
      </c>
      <c r="D2844">
        <v>4.8801999999999998E-2</v>
      </c>
      <c r="E2844">
        <v>3.0512000000000001E-2</v>
      </c>
    </row>
    <row r="2845" spans="1:5">
      <c r="A2845">
        <v>1984</v>
      </c>
      <c r="B2845">
        <v>68</v>
      </c>
      <c r="C2845">
        <v>2.5491E-2</v>
      </c>
      <c r="D2845">
        <v>5.4537000000000002E-2</v>
      </c>
      <c r="E2845">
        <v>3.4206E-2</v>
      </c>
    </row>
    <row r="2846" spans="1:5">
      <c r="A2846">
        <v>1984</v>
      </c>
      <c r="B2846">
        <v>69</v>
      </c>
      <c r="C2846">
        <v>2.8688000000000002E-2</v>
      </c>
      <c r="D2846">
        <v>6.0592E-2</v>
      </c>
      <c r="E2846">
        <v>3.8023000000000001E-2</v>
      </c>
    </row>
    <row r="2847" spans="1:5">
      <c r="A2847">
        <v>1984</v>
      </c>
      <c r="B2847">
        <v>70</v>
      </c>
      <c r="C2847">
        <v>3.1961000000000003E-2</v>
      </c>
      <c r="D2847">
        <v>6.4690999999999999E-2</v>
      </c>
      <c r="E2847">
        <v>4.1459000000000003E-2</v>
      </c>
    </row>
    <row r="2848" spans="1:5">
      <c r="A2848">
        <v>1984</v>
      </c>
      <c r="B2848">
        <v>71</v>
      </c>
      <c r="C2848">
        <v>3.4042999999999997E-2</v>
      </c>
      <c r="D2848">
        <v>6.5748000000000001E-2</v>
      </c>
      <c r="E2848">
        <v>4.3063999999999998E-2</v>
      </c>
    </row>
    <row r="2849" spans="1:5">
      <c r="A2849">
        <v>1984</v>
      </c>
      <c r="B2849">
        <v>72</v>
      </c>
      <c r="C2849">
        <v>3.8505999999999999E-2</v>
      </c>
      <c r="D2849">
        <v>7.3191000000000006E-2</v>
      </c>
      <c r="E2849">
        <v>4.8155999999999997E-2</v>
      </c>
    </row>
    <row r="2850" spans="1:5">
      <c r="A2850">
        <v>1984</v>
      </c>
      <c r="B2850">
        <v>73</v>
      </c>
      <c r="C2850">
        <v>4.4353999999999998E-2</v>
      </c>
      <c r="D2850">
        <v>7.8938999999999995E-2</v>
      </c>
      <c r="E2850">
        <v>5.3887999999999998E-2</v>
      </c>
    </row>
    <row r="2851" spans="1:5">
      <c r="A2851">
        <v>1984</v>
      </c>
      <c r="B2851">
        <v>74</v>
      </c>
      <c r="C2851">
        <v>4.9230000000000003E-2</v>
      </c>
      <c r="D2851">
        <v>8.5361999999999993E-2</v>
      </c>
      <c r="E2851">
        <v>5.8770000000000003E-2</v>
      </c>
    </row>
    <row r="2852" spans="1:5">
      <c r="A2852">
        <v>1984</v>
      </c>
      <c r="B2852">
        <v>75</v>
      </c>
      <c r="C2852">
        <v>5.2795000000000002E-2</v>
      </c>
      <c r="D2852">
        <v>9.2260999999999996E-2</v>
      </c>
      <c r="E2852">
        <v>6.2820000000000001E-2</v>
      </c>
    </row>
    <row r="2853" spans="1:5">
      <c r="A2853">
        <v>1984</v>
      </c>
      <c r="B2853">
        <v>76</v>
      </c>
      <c r="C2853">
        <v>5.9910999999999999E-2</v>
      </c>
      <c r="D2853">
        <v>0.100318</v>
      </c>
      <c r="E2853">
        <v>6.9906999999999997E-2</v>
      </c>
    </row>
    <row r="2854" spans="1:5">
      <c r="A2854">
        <v>1984</v>
      </c>
      <c r="B2854">
        <v>77</v>
      </c>
      <c r="C2854">
        <v>6.7843000000000001E-2</v>
      </c>
      <c r="D2854">
        <v>0.110009</v>
      </c>
      <c r="E2854">
        <v>7.7995999999999996E-2</v>
      </c>
    </row>
    <row r="2855" spans="1:5">
      <c r="A2855">
        <v>1984</v>
      </c>
      <c r="B2855">
        <v>78</v>
      </c>
      <c r="C2855">
        <v>7.2888999999999995E-2</v>
      </c>
      <c r="D2855">
        <v>0.114038</v>
      </c>
      <c r="E2855">
        <v>8.2348000000000005E-2</v>
      </c>
    </row>
    <row r="2856" spans="1:5">
      <c r="A2856">
        <v>1984</v>
      </c>
      <c r="B2856">
        <v>79</v>
      </c>
      <c r="C2856">
        <v>8.2817000000000002E-2</v>
      </c>
      <c r="D2856">
        <v>0.12760099999999999</v>
      </c>
      <c r="E2856">
        <v>9.2647999999999994E-2</v>
      </c>
    </row>
    <row r="2857" spans="1:5">
      <c r="A2857">
        <v>1984</v>
      </c>
      <c r="B2857">
        <v>80</v>
      </c>
      <c r="C2857">
        <v>9.8538000000000001E-2</v>
      </c>
      <c r="D2857">
        <v>0.1457</v>
      </c>
      <c r="E2857">
        <v>0.10849300000000001</v>
      </c>
    </row>
    <row r="2858" spans="1:5">
      <c r="A2858">
        <v>1984</v>
      </c>
      <c r="B2858">
        <v>81</v>
      </c>
      <c r="C2858">
        <v>0.10660500000000001</v>
      </c>
      <c r="D2858">
        <v>0.15214</v>
      </c>
      <c r="E2858">
        <v>0.115684</v>
      </c>
    </row>
    <row r="2859" spans="1:5">
      <c r="A2859">
        <v>1984</v>
      </c>
      <c r="B2859">
        <v>82</v>
      </c>
      <c r="C2859">
        <v>0.11707099999999999</v>
      </c>
      <c r="D2859">
        <v>0.162911</v>
      </c>
      <c r="E2859">
        <v>0.12565499999999999</v>
      </c>
    </row>
    <row r="2860" spans="1:5">
      <c r="A2860">
        <v>1984</v>
      </c>
      <c r="B2860">
        <v>83</v>
      </c>
      <c r="C2860">
        <v>0.134464</v>
      </c>
      <c r="D2860">
        <v>0.17486099999999999</v>
      </c>
      <c r="E2860">
        <v>0.141684</v>
      </c>
    </row>
    <row r="2861" spans="1:5">
      <c r="A2861">
        <v>1984</v>
      </c>
      <c r="B2861">
        <v>84</v>
      </c>
      <c r="C2861">
        <v>0.15277099999999999</v>
      </c>
      <c r="D2861">
        <v>0.19780900000000001</v>
      </c>
      <c r="E2861">
        <v>0.16078400000000001</v>
      </c>
    </row>
    <row r="2862" spans="1:5">
      <c r="A2862">
        <v>1984</v>
      </c>
      <c r="B2862">
        <v>85</v>
      </c>
      <c r="C2862">
        <v>0.15061099999999999</v>
      </c>
      <c r="D2862">
        <v>0.196154</v>
      </c>
      <c r="E2862">
        <v>0.158855</v>
      </c>
    </row>
    <row r="2863" spans="1:5">
      <c r="A2863">
        <v>1984</v>
      </c>
      <c r="B2863">
        <v>86</v>
      </c>
      <c r="C2863">
        <v>0.184171</v>
      </c>
      <c r="D2863">
        <v>0.22827900000000001</v>
      </c>
      <c r="E2863">
        <v>0.192108</v>
      </c>
    </row>
    <row r="2864" spans="1:5">
      <c r="A2864">
        <v>1984</v>
      </c>
      <c r="B2864">
        <v>87</v>
      </c>
      <c r="C2864">
        <v>0.19238</v>
      </c>
      <c r="D2864">
        <v>0.23807500000000001</v>
      </c>
      <c r="E2864">
        <v>0.200513</v>
      </c>
    </row>
    <row r="2865" spans="1:5">
      <c r="A2865">
        <v>1984</v>
      </c>
      <c r="B2865">
        <v>88</v>
      </c>
      <c r="C2865">
        <v>0.207178</v>
      </c>
      <c r="D2865">
        <v>0.25398100000000001</v>
      </c>
      <c r="E2865">
        <v>0.21554599999999999</v>
      </c>
    </row>
    <row r="2866" spans="1:5">
      <c r="A2866">
        <v>1984</v>
      </c>
      <c r="B2866">
        <v>89</v>
      </c>
      <c r="C2866">
        <v>0.21823200000000001</v>
      </c>
      <c r="D2866">
        <v>0.27212999999999998</v>
      </c>
      <c r="E2866">
        <v>0.22781399999999999</v>
      </c>
    </row>
    <row r="2867" spans="1:5">
      <c r="A2867">
        <v>1984</v>
      </c>
      <c r="B2867">
        <v>90</v>
      </c>
      <c r="C2867">
        <v>0.240506</v>
      </c>
      <c r="D2867">
        <v>0.30223299999999997</v>
      </c>
      <c r="E2867">
        <v>0.25124299999999999</v>
      </c>
    </row>
    <row r="2868" spans="1:5">
      <c r="A2868">
        <v>1984</v>
      </c>
      <c r="B2868">
        <v>91</v>
      </c>
      <c r="C2868">
        <v>0.247699</v>
      </c>
      <c r="D2868">
        <v>0.29939100000000002</v>
      </c>
      <c r="E2868">
        <v>0.25646400000000003</v>
      </c>
    </row>
    <row r="2869" spans="1:5">
      <c r="A2869">
        <v>1984</v>
      </c>
      <c r="B2869">
        <v>92</v>
      </c>
      <c r="C2869">
        <v>0.257822</v>
      </c>
      <c r="D2869">
        <v>0.30643199999999998</v>
      </c>
      <c r="E2869">
        <v>0.26586399999999999</v>
      </c>
    </row>
    <row r="2870" spans="1:5">
      <c r="A2870">
        <v>1984</v>
      </c>
      <c r="B2870">
        <v>93</v>
      </c>
      <c r="C2870">
        <v>0.253301</v>
      </c>
      <c r="D2870">
        <v>0.321247</v>
      </c>
      <c r="E2870">
        <v>0.26389000000000001</v>
      </c>
    </row>
    <row r="2871" spans="1:5">
      <c r="A2871">
        <v>1984</v>
      </c>
      <c r="B2871">
        <v>94</v>
      </c>
      <c r="C2871">
        <v>0.28338999999999998</v>
      </c>
      <c r="D2871">
        <v>0.35109400000000002</v>
      </c>
      <c r="E2871">
        <v>0.29297000000000001</v>
      </c>
    </row>
    <row r="2872" spans="1:5">
      <c r="A2872">
        <v>1984</v>
      </c>
      <c r="B2872">
        <v>95</v>
      </c>
      <c r="C2872">
        <v>0.27982400000000002</v>
      </c>
      <c r="D2872">
        <v>0.32410099999999997</v>
      </c>
      <c r="E2872">
        <v>0.28578999999999999</v>
      </c>
    </row>
    <row r="2873" spans="1:5">
      <c r="A2873">
        <v>1984</v>
      </c>
      <c r="B2873">
        <v>96</v>
      </c>
      <c r="C2873">
        <v>0.32593100000000003</v>
      </c>
      <c r="D2873">
        <v>0.36611399999999999</v>
      </c>
      <c r="E2873">
        <v>0.33147700000000002</v>
      </c>
    </row>
    <row r="2874" spans="1:5">
      <c r="A2874">
        <v>1984</v>
      </c>
      <c r="B2874">
        <v>97</v>
      </c>
      <c r="C2874">
        <v>0.28438600000000003</v>
      </c>
      <c r="D2874">
        <v>0.31039600000000001</v>
      </c>
      <c r="E2874">
        <v>0.28808600000000001</v>
      </c>
    </row>
    <row r="2875" spans="1:5">
      <c r="A2875">
        <v>1984</v>
      </c>
      <c r="B2875">
        <v>98</v>
      </c>
      <c r="C2875">
        <v>0.34622900000000001</v>
      </c>
      <c r="D2875">
        <v>0.3594</v>
      </c>
      <c r="E2875">
        <v>0.34813899999999998</v>
      </c>
    </row>
    <row r="2876" spans="1:5">
      <c r="A2876">
        <v>1984</v>
      </c>
      <c r="B2876">
        <v>99</v>
      </c>
      <c r="C2876">
        <v>0.33755299999999999</v>
      </c>
      <c r="D2876">
        <v>0.37077700000000002</v>
      </c>
      <c r="E2876">
        <v>0.34234999999999999</v>
      </c>
    </row>
    <row r="2877" spans="1:5">
      <c r="A2877">
        <v>1984</v>
      </c>
      <c r="B2877">
        <v>100</v>
      </c>
      <c r="C2877">
        <v>0.35126400000000002</v>
      </c>
      <c r="D2877">
        <v>0.37854900000000002</v>
      </c>
      <c r="E2877">
        <v>0.35514800000000002</v>
      </c>
    </row>
    <row r="2878" spans="1:5">
      <c r="A2878">
        <v>1984</v>
      </c>
      <c r="B2878">
        <v>101</v>
      </c>
      <c r="C2878">
        <v>0.36545899999999998</v>
      </c>
      <c r="D2878">
        <v>0.38657599999999998</v>
      </c>
      <c r="E2878">
        <v>0.36847200000000002</v>
      </c>
    </row>
    <row r="2879" spans="1:5">
      <c r="A2879">
        <v>1984</v>
      </c>
      <c r="B2879">
        <v>102</v>
      </c>
      <c r="C2879">
        <v>0.379355</v>
      </c>
      <c r="D2879">
        <v>0.39377200000000001</v>
      </c>
      <c r="E2879">
        <v>0.381434</v>
      </c>
    </row>
    <row r="2880" spans="1:5">
      <c r="A2880">
        <v>1984</v>
      </c>
      <c r="B2880">
        <v>103</v>
      </c>
      <c r="C2880">
        <v>0.39233600000000002</v>
      </c>
      <c r="D2880">
        <v>0.39934199999999997</v>
      </c>
      <c r="E2880">
        <v>0.39335999999999999</v>
      </c>
    </row>
    <row r="2881" spans="1:5">
      <c r="A2881">
        <v>1984</v>
      </c>
      <c r="B2881">
        <v>104</v>
      </c>
      <c r="C2881">
        <v>0.40567199999999998</v>
      </c>
      <c r="D2881">
        <v>0.40463399999999999</v>
      </c>
      <c r="E2881">
        <v>0.40552300000000002</v>
      </c>
    </row>
    <row r="2882" spans="1:5">
      <c r="A2882">
        <v>1984</v>
      </c>
      <c r="B2882">
        <v>105</v>
      </c>
      <c r="C2882">
        <v>0.41864899999999999</v>
      </c>
      <c r="D2882">
        <v>0.40961799999999998</v>
      </c>
      <c r="E2882">
        <v>0.41738500000000001</v>
      </c>
    </row>
    <row r="2883" spans="1:5">
      <c r="A2883">
        <v>1984</v>
      </c>
      <c r="B2883">
        <v>106</v>
      </c>
      <c r="C2883">
        <v>0.43028899999999998</v>
      </c>
      <c r="D2883">
        <v>0.41295399999999999</v>
      </c>
      <c r="E2883">
        <v>0.42783700000000002</v>
      </c>
    </row>
    <row r="2884" spans="1:5">
      <c r="A2884">
        <v>1984</v>
      </c>
      <c r="B2884">
        <v>107</v>
      </c>
      <c r="C2884">
        <v>0.44338</v>
      </c>
      <c r="D2884">
        <v>0.418767</v>
      </c>
      <c r="E2884">
        <v>0.43975799999999998</v>
      </c>
    </row>
    <row r="2885" spans="1:5">
      <c r="A2885">
        <v>1984</v>
      </c>
      <c r="B2885">
        <v>108</v>
      </c>
      <c r="C2885">
        <v>0.45536199999999999</v>
      </c>
      <c r="D2885">
        <v>0.44025199999999998</v>
      </c>
      <c r="E2885">
        <v>0.45319500000000001</v>
      </c>
    </row>
    <row r="2886" spans="1:5">
      <c r="A2886">
        <v>1984</v>
      </c>
      <c r="B2886">
        <v>109</v>
      </c>
      <c r="C2886">
        <v>0.46904200000000001</v>
      </c>
      <c r="D2886">
        <v>0.47682099999999999</v>
      </c>
      <c r="E2886">
        <v>0.47007199999999999</v>
      </c>
    </row>
    <row r="2887" spans="1:5">
      <c r="A2887">
        <v>1984</v>
      </c>
      <c r="B2887">
        <v>110</v>
      </c>
      <c r="C2887">
        <v>0.52567200000000003</v>
      </c>
      <c r="D2887">
        <v>0.61576799999999998</v>
      </c>
      <c r="E2887">
        <v>0.53484200000000004</v>
      </c>
    </row>
    <row r="2888" spans="1:5">
      <c r="A2888">
        <v>1985</v>
      </c>
      <c r="B2888">
        <v>0</v>
      </c>
      <c r="C2888">
        <v>1.7472999999999999E-2</v>
      </c>
      <c r="D2888">
        <v>2.3916E-2</v>
      </c>
      <c r="E2888">
        <v>2.0757000000000001E-2</v>
      </c>
    </row>
    <row r="2889" spans="1:5">
      <c r="A2889">
        <v>1985</v>
      </c>
      <c r="B2889">
        <v>1</v>
      </c>
      <c r="C2889">
        <v>2.2620000000000001E-3</v>
      </c>
      <c r="D2889">
        <v>2.826E-3</v>
      </c>
      <c r="E2889">
        <v>2.5490000000000001E-3</v>
      </c>
    </row>
    <row r="2890" spans="1:5">
      <c r="A2890">
        <v>1985</v>
      </c>
      <c r="B2890">
        <v>2</v>
      </c>
      <c r="C2890">
        <v>1.0690000000000001E-3</v>
      </c>
      <c r="D2890">
        <v>1.3240000000000001E-3</v>
      </c>
      <c r="E2890">
        <v>1.1980000000000001E-3</v>
      </c>
    </row>
    <row r="2891" spans="1:5">
      <c r="A2891">
        <v>1985</v>
      </c>
      <c r="B2891">
        <v>3</v>
      </c>
      <c r="C2891">
        <v>7.0899999999999999E-4</v>
      </c>
      <c r="D2891">
        <v>9.6699999999999998E-4</v>
      </c>
      <c r="E2891">
        <v>8.4000000000000003E-4</v>
      </c>
    </row>
    <row r="2892" spans="1:5">
      <c r="A2892">
        <v>1985</v>
      </c>
      <c r="B2892">
        <v>4</v>
      </c>
      <c r="C2892">
        <v>6.0499999999999996E-4</v>
      </c>
      <c r="D2892">
        <v>8.5300000000000003E-4</v>
      </c>
      <c r="E2892">
        <v>7.3099999999999999E-4</v>
      </c>
    </row>
    <row r="2893" spans="1:5">
      <c r="A2893">
        <v>1985</v>
      </c>
      <c r="B2893">
        <v>5</v>
      </c>
      <c r="C2893">
        <v>5.13E-4</v>
      </c>
      <c r="D2893">
        <v>7.4100000000000001E-4</v>
      </c>
      <c r="E2893">
        <v>6.29E-4</v>
      </c>
    </row>
    <row r="2894" spans="1:5">
      <c r="A2894">
        <v>1985</v>
      </c>
      <c r="B2894">
        <v>6</v>
      </c>
      <c r="C2894">
        <v>4.35E-4</v>
      </c>
      <c r="D2894">
        <v>7.1100000000000004E-4</v>
      </c>
      <c r="E2894">
        <v>5.7499999999999999E-4</v>
      </c>
    </row>
    <row r="2895" spans="1:5">
      <c r="A2895">
        <v>1985</v>
      </c>
      <c r="B2895">
        <v>7</v>
      </c>
      <c r="C2895">
        <v>4.2499999999999998E-4</v>
      </c>
      <c r="D2895">
        <v>8.0400000000000003E-4</v>
      </c>
      <c r="E2895">
        <v>6.1700000000000004E-4</v>
      </c>
    </row>
    <row r="2896" spans="1:5">
      <c r="A2896">
        <v>1985</v>
      </c>
      <c r="B2896">
        <v>8</v>
      </c>
      <c r="C2896">
        <v>4.1599999999999997E-4</v>
      </c>
      <c r="D2896">
        <v>7.1000000000000002E-4</v>
      </c>
      <c r="E2896">
        <v>5.6499999999999996E-4</v>
      </c>
    </row>
    <row r="2897" spans="1:5">
      <c r="A2897">
        <v>1985</v>
      </c>
      <c r="B2897">
        <v>9</v>
      </c>
      <c r="C2897">
        <v>3.1500000000000001E-4</v>
      </c>
      <c r="D2897">
        <v>6.8400000000000004E-4</v>
      </c>
      <c r="E2897">
        <v>5.0199999999999995E-4</v>
      </c>
    </row>
    <row r="2898" spans="1:5">
      <c r="A2898">
        <v>1985</v>
      </c>
      <c r="B2898">
        <v>10</v>
      </c>
      <c r="C2898">
        <v>3.0499999999999999E-4</v>
      </c>
      <c r="D2898">
        <v>6.2200000000000005E-4</v>
      </c>
      <c r="E2898">
        <v>4.66E-4</v>
      </c>
    </row>
    <row r="2899" spans="1:5">
      <c r="A2899">
        <v>1985</v>
      </c>
      <c r="B2899">
        <v>11</v>
      </c>
      <c r="C2899">
        <v>2.8200000000000002E-4</v>
      </c>
      <c r="D2899">
        <v>5.5599999999999996E-4</v>
      </c>
      <c r="E2899">
        <v>4.2099999999999999E-4</v>
      </c>
    </row>
    <row r="2900" spans="1:5">
      <c r="A2900">
        <v>1985</v>
      </c>
      <c r="B2900">
        <v>12</v>
      </c>
      <c r="C2900">
        <v>2.9700000000000001E-4</v>
      </c>
      <c r="D2900">
        <v>5.4600000000000004E-4</v>
      </c>
      <c r="E2900">
        <v>4.2400000000000001E-4</v>
      </c>
    </row>
    <row r="2901" spans="1:5">
      <c r="A2901">
        <v>1985</v>
      </c>
      <c r="B2901">
        <v>13</v>
      </c>
      <c r="C2901">
        <v>2.9999999999999997E-4</v>
      </c>
      <c r="D2901">
        <v>6.02E-4</v>
      </c>
      <c r="E2901">
        <v>4.5399999999999998E-4</v>
      </c>
    </row>
    <row r="2902" spans="1:5">
      <c r="A2902">
        <v>1985</v>
      </c>
      <c r="B2902">
        <v>14</v>
      </c>
      <c r="C2902">
        <v>3.6099999999999999E-4</v>
      </c>
      <c r="D2902">
        <v>6.8800000000000003E-4</v>
      </c>
      <c r="E2902">
        <v>5.2800000000000004E-4</v>
      </c>
    </row>
    <row r="2903" spans="1:5">
      <c r="A2903">
        <v>1985</v>
      </c>
      <c r="B2903">
        <v>15</v>
      </c>
      <c r="C2903">
        <v>4.5199999999999998E-4</v>
      </c>
      <c r="D2903">
        <v>8.5999999999999998E-4</v>
      </c>
      <c r="E2903">
        <v>6.6200000000000005E-4</v>
      </c>
    </row>
    <row r="2904" spans="1:5">
      <c r="A2904">
        <v>1985</v>
      </c>
      <c r="B2904">
        <v>16</v>
      </c>
      <c r="C2904">
        <v>5.1099999999999995E-4</v>
      </c>
      <c r="D2904">
        <v>1.0660000000000001E-3</v>
      </c>
      <c r="E2904">
        <v>7.9600000000000005E-4</v>
      </c>
    </row>
    <row r="2905" spans="1:5">
      <c r="A2905">
        <v>1985</v>
      </c>
      <c r="B2905">
        <v>17</v>
      </c>
      <c r="C2905">
        <v>5.3700000000000004E-4</v>
      </c>
      <c r="D2905">
        <v>1.531E-3</v>
      </c>
      <c r="E2905">
        <v>1.041E-3</v>
      </c>
    </row>
    <row r="2906" spans="1:5">
      <c r="A2906">
        <v>1985</v>
      </c>
      <c r="B2906">
        <v>18</v>
      </c>
      <c r="C2906">
        <v>6.1799999999999995E-4</v>
      </c>
      <c r="D2906">
        <v>1.954E-3</v>
      </c>
      <c r="E2906">
        <v>1.2949999999999999E-3</v>
      </c>
    </row>
    <row r="2907" spans="1:5">
      <c r="A2907">
        <v>1985</v>
      </c>
      <c r="B2907">
        <v>19</v>
      </c>
      <c r="C2907">
        <v>6.5600000000000001E-4</v>
      </c>
      <c r="D2907">
        <v>1.993E-3</v>
      </c>
      <c r="E2907">
        <v>1.3339999999999999E-3</v>
      </c>
    </row>
    <row r="2908" spans="1:5">
      <c r="A2908">
        <v>1985</v>
      </c>
      <c r="B2908">
        <v>20</v>
      </c>
      <c r="C2908">
        <v>6.6299999999999996E-4</v>
      </c>
      <c r="D2908">
        <v>2.091E-3</v>
      </c>
      <c r="E2908">
        <v>1.3860000000000001E-3</v>
      </c>
    </row>
    <row r="2909" spans="1:5">
      <c r="A2909">
        <v>1985</v>
      </c>
      <c r="B2909">
        <v>21</v>
      </c>
      <c r="C2909">
        <v>6.2699999999999995E-4</v>
      </c>
      <c r="D2909">
        <v>2.5219999999999999E-3</v>
      </c>
      <c r="E2909">
        <v>1.585E-3</v>
      </c>
    </row>
    <row r="2910" spans="1:5">
      <c r="A2910">
        <v>1985</v>
      </c>
      <c r="B2910">
        <v>22</v>
      </c>
      <c r="C2910">
        <v>6.6E-4</v>
      </c>
      <c r="D2910">
        <v>2.7780000000000001E-3</v>
      </c>
      <c r="E2910">
        <v>1.7309999999999999E-3</v>
      </c>
    </row>
    <row r="2911" spans="1:5">
      <c r="A2911">
        <v>1985</v>
      </c>
      <c r="B2911">
        <v>23</v>
      </c>
      <c r="C2911">
        <v>6.7000000000000002E-4</v>
      </c>
      <c r="D2911">
        <v>2.8310000000000002E-3</v>
      </c>
      <c r="E2911">
        <v>1.769E-3</v>
      </c>
    </row>
    <row r="2912" spans="1:5">
      <c r="A2912">
        <v>1985</v>
      </c>
      <c r="B2912">
        <v>24</v>
      </c>
      <c r="C2912">
        <v>7.2099999999999996E-4</v>
      </c>
      <c r="D2912">
        <v>3.006E-3</v>
      </c>
      <c r="E2912">
        <v>1.8879999999999999E-3</v>
      </c>
    </row>
    <row r="2913" spans="1:5">
      <c r="A2913">
        <v>1985</v>
      </c>
      <c r="B2913">
        <v>25</v>
      </c>
      <c r="C2913">
        <v>7.5500000000000003E-4</v>
      </c>
      <c r="D2913">
        <v>3.1080000000000001E-3</v>
      </c>
      <c r="E2913">
        <v>1.9610000000000001E-3</v>
      </c>
    </row>
    <row r="2914" spans="1:5">
      <c r="A2914">
        <v>1985</v>
      </c>
      <c r="B2914">
        <v>26</v>
      </c>
      <c r="C2914">
        <v>8.03E-4</v>
      </c>
      <c r="D2914">
        <v>3.1489999999999999E-3</v>
      </c>
      <c r="E2914">
        <v>2.0019999999999999E-3</v>
      </c>
    </row>
    <row r="2915" spans="1:5">
      <c r="A2915">
        <v>1985</v>
      </c>
      <c r="B2915">
        <v>27</v>
      </c>
      <c r="C2915">
        <v>8.92E-4</v>
      </c>
      <c r="D2915">
        <v>3.4770000000000001E-3</v>
      </c>
      <c r="E2915">
        <v>2.202E-3</v>
      </c>
    </row>
    <row r="2916" spans="1:5">
      <c r="A2916">
        <v>1985</v>
      </c>
      <c r="B2916">
        <v>28</v>
      </c>
      <c r="C2916">
        <v>8.6499999999999999E-4</v>
      </c>
      <c r="D2916">
        <v>3.666E-3</v>
      </c>
      <c r="E2916">
        <v>2.2799999999999999E-3</v>
      </c>
    </row>
    <row r="2917" spans="1:5">
      <c r="A2917">
        <v>1985</v>
      </c>
      <c r="B2917">
        <v>29</v>
      </c>
      <c r="C2917">
        <v>9.8200000000000002E-4</v>
      </c>
      <c r="D2917">
        <v>3.813E-3</v>
      </c>
      <c r="E2917">
        <v>2.408E-3</v>
      </c>
    </row>
    <row r="2918" spans="1:5">
      <c r="A2918">
        <v>1985</v>
      </c>
      <c r="B2918">
        <v>30</v>
      </c>
      <c r="C2918">
        <v>1.078E-3</v>
      </c>
      <c r="D2918">
        <v>4.169E-3</v>
      </c>
      <c r="E2918">
        <v>2.6329999999999999E-3</v>
      </c>
    </row>
    <row r="2919" spans="1:5">
      <c r="A2919">
        <v>1985</v>
      </c>
      <c r="B2919">
        <v>31</v>
      </c>
      <c r="C2919">
        <v>1.078E-3</v>
      </c>
      <c r="D2919">
        <v>4.0810000000000004E-3</v>
      </c>
      <c r="E2919">
        <v>2.5850000000000001E-3</v>
      </c>
    </row>
    <row r="2920" spans="1:5">
      <c r="A2920">
        <v>1985</v>
      </c>
      <c r="B2920">
        <v>32</v>
      </c>
      <c r="C2920">
        <v>1.186E-3</v>
      </c>
      <c r="D2920">
        <v>4.4460000000000003E-3</v>
      </c>
      <c r="E2920">
        <v>2.8210000000000002E-3</v>
      </c>
    </row>
    <row r="2921" spans="1:5">
      <c r="A2921">
        <v>1985</v>
      </c>
      <c r="B2921">
        <v>33</v>
      </c>
      <c r="C2921">
        <v>1.3209999999999999E-3</v>
      </c>
      <c r="D2921">
        <v>4.7840000000000001E-3</v>
      </c>
      <c r="E2921">
        <v>3.0569999999999998E-3</v>
      </c>
    </row>
    <row r="2922" spans="1:5">
      <c r="A2922">
        <v>1985</v>
      </c>
      <c r="B2922">
        <v>34</v>
      </c>
      <c r="C2922">
        <v>1.34E-3</v>
      </c>
      <c r="D2922">
        <v>5.0280000000000004E-3</v>
      </c>
      <c r="E2922">
        <v>3.1879999999999999E-3</v>
      </c>
    </row>
    <row r="2923" spans="1:5">
      <c r="A2923">
        <v>1985</v>
      </c>
      <c r="B2923">
        <v>35</v>
      </c>
      <c r="C2923">
        <v>1.5499999999999999E-3</v>
      </c>
      <c r="D2923">
        <v>5.4409999999999997E-3</v>
      </c>
      <c r="E2923">
        <v>3.4919999999999999E-3</v>
      </c>
    </row>
    <row r="2924" spans="1:5">
      <c r="A2924">
        <v>1985</v>
      </c>
      <c r="B2924">
        <v>36</v>
      </c>
      <c r="C2924">
        <v>1.6969999999999999E-3</v>
      </c>
      <c r="D2924">
        <v>5.6800000000000002E-3</v>
      </c>
      <c r="E2924">
        <v>3.6800000000000001E-3</v>
      </c>
    </row>
    <row r="2925" spans="1:5">
      <c r="A2925">
        <v>1985</v>
      </c>
      <c r="B2925">
        <v>37</v>
      </c>
      <c r="C2925">
        <v>1.6659999999999999E-3</v>
      </c>
      <c r="D2925">
        <v>5.3740000000000003E-3</v>
      </c>
      <c r="E2925">
        <v>3.509E-3</v>
      </c>
    </row>
    <row r="2926" spans="1:5">
      <c r="A2926">
        <v>1985</v>
      </c>
      <c r="B2926">
        <v>38</v>
      </c>
      <c r="C2926">
        <v>2.1199999999999999E-3</v>
      </c>
      <c r="D2926">
        <v>6.5360000000000001E-3</v>
      </c>
      <c r="E2926">
        <v>4.3090000000000003E-3</v>
      </c>
    </row>
    <row r="2927" spans="1:5">
      <c r="A2927">
        <v>1985</v>
      </c>
      <c r="B2927">
        <v>39</v>
      </c>
      <c r="C2927">
        <v>1.9740000000000001E-3</v>
      </c>
      <c r="D2927">
        <v>6.2059999999999997E-3</v>
      </c>
      <c r="E2927">
        <v>4.065E-3</v>
      </c>
    </row>
    <row r="2928" spans="1:5">
      <c r="A2928">
        <v>1985</v>
      </c>
      <c r="B2928">
        <v>40</v>
      </c>
      <c r="C2928">
        <v>2.4750000000000002E-3</v>
      </c>
      <c r="D2928">
        <v>7.6179999999999998E-3</v>
      </c>
      <c r="E2928">
        <v>5.012E-3</v>
      </c>
    </row>
    <row r="2929" spans="1:5">
      <c r="A2929">
        <v>1985</v>
      </c>
      <c r="B2929">
        <v>41</v>
      </c>
      <c r="C2929">
        <v>2.2750000000000001E-3</v>
      </c>
      <c r="D2929">
        <v>7.5259999999999997E-3</v>
      </c>
      <c r="E2929">
        <v>4.8560000000000001E-3</v>
      </c>
    </row>
    <row r="2930" spans="1:5">
      <c r="A2930">
        <v>1985</v>
      </c>
      <c r="B2930">
        <v>42</v>
      </c>
      <c r="C2930">
        <v>2.4819999999999998E-3</v>
      </c>
      <c r="D2930">
        <v>8.0859999999999994E-3</v>
      </c>
      <c r="E2930">
        <v>5.1879999999999999E-3</v>
      </c>
    </row>
    <row r="2931" spans="1:5">
      <c r="A2931">
        <v>1985</v>
      </c>
      <c r="B2931">
        <v>43</v>
      </c>
      <c r="C2931">
        <v>2.9889999999999999E-3</v>
      </c>
      <c r="D2931">
        <v>1.0116999999999999E-2</v>
      </c>
      <c r="E2931">
        <v>6.4019999999999997E-3</v>
      </c>
    </row>
    <row r="2932" spans="1:5">
      <c r="A2932">
        <v>1985</v>
      </c>
      <c r="B2932">
        <v>44</v>
      </c>
      <c r="C2932">
        <v>2.9659999999999999E-3</v>
      </c>
      <c r="D2932">
        <v>9.6299999999999997E-3</v>
      </c>
      <c r="E2932">
        <v>6.1580000000000003E-3</v>
      </c>
    </row>
    <row r="2933" spans="1:5">
      <c r="A2933">
        <v>1985</v>
      </c>
      <c r="B2933">
        <v>45</v>
      </c>
      <c r="C2933">
        <v>3.2880000000000001E-3</v>
      </c>
      <c r="D2933">
        <v>1.0586999999999999E-2</v>
      </c>
      <c r="E2933">
        <v>6.757E-3</v>
      </c>
    </row>
    <row r="2934" spans="1:5">
      <c r="A2934">
        <v>1985</v>
      </c>
      <c r="B2934">
        <v>46</v>
      </c>
      <c r="C2934">
        <v>3.6600000000000001E-3</v>
      </c>
      <c r="D2934">
        <v>1.1382E-2</v>
      </c>
      <c r="E2934">
        <v>7.3080000000000003E-3</v>
      </c>
    </row>
    <row r="2935" spans="1:5">
      <c r="A2935">
        <v>1985</v>
      </c>
      <c r="B2935">
        <v>47</v>
      </c>
      <c r="C2935">
        <v>3.7780000000000001E-3</v>
      </c>
      <c r="D2935">
        <v>1.1434E-2</v>
      </c>
      <c r="E2935">
        <v>7.4000000000000003E-3</v>
      </c>
    </row>
    <row r="2936" spans="1:5">
      <c r="A2936">
        <v>1985</v>
      </c>
      <c r="B2936">
        <v>48</v>
      </c>
      <c r="C2936">
        <v>4.313E-3</v>
      </c>
      <c r="D2936">
        <v>1.2508999999999999E-2</v>
      </c>
      <c r="E2936">
        <v>8.182E-3</v>
      </c>
    </row>
    <row r="2937" spans="1:5">
      <c r="A2937">
        <v>1985</v>
      </c>
      <c r="B2937">
        <v>49</v>
      </c>
      <c r="C2937">
        <v>4.7080000000000004E-3</v>
      </c>
      <c r="D2937">
        <v>1.3641E-2</v>
      </c>
      <c r="E2937">
        <v>8.9090000000000003E-3</v>
      </c>
    </row>
    <row r="2938" spans="1:5">
      <c r="A2938">
        <v>1985</v>
      </c>
      <c r="B2938">
        <v>50</v>
      </c>
      <c r="C2938">
        <v>5.3090000000000004E-3</v>
      </c>
      <c r="D2938">
        <v>1.5413E-2</v>
      </c>
      <c r="E2938">
        <v>1.0044000000000001E-2</v>
      </c>
    </row>
    <row r="2939" spans="1:5">
      <c r="A2939">
        <v>1985</v>
      </c>
      <c r="B2939">
        <v>51</v>
      </c>
      <c r="C2939">
        <v>5.5919999999999997E-3</v>
      </c>
      <c r="D2939">
        <v>1.5464E-2</v>
      </c>
      <c r="E2939">
        <v>1.0172E-2</v>
      </c>
    </row>
    <row r="2940" spans="1:5">
      <c r="A2940">
        <v>1985</v>
      </c>
      <c r="B2940">
        <v>52</v>
      </c>
      <c r="C2940">
        <v>6.2119999999999996E-3</v>
      </c>
      <c r="D2940">
        <v>1.7767999999999999E-2</v>
      </c>
      <c r="E2940">
        <v>1.1495999999999999E-2</v>
      </c>
    </row>
    <row r="2941" spans="1:5">
      <c r="A2941">
        <v>1985</v>
      </c>
      <c r="B2941">
        <v>53</v>
      </c>
      <c r="C2941">
        <v>6.6389999999999999E-3</v>
      </c>
      <c r="D2941">
        <v>1.8775E-2</v>
      </c>
      <c r="E2941">
        <v>1.2187999999999999E-2</v>
      </c>
    </row>
    <row r="2942" spans="1:5">
      <c r="A2942">
        <v>1985</v>
      </c>
      <c r="B2942">
        <v>54</v>
      </c>
      <c r="C2942">
        <v>7.175E-3</v>
      </c>
      <c r="D2942">
        <v>2.0230999999999999E-2</v>
      </c>
      <c r="E2942">
        <v>1.3109000000000001E-2</v>
      </c>
    </row>
    <row r="2943" spans="1:5">
      <c r="A2943">
        <v>1985</v>
      </c>
      <c r="B2943">
        <v>55</v>
      </c>
      <c r="C2943">
        <v>7.8100000000000001E-3</v>
      </c>
      <c r="D2943">
        <v>2.1389999999999999E-2</v>
      </c>
      <c r="E2943">
        <v>1.3915E-2</v>
      </c>
    </row>
    <row r="2944" spans="1:5">
      <c r="A2944">
        <v>1985</v>
      </c>
      <c r="B2944">
        <v>56</v>
      </c>
      <c r="C2944">
        <v>8.3879999999999996E-3</v>
      </c>
      <c r="D2944">
        <v>2.2696000000000001E-2</v>
      </c>
      <c r="E2944">
        <v>1.4735E-2</v>
      </c>
    </row>
    <row r="2945" spans="1:5">
      <c r="A2945">
        <v>1985</v>
      </c>
      <c r="B2945">
        <v>57</v>
      </c>
      <c r="C2945">
        <v>9.4299999999999991E-3</v>
      </c>
      <c r="D2945">
        <v>2.5520000000000001E-2</v>
      </c>
      <c r="E2945">
        <v>1.6445000000000001E-2</v>
      </c>
    </row>
    <row r="2946" spans="1:5">
      <c r="A2946">
        <v>1985</v>
      </c>
      <c r="B2946">
        <v>58</v>
      </c>
      <c r="C2946">
        <v>9.953E-3</v>
      </c>
      <c r="D2946">
        <v>2.6089999999999999E-2</v>
      </c>
      <c r="E2946">
        <v>1.6726000000000001E-2</v>
      </c>
    </row>
    <row r="2947" spans="1:5">
      <c r="A2947">
        <v>1985</v>
      </c>
      <c r="B2947">
        <v>59</v>
      </c>
      <c r="C2947">
        <v>1.1198E-2</v>
      </c>
      <c r="D2947">
        <v>2.8343E-2</v>
      </c>
      <c r="E2947">
        <v>1.7826999999999999E-2</v>
      </c>
    </row>
    <row r="2948" spans="1:5">
      <c r="A2948">
        <v>1985</v>
      </c>
      <c r="B2948">
        <v>60</v>
      </c>
      <c r="C2948">
        <v>1.2237E-2</v>
      </c>
      <c r="D2948">
        <v>3.0880000000000001E-2</v>
      </c>
      <c r="E2948">
        <v>1.8859999999999998E-2</v>
      </c>
    </row>
    <row r="2949" spans="1:5">
      <c r="A2949">
        <v>1985</v>
      </c>
      <c r="B2949">
        <v>61</v>
      </c>
      <c r="C2949">
        <v>1.3642E-2</v>
      </c>
      <c r="D2949">
        <v>3.3385999999999999E-2</v>
      </c>
      <c r="E2949">
        <v>2.0191000000000001E-2</v>
      </c>
    </row>
    <row r="2950" spans="1:5">
      <c r="A2950">
        <v>1985</v>
      </c>
      <c r="B2950">
        <v>62</v>
      </c>
      <c r="C2950">
        <v>1.4688E-2</v>
      </c>
      <c r="D2950">
        <v>3.4388000000000002E-2</v>
      </c>
      <c r="E2950">
        <v>2.0892000000000001E-2</v>
      </c>
    </row>
    <row r="2951" spans="1:5">
      <c r="A2951">
        <v>1985</v>
      </c>
      <c r="B2951">
        <v>63</v>
      </c>
      <c r="C2951">
        <v>1.5781E-2</v>
      </c>
      <c r="D2951">
        <v>3.7279E-2</v>
      </c>
      <c r="E2951">
        <v>2.2572999999999999E-2</v>
      </c>
    </row>
    <row r="2952" spans="1:5">
      <c r="A2952">
        <v>1985</v>
      </c>
      <c r="B2952">
        <v>64</v>
      </c>
      <c r="C2952">
        <v>1.7802999999999999E-2</v>
      </c>
      <c r="D2952">
        <v>4.0007000000000001E-2</v>
      </c>
      <c r="E2952">
        <v>2.4945999999999999E-2</v>
      </c>
    </row>
    <row r="2953" spans="1:5">
      <c r="A2953">
        <v>1985</v>
      </c>
      <c r="B2953">
        <v>65</v>
      </c>
      <c r="C2953">
        <v>1.8881999999999999E-2</v>
      </c>
      <c r="D2953">
        <v>4.2221000000000002E-2</v>
      </c>
      <c r="E2953">
        <v>2.6270000000000002E-2</v>
      </c>
    </row>
    <row r="2954" spans="1:5">
      <c r="A2954">
        <v>1985</v>
      </c>
      <c r="B2954">
        <v>66</v>
      </c>
      <c r="C2954">
        <v>2.1825000000000001E-2</v>
      </c>
      <c r="D2954">
        <v>4.6886999999999998E-2</v>
      </c>
      <c r="E2954">
        <v>2.9749000000000001E-2</v>
      </c>
    </row>
    <row r="2955" spans="1:5">
      <c r="A2955">
        <v>1985</v>
      </c>
      <c r="B2955">
        <v>67</v>
      </c>
      <c r="C2955">
        <v>2.2856000000000001E-2</v>
      </c>
      <c r="D2955">
        <v>4.9405999999999999E-2</v>
      </c>
      <c r="E2955">
        <v>3.1186999999999999E-2</v>
      </c>
    </row>
    <row r="2956" spans="1:5">
      <c r="A2956">
        <v>1985</v>
      </c>
      <c r="B2956">
        <v>68</v>
      </c>
      <c r="C2956">
        <v>2.4912E-2</v>
      </c>
      <c r="D2956">
        <v>5.2801000000000001E-2</v>
      </c>
      <c r="E2956">
        <v>3.3335999999999998E-2</v>
      </c>
    </row>
    <row r="2957" spans="1:5">
      <c r="A2957">
        <v>1985</v>
      </c>
      <c r="B2957">
        <v>69</v>
      </c>
      <c r="C2957">
        <v>2.7966000000000001E-2</v>
      </c>
      <c r="D2957">
        <v>5.8127999999999999E-2</v>
      </c>
      <c r="E2957">
        <v>3.6824000000000003E-2</v>
      </c>
    </row>
    <row r="2958" spans="1:5">
      <c r="A2958">
        <v>1985</v>
      </c>
      <c r="B2958">
        <v>70</v>
      </c>
      <c r="C2958">
        <v>3.2391000000000003E-2</v>
      </c>
      <c r="D2958">
        <v>6.4715999999999996E-2</v>
      </c>
      <c r="E2958">
        <v>4.1637E-2</v>
      </c>
    </row>
    <row r="2959" spans="1:5">
      <c r="A2959">
        <v>1985</v>
      </c>
      <c r="B2959">
        <v>71</v>
      </c>
      <c r="C2959">
        <v>3.4738999999999999E-2</v>
      </c>
      <c r="D2959">
        <v>6.8123000000000003E-2</v>
      </c>
      <c r="E2959">
        <v>4.4200999999999997E-2</v>
      </c>
    </row>
    <row r="2960" spans="1:5">
      <c r="A2960">
        <v>1985</v>
      </c>
      <c r="B2960">
        <v>72</v>
      </c>
      <c r="C2960">
        <v>3.8953000000000002E-2</v>
      </c>
      <c r="D2960">
        <v>7.2555999999999995E-2</v>
      </c>
      <c r="E2960">
        <v>4.8280999999999998E-2</v>
      </c>
    </row>
    <row r="2961" spans="1:5">
      <c r="A2961">
        <v>1985</v>
      </c>
      <c r="B2961">
        <v>73</v>
      </c>
      <c r="C2961">
        <v>4.2736999999999997E-2</v>
      </c>
      <c r="D2961">
        <v>7.7407000000000004E-2</v>
      </c>
      <c r="E2961">
        <v>5.2132999999999999E-2</v>
      </c>
    </row>
    <row r="2962" spans="1:5">
      <c r="A2962">
        <v>1985</v>
      </c>
      <c r="B2962">
        <v>74</v>
      </c>
      <c r="C2962">
        <v>4.9395000000000001E-2</v>
      </c>
      <c r="D2962">
        <v>8.5624000000000006E-2</v>
      </c>
      <c r="E2962">
        <v>5.9111999999999998E-2</v>
      </c>
    </row>
    <row r="2963" spans="1:5">
      <c r="A2963">
        <v>1985</v>
      </c>
      <c r="B2963">
        <v>75</v>
      </c>
      <c r="C2963">
        <v>5.4672999999999999E-2</v>
      </c>
      <c r="D2963">
        <v>9.1185000000000002E-2</v>
      </c>
      <c r="E2963">
        <v>6.4041000000000001E-2</v>
      </c>
    </row>
    <row r="2964" spans="1:5">
      <c r="A2964">
        <v>1985</v>
      </c>
      <c r="B2964">
        <v>76</v>
      </c>
      <c r="C2964">
        <v>5.9930999999999998E-2</v>
      </c>
      <c r="D2964">
        <v>0.10018199999999999</v>
      </c>
      <c r="E2964">
        <v>6.9852999999999998E-2</v>
      </c>
    </row>
    <row r="2965" spans="1:5">
      <c r="A2965">
        <v>1985</v>
      </c>
      <c r="B2965">
        <v>77</v>
      </c>
      <c r="C2965">
        <v>6.7877999999999994E-2</v>
      </c>
      <c r="D2965">
        <v>0.10946400000000001</v>
      </c>
      <c r="E2965">
        <v>7.7847E-2</v>
      </c>
    </row>
    <row r="2966" spans="1:5">
      <c r="A2966">
        <v>1985</v>
      </c>
      <c r="B2966">
        <v>78</v>
      </c>
      <c r="C2966">
        <v>7.6381000000000004E-2</v>
      </c>
      <c r="D2966">
        <v>0.120459</v>
      </c>
      <c r="E2966">
        <v>8.6665000000000006E-2</v>
      </c>
    </row>
    <row r="2967" spans="1:5">
      <c r="A2967">
        <v>1985</v>
      </c>
      <c r="B2967">
        <v>79</v>
      </c>
      <c r="C2967">
        <v>8.1300999999999998E-2</v>
      </c>
      <c r="D2967">
        <v>0.12559200000000001</v>
      </c>
      <c r="E2967">
        <v>9.1141E-2</v>
      </c>
    </row>
    <row r="2968" spans="1:5">
      <c r="A2968">
        <v>1985</v>
      </c>
      <c r="B2968">
        <v>80</v>
      </c>
      <c r="C2968">
        <v>9.7984000000000002E-2</v>
      </c>
      <c r="D2968">
        <v>0.14276800000000001</v>
      </c>
      <c r="E2968">
        <v>0.10757</v>
      </c>
    </row>
    <row r="2969" spans="1:5">
      <c r="A2969">
        <v>1985</v>
      </c>
      <c r="B2969">
        <v>81</v>
      </c>
      <c r="C2969">
        <v>0.107157</v>
      </c>
      <c r="D2969">
        <v>0.151032</v>
      </c>
      <c r="E2969">
        <v>0.116092</v>
      </c>
    </row>
    <row r="2970" spans="1:5">
      <c r="A2970">
        <v>1985</v>
      </c>
      <c r="B2970">
        <v>82</v>
      </c>
      <c r="C2970">
        <v>0.120999</v>
      </c>
      <c r="D2970">
        <v>0.16619700000000001</v>
      </c>
      <c r="E2970">
        <v>0.129689</v>
      </c>
    </row>
    <row r="2971" spans="1:5">
      <c r="A2971">
        <v>1985</v>
      </c>
      <c r="B2971">
        <v>83</v>
      </c>
      <c r="C2971">
        <v>0.12803600000000001</v>
      </c>
      <c r="D2971">
        <v>0.170321</v>
      </c>
      <c r="E2971">
        <v>0.13566600000000001</v>
      </c>
    </row>
    <row r="2972" spans="1:5">
      <c r="A2972">
        <v>1985</v>
      </c>
      <c r="B2972">
        <v>84</v>
      </c>
      <c r="C2972">
        <v>0.15149000000000001</v>
      </c>
      <c r="D2972">
        <v>0.18826599999999999</v>
      </c>
      <c r="E2972">
        <v>0.157831</v>
      </c>
    </row>
    <row r="2973" spans="1:5">
      <c r="A2973">
        <v>1985</v>
      </c>
      <c r="B2973">
        <v>85</v>
      </c>
      <c r="C2973">
        <v>0.16833699999999999</v>
      </c>
      <c r="D2973">
        <v>0.21052799999999999</v>
      </c>
      <c r="E2973">
        <v>0.17558199999999999</v>
      </c>
    </row>
    <row r="2974" spans="1:5">
      <c r="A2974">
        <v>1985</v>
      </c>
      <c r="B2974">
        <v>86</v>
      </c>
      <c r="C2974">
        <v>0.16972100000000001</v>
      </c>
      <c r="D2974">
        <v>0.20998700000000001</v>
      </c>
      <c r="E2974">
        <v>0.176763</v>
      </c>
    </row>
    <row r="2975" spans="1:5">
      <c r="A2975">
        <v>1985</v>
      </c>
      <c r="B2975">
        <v>87</v>
      </c>
      <c r="C2975">
        <v>0.20095099999999999</v>
      </c>
      <c r="D2975">
        <v>0.24082200000000001</v>
      </c>
      <c r="E2975">
        <v>0.20787700000000001</v>
      </c>
    </row>
    <row r="2976" spans="1:5">
      <c r="A2976">
        <v>1985</v>
      </c>
      <c r="B2976">
        <v>88</v>
      </c>
      <c r="C2976">
        <v>0.20810799999999999</v>
      </c>
      <c r="D2976">
        <v>0.25629800000000003</v>
      </c>
      <c r="E2976">
        <v>0.216366</v>
      </c>
    </row>
    <row r="2977" spans="1:5">
      <c r="A2977">
        <v>1985</v>
      </c>
      <c r="B2977">
        <v>89</v>
      </c>
      <c r="C2977">
        <v>0.226969</v>
      </c>
      <c r="D2977">
        <v>0.27137800000000001</v>
      </c>
      <c r="E2977">
        <v>0.23460600000000001</v>
      </c>
    </row>
    <row r="2978" spans="1:5">
      <c r="A2978">
        <v>1985</v>
      </c>
      <c r="B2978">
        <v>90</v>
      </c>
      <c r="C2978">
        <v>0.24670600000000001</v>
      </c>
      <c r="D2978">
        <v>0.30274400000000001</v>
      </c>
      <c r="E2978">
        <v>0.256243</v>
      </c>
    </row>
    <row r="2979" spans="1:5">
      <c r="A2979">
        <v>1985</v>
      </c>
      <c r="B2979">
        <v>91</v>
      </c>
      <c r="C2979">
        <v>0.241317</v>
      </c>
      <c r="D2979">
        <v>0.294045</v>
      </c>
      <c r="E2979">
        <v>0.25006899999999999</v>
      </c>
    </row>
    <row r="2980" spans="1:5">
      <c r="A2980">
        <v>1985</v>
      </c>
      <c r="B2980">
        <v>92</v>
      </c>
      <c r="C2980">
        <v>0.26928600000000003</v>
      </c>
      <c r="D2980">
        <v>0.31834000000000001</v>
      </c>
      <c r="E2980">
        <v>0.27726099999999998</v>
      </c>
    </row>
    <row r="2981" spans="1:5">
      <c r="A2981">
        <v>1985</v>
      </c>
      <c r="B2981">
        <v>93</v>
      </c>
      <c r="C2981">
        <v>0.26420199999999999</v>
      </c>
      <c r="D2981">
        <v>0.31540299999999999</v>
      </c>
      <c r="E2981">
        <v>0.272316</v>
      </c>
    </row>
    <row r="2982" spans="1:5">
      <c r="A2982">
        <v>1985</v>
      </c>
      <c r="B2982">
        <v>94</v>
      </c>
      <c r="C2982">
        <v>0.27833000000000002</v>
      </c>
      <c r="D2982">
        <v>0.33119900000000002</v>
      </c>
      <c r="E2982">
        <v>0.28617199999999998</v>
      </c>
    </row>
    <row r="2983" spans="1:5">
      <c r="A2983">
        <v>1985</v>
      </c>
      <c r="B2983">
        <v>95</v>
      </c>
      <c r="C2983">
        <v>0.29528300000000002</v>
      </c>
      <c r="D2983">
        <v>0.32375599999999999</v>
      </c>
      <c r="E2983">
        <v>0.29912100000000003</v>
      </c>
    </row>
    <row r="2984" spans="1:5">
      <c r="A2984">
        <v>1985</v>
      </c>
      <c r="B2984">
        <v>96</v>
      </c>
      <c r="C2984">
        <v>0.29460700000000001</v>
      </c>
      <c r="D2984">
        <v>0.290412</v>
      </c>
      <c r="E2984">
        <v>0.29405799999999999</v>
      </c>
    </row>
    <row r="2985" spans="1:5">
      <c r="A2985">
        <v>1985</v>
      </c>
      <c r="B2985">
        <v>97</v>
      </c>
      <c r="C2985">
        <v>0.34228999999999998</v>
      </c>
      <c r="D2985">
        <v>0.35264699999999999</v>
      </c>
      <c r="E2985">
        <v>0.34369899999999998</v>
      </c>
    </row>
    <row r="2986" spans="1:5">
      <c r="A2986">
        <v>1985</v>
      </c>
      <c r="B2986">
        <v>98</v>
      </c>
      <c r="C2986">
        <v>0.31630399999999997</v>
      </c>
      <c r="D2986">
        <v>0.33446199999999998</v>
      </c>
      <c r="E2986">
        <v>0.318855</v>
      </c>
    </row>
    <row r="2987" spans="1:5">
      <c r="A2987">
        <v>1985</v>
      </c>
      <c r="B2987">
        <v>99</v>
      </c>
      <c r="C2987">
        <v>0.340951</v>
      </c>
      <c r="D2987">
        <v>0.37807499999999999</v>
      </c>
      <c r="E2987">
        <v>0.34623100000000001</v>
      </c>
    </row>
    <row r="2988" spans="1:5">
      <c r="A2988">
        <v>1985</v>
      </c>
      <c r="B2988">
        <v>100</v>
      </c>
      <c r="C2988">
        <v>0.35471000000000003</v>
      </c>
      <c r="D2988">
        <v>0.38905299999999998</v>
      </c>
      <c r="E2988">
        <v>0.35953099999999999</v>
      </c>
    </row>
    <row r="2989" spans="1:5">
      <c r="A2989">
        <v>1985</v>
      </c>
      <c r="B2989">
        <v>101</v>
      </c>
      <c r="C2989">
        <v>0.36809999999999998</v>
      </c>
      <c r="D2989">
        <v>0.39889999999999998</v>
      </c>
      <c r="E2989">
        <v>0.37237900000000002</v>
      </c>
    </row>
    <row r="2990" spans="1:5">
      <c r="A2990">
        <v>1985</v>
      </c>
      <c r="B2990">
        <v>102</v>
      </c>
      <c r="C2990">
        <v>0.38217200000000001</v>
      </c>
      <c r="D2990">
        <v>0.409856</v>
      </c>
      <c r="E2990">
        <v>0.386044</v>
      </c>
    </row>
    <row r="2991" spans="1:5">
      <c r="A2991">
        <v>1985</v>
      </c>
      <c r="B2991">
        <v>103</v>
      </c>
      <c r="C2991">
        <v>0.39575199999999999</v>
      </c>
      <c r="D2991">
        <v>0.42038500000000001</v>
      </c>
      <c r="E2991">
        <v>0.39924700000000002</v>
      </c>
    </row>
    <row r="2992" spans="1:5">
      <c r="A2992">
        <v>1985</v>
      </c>
      <c r="B2992">
        <v>104</v>
      </c>
      <c r="C2992">
        <v>0.40806700000000001</v>
      </c>
      <c r="D2992">
        <v>0.42941000000000001</v>
      </c>
      <c r="E2992">
        <v>0.41115499999999999</v>
      </c>
    </row>
    <row r="2993" spans="1:5">
      <c r="A2993">
        <v>1985</v>
      </c>
      <c r="B2993">
        <v>105</v>
      </c>
      <c r="C2993">
        <v>0.420848</v>
      </c>
      <c r="D2993">
        <v>0.43881199999999998</v>
      </c>
      <c r="E2993">
        <v>0.42341899999999999</v>
      </c>
    </row>
    <row r="2994" spans="1:5">
      <c r="A2994">
        <v>1985</v>
      </c>
      <c r="B2994">
        <v>106</v>
      </c>
      <c r="C2994">
        <v>0.43304100000000001</v>
      </c>
      <c r="D2994">
        <v>0.44911099999999998</v>
      </c>
      <c r="E2994">
        <v>0.43528600000000001</v>
      </c>
    </row>
    <row r="2995" spans="1:5">
      <c r="A2995">
        <v>1985</v>
      </c>
      <c r="B2995">
        <v>107</v>
      </c>
      <c r="C2995">
        <v>0.44359900000000002</v>
      </c>
      <c r="D2995">
        <v>0.45740399999999998</v>
      </c>
      <c r="E2995">
        <v>0.44555899999999998</v>
      </c>
    </row>
    <row r="2996" spans="1:5">
      <c r="A2996">
        <v>1985</v>
      </c>
      <c r="B2996">
        <v>108</v>
      </c>
      <c r="C2996">
        <v>0.45618700000000001</v>
      </c>
      <c r="D2996">
        <v>0.47089199999999998</v>
      </c>
      <c r="E2996">
        <v>0.45836399999999999</v>
      </c>
    </row>
    <row r="2997" spans="1:5">
      <c r="A2997">
        <v>1985</v>
      </c>
      <c r="B2997">
        <v>109</v>
      </c>
      <c r="C2997">
        <v>0.46738200000000002</v>
      </c>
      <c r="D2997">
        <v>0.51301600000000003</v>
      </c>
      <c r="E2997">
        <v>0.47386</v>
      </c>
    </row>
    <row r="2998" spans="1:5">
      <c r="A2998">
        <v>1985</v>
      </c>
      <c r="B2998">
        <v>110</v>
      </c>
      <c r="C2998">
        <v>0.51522599999999996</v>
      </c>
      <c r="D2998">
        <v>0.71699000000000002</v>
      </c>
      <c r="E2998">
        <v>0.53642299999999998</v>
      </c>
    </row>
    <row r="2999" spans="1:5">
      <c r="A2999">
        <v>1986</v>
      </c>
      <c r="B2999">
        <v>0</v>
      </c>
      <c r="C2999">
        <v>1.6611999999999998E-2</v>
      </c>
      <c r="D2999">
        <v>2.2696000000000001E-2</v>
      </c>
      <c r="E2999">
        <v>1.9713000000000001E-2</v>
      </c>
    </row>
    <row r="3000" spans="1:5">
      <c r="A3000">
        <v>1986</v>
      </c>
      <c r="B3000">
        <v>1</v>
      </c>
      <c r="C3000">
        <v>2.0769999999999999E-3</v>
      </c>
      <c r="D3000">
        <v>2.5379999999999999E-3</v>
      </c>
      <c r="E3000">
        <v>2.3119999999999998E-3</v>
      </c>
    </row>
    <row r="3001" spans="1:5">
      <c r="A3001">
        <v>1986</v>
      </c>
      <c r="B3001">
        <v>2</v>
      </c>
      <c r="C3001">
        <v>9.6000000000000002E-4</v>
      </c>
      <c r="D3001">
        <v>1.188E-3</v>
      </c>
      <c r="E3001">
        <v>1.0759999999999999E-3</v>
      </c>
    </row>
    <row r="3002" spans="1:5">
      <c r="A3002">
        <v>1986</v>
      </c>
      <c r="B3002">
        <v>3</v>
      </c>
      <c r="C3002">
        <v>6.5099999999999999E-4</v>
      </c>
      <c r="D3002">
        <v>8.9800000000000004E-4</v>
      </c>
      <c r="E3002">
        <v>7.7700000000000002E-4</v>
      </c>
    </row>
    <row r="3003" spans="1:5">
      <c r="A3003">
        <v>1986</v>
      </c>
      <c r="B3003">
        <v>4</v>
      </c>
      <c r="C3003">
        <v>5.4000000000000001E-4</v>
      </c>
      <c r="D3003">
        <v>8.0000000000000004E-4</v>
      </c>
      <c r="E3003">
        <v>6.7199999999999996E-4</v>
      </c>
    </row>
    <row r="3004" spans="1:5">
      <c r="A3004">
        <v>1986</v>
      </c>
      <c r="B3004">
        <v>5</v>
      </c>
      <c r="C3004">
        <v>5.2700000000000002E-4</v>
      </c>
      <c r="D3004">
        <v>7.6499999999999995E-4</v>
      </c>
      <c r="E3004">
        <v>6.4800000000000003E-4</v>
      </c>
    </row>
    <row r="3005" spans="1:5">
      <c r="A3005">
        <v>1986</v>
      </c>
      <c r="B3005">
        <v>6</v>
      </c>
      <c r="C3005">
        <v>3.86E-4</v>
      </c>
      <c r="D3005">
        <v>6.7100000000000005E-4</v>
      </c>
      <c r="E3005">
        <v>5.31E-4</v>
      </c>
    </row>
    <row r="3006" spans="1:5">
      <c r="A3006">
        <v>1986</v>
      </c>
      <c r="B3006">
        <v>7</v>
      </c>
      <c r="C3006">
        <v>4.0099999999999999E-4</v>
      </c>
      <c r="D3006">
        <v>8.0000000000000004E-4</v>
      </c>
      <c r="E3006">
        <v>6.0400000000000004E-4</v>
      </c>
    </row>
    <row r="3007" spans="1:5">
      <c r="A3007">
        <v>1986</v>
      </c>
      <c r="B3007">
        <v>8</v>
      </c>
      <c r="C3007">
        <v>3.57E-4</v>
      </c>
      <c r="D3007">
        <v>7.1900000000000002E-4</v>
      </c>
      <c r="E3007">
        <v>5.4100000000000003E-4</v>
      </c>
    </row>
    <row r="3008" spans="1:5">
      <c r="A3008">
        <v>1986</v>
      </c>
      <c r="B3008">
        <v>9</v>
      </c>
      <c r="C3008">
        <v>3.2699999999999998E-4</v>
      </c>
      <c r="D3008">
        <v>6.2200000000000005E-4</v>
      </c>
      <c r="E3008">
        <v>4.7699999999999999E-4</v>
      </c>
    </row>
    <row r="3009" spans="1:5">
      <c r="A3009">
        <v>1986</v>
      </c>
      <c r="B3009">
        <v>10</v>
      </c>
      <c r="C3009">
        <v>3.2899999999999997E-4</v>
      </c>
      <c r="D3009">
        <v>5.8100000000000003E-4</v>
      </c>
      <c r="E3009">
        <v>4.57E-4</v>
      </c>
    </row>
    <row r="3010" spans="1:5">
      <c r="A3010">
        <v>1986</v>
      </c>
      <c r="B3010">
        <v>11</v>
      </c>
      <c r="C3010">
        <v>2.6600000000000001E-4</v>
      </c>
      <c r="D3010">
        <v>5.1099999999999995E-4</v>
      </c>
      <c r="E3010">
        <v>3.8999999999999999E-4</v>
      </c>
    </row>
    <row r="3011" spans="1:5">
      <c r="A3011">
        <v>1986</v>
      </c>
      <c r="B3011">
        <v>12</v>
      </c>
      <c r="C3011">
        <v>3.0800000000000001E-4</v>
      </c>
      <c r="D3011">
        <v>5.2800000000000004E-4</v>
      </c>
      <c r="E3011">
        <v>4.2000000000000002E-4</v>
      </c>
    </row>
    <row r="3012" spans="1:5">
      <c r="A3012">
        <v>1986</v>
      </c>
      <c r="B3012">
        <v>13</v>
      </c>
      <c r="C3012">
        <v>2.92E-4</v>
      </c>
      <c r="D3012">
        <v>5.9000000000000003E-4</v>
      </c>
      <c r="E3012">
        <v>4.44E-4</v>
      </c>
    </row>
    <row r="3013" spans="1:5">
      <c r="A3013">
        <v>1986</v>
      </c>
      <c r="B3013">
        <v>14</v>
      </c>
      <c r="C3013">
        <v>3.2600000000000001E-4</v>
      </c>
      <c r="D3013">
        <v>6.5899999999999997E-4</v>
      </c>
      <c r="E3013">
        <v>4.95E-4</v>
      </c>
    </row>
    <row r="3014" spans="1:5">
      <c r="A3014">
        <v>1986</v>
      </c>
      <c r="B3014">
        <v>15</v>
      </c>
      <c r="C3014">
        <v>4.1599999999999997E-4</v>
      </c>
      <c r="D3014">
        <v>8.12E-4</v>
      </c>
      <c r="E3014">
        <v>6.1899999999999998E-4</v>
      </c>
    </row>
    <row r="3015" spans="1:5">
      <c r="A3015">
        <v>1986</v>
      </c>
      <c r="B3015">
        <v>16</v>
      </c>
      <c r="C3015">
        <v>4.6200000000000001E-4</v>
      </c>
      <c r="D3015">
        <v>9.8299999999999993E-4</v>
      </c>
      <c r="E3015">
        <v>7.3200000000000001E-4</v>
      </c>
    </row>
    <row r="3016" spans="1:5">
      <c r="A3016">
        <v>1986</v>
      </c>
      <c r="B3016">
        <v>17</v>
      </c>
      <c r="C3016">
        <v>4.9299999999999995E-4</v>
      </c>
      <c r="D3016">
        <v>1.3780000000000001E-3</v>
      </c>
      <c r="E3016">
        <v>9.4700000000000003E-4</v>
      </c>
    </row>
    <row r="3017" spans="1:5">
      <c r="A3017">
        <v>1986</v>
      </c>
      <c r="B3017">
        <v>18</v>
      </c>
      <c r="C3017">
        <v>6.3900000000000003E-4</v>
      </c>
      <c r="D3017">
        <v>1.5889999999999999E-3</v>
      </c>
      <c r="E3017">
        <v>1.1199999999999999E-3</v>
      </c>
    </row>
    <row r="3018" spans="1:5">
      <c r="A3018">
        <v>1986</v>
      </c>
      <c r="B3018">
        <v>19</v>
      </c>
      <c r="C3018">
        <v>6.3199999999999997E-4</v>
      </c>
      <c r="D3018">
        <v>1.6900000000000001E-3</v>
      </c>
      <c r="E3018">
        <v>1.1670000000000001E-3</v>
      </c>
    </row>
    <row r="3019" spans="1:5">
      <c r="A3019">
        <v>1986</v>
      </c>
      <c r="B3019">
        <v>20</v>
      </c>
      <c r="C3019">
        <v>6.4000000000000005E-4</v>
      </c>
      <c r="D3019">
        <v>1.8779999999999999E-3</v>
      </c>
      <c r="E3019">
        <v>1.2669999999999999E-3</v>
      </c>
    </row>
    <row r="3020" spans="1:5">
      <c r="A3020">
        <v>1986</v>
      </c>
      <c r="B3020">
        <v>21</v>
      </c>
      <c r="C3020">
        <v>6.1300000000000005E-4</v>
      </c>
      <c r="D3020">
        <v>2.0920000000000001E-3</v>
      </c>
      <c r="E3020">
        <v>1.3619999999999999E-3</v>
      </c>
    </row>
    <row r="3021" spans="1:5">
      <c r="A3021">
        <v>1986</v>
      </c>
      <c r="B3021">
        <v>22</v>
      </c>
      <c r="C3021">
        <v>5.9599999999999996E-4</v>
      </c>
      <c r="D3021">
        <v>2.1819999999999999E-3</v>
      </c>
      <c r="E3021">
        <v>1.3990000000000001E-3</v>
      </c>
    </row>
    <row r="3022" spans="1:5">
      <c r="A3022">
        <v>1986</v>
      </c>
      <c r="B3022">
        <v>23</v>
      </c>
      <c r="C3022">
        <v>6.4599999999999998E-4</v>
      </c>
      <c r="D3022">
        <v>2.3089999999999999E-3</v>
      </c>
      <c r="E3022">
        <v>1.4890000000000001E-3</v>
      </c>
    </row>
    <row r="3023" spans="1:5">
      <c r="A3023">
        <v>1986</v>
      </c>
      <c r="B3023">
        <v>24</v>
      </c>
      <c r="C3023">
        <v>6.5399999999999996E-4</v>
      </c>
      <c r="D3023">
        <v>2.4450000000000001E-3</v>
      </c>
      <c r="E3023">
        <v>1.565E-3</v>
      </c>
    </row>
    <row r="3024" spans="1:5">
      <c r="A3024">
        <v>1986</v>
      </c>
      <c r="B3024">
        <v>25</v>
      </c>
      <c r="C3024">
        <v>7.2300000000000001E-4</v>
      </c>
      <c r="D3024">
        <v>2.5839999999999999E-3</v>
      </c>
      <c r="E3024">
        <v>1.6720000000000001E-3</v>
      </c>
    </row>
    <row r="3025" spans="1:5">
      <c r="A3025">
        <v>1986</v>
      </c>
      <c r="B3025">
        <v>26</v>
      </c>
      <c r="C3025">
        <v>6.8800000000000003E-4</v>
      </c>
      <c r="D3025">
        <v>2.467E-3</v>
      </c>
      <c r="E3025">
        <v>1.5969999999999999E-3</v>
      </c>
    </row>
    <row r="3026" spans="1:5">
      <c r="A3026">
        <v>1986</v>
      </c>
      <c r="B3026">
        <v>27</v>
      </c>
      <c r="C3026">
        <v>7.1100000000000004E-4</v>
      </c>
      <c r="D3026">
        <v>2.5360000000000001E-3</v>
      </c>
      <c r="E3026">
        <v>1.6410000000000001E-3</v>
      </c>
    </row>
    <row r="3027" spans="1:5">
      <c r="A3027">
        <v>1986</v>
      </c>
      <c r="B3027">
        <v>28</v>
      </c>
      <c r="C3027">
        <v>7.8700000000000005E-4</v>
      </c>
      <c r="D3027">
        <v>2.7299999999999998E-3</v>
      </c>
      <c r="E3027">
        <v>1.771E-3</v>
      </c>
    </row>
    <row r="3028" spans="1:5">
      <c r="A3028">
        <v>1986</v>
      </c>
      <c r="B3028">
        <v>29</v>
      </c>
      <c r="C3028">
        <v>8.2100000000000001E-4</v>
      </c>
      <c r="D3028">
        <v>2.8110000000000001E-3</v>
      </c>
      <c r="E3028">
        <v>1.8259999999999999E-3</v>
      </c>
    </row>
    <row r="3029" spans="1:5">
      <c r="A3029">
        <v>1986</v>
      </c>
      <c r="B3029">
        <v>30</v>
      </c>
      <c r="C3029">
        <v>8.8800000000000001E-4</v>
      </c>
      <c r="D3029">
        <v>3.1700000000000001E-3</v>
      </c>
      <c r="E3029">
        <v>2.0370000000000002E-3</v>
      </c>
    </row>
    <row r="3030" spans="1:5">
      <c r="A3030">
        <v>1986</v>
      </c>
      <c r="B3030">
        <v>31</v>
      </c>
      <c r="C3030">
        <v>9.8900000000000008E-4</v>
      </c>
      <c r="D3030">
        <v>3.1619999999999999E-3</v>
      </c>
      <c r="E3030">
        <v>2.081E-3</v>
      </c>
    </row>
    <row r="3031" spans="1:5">
      <c r="A3031">
        <v>1986</v>
      </c>
      <c r="B3031">
        <v>32</v>
      </c>
      <c r="C3031">
        <v>9.9200000000000004E-4</v>
      </c>
      <c r="D3031">
        <v>3.2139999999999998E-3</v>
      </c>
      <c r="E3031">
        <v>2.1059999999999998E-3</v>
      </c>
    </row>
    <row r="3032" spans="1:5">
      <c r="A3032">
        <v>1986</v>
      </c>
      <c r="B3032">
        <v>33</v>
      </c>
      <c r="C3032">
        <v>1.0740000000000001E-3</v>
      </c>
      <c r="D3032">
        <v>3.4290000000000002E-3</v>
      </c>
      <c r="E3032">
        <v>2.2529999999999998E-3</v>
      </c>
    </row>
    <row r="3033" spans="1:5">
      <c r="A3033">
        <v>1986</v>
      </c>
      <c r="B3033">
        <v>34</v>
      </c>
      <c r="C3033">
        <v>1.1689999999999999E-3</v>
      </c>
      <c r="D3033">
        <v>3.712E-3</v>
      </c>
      <c r="E3033">
        <v>2.4420000000000002E-3</v>
      </c>
    </row>
    <row r="3034" spans="1:5">
      <c r="A3034">
        <v>1986</v>
      </c>
      <c r="B3034">
        <v>35</v>
      </c>
      <c r="C3034">
        <v>1.2509999999999999E-3</v>
      </c>
      <c r="D3034">
        <v>3.9569999999999996E-3</v>
      </c>
      <c r="E3034">
        <v>2.6050000000000001E-3</v>
      </c>
    </row>
    <row r="3035" spans="1:5">
      <c r="A3035">
        <v>1986</v>
      </c>
      <c r="B3035">
        <v>36</v>
      </c>
      <c r="C3035">
        <v>1.3760000000000001E-3</v>
      </c>
      <c r="D3035">
        <v>4.1749999999999999E-3</v>
      </c>
      <c r="E3035">
        <v>2.771E-3</v>
      </c>
    </row>
    <row r="3036" spans="1:5">
      <c r="A3036">
        <v>1986</v>
      </c>
      <c r="B3036">
        <v>37</v>
      </c>
      <c r="C3036">
        <v>1.4970000000000001E-3</v>
      </c>
      <c r="D3036">
        <v>4.5950000000000001E-3</v>
      </c>
      <c r="E3036">
        <v>3.0360000000000001E-3</v>
      </c>
    </row>
    <row r="3037" spans="1:5">
      <c r="A3037">
        <v>1986</v>
      </c>
      <c r="B3037">
        <v>38</v>
      </c>
      <c r="C3037">
        <v>1.3680000000000001E-3</v>
      </c>
      <c r="D3037">
        <v>4.372E-3</v>
      </c>
      <c r="E3037">
        <v>2.8579999999999999E-3</v>
      </c>
    </row>
    <row r="3038" spans="1:5">
      <c r="A3038">
        <v>1986</v>
      </c>
      <c r="B3038">
        <v>39</v>
      </c>
      <c r="C3038">
        <v>1.8220000000000001E-3</v>
      </c>
      <c r="D3038">
        <v>5.4689999999999999E-3</v>
      </c>
      <c r="E3038">
        <v>3.627E-3</v>
      </c>
    </row>
    <row r="3039" spans="1:5">
      <c r="A3039">
        <v>1986</v>
      </c>
      <c r="B3039">
        <v>40</v>
      </c>
      <c r="C3039">
        <v>1.9090000000000001E-3</v>
      </c>
      <c r="D3039">
        <v>5.3810000000000004E-3</v>
      </c>
      <c r="E3039">
        <v>3.62E-3</v>
      </c>
    </row>
    <row r="3040" spans="1:5">
      <c r="A3040">
        <v>1986</v>
      </c>
      <c r="B3040">
        <v>41</v>
      </c>
      <c r="C3040">
        <v>2.049E-3</v>
      </c>
      <c r="D3040">
        <v>5.9459999999999999E-3</v>
      </c>
      <c r="E3040">
        <v>3.9680000000000002E-3</v>
      </c>
    </row>
    <row r="3041" spans="1:5">
      <c r="A3041">
        <v>1986</v>
      </c>
      <c r="B3041">
        <v>42</v>
      </c>
      <c r="C3041">
        <v>2.2439999999999999E-3</v>
      </c>
      <c r="D3041">
        <v>6.574E-3</v>
      </c>
      <c r="E3041">
        <v>4.3670000000000002E-3</v>
      </c>
    </row>
    <row r="3042" spans="1:5">
      <c r="A3042">
        <v>1986</v>
      </c>
      <c r="B3042">
        <v>43</v>
      </c>
      <c r="C3042">
        <v>2.2330000000000002E-3</v>
      </c>
      <c r="D3042">
        <v>6.6249999999999998E-3</v>
      </c>
      <c r="E3042">
        <v>4.3489999999999996E-3</v>
      </c>
    </row>
    <row r="3043" spans="1:5">
      <c r="A3043">
        <v>1986</v>
      </c>
      <c r="B3043">
        <v>44</v>
      </c>
      <c r="C3043">
        <v>2.7490000000000001E-3</v>
      </c>
      <c r="D3043">
        <v>8.4440000000000001E-3</v>
      </c>
      <c r="E3043">
        <v>5.47E-3</v>
      </c>
    </row>
    <row r="3044" spans="1:5">
      <c r="A3044">
        <v>1986</v>
      </c>
      <c r="B3044">
        <v>45</v>
      </c>
      <c r="C3044">
        <v>2.8180000000000002E-3</v>
      </c>
      <c r="D3044">
        <v>8.5100000000000002E-3</v>
      </c>
      <c r="E3044">
        <v>5.5360000000000001E-3</v>
      </c>
    </row>
    <row r="3045" spans="1:5">
      <c r="A3045">
        <v>1986</v>
      </c>
      <c r="B3045">
        <v>46</v>
      </c>
      <c r="C3045">
        <v>3.0660000000000001E-3</v>
      </c>
      <c r="D3045">
        <v>9.1579999999999995E-3</v>
      </c>
      <c r="E3045">
        <v>5.953E-3</v>
      </c>
    </row>
    <row r="3046" spans="1:5">
      <c r="A3046">
        <v>1986</v>
      </c>
      <c r="B3046">
        <v>47</v>
      </c>
      <c r="C3046">
        <v>3.4770000000000001E-3</v>
      </c>
      <c r="D3046">
        <v>1.0095E-2</v>
      </c>
      <c r="E3046">
        <v>6.5929999999999999E-3</v>
      </c>
    </row>
    <row r="3047" spans="1:5">
      <c r="A3047">
        <v>1986</v>
      </c>
      <c r="B3047">
        <v>48</v>
      </c>
      <c r="C3047">
        <v>3.555E-3</v>
      </c>
      <c r="D3047">
        <v>1.0192E-2</v>
      </c>
      <c r="E3047">
        <v>6.6829999999999997E-3</v>
      </c>
    </row>
    <row r="3048" spans="1:5">
      <c r="A3048">
        <v>1986</v>
      </c>
      <c r="B3048">
        <v>49</v>
      </c>
      <c r="C3048">
        <v>4.1200000000000004E-3</v>
      </c>
      <c r="D3048">
        <v>1.1415E-2</v>
      </c>
      <c r="E3048">
        <v>7.5500000000000003E-3</v>
      </c>
    </row>
    <row r="3049" spans="1:5">
      <c r="A3049">
        <v>1986</v>
      </c>
      <c r="B3049">
        <v>50</v>
      </c>
      <c r="C3049">
        <v>4.4710000000000001E-3</v>
      </c>
      <c r="D3049">
        <v>1.2329E-2</v>
      </c>
      <c r="E3049">
        <v>8.1499999999999993E-3</v>
      </c>
    </row>
    <row r="3050" spans="1:5">
      <c r="A3050">
        <v>1986</v>
      </c>
      <c r="B3050">
        <v>51</v>
      </c>
      <c r="C3050">
        <v>4.9360000000000003E-3</v>
      </c>
      <c r="D3050">
        <v>1.3327E-2</v>
      </c>
      <c r="E3050">
        <v>8.8489999999999992E-3</v>
      </c>
    </row>
    <row r="3051" spans="1:5">
      <c r="A3051">
        <v>1986</v>
      </c>
      <c r="B3051">
        <v>52</v>
      </c>
      <c r="C3051">
        <v>5.1479999999999998E-3</v>
      </c>
      <c r="D3051">
        <v>1.4005E-2</v>
      </c>
      <c r="E3051">
        <v>9.2329999999999999E-3</v>
      </c>
    </row>
    <row r="3052" spans="1:5">
      <c r="A3052">
        <v>1986</v>
      </c>
      <c r="B3052">
        <v>53</v>
      </c>
      <c r="C3052">
        <v>5.7670000000000004E-3</v>
      </c>
      <c r="D3052">
        <v>1.5789000000000001E-2</v>
      </c>
      <c r="E3052">
        <v>1.0319999999999999E-2</v>
      </c>
    </row>
    <row r="3053" spans="1:5">
      <c r="A3053">
        <v>1986</v>
      </c>
      <c r="B3053">
        <v>54</v>
      </c>
      <c r="C3053">
        <v>6.2969999999999996E-3</v>
      </c>
      <c r="D3053">
        <v>1.7103E-2</v>
      </c>
      <c r="E3053">
        <v>1.1205E-2</v>
      </c>
    </row>
    <row r="3054" spans="1:5">
      <c r="A3054">
        <v>1986</v>
      </c>
      <c r="B3054">
        <v>55</v>
      </c>
      <c r="C3054">
        <v>7.0920000000000002E-3</v>
      </c>
      <c r="D3054">
        <v>1.8776999999999999E-2</v>
      </c>
      <c r="E3054">
        <v>1.2364999999999999E-2</v>
      </c>
    </row>
    <row r="3055" spans="1:5">
      <c r="A3055">
        <v>1986</v>
      </c>
      <c r="B3055">
        <v>56</v>
      </c>
      <c r="C3055">
        <v>7.6839999999999999E-3</v>
      </c>
      <c r="D3055">
        <v>2.0056000000000001E-2</v>
      </c>
      <c r="E3055">
        <v>1.3197E-2</v>
      </c>
    </row>
    <row r="3056" spans="1:5">
      <c r="A3056">
        <v>1986</v>
      </c>
      <c r="B3056">
        <v>57</v>
      </c>
      <c r="C3056">
        <v>8.0160000000000006E-3</v>
      </c>
      <c r="D3056">
        <v>2.1221E-2</v>
      </c>
      <c r="E3056">
        <v>1.3821999999999999E-2</v>
      </c>
    </row>
    <row r="3057" spans="1:5">
      <c r="A3057">
        <v>1986</v>
      </c>
      <c r="B3057">
        <v>58</v>
      </c>
      <c r="C3057">
        <v>9.1959999999999993E-3</v>
      </c>
      <c r="D3057">
        <v>2.3786999999999999E-2</v>
      </c>
      <c r="E3057">
        <v>1.55E-2</v>
      </c>
    </row>
    <row r="3058" spans="1:5">
      <c r="A3058">
        <v>1986</v>
      </c>
      <c r="B3058">
        <v>59</v>
      </c>
      <c r="C3058">
        <v>1.0056000000000001E-2</v>
      </c>
      <c r="D3058">
        <v>2.5049999999999999E-2</v>
      </c>
      <c r="E3058">
        <v>1.6284E-2</v>
      </c>
    </row>
    <row r="3059" spans="1:5">
      <c r="A3059">
        <v>1986</v>
      </c>
      <c r="B3059">
        <v>60</v>
      </c>
      <c r="C3059">
        <v>1.1259999999999999E-2</v>
      </c>
      <c r="D3059">
        <v>2.7698E-2</v>
      </c>
      <c r="E3059">
        <v>1.7541000000000001E-2</v>
      </c>
    </row>
    <row r="3060" spans="1:5">
      <c r="A3060">
        <v>1986</v>
      </c>
      <c r="B3060">
        <v>61</v>
      </c>
      <c r="C3060">
        <v>1.2090999999999999E-2</v>
      </c>
      <c r="D3060">
        <v>2.9592E-2</v>
      </c>
      <c r="E3060">
        <v>1.8224000000000001E-2</v>
      </c>
    </row>
    <row r="3061" spans="1:5">
      <c r="A3061">
        <v>1986</v>
      </c>
      <c r="B3061">
        <v>62</v>
      </c>
      <c r="C3061">
        <v>1.4179000000000001E-2</v>
      </c>
      <c r="D3061">
        <v>3.2696000000000003E-2</v>
      </c>
      <c r="E3061">
        <v>2.0239E-2</v>
      </c>
    </row>
    <row r="3062" spans="1:5">
      <c r="A3062">
        <v>1986</v>
      </c>
      <c r="B3062">
        <v>63</v>
      </c>
      <c r="C3062">
        <v>1.443E-2</v>
      </c>
      <c r="D3062">
        <v>3.2787999999999998E-2</v>
      </c>
      <c r="E3062">
        <v>2.0133000000000002E-2</v>
      </c>
    </row>
    <row r="3063" spans="1:5">
      <c r="A3063">
        <v>1986</v>
      </c>
      <c r="B3063">
        <v>64</v>
      </c>
      <c r="C3063">
        <v>1.6591000000000002E-2</v>
      </c>
      <c r="D3063">
        <v>3.6456000000000002E-2</v>
      </c>
      <c r="E3063">
        <v>2.2782E-2</v>
      </c>
    </row>
    <row r="3064" spans="1:5">
      <c r="A3064">
        <v>1986</v>
      </c>
      <c r="B3064">
        <v>65</v>
      </c>
      <c r="C3064">
        <v>1.8366E-2</v>
      </c>
      <c r="D3064">
        <v>3.9792000000000001E-2</v>
      </c>
      <c r="E3064">
        <v>2.5162E-2</v>
      </c>
    </row>
    <row r="3065" spans="1:5">
      <c r="A3065">
        <v>1986</v>
      </c>
      <c r="B3065">
        <v>66</v>
      </c>
      <c r="C3065">
        <v>1.9691E-2</v>
      </c>
      <c r="D3065">
        <v>4.2209000000000003E-2</v>
      </c>
      <c r="E3065">
        <v>2.6710000000000001E-2</v>
      </c>
    </row>
    <row r="3066" spans="1:5">
      <c r="A3066">
        <v>1986</v>
      </c>
      <c r="B3066">
        <v>67</v>
      </c>
      <c r="C3066">
        <v>2.2859999999999998E-2</v>
      </c>
      <c r="D3066">
        <v>4.6600000000000003E-2</v>
      </c>
      <c r="E3066">
        <v>3.0238000000000001E-2</v>
      </c>
    </row>
    <row r="3067" spans="1:5">
      <c r="A3067">
        <v>1986</v>
      </c>
      <c r="B3067">
        <v>68</v>
      </c>
      <c r="C3067">
        <v>2.3605999999999999E-2</v>
      </c>
      <c r="D3067">
        <v>4.8854000000000002E-2</v>
      </c>
      <c r="E3067">
        <v>3.1371000000000003E-2</v>
      </c>
    </row>
    <row r="3068" spans="1:5">
      <c r="A3068">
        <v>1986</v>
      </c>
      <c r="B3068">
        <v>69</v>
      </c>
      <c r="C3068">
        <v>2.6091E-2</v>
      </c>
      <c r="D3068">
        <v>5.1769000000000003E-2</v>
      </c>
      <c r="E3068">
        <v>3.3682999999999998E-2</v>
      </c>
    </row>
    <row r="3069" spans="1:5">
      <c r="A3069">
        <v>1986</v>
      </c>
      <c r="B3069">
        <v>70</v>
      </c>
      <c r="C3069">
        <v>2.997E-2</v>
      </c>
      <c r="D3069">
        <v>5.9242000000000003E-2</v>
      </c>
      <c r="E3069">
        <v>3.8378000000000002E-2</v>
      </c>
    </row>
    <row r="3070" spans="1:5">
      <c r="A3070">
        <v>1986</v>
      </c>
      <c r="B3070">
        <v>71</v>
      </c>
      <c r="C3070">
        <v>3.3659000000000001E-2</v>
      </c>
      <c r="D3070">
        <v>6.3075999999999993E-2</v>
      </c>
      <c r="E3070">
        <v>4.1877999999999999E-2</v>
      </c>
    </row>
    <row r="3071" spans="1:5">
      <c r="A3071">
        <v>1986</v>
      </c>
      <c r="B3071">
        <v>72</v>
      </c>
      <c r="C3071">
        <v>3.7388999999999999E-2</v>
      </c>
      <c r="D3071">
        <v>6.8594000000000002E-2</v>
      </c>
      <c r="E3071">
        <v>4.6020999999999999E-2</v>
      </c>
    </row>
    <row r="3072" spans="1:5">
      <c r="A3072">
        <v>1986</v>
      </c>
      <c r="B3072">
        <v>73</v>
      </c>
      <c r="C3072">
        <v>4.1033E-2</v>
      </c>
      <c r="D3072">
        <v>7.1360999999999994E-2</v>
      </c>
      <c r="E3072">
        <v>4.9241E-2</v>
      </c>
    </row>
    <row r="3073" spans="1:5">
      <c r="A3073">
        <v>1986</v>
      </c>
      <c r="B3073">
        <v>74</v>
      </c>
      <c r="C3073">
        <v>4.5246000000000001E-2</v>
      </c>
      <c r="D3073">
        <v>7.8520999999999994E-2</v>
      </c>
      <c r="E3073">
        <v>5.4022000000000001E-2</v>
      </c>
    </row>
    <row r="3074" spans="1:5">
      <c r="A3074">
        <v>1986</v>
      </c>
      <c r="B3074">
        <v>75</v>
      </c>
      <c r="C3074">
        <v>5.1885000000000001E-2</v>
      </c>
      <c r="D3074">
        <v>8.6274000000000003E-2</v>
      </c>
      <c r="E3074">
        <v>6.0842E-2</v>
      </c>
    </row>
    <row r="3075" spans="1:5">
      <c r="A3075">
        <v>1986</v>
      </c>
      <c r="B3075">
        <v>76</v>
      </c>
      <c r="C3075">
        <v>5.7824E-2</v>
      </c>
      <c r="D3075">
        <v>9.3665999999999999E-2</v>
      </c>
      <c r="E3075">
        <v>6.6748000000000002E-2</v>
      </c>
    </row>
    <row r="3076" spans="1:5">
      <c r="A3076">
        <v>1986</v>
      </c>
      <c r="B3076">
        <v>77</v>
      </c>
      <c r="C3076">
        <v>6.3036999999999996E-2</v>
      </c>
      <c r="D3076">
        <v>0.10127899999999999</v>
      </c>
      <c r="E3076">
        <v>7.2168999999999997E-2</v>
      </c>
    </row>
    <row r="3077" spans="1:5">
      <c r="A3077">
        <v>1986</v>
      </c>
      <c r="B3077">
        <v>78</v>
      </c>
      <c r="C3077">
        <v>7.1551000000000003E-2</v>
      </c>
      <c r="D3077">
        <v>0.111024</v>
      </c>
      <c r="E3077">
        <v>8.0707000000000001E-2</v>
      </c>
    </row>
    <row r="3078" spans="1:5">
      <c r="A3078">
        <v>1986</v>
      </c>
      <c r="B3078">
        <v>79</v>
      </c>
      <c r="C3078">
        <v>8.0477999999999994E-2</v>
      </c>
      <c r="D3078">
        <v>0.120903</v>
      </c>
      <c r="E3078">
        <v>8.9599999999999999E-2</v>
      </c>
    </row>
    <row r="3079" spans="1:5">
      <c r="A3079">
        <v>1986</v>
      </c>
      <c r="B3079">
        <v>80</v>
      </c>
      <c r="C3079">
        <v>9.0881000000000003E-2</v>
      </c>
      <c r="D3079">
        <v>0.13022300000000001</v>
      </c>
      <c r="E3079">
        <v>9.9446000000000007E-2</v>
      </c>
    </row>
    <row r="3080" spans="1:5">
      <c r="A3080">
        <v>1986</v>
      </c>
      <c r="B3080">
        <v>81</v>
      </c>
      <c r="C3080">
        <v>9.8546999999999996E-2</v>
      </c>
      <c r="D3080">
        <v>0.138021</v>
      </c>
      <c r="E3080">
        <v>0.10672</v>
      </c>
    </row>
    <row r="3081" spans="1:5">
      <c r="A3081">
        <v>1986</v>
      </c>
      <c r="B3081">
        <v>82</v>
      </c>
      <c r="C3081">
        <v>0.112758</v>
      </c>
      <c r="D3081">
        <v>0.15838099999999999</v>
      </c>
      <c r="E3081">
        <v>0.121735</v>
      </c>
    </row>
    <row r="3082" spans="1:5">
      <c r="A3082">
        <v>1986</v>
      </c>
      <c r="B3082">
        <v>83</v>
      </c>
      <c r="C3082">
        <v>0.125946</v>
      </c>
      <c r="D3082">
        <v>0.15993099999999999</v>
      </c>
      <c r="E3082">
        <v>0.13225999999999999</v>
      </c>
    </row>
    <row r="3083" spans="1:5">
      <c r="A3083">
        <v>1986</v>
      </c>
      <c r="B3083">
        <v>84</v>
      </c>
      <c r="C3083">
        <v>0.13161800000000001</v>
      </c>
      <c r="D3083">
        <v>0.17344699999999999</v>
      </c>
      <c r="E3083">
        <v>0.13892099999999999</v>
      </c>
    </row>
    <row r="3084" spans="1:5">
      <c r="A3084">
        <v>1986</v>
      </c>
      <c r="B3084">
        <v>85</v>
      </c>
      <c r="C3084">
        <v>0.15698000000000001</v>
      </c>
      <c r="D3084">
        <v>0.19108600000000001</v>
      </c>
      <c r="E3084">
        <v>0.162662</v>
      </c>
    </row>
    <row r="3085" spans="1:5">
      <c r="A3085">
        <v>1986</v>
      </c>
      <c r="B3085">
        <v>86</v>
      </c>
      <c r="C3085">
        <v>0.172899</v>
      </c>
      <c r="D3085">
        <v>0.22099299999999999</v>
      </c>
      <c r="E3085">
        <v>0.18087800000000001</v>
      </c>
    </row>
    <row r="3086" spans="1:5">
      <c r="A3086">
        <v>1986</v>
      </c>
      <c r="B3086">
        <v>87</v>
      </c>
      <c r="C3086">
        <v>0.168463</v>
      </c>
      <c r="D3086">
        <v>0.212363</v>
      </c>
      <c r="E3086">
        <v>0.17587700000000001</v>
      </c>
    </row>
    <row r="3087" spans="1:5">
      <c r="A3087">
        <v>1986</v>
      </c>
      <c r="B3087">
        <v>88</v>
      </c>
      <c r="C3087">
        <v>0.19956299999999999</v>
      </c>
      <c r="D3087">
        <v>0.247613</v>
      </c>
      <c r="E3087">
        <v>0.20760200000000001</v>
      </c>
    </row>
    <row r="3088" spans="1:5">
      <c r="A3088">
        <v>1986</v>
      </c>
      <c r="B3088">
        <v>89</v>
      </c>
      <c r="C3088">
        <v>0.20798800000000001</v>
      </c>
      <c r="D3088">
        <v>0.248643</v>
      </c>
      <c r="E3088">
        <v>0.21468699999999999</v>
      </c>
    </row>
    <row r="3089" spans="1:5">
      <c r="A3089">
        <v>1986</v>
      </c>
      <c r="B3089">
        <v>90</v>
      </c>
      <c r="C3089">
        <v>0.241622</v>
      </c>
      <c r="D3089">
        <v>0.30665900000000001</v>
      </c>
      <c r="E3089">
        <v>0.25235200000000002</v>
      </c>
    </row>
    <row r="3090" spans="1:5">
      <c r="A3090">
        <v>1986</v>
      </c>
      <c r="B3090">
        <v>91</v>
      </c>
      <c r="C3090">
        <v>0.23282700000000001</v>
      </c>
      <c r="D3090">
        <v>0.27669899999999997</v>
      </c>
      <c r="E3090">
        <v>0.23996200000000001</v>
      </c>
    </row>
    <row r="3091" spans="1:5">
      <c r="A3091">
        <v>1986</v>
      </c>
      <c r="B3091">
        <v>92</v>
      </c>
      <c r="C3091">
        <v>0.24680099999999999</v>
      </c>
      <c r="D3091">
        <v>0.293624</v>
      </c>
      <c r="E3091">
        <v>0.25426199999999999</v>
      </c>
    </row>
    <row r="3092" spans="1:5">
      <c r="A3092">
        <v>1986</v>
      </c>
      <c r="B3092">
        <v>93</v>
      </c>
      <c r="C3092">
        <v>0.26638899999999999</v>
      </c>
      <c r="D3092">
        <v>0.31642999999999999</v>
      </c>
      <c r="E3092">
        <v>0.27419399999999999</v>
      </c>
    </row>
    <row r="3093" spans="1:5">
      <c r="A3093">
        <v>1986</v>
      </c>
      <c r="B3093">
        <v>94</v>
      </c>
      <c r="C3093">
        <v>0.25458999999999998</v>
      </c>
      <c r="D3093">
        <v>0.32366200000000001</v>
      </c>
      <c r="E3093">
        <v>0.26506099999999999</v>
      </c>
    </row>
    <row r="3094" spans="1:5">
      <c r="A3094">
        <v>1986</v>
      </c>
      <c r="B3094">
        <v>95</v>
      </c>
      <c r="C3094">
        <v>0.26819799999999999</v>
      </c>
      <c r="D3094">
        <v>0.32985900000000001</v>
      </c>
      <c r="E3094">
        <v>0.27693600000000002</v>
      </c>
    </row>
    <row r="3095" spans="1:5">
      <c r="A3095">
        <v>1986</v>
      </c>
      <c r="B3095">
        <v>96</v>
      </c>
      <c r="C3095">
        <v>0.28155599999999997</v>
      </c>
      <c r="D3095">
        <v>0.28742400000000001</v>
      </c>
      <c r="E3095">
        <v>0.28232600000000002</v>
      </c>
    </row>
    <row r="3096" spans="1:5">
      <c r="A3096">
        <v>1986</v>
      </c>
      <c r="B3096">
        <v>97</v>
      </c>
      <c r="C3096">
        <v>0.27190900000000001</v>
      </c>
      <c r="D3096">
        <v>0.288489</v>
      </c>
      <c r="E3096">
        <v>0.274057</v>
      </c>
    </row>
    <row r="3097" spans="1:5">
      <c r="A3097">
        <v>1986</v>
      </c>
      <c r="B3097">
        <v>98</v>
      </c>
      <c r="C3097">
        <v>0.318166</v>
      </c>
      <c r="D3097">
        <v>0.323075</v>
      </c>
      <c r="E3097">
        <v>0.31882700000000003</v>
      </c>
    </row>
    <row r="3098" spans="1:5">
      <c r="A3098">
        <v>1986</v>
      </c>
      <c r="B3098">
        <v>99</v>
      </c>
      <c r="C3098">
        <v>0.32352799999999998</v>
      </c>
      <c r="D3098">
        <v>0.34669899999999998</v>
      </c>
      <c r="E3098">
        <v>0.326737</v>
      </c>
    </row>
    <row r="3099" spans="1:5">
      <c r="A3099">
        <v>1986</v>
      </c>
      <c r="B3099">
        <v>100</v>
      </c>
      <c r="C3099">
        <v>0.338725</v>
      </c>
      <c r="D3099">
        <v>0.352518</v>
      </c>
      <c r="E3099">
        <v>0.340642</v>
      </c>
    </row>
    <row r="3100" spans="1:5">
      <c r="A3100">
        <v>1986</v>
      </c>
      <c r="B3100">
        <v>101</v>
      </c>
      <c r="C3100">
        <v>0.35350999999999999</v>
      </c>
      <c r="D3100">
        <v>0.35792400000000002</v>
      </c>
      <c r="E3100">
        <v>0.35411799999999999</v>
      </c>
    </row>
    <row r="3101" spans="1:5">
      <c r="A3101">
        <v>1986</v>
      </c>
      <c r="B3101">
        <v>102</v>
      </c>
      <c r="C3101">
        <v>0.36824099999999999</v>
      </c>
      <c r="D3101">
        <v>0.36174099999999998</v>
      </c>
      <c r="E3101">
        <v>0.36734899999999998</v>
      </c>
    </row>
    <row r="3102" spans="1:5">
      <c r="A3102">
        <v>1986</v>
      </c>
      <c r="B3102">
        <v>103</v>
      </c>
      <c r="C3102">
        <v>0.38439699999999999</v>
      </c>
      <c r="D3102">
        <v>0.36621399999999998</v>
      </c>
      <c r="E3102">
        <v>0.38186900000000001</v>
      </c>
    </row>
    <row r="3103" spans="1:5">
      <c r="A3103">
        <v>1986</v>
      </c>
      <c r="B3103">
        <v>104</v>
      </c>
      <c r="C3103">
        <v>0.400279</v>
      </c>
      <c r="D3103">
        <v>0.36966300000000002</v>
      </c>
      <c r="E3103">
        <v>0.39593200000000001</v>
      </c>
    </row>
    <row r="3104" spans="1:5">
      <c r="A3104">
        <v>1986</v>
      </c>
      <c r="B3104">
        <v>105</v>
      </c>
      <c r="C3104">
        <v>0.41530099999999998</v>
      </c>
      <c r="D3104">
        <v>0.37123800000000001</v>
      </c>
      <c r="E3104">
        <v>0.40887899999999999</v>
      </c>
    </row>
    <row r="3105" spans="1:5">
      <c r="A3105">
        <v>1986</v>
      </c>
      <c r="B3105">
        <v>106</v>
      </c>
      <c r="C3105">
        <v>0.43128899999999998</v>
      </c>
      <c r="D3105">
        <v>0.37193199999999998</v>
      </c>
      <c r="E3105">
        <v>0.422657</v>
      </c>
    </row>
    <row r="3106" spans="1:5">
      <c r="A3106">
        <v>1986</v>
      </c>
      <c r="B3106">
        <v>107</v>
      </c>
      <c r="C3106">
        <v>0.44719599999999998</v>
      </c>
      <c r="D3106">
        <v>0.373892</v>
      </c>
      <c r="E3106">
        <v>0.43671599999999999</v>
      </c>
    </row>
    <row r="3107" spans="1:5">
      <c r="A3107">
        <v>1986</v>
      </c>
      <c r="B3107">
        <v>108</v>
      </c>
      <c r="C3107">
        <v>0.461559</v>
      </c>
      <c r="D3107">
        <v>0.374421</v>
      </c>
      <c r="E3107">
        <v>0.448849</v>
      </c>
    </row>
    <row r="3108" spans="1:5">
      <c r="A3108">
        <v>1986</v>
      </c>
      <c r="B3108">
        <v>109</v>
      </c>
      <c r="C3108">
        <v>0.47966500000000001</v>
      </c>
      <c r="D3108">
        <v>0.37893500000000002</v>
      </c>
      <c r="E3108">
        <v>0.46425100000000002</v>
      </c>
    </row>
    <row r="3109" spans="1:5">
      <c r="A3109">
        <v>1986</v>
      </c>
      <c r="B3109">
        <v>110</v>
      </c>
      <c r="C3109">
        <v>0.538462</v>
      </c>
      <c r="D3109">
        <v>0.46379199999999998</v>
      </c>
      <c r="E3109">
        <v>0.52966500000000005</v>
      </c>
    </row>
    <row r="3110" spans="1:5">
      <c r="A3110">
        <v>1987</v>
      </c>
      <c r="B3110">
        <v>0</v>
      </c>
      <c r="C3110">
        <v>1.6459999999999999E-2</v>
      </c>
      <c r="D3110">
        <v>2.2855E-2</v>
      </c>
      <c r="E3110">
        <v>1.9722E-2</v>
      </c>
    </row>
    <row r="3111" spans="1:5">
      <c r="A3111">
        <v>1987</v>
      </c>
      <c r="B3111">
        <v>1</v>
      </c>
      <c r="C3111">
        <v>1.861E-3</v>
      </c>
      <c r="D3111">
        <v>2.199E-3</v>
      </c>
      <c r="E3111">
        <v>2.0330000000000001E-3</v>
      </c>
    </row>
    <row r="3112" spans="1:5">
      <c r="A3112">
        <v>1987</v>
      </c>
      <c r="B3112">
        <v>2</v>
      </c>
      <c r="C3112">
        <v>9.4499999999999998E-4</v>
      </c>
      <c r="D3112">
        <v>1.1609999999999999E-3</v>
      </c>
      <c r="E3112">
        <v>1.0549999999999999E-3</v>
      </c>
    </row>
    <row r="3113" spans="1:5">
      <c r="A3113">
        <v>1987</v>
      </c>
      <c r="B3113">
        <v>3</v>
      </c>
      <c r="C3113">
        <v>5.8600000000000004E-4</v>
      </c>
      <c r="D3113">
        <v>8.4000000000000003E-4</v>
      </c>
      <c r="E3113">
        <v>7.1500000000000003E-4</v>
      </c>
    </row>
    <row r="3114" spans="1:5">
      <c r="A3114">
        <v>1987</v>
      </c>
      <c r="B3114">
        <v>4</v>
      </c>
      <c r="C3114">
        <v>5.4500000000000002E-4</v>
      </c>
      <c r="D3114">
        <v>7.54E-4</v>
      </c>
      <c r="E3114">
        <v>6.5099999999999999E-4</v>
      </c>
    </row>
    <row r="3115" spans="1:5">
      <c r="A3115">
        <v>1987</v>
      </c>
      <c r="B3115">
        <v>5</v>
      </c>
      <c r="C3115">
        <v>4.73E-4</v>
      </c>
      <c r="D3115">
        <v>7.1000000000000002E-4</v>
      </c>
      <c r="E3115">
        <v>5.9299999999999999E-4</v>
      </c>
    </row>
    <row r="3116" spans="1:5">
      <c r="A3116">
        <v>1987</v>
      </c>
      <c r="B3116">
        <v>6</v>
      </c>
      <c r="C3116">
        <v>3.8999999999999999E-4</v>
      </c>
      <c r="D3116">
        <v>6.9099999999999999E-4</v>
      </c>
      <c r="E3116">
        <v>5.4299999999999997E-4</v>
      </c>
    </row>
    <row r="3117" spans="1:5">
      <c r="A3117">
        <v>1987</v>
      </c>
      <c r="B3117">
        <v>7</v>
      </c>
      <c r="C3117">
        <v>3.77E-4</v>
      </c>
      <c r="D3117">
        <v>7.2400000000000003E-4</v>
      </c>
      <c r="E3117">
        <v>5.53E-4</v>
      </c>
    </row>
    <row r="3118" spans="1:5">
      <c r="A3118">
        <v>1987</v>
      </c>
      <c r="B3118">
        <v>8</v>
      </c>
      <c r="C3118">
        <v>3.3599999999999998E-4</v>
      </c>
      <c r="D3118">
        <v>6.9499999999999998E-4</v>
      </c>
      <c r="E3118">
        <v>5.1900000000000004E-4</v>
      </c>
    </row>
    <row r="3119" spans="1:5">
      <c r="A3119">
        <v>1987</v>
      </c>
      <c r="B3119">
        <v>9</v>
      </c>
      <c r="C3119">
        <v>3.0400000000000002E-4</v>
      </c>
      <c r="D3119">
        <v>6.29E-4</v>
      </c>
      <c r="E3119">
        <v>4.6900000000000002E-4</v>
      </c>
    </row>
    <row r="3120" spans="1:5">
      <c r="A3120">
        <v>1987</v>
      </c>
      <c r="B3120">
        <v>10</v>
      </c>
      <c r="C3120">
        <v>2.9599999999999998E-4</v>
      </c>
      <c r="D3120">
        <v>5.6499999999999996E-4</v>
      </c>
      <c r="E3120">
        <v>4.3199999999999998E-4</v>
      </c>
    </row>
    <row r="3121" spans="1:5">
      <c r="A3121">
        <v>1987</v>
      </c>
      <c r="B3121">
        <v>11</v>
      </c>
      <c r="C3121">
        <v>2.9799999999999998E-4</v>
      </c>
      <c r="D3121">
        <v>5.3300000000000005E-4</v>
      </c>
      <c r="E3121">
        <v>4.17E-4</v>
      </c>
    </row>
    <row r="3122" spans="1:5">
      <c r="A3122">
        <v>1987</v>
      </c>
      <c r="B3122">
        <v>12</v>
      </c>
      <c r="C3122">
        <v>2.92E-4</v>
      </c>
      <c r="D3122">
        <v>5.2700000000000002E-4</v>
      </c>
      <c r="E3122">
        <v>4.1100000000000002E-4</v>
      </c>
    </row>
    <row r="3123" spans="1:5">
      <c r="A3123">
        <v>1987</v>
      </c>
      <c r="B3123">
        <v>13</v>
      </c>
      <c r="C3123">
        <v>3.1399999999999999E-4</v>
      </c>
      <c r="D3123">
        <v>5.8600000000000004E-4</v>
      </c>
      <c r="E3123">
        <v>4.5199999999999998E-4</v>
      </c>
    </row>
    <row r="3124" spans="1:5">
      <c r="A3124">
        <v>1987</v>
      </c>
      <c r="B3124">
        <v>14</v>
      </c>
      <c r="C3124">
        <v>3.4099999999999999E-4</v>
      </c>
      <c r="D3124">
        <v>6.7699999999999998E-4</v>
      </c>
      <c r="E3124">
        <v>5.1199999999999998E-4</v>
      </c>
    </row>
    <row r="3125" spans="1:5">
      <c r="A3125">
        <v>1987</v>
      </c>
      <c r="B3125">
        <v>15</v>
      </c>
      <c r="C3125">
        <v>3.8099999999999999E-4</v>
      </c>
      <c r="D3125">
        <v>8.0800000000000002E-4</v>
      </c>
      <c r="E3125">
        <v>5.9900000000000003E-4</v>
      </c>
    </row>
    <row r="3126" spans="1:5">
      <c r="A3126">
        <v>1987</v>
      </c>
      <c r="B3126">
        <v>16</v>
      </c>
      <c r="C3126">
        <v>4.66E-4</v>
      </c>
      <c r="D3126">
        <v>9.8900000000000008E-4</v>
      </c>
      <c r="E3126">
        <v>7.3499999999999998E-4</v>
      </c>
    </row>
    <row r="3127" spans="1:5">
      <c r="A3127">
        <v>1987</v>
      </c>
      <c r="B3127">
        <v>17</v>
      </c>
      <c r="C3127">
        <v>5.2400000000000005E-4</v>
      </c>
      <c r="D3127">
        <v>1.2459999999999999E-3</v>
      </c>
      <c r="E3127">
        <v>8.9899999999999995E-4</v>
      </c>
    </row>
    <row r="3128" spans="1:5">
      <c r="A3128">
        <v>1987</v>
      </c>
      <c r="B3128">
        <v>18</v>
      </c>
      <c r="C3128">
        <v>5.9199999999999997E-4</v>
      </c>
      <c r="D3128">
        <v>1.601E-3</v>
      </c>
      <c r="E3128">
        <v>1.1119999999999999E-3</v>
      </c>
    </row>
    <row r="3129" spans="1:5">
      <c r="A3129">
        <v>1987</v>
      </c>
      <c r="B3129">
        <v>19</v>
      </c>
      <c r="C3129">
        <v>5.9999999999999995E-4</v>
      </c>
      <c r="D3129">
        <v>1.6280000000000001E-3</v>
      </c>
      <c r="E3129">
        <v>1.121E-3</v>
      </c>
    </row>
    <row r="3130" spans="1:5">
      <c r="A3130">
        <v>1987</v>
      </c>
      <c r="B3130">
        <v>20</v>
      </c>
      <c r="C3130">
        <v>6.1200000000000002E-4</v>
      </c>
      <c r="D3130">
        <v>1.8339999999999999E-3</v>
      </c>
      <c r="E3130">
        <v>1.23E-3</v>
      </c>
    </row>
    <row r="3131" spans="1:5">
      <c r="A3131">
        <v>1987</v>
      </c>
      <c r="B3131">
        <v>21</v>
      </c>
      <c r="C3131">
        <v>5.7899999999999998E-4</v>
      </c>
      <c r="D3131">
        <v>2.0439999999999998E-3</v>
      </c>
      <c r="E3131">
        <v>1.322E-3</v>
      </c>
    </row>
    <row r="3132" spans="1:5">
      <c r="A3132">
        <v>1987</v>
      </c>
      <c r="B3132">
        <v>22</v>
      </c>
      <c r="C3132">
        <v>5.9400000000000002E-4</v>
      </c>
      <c r="D3132">
        <v>2.1419999999999998E-3</v>
      </c>
      <c r="E3132">
        <v>1.3799999999999999E-3</v>
      </c>
    </row>
    <row r="3133" spans="1:5">
      <c r="A3133">
        <v>1987</v>
      </c>
      <c r="B3133">
        <v>23</v>
      </c>
      <c r="C3133">
        <v>5.8399999999999999E-4</v>
      </c>
      <c r="D3133">
        <v>2.2179999999999999E-3</v>
      </c>
      <c r="E3133">
        <v>1.4139999999999999E-3</v>
      </c>
    </row>
    <row r="3134" spans="1:5">
      <c r="A3134">
        <v>1987</v>
      </c>
      <c r="B3134">
        <v>24</v>
      </c>
      <c r="C3134">
        <v>6.2200000000000005E-4</v>
      </c>
      <c r="D3134">
        <v>2.183E-3</v>
      </c>
      <c r="E3134">
        <v>1.415E-3</v>
      </c>
    </row>
    <row r="3135" spans="1:5">
      <c r="A3135">
        <v>1987</v>
      </c>
      <c r="B3135">
        <v>25</v>
      </c>
      <c r="C3135">
        <v>6.6200000000000005E-4</v>
      </c>
      <c r="D3135">
        <v>2.4190000000000001E-3</v>
      </c>
      <c r="E3135">
        <v>1.557E-3</v>
      </c>
    </row>
    <row r="3136" spans="1:5">
      <c r="A3136">
        <v>1987</v>
      </c>
      <c r="B3136">
        <v>26</v>
      </c>
      <c r="C3136">
        <v>6.9800000000000005E-4</v>
      </c>
      <c r="D3136">
        <v>2.4880000000000002E-3</v>
      </c>
      <c r="E3136">
        <v>1.609E-3</v>
      </c>
    </row>
    <row r="3137" spans="1:5">
      <c r="A3137">
        <v>1987</v>
      </c>
      <c r="B3137">
        <v>27</v>
      </c>
      <c r="C3137">
        <v>6.7100000000000005E-4</v>
      </c>
      <c r="D3137">
        <v>2.617E-3</v>
      </c>
      <c r="E3137">
        <v>1.6620000000000001E-3</v>
      </c>
    </row>
    <row r="3138" spans="1:5">
      <c r="A3138">
        <v>1987</v>
      </c>
      <c r="B3138">
        <v>28</v>
      </c>
      <c r="C3138">
        <v>7.8200000000000003E-4</v>
      </c>
      <c r="D3138">
        <v>2.6419999999999998E-3</v>
      </c>
      <c r="E3138">
        <v>1.727E-3</v>
      </c>
    </row>
    <row r="3139" spans="1:5">
      <c r="A3139">
        <v>1987</v>
      </c>
      <c r="B3139">
        <v>29</v>
      </c>
      <c r="C3139">
        <v>8.0000000000000004E-4</v>
      </c>
      <c r="D3139">
        <v>2.9250000000000001E-3</v>
      </c>
      <c r="E3139">
        <v>1.8749999999999999E-3</v>
      </c>
    </row>
    <row r="3140" spans="1:5">
      <c r="A3140">
        <v>1987</v>
      </c>
      <c r="B3140">
        <v>30</v>
      </c>
      <c r="C3140">
        <v>8.0800000000000002E-4</v>
      </c>
      <c r="D3140">
        <v>3.029E-3</v>
      </c>
      <c r="E3140">
        <v>1.9300000000000001E-3</v>
      </c>
    </row>
    <row r="3141" spans="1:5">
      <c r="A3141">
        <v>1987</v>
      </c>
      <c r="B3141">
        <v>31</v>
      </c>
      <c r="C3141">
        <v>8.9999999999999998E-4</v>
      </c>
      <c r="D3141">
        <v>3.094E-3</v>
      </c>
      <c r="E3141">
        <v>2.0049999999999998E-3</v>
      </c>
    </row>
    <row r="3142" spans="1:5">
      <c r="A3142">
        <v>1987</v>
      </c>
      <c r="B3142">
        <v>32</v>
      </c>
      <c r="C3142">
        <v>9.6100000000000005E-4</v>
      </c>
      <c r="D3142">
        <v>3.2330000000000002E-3</v>
      </c>
      <c r="E3142">
        <v>2.1020000000000001E-3</v>
      </c>
    </row>
    <row r="3143" spans="1:5">
      <c r="A3143">
        <v>1987</v>
      </c>
      <c r="B3143">
        <v>33</v>
      </c>
      <c r="C3143">
        <v>1.0330000000000001E-3</v>
      </c>
      <c r="D3143">
        <v>3.4780000000000002E-3</v>
      </c>
      <c r="E3143">
        <v>2.258E-3</v>
      </c>
    </row>
    <row r="3144" spans="1:5">
      <c r="A3144">
        <v>1987</v>
      </c>
      <c r="B3144">
        <v>34</v>
      </c>
      <c r="C3144">
        <v>1.119E-3</v>
      </c>
      <c r="D3144">
        <v>3.4849999999999998E-3</v>
      </c>
      <c r="E3144">
        <v>2.3029999999999999E-3</v>
      </c>
    </row>
    <row r="3145" spans="1:5">
      <c r="A3145">
        <v>1987</v>
      </c>
      <c r="B3145">
        <v>35</v>
      </c>
      <c r="C3145">
        <v>1.2409999999999999E-3</v>
      </c>
      <c r="D3145">
        <v>3.9319999999999997E-3</v>
      </c>
      <c r="E3145">
        <v>2.5869999999999999E-3</v>
      </c>
    </row>
    <row r="3146" spans="1:5">
      <c r="A3146">
        <v>1987</v>
      </c>
      <c r="B3146">
        <v>36</v>
      </c>
      <c r="C3146">
        <v>1.2700000000000001E-3</v>
      </c>
      <c r="D3146">
        <v>4.0920000000000002E-3</v>
      </c>
      <c r="E3146">
        <v>2.6800000000000001E-3</v>
      </c>
    </row>
    <row r="3147" spans="1:5">
      <c r="A3147">
        <v>1987</v>
      </c>
      <c r="B3147">
        <v>37</v>
      </c>
      <c r="C3147">
        <v>1.3489999999999999E-3</v>
      </c>
      <c r="D3147">
        <v>4.3420000000000004E-3</v>
      </c>
      <c r="E3147">
        <v>2.8389999999999999E-3</v>
      </c>
    </row>
    <row r="3148" spans="1:5">
      <c r="A3148">
        <v>1987</v>
      </c>
      <c r="B3148">
        <v>38</v>
      </c>
      <c r="C3148">
        <v>1.637E-3</v>
      </c>
      <c r="D3148">
        <v>4.9630000000000004E-3</v>
      </c>
      <c r="E3148">
        <v>3.287E-3</v>
      </c>
    </row>
    <row r="3149" spans="1:5">
      <c r="A3149">
        <v>1987</v>
      </c>
      <c r="B3149">
        <v>39</v>
      </c>
      <c r="C3149">
        <v>1.5269999999999999E-3</v>
      </c>
      <c r="D3149">
        <v>4.5040000000000002E-3</v>
      </c>
      <c r="E3149">
        <v>3.0010000000000002E-3</v>
      </c>
    </row>
    <row r="3150" spans="1:5">
      <c r="A3150">
        <v>1987</v>
      </c>
      <c r="B3150">
        <v>40</v>
      </c>
      <c r="C3150">
        <v>1.977E-3</v>
      </c>
      <c r="D3150">
        <v>6.0029999999999997E-3</v>
      </c>
      <c r="E3150">
        <v>3.9649999999999998E-3</v>
      </c>
    </row>
    <row r="3151" spans="1:5">
      <c r="A3151">
        <v>1987</v>
      </c>
      <c r="B3151">
        <v>41</v>
      </c>
      <c r="C3151">
        <v>1.8699999999999999E-3</v>
      </c>
      <c r="D3151">
        <v>5.5979999999999997E-3</v>
      </c>
      <c r="E3151">
        <v>3.7039999999999998E-3</v>
      </c>
    </row>
    <row r="3152" spans="1:5">
      <c r="A3152">
        <v>1987</v>
      </c>
      <c r="B3152">
        <v>42</v>
      </c>
      <c r="C3152">
        <v>2.1789999999999999E-3</v>
      </c>
      <c r="D3152">
        <v>6.3800000000000003E-3</v>
      </c>
      <c r="E3152">
        <v>4.2430000000000002E-3</v>
      </c>
    </row>
    <row r="3153" spans="1:5">
      <c r="A3153">
        <v>1987</v>
      </c>
      <c r="B3153">
        <v>43</v>
      </c>
      <c r="C3153">
        <v>2.4810000000000001E-3</v>
      </c>
      <c r="D3153">
        <v>7.4419999999999998E-3</v>
      </c>
      <c r="E3153">
        <v>4.9090000000000002E-3</v>
      </c>
    </row>
    <row r="3154" spans="1:5">
      <c r="A3154">
        <v>1987</v>
      </c>
      <c r="B3154">
        <v>44</v>
      </c>
      <c r="C3154">
        <v>2.4520000000000002E-3</v>
      </c>
      <c r="D3154">
        <v>7.0390000000000001E-3</v>
      </c>
      <c r="E3154">
        <v>4.6579999999999998E-3</v>
      </c>
    </row>
    <row r="3155" spans="1:5">
      <c r="A3155">
        <v>1987</v>
      </c>
      <c r="B3155">
        <v>45</v>
      </c>
      <c r="C3155">
        <v>2.9750000000000002E-3</v>
      </c>
      <c r="D3155">
        <v>9.0930000000000004E-3</v>
      </c>
      <c r="E3155">
        <v>5.8900000000000003E-3</v>
      </c>
    </row>
    <row r="3156" spans="1:5">
      <c r="A3156">
        <v>1987</v>
      </c>
      <c r="B3156">
        <v>46</v>
      </c>
      <c r="C3156">
        <v>2.947E-3</v>
      </c>
      <c r="D3156">
        <v>8.6840000000000007E-3</v>
      </c>
      <c r="E3156">
        <v>5.6779999999999999E-3</v>
      </c>
    </row>
    <row r="3157" spans="1:5">
      <c r="A3157">
        <v>1987</v>
      </c>
      <c r="B3157">
        <v>47</v>
      </c>
      <c r="C3157">
        <v>3.2529999999999998E-3</v>
      </c>
      <c r="D3157">
        <v>9.7890000000000008E-3</v>
      </c>
      <c r="E3157">
        <v>6.3420000000000004E-3</v>
      </c>
    </row>
    <row r="3158" spans="1:5">
      <c r="A3158">
        <v>1987</v>
      </c>
      <c r="B3158">
        <v>48</v>
      </c>
      <c r="C3158">
        <v>3.6159999999999999E-3</v>
      </c>
      <c r="D3158">
        <v>1.0702E-2</v>
      </c>
      <c r="E3158">
        <v>6.9430000000000004E-3</v>
      </c>
    </row>
    <row r="3159" spans="1:5">
      <c r="A3159">
        <v>1987</v>
      </c>
      <c r="B3159">
        <v>49</v>
      </c>
      <c r="C3159">
        <v>3.7520000000000001E-3</v>
      </c>
      <c r="D3159">
        <v>1.0952E-2</v>
      </c>
      <c r="E3159">
        <v>7.1320000000000003E-3</v>
      </c>
    </row>
    <row r="3160" spans="1:5">
      <c r="A3160">
        <v>1987</v>
      </c>
      <c r="B3160">
        <v>50</v>
      </c>
      <c r="C3160">
        <v>4.4840000000000001E-3</v>
      </c>
      <c r="D3160">
        <v>1.2567E-2</v>
      </c>
      <c r="E3160">
        <v>8.2699999999999996E-3</v>
      </c>
    </row>
    <row r="3161" spans="1:5">
      <c r="A3161">
        <v>1987</v>
      </c>
      <c r="B3161">
        <v>51</v>
      </c>
      <c r="C3161">
        <v>4.7959999999999999E-3</v>
      </c>
      <c r="D3161">
        <v>1.3131E-2</v>
      </c>
      <c r="E3161">
        <v>8.6820000000000005E-3</v>
      </c>
    </row>
    <row r="3162" spans="1:5">
      <c r="A3162">
        <v>1987</v>
      </c>
      <c r="B3162">
        <v>52</v>
      </c>
      <c r="C3162">
        <v>5.4289999999999998E-3</v>
      </c>
      <c r="D3162">
        <v>1.4637000000000001E-2</v>
      </c>
      <c r="E3162">
        <v>9.7020000000000006E-3</v>
      </c>
    </row>
    <row r="3163" spans="1:5">
      <c r="A3163">
        <v>1987</v>
      </c>
      <c r="B3163">
        <v>53</v>
      </c>
      <c r="C3163">
        <v>5.64E-3</v>
      </c>
      <c r="D3163">
        <v>1.5393E-2</v>
      </c>
      <c r="E3163">
        <v>1.0115000000000001E-2</v>
      </c>
    </row>
    <row r="3164" spans="1:5">
      <c r="A3164">
        <v>1987</v>
      </c>
      <c r="B3164">
        <v>54</v>
      </c>
      <c r="C3164">
        <v>6.1999999999999998E-3</v>
      </c>
      <c r="D3164">
        <v>1.6990999999999999E-2</v>
      </c>
      <c r="E3164">
        <v>1.1072E-2</v>
      </c>
    </row>
    <row r="3165" spans="1:5">
      <c r="A3165">
        <v>1987</v>
      </c>
      <c r="B3165">
        <v>55</v>
      </c>
      <c r="C3165">
        <v>6.914E-3</v>
      </c>
      <c r="D3165">
        <v>1.8511E-2</v>
      </c>
      <c r="E3165">
        <v>1.2148000000000001E-2</v>
      </c>
    </row>
    <row r="3166" spans="1:5">
      <c r="A3166">
        <v>1987</v>
      </c>
      <c r="B3166">
        <v>56</v>
      </c>
      <c r="C3166">
        <v>7.7749999999999998E-3</v>
      </c>
      <c r="D3166">
        <v>2.0168999999999999E-2</v>
      </c>
      <c r="E3166">
        <v>1.3329000000000001E-2</v>
      </c>
    </row>
    <row r="3167" spans="1:5">
      <c r="A3167">
        <v>1987</v>
      </c>
      <c r="B3167">
        <v>57</v>
      </c>
      <c r="C3167">
        <v>8.1679999999999999E-3</v>
      </c>
      <c r="D3167">
        <v>2.1994E-2</v>
      </c>
      <c r="E3167">
        <v>1.4277E-2</v>
      </c>
    </row>
    <row r="3168" spans="1:5">
      <c r="A3168">
        <v>1987</v>
      </c>
      <c r="B3168">
        <v>58</v>
      </c>
      <c r="C3168">
        <v>8.8299999999999993E-3</v>
      </c>
      <c r="D3168">
        <v>2.2884999999999999E-2</v>
      </c>
      <c r="E3168">
        <v>1.4956000000000001E-2</v>
      </c>
    </row>
    <row r="3169" spans="1:5">
      <c r="A3169">
        <v>1987</v>
      </c>
      <c r="B3169">
        <v>59</v>
      </c>
      <c r="C3169">
        <v>1.005E-2</v>
      </c>
      <c r="D3169">
        <v>2.6159000000000002E-2</v>
      </c>
      <c r="E3169">
        <v>1.6948000000000001E-2</v>
      </c>
    </row>
    <row r="3170" spans="1:5">
      <c r="A3170">
        <v>1987</v>
      </c>
      <c r="B3170">
        <v>60</v>
      </c>
      <c r="C3170">
        <v>1.0817E-2</v>
      </c>
      <c r="D3170">
        <v>2.7784E-2</v>
      </c>
      <c r="E3170">
        <v>1.7791999999999999E-2</v>
      </c>
    </row>
    <row r="3171" spans="1:5">
      <c r="A3171">
        <v>1987</v>
      </c>
      <c r="B3171">
        <v>61</v>
      </c>
      <c r="C3171">
        <v>1.1991E-2</v>
      </c>
      <c r="D3171">
        <v>2.9694000000000002E-2</v>
      </c>
      <c r="E3171">
        <v>1.8674E-2</v>
      </c>
    </row>
    <row r="3172" spans="1:5">
      <c r="A3172">
        <v>1987</v>
      </c>
      <c r="B3172">
        <v>62</v>
      </c>
      <c r="C3172">
        <v>1.3517E-2</v>
      </c>
      <c r="D3172">
        <v>3.2419000000000003E-2</v>
      </c>
      <c r="E3172">
        <v>2.0050999999999999E-2</v>
      </c>
    </row>
    <row r="3173" spans="1:5">
      <c r="A3173">
        <v>1987</v>
      </c>
      <c r="B3173">
        <v>63</v>
      </c>
      <c r="C3173">
        <v>1.5474E-2</v>
      </c>
      <c r="D3173">
        <v>3.5119999999999998E-2</v>
      </c>
      <c r="E3173">
        <v>2.1818000000000001E-2</v>
      </c>
    </row>
    <row r="3174" spans="1:5">
      <c r="A3174">
        <v>1987</v>
      </c>
      <c r="B3174">
        <v>64</v>
      </c>
      <c r="C3174">
        <v>1.6309000000000001E-2</v>
      </c>
      <c r="D3174">
        <v>3.6277999999999998E-2</v>
      </c>
      <c r="E3174">
        <v>2.2432000000000001E-2</v>
      </c>
    </row>
    <row r="3175" spans="1:5">
      <c r="A3175">
        <v>1987</v>
      </c>
      <c r="B3175">
        <v>65</v>
      </c>
      <c r="C3175">
        <v>1.8596000000000001E-2</v>
      </c>
      <c r="D3175">
        <v>3.9169000000000002E-2</v>
      </c>
      <c r="E3175">
        <v>2.4923000000000001E-2</v>
      </c>
    </row>
    <row r="3176" spans="1:5">
      <c r="A3176">
        <v>1987</v>
      </c>
      <c r="B3176">
        <v>66</v>
      </c>
      <c r="C3176">
        <v>2.0591999999999999E-2</v>
      </c>
      <c r="D3176">
        <v>4.2795E-2</v>
      </c>
      <c r="E3176">
        <v>2.7539999999999999E-2</v>
      </c>
    </row>
    <row r="3177" spans="1:5">
      <c r="A3177">
        <v>1987</v>
      </c>
      <c r="B3177">
        <v>67</v>
      </c>
      <c r="C3177">
        <v>2.1961000000000001E-2</v>
      </c>
      <c r="D3177">
        <v>4.5935999999999998E-2</v>
      </c>
      <c r="E3177">
        <v>2.9325E-2</v>
      </c>
    </row>
    <row r="3178" spans="1:5">
      <c r="A3178">
        <v>1987</v>
      </c>
      <c r="B3178">
        <v>68</v>
      </c>
      <c r="C3178">
        <v>2.5812000000000002E-2</v>
      </c>
      <c r="D3178">
        <v>5.1187999999999997E-2</v>
      </c>
      <c r="E3178">
        <v>3.3564999999999998E-2</v>
      </c>
    </row>
    <row r="3179" spans="1:5">
      <c r="A3179">
        <v>1987</v>
      </c>
      <c r="B3179">
        <v>69</v>
      </c>
      <c r="C3179">
        <v>2.6424E-2</v>
      </c>
      <c r="D3179">
        <v>5.3353999999999999E-2</v>
      </c>
      <c r="E3179">
        <v>3.4542999999999997E-2</v>
      </c>
    </row>
    <row r="3180" spans="1:5">
      <c r="A3180">
        <v>1987</v>
      </c>
      <c r="B3180">
        <v>70</v>
      </c>
      <c r="C3180">
        <v>2.9456E-2</v>
      </c>
      <c r="D3180">
        <v>5.6840000000000002E-2</v>
      </c>
      <c r="E3180">
        <v>3.7386999999999997E-2</v>
      </c>
    </row>
    <row r="3181" spans="1:5">
      <c r="A3181">
        <v>1987</v>
      </c>
      <c r="B3181">
        <v>71</v>
      </c>
      <c r="C3181">
        <v>3.3454999999999999E-2</v>
      </c>
      <c r="D3181">
        <v>6.1696000000000001E-2</v>
      </c>
      <c r="E3181">
        <v>4.1397000000000003E-2</v>
      </c>
    </row>
    <row r="3182" spans="1:5">
      <c r="A3182">
        <v>1987</v>
      </c>
      <c r="B3182">
        <v>72</v>
      </c>
      <c r="C3182">
        <v>3.8280000000000002E-2</v>
      </c>
      <c r="D3182">
        <v>6.9547999999999999E-2</v>
      </c>
      <c r="E3182">
        <v>4.6823999999999998E-2</v>
      </c>
    </row>
    <row r="3183" spans="1:5">
      <c r="A3183">
        <v>1987</v>
      </c>
      <c r="B3183">
        <v>73</v>
      </c>
      <c r="C3183">
        <v>4.2139000000000003E-2</v>
      </c>
      <c r="D3183">
        <v>7.5438000000000005E-2</v>
      </c>
      <c r="E3183">
        <v>5.1133999999999999E-2</v>
      </c>
    </row>
    <row r="3184" spans="1:5">
      <c r="A3184">
        <v>1987</v>
      </c>
      <c r="B3184">
        <v>74</v>
      </c>
      <c r="C3184">
        <v>4.5817999999999998E-2</v>
      </c>
      <c r="D3184">
        <v>7.9297999999999993E-2</v>
      </c>
      <c r="E3184">
        <v>5.4656999999999997E-2</v>
      </c>
    </row>
    <row r="3185" spans="1:5">
      <c r="A3185">
        <v>1987</v>
      </c>
      <c r="B3185">
        <v>75</v>
      </c>
      <c r="C3185">
        <v>5.1235000000000003E-2</v>
      </c>
      <c r="D3185">
        <v>8.4776000000000004E-2</v>
      </c>
      <c r="E3185">
        <v>5.9844000000000001E-2</v>
      </c>
    </row>
    <row r="3186" spans="1:5">
      <c r="A3186">
        <v>1987</v>
      </c>
      <c r="B3186">
        <v>76</v>
      </c>
      <c r="C3186">
        <v>5.8809E-2</v>
      </c>
      <c r="D3186">
        <v>9.3034000000000006E-2</v>
      </c>
      <c r="E3186">
        <v>6.7474000000000006E-2</v>
      </c>
    </row>
    <row r="3187" spans="1:5">
      <c r="A3187">
        <v>1987</v>
      </c>
      <c r="B3187">
        <v>77</v>
      </c>
      <c r="C3187">
        <v>6.4388000000000001E-2</v>
      </c>
      <c r="D3187">
        <v>9.8644999999999997E-2</v>
      </c>
      <c r="E3187">
        <v>7.2678000000000006E-2</v>
      </c>
    </row>
    <row r="3188" spans="1:5">
      <c r="A3188">
        <v>1987</v>
      </c>
      <c r="B3188">
        <v>78</v>
      </c>
      <c r="C3188">
        <v>7.1371000000000004E-2</v>
      </c>
      <c r="D3188">
        <v>0.110584</v>
      </c>
      <c r="E3188">
        <v>8.0458000000000002E-2</v>
      </c>
    </row>
    <row r="3189" spans="1:5">
      <c r="A3189">
        <v>1987</v>
      </c>
      <c r="B3189">
        <v>79</v>
      </c>
      <c r="C3189">
        <v>8.0478999999999995E-2</v>
      </c>
      <c r="D3189">
        <v>0.119132</v>
      </c>
      <c r="E3189">
        <v>8.9171E-2</v>
      </c>
    </row>
    <row r="3190" spans="1:5">
      <c r="A3190">
        <v>1987</v>
      </c>
      <c r="B3190">
        <v>80</v>
      </c>
      <c r="C3190">
        <v>9.4204999999999997E-2</v>
      </c>
      <c r="D3190">
        <v>0.13692599999999999</v>
      </c>
      <c r="E3190">
        <v>0.10362</v>
      </c>
    </row>
    <row r="3191" spans="1:5">
      <c r="A3191">
        <v>1987</v>
      </c>
      <c r="B3191">
        <v>81</v>
      </c>
      <c r="C3191">
        <v>9.9987999999999994E-2</v>
      </c>
      <c r="D3191">
        <v>0.13916999999999999</v>
      </c>
      <c r="E3191">
        <v>0.108251</v>
      </c>
    </row>
    <row r="3192" spans="1:5">
      <c r="A3192">
        <v>1987</v>
      </c>
      <c r="B3192">
        <v>82</v>
      </c>
      <c r="C3192">
        <v>0.113497</v>
      </c>
      <c r="D3192">
        <v>0.15410199999999999</v>
      </c>
      <c r="E3192">
        <v>0.121631</v>
      </c>
    </row>
    <row r="3193" spans="1:5">
      <c r="A3193">
        <v>1987</v>
      </c>
      <c r="B3193">
        <v>83</v>
      </c>
      <c r="C3193">
        <v>0.126194</v>
      </c>
      <c r="D3193">
        <v>0.16981199999999999</v>
      </c>
      <c r="E3193">
        <v>0.134496</v>
      </c>
    </row>
    <row r="3194" spans="1:5">
      <c r="A3194">
        <v>1987</v>
      </c>
      <c r="B3194">
        <v>84</v>
      </c>
      <c r="C3194">
        <v>0.138602</v>
      </c>
      <c r="D3194">
        <v>0.17798600000000001</v>
      </c>
      <c r="E3194">
        <v>0.14568300000000001</v>
      </c>
    </row>
    <row r="3195" spans="1:5">
      <c r="A3195">
        <v>1987</v>
      </c>
      <c r="B3195">
        <v>85</v>
      </c>
      <c r="C3195">
        <v>0.14951800000000001</v>
      </c>
      <c r="D3195">
        <v>0.19118499999999999</v>
      </c>
      <c r="E3195">
        <v>0.15654699999999999</v>
      </c>
    </row>
    <row r="3196" spans="1:5">
      <c r="A3196">
        <v>1987</v>
      </c>
      <c r="B3196">
        <v>86</v>
      </c>
      <c r="C3196">
        <v>0.17544100000000001</v>
      </c>
      <c r="D3196">
        <v>0.21437100000000001</v>
      </c>
      <c r="E3196">
        <v>0.181698</v>
      </c>
    </row>
    <row r="3197" spans="1:5">
      <c r="A3197">
        <v>1987</v>
      </c>
      <c r="B3197">
        <v>87</v>
      </c>
      <c r="C3197">
        <v>0.18848899999999999</v>
      </c>
      <c r="D3197">
        <v>0.23174400000000001</v>
      </c>
      <c r="E3197">
        <v>0.195406</v>
      </c>
    </row>
    <row r="3198" spans="1:5">
      <c r="A3198">
        <v>1987</v>
      </c>
      <c r="B3198">
        <v>88</v>
      </c>
      <c r="C3198">
        <v>0.18374299999999999</v>
      </c>
      <c r="D3198">
        <v>0.22653100000000001</v>
      </c>
      <c r="E3198">
        <v>0.190716</v>
      </c>
    </row>
    <row r="3199" spans="1:5">
      <c r="A3199">
        <v>1987</v>
      </c>
      <c r="B3199">
        <v>89</v>
      </c>
      <c r="C3199">
        <v>0.217332</v>
      </c>
      <c r="D3199">
        <v>0.26626899999999998</v>
      </c>
      <c r="E3199">
        <v>0.225212</v>
      </c>
    </row>
    <row r="3200" spans="1:5">
      <c r="A3200">
        <v>1987</v>
      </c>
      <c r="B3200">
        <v>90</v>
      </c>
      <c r="C3200">
        <v>0.23449200000000001</v>
      </c>
      <c r="D3200">
        <v>0.27277499999999999</v>
      </c>
      <c r="E3200">
        <v>0.24054300000000001</v>
      </c>
    </row>
    <row r="3201" spans="1:5">
      <c r="A3201">
        <v>1987</v>
      </c>
      <c r="B3201">
        <v>91</v>
      </c>
      <c r="C3201">
        <v>0.24104300000000001</v>
      </c>
      <c r="D3201">
        <v>0.276891</v>
      </c>
      <c r="E3201">
        <v>0.24673900000000001</v>
      </c>
    </row>
    <row r="3202" spans="1:5">
      <c r="A3202">
        <v>1987</v>
      </c>
      <c r="B3202">
        <v>92</v>
      </c>
      <c r="C3202">
        <v>0.25123899999999999</v>
      </c>
      <c r="D3202">
        <v>0.30105500000000002</v>
      </c>
      <c r="E3202">
        <v>0.25905400000000001</v>
      </c>
    </row>
    <row r="3203" spans="1:5">
      <c r="A3203">
        <v>1987</v>
      </c>
      <c r="B3203">
        <v>93</v>
      </c>
      <c r="C3203">
        <v>0.264324</v>
      </c>
      <c r="D3203">
        <v>0.31755800000000001</v>
      </c>
      <c r="E3203">
        <v>0.272451</v>
      </c>
    </row>
    <row r="3204" spans="1:5">
      <c r="A3204">
        <v>1987</v>
      </c>
      <c r="B3204">
        <v>94</v>
      </c>
      <c r="C3204">
        <v>0.26875300000000002</v>
      </c>
      <c r="D3204">
        <v>0.32994299999999999</v>
      </c>
      <c r="E3204">
        <v>0.277839</v>
      </c>
    </row>
    <row r="3205" spans="1:5">
      <c r="A3205">
        <v>1987</v>
      </c>
      <c r="B3205">
        <v>95</v>
      </c>
      <c r="C3205">
        <v>0.265511</v>
      </c>
      <c r="D3205">
        <v>0.31925900000000001</v>
      </c>
      <c r="E3205">
        <v>0.27325100000000002</v>
      </c>
    </row>
    <row r="3206" spans="1:5">
      <c r="A3206">
        <v>1987</v>
      </c>
      <c r="B3206">
        <v>96</v>
      </c>
      <c r="C3206">
        <v>0.28852800000000001</v>
      </c>
      <c r="D3206">
        <v>0.30953000000000003</v>
      </c>
      <c r="E3206">
        <v>0.291412</v>
      </c>
    </row>
    <row r="3207" spans="1:5">
      <c r="A3207">
        <v>1987</v>
      </c>
      <c r="B3207">
        <v>97</v>
      </c>
      <c r="C3207">
        <v>0.29171599999999998</v>
      </c>
      <c r="D3207">
        <v>0.32034800000000002</v>
      </c>
      <c r="E3207">
        <v>0.29540300000000003</v>
      </c>
    </row>
    <row r="3208" spans="1:5">
      <c r="A3208">
        <v>1987</v>
      </c>
      <c r="B3208">
        <v>98</v>
      </c>
      <c r="C3208">
        <v>0.27477699999999999</v>
      </c>
      <c r="D3208">
        <v>0.28187600000000002</v>
      </c>
      <c r="E3208">
        <v>0.27568100000000001</v>
      </c>
    </row>
    <row r="3209" spans="1:5">
      <c r="A3209">
        <v>1987</v>
      </c>
      <c r="B3209">
        <v>99</v>
      </c>
      <c r="C3209">
        <v>0.33507700000000001</v>
      </c>
      <c r="D3209">
        <v>0.39841500000000002</v>
      </c>
      <c r="E3209">
        <v>0.34345700000000001</v>
      </c>
    </row>
    <row r="3210" spans="1:5">
      <c r="A3210">
        <v>1987</v>
      </c>
      <c r="B3210">
        <v>100</v>
      </c>
      <c r="C3210">
        <v>0.35290700000000003</v>
      </c>
      <c r="D3210">
        <v>0.41825099999999998</v>
      </c>
      <c r="E3210">
        <v>0.36163800000000001</v>
      </c>
    </row>
    <row r="3211" spans="1:5">
      <c r="A3211">
        <v>1987</v>
      </c>
      <c r="B3211">
        <v>101</v>
      </c>
      <c r="C3211">
        <v>0.37001099999999998</v>
      </c>
      <c r="D3211">
        <v>0.43575999999999998</v>
      </c>
      <c r="E3211">
        <v>0.37886999999999998</v>
      </c>
    </row>
    <row r="3212" spans="1:5">
      <c r="A3212">
        <v>1987</v>
      </c>
      <c r="B3212">
        <v>102</v>
      </c>
      <c r="C3212">
        <v>0.38665300000000002</v>
      </c>
      <c r="D3212">
        <v>0.45502599999999999</v>
      </c>
      <c r="E3212">
        <v>0.39582299999999998</v>
      </c>
    </row>
    <row r="3213" spans="1:5">
      <c r="A3213">
        <v>1987</v>
      </c>
      <c r="B3213">
        <v>103</v>
      </c>
      <c r="C3213">
        <v>0.403364</v>
      </c>
      <c r="D3213">
        <v>0.47359099999999998</v>
      </c>
      <c r="E3213">
        <v>0.41278399999999998</v>
      </c>
    </row>
    <row r="3214" spans="1:5">
      <c r="A3214">
        <v>1987</v>
      </c>
      <c r="B3214">
        <v>104</v>
      </c>
      <c r="C3214">
        <v>0.42259600000000003</v>
      </c>
      <c r="D3214">
        <v>0.49646400000000002</v>
      </c>
      <c r="E3214">
        <v>0.43267299999999997</v>
      </c>
    </row>
    <row r="3215" spans="1:5">
      <c r="A3215">
        <v>1987</v>
      </c>
      <c r="B3215">
        <v>105</v>
      </c>
      <c r="C3215">
        <v>0.44172299999999998</v>
      </c>
      <c r="D3215">
        <v>0.52071199999999995</v>
      </c>
      <c r="E3215">
        <v>0.45276699999999998</v>
      </c>
    </row>
    <row r="3216" spans="1:5">
      <c r="A3216">
        <v>1987</v>
      </c>
      <c r="B3216">
        <v>106</v>
      </c>
      <c r="C3216">
        <v>0.45968399999999998</v>
      </c>
      <c r="D3216">
        <v>0.54305899999999996</v>
      </c>
      <c r="E3216">
        <v>0.471717</v>
      </c>
    </row>
    <row r="3217" spans="1:5">
      <c r="A3217">
        <v>1987</v>
      </c>
      <c r="B3217">
        <v>107</v>
      </c>
      <c r="C3217">
        <v>0.47975699999999999</v>
      </c>
      <c r="D3217">
        <v>0.56874800000000003</v>
      </c>
      <c r="E3217">
        <v>0.49261500000000003</v>
      </c>
    </row>
    <row r="3218" spans="1:5">
      <c r="A3218">
        <v>1987</v>
      </c>
      <c r="B3218">
        <v>108</v>
      </c>
      <c r="C3218">
        <v>0.5</v>
      </c>
      <c r="D3218">
        <v>0.60116099999999995</v>
      </c>
      <c r="E3218">
        <v>0.51437999999999995</v>
      </c>
    </row>
    <row r="3219" spans="1:5">
      <c r="A3219">
        <v>1987</v>
      </c>
      <c r="B3219">
        <v>109</v>
      </c>
      <c r="C3219">
        <v>0.51832</v>
      </c>
      <c r="D3219">
        <v>0.62966100000000003</v>
      </c>
      <c r="E3219">
        <v>0.53457699999999997</v>
      </c>
    </row>
    <row r="3220" spans="1:5">
      <c r="A3220">
        <v>1987</v>
      </c>
      <c r="B3220">
        <v>110</v>
      </c>
      <c r="C3220">
        <v>0.59491799999999995</v>
      </c>
      <c r="D3220">
        <v>0.91715400000000002</v>
      </c>
      <c r="E3220">
        <v>0.634996</v>
      </c>
    </row>
    <row r="3221" spans="1:5">
      <c r="A3221">
        <v>1988</v>
      </c>
      <c r="B3221">
        <v>0</v>
      </c>
      <c r="C3221">
        <v>1.5776999999999999E-2</v>
      </c>
      <c r="D3221">
        <v>2.1599E-2</v>
      </c>
      <c r="E3221">
        <v>1.8747E-2</v>
      </c>
    </row>
    <row r="3222" spans="1:5">
      <c r="A3222">
        <v>1988</v>
      </c>
      <c r="B3222">
        <v>1</v>
      </c>
      <c r="C3222">
        <v>1.9989999999999999E-3</v>
      </c>
      <c r="D3222">
        <v>2.483E-3</v>
      </c>
      <c r="E3222">
        <v>2.2460000000000002E-3</v>
      </c>
    </row>
    <row r="3223" spans="1:5">
      <c r="A3223">
        <v>1988</v>
      </c>
      <c r="B3223">
        <v>2</v>
      </c>
      <c r="C3223">
        <v>9.0600000000000001E-4</v>
      </c>
      <c r="D3223">
        <v>1.1869999999999999E-3</v>
      </c>
      <c r="E3223">
        <v>1.049E-3</v>
      </c>
    </row>
    <row r="3224" spans="1:5">
      <c r="A3224">
        <v>1988</v>
      </c>
      <c r="B3224">
        <v>3</v>
      </c>
      <c r="C3224">
        <v>6.2100000000000002E-4</v>
      </c>
      <c r="D3224">
        <v>8.34E-4</v>
      </c>
      <c r="E3224">
        <v>7.2999999999999996E-4</v>
      </c>
    </row>
    <row r="3225" spans="1:5">
      <c r="A3225">
        <v>1988</v>
      </c>
      <c r="B3225">
        <v>4</v>
      </c>
      <c r="C3225">
        <v>5.2899999999999996E-4</v>
      </c>
      <c r="D3225">
        <v>7.2999999999999996E-4</v>
      </c>
      <c r="E3225">
        <v>6.3100000000000005E-4</v>
      </c>
    </row>
    <row r="3226" spans="1:5">
      <c r="A3226">
        <v>1988</v>
      </c>
      <c r="B3226">
        <v>5</v>
      </c>
      <c r="C3226">
        <v>4.4999999999999999E-4</v>
      </c>
      <c r="D3226">
        <v>7.1599999999999995E-4</v>
      </c>
      <c r="E3226">
        <v>5.8500000000000002E-4</v>
      </c>
    </row>
    <row r="3227" spans="1:5">
      <c r="A3227">
        <v>1988</v>
      </c>
      <c r="B3227">
        <v>6</v>
      </c>
      <c r="C3227">
        <v>4.2400000000000001E-4</v>
      </c>
      <c r="D3227">
        <v>6.8900000000000005E-4</v>
      </c>
      <c r="E3227">
        <v>5.5900000000000004E-4</v>
      </c>
    </row>
    <row r="3228" spans="1:5">
      <c r="A3228">
        <v>1988</v>
      </c>
      <c r="B3228">
        <v>7</v>
      </c>
      <c r="C3228">
        <v>4.06E-4</v>
      </c>
      <c r="D3228">
        <v>7.1400000000000001E-4</v>
      </c>
      <c r="E3228">
        <v>5.6300000000000002E-4</v>
      </c>
    </row>
    <row r="3229" spans="1:5">
      <c r="A3229">
        <v>1988</v>
      </c>
      <c r="B3229">
        <v>8</v>
      </c>
      <c r="C3229">
        <v>3.6299999999999999E-4</v>
      </c>
      <c r="D3229">
        <v>7.0899999999999999E-4</v>
      </c>
      <c r="E3229">
        <v>5.3899999999999998E-4</v>
      </c>
    </row>
    <row r="3230" spans="1:5">
      <c r="A3230">
        <v>1988</v>
      </c>
      <c r="B3230">
        <v>9</v>
      </c>
      <c r="C3230">
        <v>3.3100000000000002E-4</v>
      </c>
      <c r="D3230">
        <v>7.0500000000000001E-4</v>
      </c>
      <c r="E3230">
        <v>5.2099999999999998E-4</v>
      </c>
    </row>
    <row r="3231" spans="1:5">
      <c r="A3231">
        <v>1988</v>
      </c>
      <c r="B3231">
        <v>10</v>
      </c>
      <c r="C3231">
        <v>2.9999999999999997E-4</v>
      </c>
      <c r="D3231">
        <v>5.9999999999999995E-4</v>
      </c>
      <c r="E3231">
        <v>4.5199999999999998E-4</v>
      </c>
    </row>
    <row r="3232" spans="1:5">
      <c r="A3232">
        <v>1988</v>
      </c>
      <c r="B3232">
        <v>11</v>
      </c>
      <c r="C3232">
        <v>2.9500000000000001E-4</v>
      </c>
      <c r="D3232">
        <v>5.2700000000000002E-4</v>
      </c>
      <c r="E3232">
        <v>4.1300000000000001E-4</v>
      </c>
    </row>
    <row r="3233" spans="1:5">
      <c r="A3233">
        <v>1988</v>
      </c>
      <c r="B3233">
        <v>12</v>
      </c>
      <c r="C3233">
        <v>3.0400000000000002E-4</v>
      </c>
      <c r="D3233">
        <v>5.9699999999999998E-4</v>
      </c>
      <c r="E3233">
        <v>4.5300000000000001E-4</v>
      </c>
    </row>
    <row r="3234" spans="1:5">
      <c r="A3234">
        <v>1988</v>
      </c>
      <c r="B3234">
        <v>13</v>
      </c>
      <c r="C3234">
        <v>3.1700000000000001E-4</v>
      </c>
      <c r="D3234">
        <v>6.3500000000000004E-4</v>
      </c>
      <c r="E3234">
        <v>4.7899999999999999E-4</v>
      </c>
    </row>
    <row r="3235" spans="1:5">
      <c r="A3235">
        <v>1988</v>
      </c>
      <c r="B3235">
        <v>14</v>
      </c>
      <c r="C3235">
        <v>3.4099999999999999E-4</v>
      </c>
      <c r="D3235">
        <v>7.3499999999999998E-4</v>
      </c>
      <c r="E3235">
        <v>5.4100000000000003E-4</v>
      </c>
    </row>
    <row r="3236" spans="1:5">
      <c r="A3236">
        <v>1988</v>
      </c>
      <c r="B3236">
        <v>15</v>
      </c>
      <c r="C3236">
        <v>4.8099999999999998E-4</v>
      </c>
      <c r="D3236">
        <v>8.8400000000000002E-4</v>
      </c>
      <c r="E3236">
        <v>6.8599999999999998E-4</v>
      </c>
    </row>
    <row r="3237" spans="1:5">
      <c r="A3237">
        <v>1988</v>
      </c>
      <c r="B3237">
        <v>16</v>
      </c>
      <c r="C3237">
        <v>5.3600000000000002E-4</v>
      </c>
      <c r="D3237">
        <v>1.2049999999999999E-3</v>
      </c>
      <c r="E3237">
        <v>8.7600000000000004E-4</v>
      </c>
    </row>
    <row r="3238" spans="1:5">
      <c r="A3238">
        <v>1988</v>
      </c>
      <c r="B3238">
        <v>17</v>
      </c>
      <c r="C3238">
        <v>6.2200000000000005E-4</v>
      </c>
      <c r="D3238">
        <v>1.438E-3</v>
      </c>
      <c r="E3238">
        <v>1.041E-3</v>
      </c>
    </row>
    <row r="3239" spans="1:5">
      <c r="A3239">
        <v>1988</v>
      </c>
      <c r="B3239">
        <v>18</v>
      </c>
      <c r="C3239">
        <v>7.0200000000000004E-4</v>
      </c>
      <c r="D3239">
        <v>1.66E-3</v>
      </c>
      <c r="E3239">
        <v>1.2019999999999999E-3</v>
      </c>
    </row>
    <row r="3240" spans="1:5">
      <c r="A3240">
        <v>1988</v>
      </c>
      <c r="B3240">
        <v>19</v>
      </c>
      <c r="C3240">
        <v>7.0600000000000003E-4</v>
      </c>
      <c r="D3240">
        <v>1.73E-3</v>
      </c>
      <c r="E3240">
        <v>1.2359999999999999E-3</v>
      </c>
    </row>
    <row r="3241" spans="1:5">
      <c r="A3241">
        <v>1988</v>
      </c>
      <c r="B3241">
        <v>20</v>
      </c>
      <c r="C3241">
        <v>6.6299999999999996E-4</v>
      </c>
      <c r="D3241">
        <v>2.049E-3</v>
      </c>
      <c r="E3241">
        <v>1.3649999999999999E-3</v>
      </c>
    </row>
    <row r="3242" spans="1:5">
      <c r="A3242">
        <v>1988</v>
      </c>
      <c r="B3242">
        <v>21</v>
      </c>
      <c r="C3242">
        <v>6.8199999999999999E-4</v>
      </c>
      <c r="D3242">
        <v>2.3930000000000002E-3</v>
      </c>
      <c r="E3242">
        <v>1.549E-3</v>
      </c>
    </row>
    <row r="3243" spans="1:5">
      <c r="A3243">
        <v>1988</v>
      </c>
      <c r="B3243">
        <v>22</v>
      </c>
      <c r="C3243">
        <v>6.3699999999999998E-4</v>
      </c>
      <c r="D3243">
        <v>2.3830000000000001E-3</v>
      </c>
      <c r="E3243">
        <v>1.524E-3</v>
      </c>
    </row>
    <row r="3244" spans="1:5">
      <c r="A3244">
        <v>1988</v>
      </c>
      <c r="B3244">
        <v>23</v>
      </c>
      <c r="C3244">
        <v>6.8499999999999995E-4</v>
      </c>
      <c r="D3244">
        <v>2.4069999999999999E-3</v>
      </c>
      <c r="E3244">
        <v>1.5610000000000001E-3</v>
      </c>
    </row>
    <row r="3245" spans="1:5">
      <c r="A3245">
        <v>1988</v>
      </c>
      <c r="B3245">
        <v>24</v>
      </c>
      <c r="C3245">
        <v>6.5200000000000002E-4</v>
      </c>
      <c r="D3245">
        <v>2.5049999999999998E-3</v>
      </c>
      <c r="E3245">
        <v>1.5939999999999999E-3</v>
      </c>
    </row>
    <row r="3246" spans="1:5">
      <c r="A3246">
        <v>1988</v>
      </c>
      <c r="B3246">
        <v>25</v>
      </c>
      <c r="C3246">
        <v>6.69E-4</v>
      </c>
      <c r="D3246">
        <v>2.676E-3</v>
      </c>
      <c r="E3246">
        <v>1.689E-3</v>
      </c>
    </row>
    <row r="3247" spans="1:5">
      <c r="A3247">
        <v>1988</v>
      </c>
      <c r="B3247">
        <v>26</v>
      </c>
      <c r="C3247">
        <v>7.18E-4</v>
      </c>
      <c r="D3247">
        <v>2.6800000000000001E-3</v>
      </c>
      <c r="E3247">
        <v>1.717E-3</v>
      </c>
    </row>
    <row r="3248" spans="1:5">
      <c r="A3248">
        <v>1988</v>
      </c>
      <c r="B3248">
        <v>27</v>
      </c>
      <c r="C3248">
        <v>7.2800000000000002E-4</v>
      </c>
      <c r="D3248">
        <v>2.8170000000000001E-3</v>
      </c>
      <c r="E3248">
        <v>1.7899999999999999E-3</v>
      </c>
    </row>
    <row r="3249" spans="1:5">
      <c r="A3249">
        <v>1988</v>
      </c>
      <c r="B3249">
        <v>28</v>
      </c>
      <c r="C3249">
        <v>7.6800000000000002E-4</v>
      </c>
      <c r="D3249">
        <v>3.0079999999999998E-3</v>
      </c>
      <c r="E3249">
        <v>1.9040000000000001E-3</v>
      </c>
    </row>
    <row r="3250" spans="1:5">
      <c r="A3250">
        <v>1988</v>
      </c>
      <c r="B3250">
        <v>29</v>
      </c>
      <c r="C3250">
        <v>8.2399999999999997E-4</v>
      </c>
      <c r="D3250">
        <v>3.0929999999999998E-3</v>
      </c>
      <c r="E3250">
        <v>1.9729999999999999E-3</v>
      </c>
    </row>
    <row r="3251" spans="1:5">
      <c r="A3251">
        <v>1988</v>
      </c>
      <c r="B3251">
        <v>30</v>
      </c>
      <c r="C3251">
        <v>8.4400000000000002E-4</v>
      </c>
      <c r="D3251">
        <v>3.2399999999999998E-3</v>
      </c>
      <c r="E3251">
        <v>2.0539999999999998E-3</v>
      </c>
    </row>
    <row r="3252" spans="1:5">
      <c r="A3252">
        <v>1988</v>
      </c>
      <c r="B3252">
        <v>31</v>
      </c>
      <c r="C3252">
        <v>9.1E-4</v>
      </c>
      <c r="D3252">
        <v>3.2950000000000002E-3</v>
      </c>
      <c r="E3252">
        <v>2.1129999999999999E-3</v>
      </c>
    </row>
    <row r="3253" spans="1:5">
      <c r="A3253">
        <v>1988</v>
      </c>
      <c r="B3253">
        <v>32</v>
      </c>
      <c r="C3253">
        <v>9.9599999999999992E-4</v>
      </c>
      <c r="D3253">
        <v>3.6380000000000002E-3</v>
      </c>
      <c r="E3253">
        <v>2.3249999999999998E-3</v>
      </c>
    </row>
    <row r="3254" spans="1:5">
      <c r="A3254">
        <v>1988</v>
      </c>
      <c r="B3254">
        <v>33</v>
      </c>
      <c r="C3254">
        <v>1.0629999999999999E-3</v>
      </c>
      <c r="D3254">
        <v>3.7559999999999998E-3</v>
      </c>
      <c r="E3254">
        <v>2.4139999999999999E-3</v>
      </c>
    </row>
    <row r="3255" spans="1:5">
      <c r="A3255">
        <v>1988</v>
      </c>
      <c r="B3255">
        <v>34</v>
      </c>
      <c r="C3255">
        <v>1.1299999999999999E-3</v>
      </c>
      <c r="D3255">
        <v>3.9680000000000002E-3</v>
      </c>
      <c r="E3255">
        <v>2.5500000000000002E-3</v>
      </c>
    </row>
    <row r="3256" spans="1:5">
      <c r="A3256">
        <v>1988</v>
      </c>
      <c r="B3256">
        <v>35</v>
      </c>
      <c r="C3256">
        <v>1.1659999999999999E-3</v>
      </c>
      <c r="D3256">
        <v>4.0020000000000003E-3</v>
      </c>
      <c r="E3256">
        <v>2.5829999999999998E-3</v>
      </c>
    </row>
    <row r="3257" spans="1:5">
      <c r="A3257">
        <v>1988</v>
      </c>
      <c r="B3257">
        <v>36</v>
      </c>
      <c r="C3257">
        <v>1.356E-3</v>
      </c>
      <c r="D3257">
        <v>4.3160000000000004E-3</v>
      </c>
      <c r="E3257">
        <v>2.8340000000000001E-3</v>
      </c>
    </row>
    <row r="3258" spans="1:5">
      <c r="A3258">
        <v>1988</v>
      </c>
      <c r="B3258">
        <v>37</v>
      </c>
      <c r="C3258">
        <v>1.4400000000000001E-3</v>
      </c>
      <c r="D3258">
        <v>4.45E-3</v>
      </c>
      <c r="E3258">
        <v>2.9420000000000002E-3</v>
      </c>
    </row>
    <row r="3259" spans="1:5">
      <c r="A3259">
        <v>1988</v>
      </c>
      <c r="B3259">
        <v>38</v>
      </c>
      <c r="C3259">
        <v>1.6230000000000001E-3</v>
      </c>
      <c r="D3259">
        <v>4.8430000000000001E-3</v>
      </c>
      <c r="E3259">
        <v>3.2239999999999999E-3</v>
      </c>
    </row>
    <row r="3260" spans="1:5">
      <c r="A3260">
        <v>1988</v>
      </c>
      <c r="B3260">
        <v>39</v>
      </c>
      <c r="C3260">
        <v>1.6949999999999999E-3</v>
      </c>
      <c r="D3260">
        <v>5.5659999999999998E-3</v>
      </c>
      <c r="E3260">
        <v>3.6129999999999999E-3</v>
      </c>
    </row>
    <row r="3261" spans="1:5">
      <c r="A3261">
        <v>1988</v>
      </c>
      <c r="B3261">
        <v>40</v>
      </c>
      <c r="C3261">
        <v>1.699E-3</v>
      </c>
      <c r="D3261">
        <v>5.1879999999999999E-3</v>
      </c>
      <c r="E3261">
        <v>3.4250000000000001E-3</v>
      </c>
    </row>
    <row r="3262" spans="1:5">
      <c r="A3262">
        <v>1988</v>
      </c>
      <c r="B3262">
        <v>41</v>
      </c>
      <c r="C3262">
        <v>2.163E-3</v>
      </c>
      <c r="D3262">
        <v>6.5469999999999999E-3</v>
      </c>
      <c r="E3262">
        <v>4.3229999999999996E-3</v>
      </c>
    </row>
    <row r="3263" spans="1:5">
      <c r="A3263">
        <v>1988</v>
      </c>
      <c r="B3263">
        <v>42</v>
      </c>
      <c r="C3263">
        <v>2.1619999999999999E-3</v>
      </c>
      <c r="D3263">
        <v>6.2389999999999998E-3</v>
      </c>
      <c r="E3263">
        <v>4.1619999999999999E-3</v>
      </c>
    </row>
    <row r="3264" spans="1:5">
      <c r="A3264">
        <v>1988</v>
      </c>
      <c r="B3264">
        <v>43</v>
      </c>
      <c r="C3264">
        <v>2.4229999999999998E-3</v>
      </c>
      <c r="D3264">
        <v>7.1650000000000004E-3</v>
      </c>
      <c r="E3264">
        <v>4.7479999999999996E-3</v>
      </c>
    </row>
    <row r="3265" spans="1:5">
      <c r="A3265">
        <v>1988</v>
      </c>
      <c r="B3265">
        <v>44</v>
      </c>
      <c r="C3265">
        <v>2.6259999999999999E-3</v>
      </c>
      <c r="D3265">
        <v>7.9080000000000001E-3</v>
      </c>
      <c r="E3265">
        <v>5.2050000000000004E-3</v>
      </c>
    </row>
    <row r="3266" spans="1:5">
      <c r="A3266">
        <v>1988</v>
      </c>
      <c r="B3266">
        <v>45</v>
      </c>
      <c r="C3266">
        <v>2.568E-3</v>
      </c>
      <c r="D3266">
        <v>7.6689999999999996E-3</v>
      </c>
      <c r="E3266">
        <v>5.0159999999999996E-3</v>
      </c>
    </row>
    <row r="3267" spans="1:5">
      <c r="A3267">
        <v>1988</v>
      </c>
      <c r="B3267">
        <v>46</v>
      </c>
      <c r="C3267">
        <v>3.3649999999999999E-3</v>
      </c>
      <c r="D3267">
        <v>9.8720000000000006E-3</v>
      </c>
      <c r="E3267">
        <v>6.4580000000000002E-3</v>
      </c>
    </row>
    <row r="3268" spans="1:5">
      <c r="A3268">
        <v>1988</v>
      </c>
      <c r="B3268">
        <v>47</v>
      </c>
      <c r="C3268">
        <v>3.2560000000000002E-3</v>
      </c>
      <c r="D3268">
        <v>9.7809999999999998E-3</v>
      </c>
      <c r="E3268">
        <v>6.3530000000000001E-3</v>
      </c>
    </row>
    <row r="3269" spans="1:5">
      <c r="A3269">
        <v>1988</v>
      </c>
      <c r="B3269">
        <v>48</v>
      </c>
      <c r="C3269">
        <v>3.5620000000000001E-3</v>
      </c>
      <c r="D3269">
        <v>1.0699999999999999E-2</v>
      </c>
      <c r="E3269">
        <v>6.9259999999999999E-3</v>
      </c>
    </row>
    <row r="3270" spans="1:5">
      <c r="A3270">
        <v>1988</v>
      </c>
      <c r="B3270">
        <v>49</v>
      </c>
      <c r="C3270">
        <v>4.0610000000000004E-3</v>
      </c>
      <c r="D3270">
        <v>1.1811E-2</v>
      </c>
      <c r="E3270">
        <v>7.6880000000000004E-3</v>
      </c>
    </row>
    <row r="3271" spans="1:5">
      <c r="A3271">
        <v>1988</v>
      </c>
      <c r="B3271">
        <v>50</v>
      </c>
      <c r="C3271">
        <v>4.058E-3</v>
      </c>
      <c r="D3271">
        <v>1.2289E-2</v>
      </c>
      <c r="E3271">
        <v>7.9070000000000008E-3</v>
      </c>
    </row>
    <row r="3272" spans="1:5">
      <c r="A3272">
        <v>1988</v>
      </c>
      <c r="B3272">
        <v>51</v>
      </c>
      <c r="C3272">
        <v>4.7790000000000003E-3</v>
      </c>
      <c r="D3272">
        <v>1.3356E-2</v>
      </c>
      <c r="E3272">
        <v>8.7799999999999996E-3</v>
      </c>
    </row>
    <row r="3273" spans="1:5">
      <c r="A3273">
        <v>1988</v>
      </c>
      <c r="B3273">
        <v>52</v>
      </c>
      <c r="C3273">
        <v>5.2350000000000001E-3</v>
      </c>
      <c r="D3273">
        <v>1.4625000000000001E-2</v>
      </c>
      <c r="E3273">
        <v>9.5940000000000001E-3</v>
      </c>
    </row>
    <row r="3274" spans="1:5">
      <c r="A3274">
        <v>1988</v>
      </c>
      <c r="B3274">
        <v>53</v>
      </c>
      <c r="C3274">
        <v>5.7169999999999999E-3</v>
      </c>
      <c r="D3274">
        <v>1.5975E-2</v>
      </c>
      <c r="E3274">
        <v>1.0455000000000001E-2</v>
      </c>
    </row>
    <row r="3275" spans="1:5">
      <c r="A3275">
        <v>1988</v>
      </c>
      <c r="B3275">
        <v>54</v>
      </c>
      <c r="C3275">
        <v>5.9490000000000003E-3</v>
      </c>
      <c r="D3275">
        <v>1.6327000000000001E-2</v>
      </c>
      <c r="E3275">
        <v>1.0683E-2</v>
      </c>
    </row>
    <row r="3276" spans="1:5">
      <c r="A3276">
        <v>1988</v>
      </c>
      <c r="B3276">
        <v>55</v>
      </c>
      <c r="C3276">
        <v>6.731E-3</v>
      </c>
      <c r="D3276">
        <v>1.8540000000000001E-2</v>
      </c>
      <c r="E3276">
        <v>1.2028E-2</v>
      </c>
    </row>
    <row r="3277" spans="1:5">
      <c r="A3277">
        <v>1988</v>
      </c>
      <c r="B3277">
        <v>56</v>
      </c>
      <c r="C3277">
        <v>7.6090000000000003E-3</v>
      </c>
      <c r="D3277">
        <v>2.0320999999999999E-2</v>
      </c>
      <c r="E3277">
        <v>1.3306999999999999E-2</v>
      </c>
    </row>
    <row r="3278" spans="1:5">
      <c r="A3278">
        <v>1988</v>
      </c>
      <c r="B3278">
        <v>57</v>
      </c>
      <c r="C3278">
        <v>7.9220000000000002E-3</v>
      </c>
      <c r="D3278">
        <v>2.179E-2</v>
      </c>
      <c r="E3278">
        <v>1.409E-2</v>
      </c>
    </row>
    <row r="3279" spans="1:5">
      <c r="A3279">
        <v>1988</v>
      </c>
      <c r="B3279">
        <v>58</v>
      </c>
      <c r="C3279">
        <v>8.8389999999999996E-3</v>
      </c>
      <c r="D3279">
        <v>2.3847E-2</v>
      </c>
      <c r="E3279">
        <v>1.541E-2</v>
      </c>
    </row>
    <row r="3280" spans="1:5">
      <c r="A3280">
        <v>1988</v>
      </c>
      <c r="B3280">
        <v>59</v>
      </c>
      <c r="C3280">
        <v>9.8840000000000004E-3</v>
      </c>
      <c r="D3280">
        <v>2.5246999999999999E-2</v>
      </c>
      <c r="E3280">
        <v>1.652E-2</v>
      </c>
    </row>
    <row r="3281" spans="1:5">
      <c r="A3281">
        <v>1988</v>
      </c>
      <c r="B3281">
        <v>60</v>
      </c>
      <c r="C3281">
        <v>1.1146E-2</v>
      </c>
      <c r="D3281">
        <v>2.8420000000000001E-2</v>
      </c>
      <c r="E3281">
        <v>1.8473E-2</v>
      </c>
    </row>
    <row r="3282" spans="1:5">
      <c r="A3282">
        <v>1988</v>
      </c>
      <c r="B3282">
        <v>61</v>
      </c>
      <c r="C3282">
        <v>1.1948E-2</v>
      </c>
      <c r="D3282">
        <v>2.9821E-2</v>
      </c>
      <c r="E3282">
        <v>1.9217000000000001E-2</v>
      </c>
    </row>
    <row r="3283" spans="1:5">
      <c r="A3283">
        <v>1988</v>
      </c>
      <c r="B3283">
        <v>62</v>
      </c>
      <c r="C3283">
        <v>1.3486E-2</v>
      </c>
      <c r="D3283">
        <v>3.2391000000000003E-2</v>
      </c>
      <c r="E3283">
        <v>2.0532999999999999E-2</v>
      </c>
    </row>
    <row r="3284" spans="1:5">
      <c r="A3284">
        <v>1988</v>
      </c>
      <c r="B3284">
        <v>63</v>
      </c>
      <c r="C3284">
        <v>1.4652E-2</v>
      </c>
      <c r="D3284">
        <v>3.5031E-2</v>
      </c>
      <c r="E3284">
        <v>2.1600000000000001E-2</v>
      </c>
    </row>
    <row r="3285" spans="1:5">
      <c r="A3285">
        <v>1988</v>
      </c>
      <c r="B3285">
        <v>64</v>
      </c>
      <c r="C3285">
        <v>1.7035000000000002E-2</v>
      </c>
      <c r="D3285">
        <v>3.8405000000000002E-2</v>
      </c>
      <c r="E3285">
        <v>2.384E-2</v>
      </c>
    </row>
    <row r="3286" spans="1:5">
      <c r="A3286">
        <v>1988</v>
      </c>
      <c r="B3286">
        <v>65</v>
      </c>
      <c r="C3286">
        <v>1.7971000000000001E-2</v>
      </c>
      <c r="D3286">
        <v>3.8857999999999997E-2</v>
      </c>
      <c r="E3286">
        <v>2.4289999999999999E-2</v>
      </c>
    </row>
    <row r="3287" spans="1:5">
      <c r="A3287">
        <v>1988</v>
      </c>
      <c r="B3287">
        <v>66</v>
      </c>
      <c r="C3287">
        <v>2.0469999999999999E-2</v>
      </c>
      <c r="D3287">
        <v>4.2506000000000002E-2</v>
      </c>
      <c r="E3287">
        <v>2.716E-2</v>
      </c>
    </row>
    <row r="3288" spans="1:5">
      <c r="A3288">
        <v>1988</v>
      </c>
      <c r="B3288">
        <v>67</v>
      </c>
      <c r="C3288">
        <v>2.2329000000000002E-2</v>
      </c>
      <c r="D3288">
        <v>4.5326999999999999E-2</v>
      </c>
      <c r="E3288">
        <v>2.9427999999999999E-2</v>
      </c>
    </row>
    <row r="3289" spans="1:5">
      <c r="A3289">
        <v>1988</v>
      </c>
      <c r="B3289">
        <v>68</v>
      </c>
      <c r="C3289">
        <v>2.4490000000000001E-2</v>
      </c>
      <c r="D3289">
        <v>4.9140000000000003E-2</v>
      </c>
      <c r="E3289">
        <v>3.1954999999999997E-2</v>
      </c>
    </row>
    <row r="3290" spans="1:5">
      <c r="A3290">
        <v>1988</v>
      </c>
      <c r="B3290">
        <v>69</v>
      </c>
      <c r="C3290">
        <v>2.8447E-2</v>
      </c>
      <c r="D3290">
        <v>5.6009000000000003E-2</v>
      </c>
      <c r="E3290">
        <v>3.6727000000000003E-2</v>
      </c>
    </row>
    <row r="3291" spans="1:5">
      <c r="A3291">
        <v>1988</v>
      </c>
      <c r="B3291">
        <v>70</v>
      </c>
      <c r="C3291">
        <v>3.0006000000000001E-2</v>
      </c>
      <c r="D3291">
        <v>5.9225E-2</v>
      </c>
      <c r="E3291">
        <v>3.8615999999999998E-2</v>
      </c>
    </row>
    <row r="3292" spans="1:5">
      <c r="A3292">
        <v>1988</v>
      </c>
      <c r="B3292">
        <v>71</v>
      </c>
      <c r="C3292">
        <v>3.1379999999999998E-2</v>
      </c>
      <c r="D3292">
        <v>5.8897999999999999E-2</v>
      </c>
      <c r="E3292">
        <v>3.9202000000000001E-2</v>
      </c>
    </row>
    <row r="3293" spans="1:5">
      <c r="A3293">
        <v>1988</v>
      </c>
      <c r="B3293">
        <v>72</v>
      </c>
      <c r="C3293">
        <v>3.7239000000000001E-2</v>
      </c>
      <c r="D3293">
        <v>6.8109000000000003E-2</v>
      </c>
      <c r="E3293">
        <v>4.5747000000000003E-2</v>
      </c>
    </row>
    <row r="3294" spans="1:5">
      <c r="A3294">
        <v>1988</v>
      </c>
      <c r="B3294">
        <v>73</v>
      </c>
      <c r="C3294">
        <v>4.1498E-2</v>
      </c>
      <c r="D3294">
        <v>7.4176000000000006E-2</v>
      </c>
      <c r="E3294">
        <v>5.0227000000000001E-2</v>
      </c>
    </row>
    <row r="3295" spans="1:5">
      <c r="A3295">
        <v>1988</v>
      </c>
      <c r="B3295">
        <v>74</v>
      </c>
      <c r="C3295">
        <v>4.6005999999999998E-2</v>
      </c>
      <c r="D3295">
        <v>8.0415E-2</v>
      </c>
      <c r="E3295">
        <v>5.5079000000000003E-2</v>
      </c>
    </row>
    <row r="3296" spans="1:5">
      <c r="A3296">
        <v>1988</v>
      </c>
      <c r="B3296">
        <v>75</v>
      </c>
      <c r="C3296">
        <v>5.1194000000000003E-2</v>
      </c>
      <c r="D3296">
        <v>8.5863999999999996E-2</v>
      </c>
      <c r="E3296">
        <v>6.012E-2</v>
      </c>
    </row>
    <row r="3297" spans="1:5">
      <c r="A3297">
        <v>1988</v>
      </c>
      <c r="B3297">
        <v>76</v>
      </c>
      <c r="C3297">
        <v>5.7543999999999998E-2</v>
      </c>
      <c r="D3297">
        <v>9.5332E-2</v>
      </c>
      <c r="E3297">
        <v>6.6987000000000005E-2</v>
      </c>
    </row>
    <row r="3298" spans="1:5">
      <c r="A3298">
        <v>1988</v>
      </c>
      <c r="B3298">
        <v>77</v>
      </c>
      <c r="C3298">
        <v>6.4007999999999995E-2</v>
      </c>
      <c r="D3298">
        <v>0.101838</v>
      </c>
      <c r="E3298">
        <v>7.3317999999999994E-2</v>
      </c>
    </row>
    <row r="3299" spans="1:5">
      <c r="A3299">
        <v>1988</v>
      </c>
      <c r="B3299">
        <v>78</v>
      </c>
      <c r="C3299">
        <v>7.2914999999999994E-2</v>
      </c>
      <c r="D3299">
        <v>0.109426</v>
      </c>
      <c r="E3299">
        <v>8.1516000000000005E-2</v>
      </c>
    </row>
    <row r="3300" spans="1:5">
      <c r="A3300">
        <v>1988</v>
      </c>
      <c r="B3300">
        <v>79</v>
      </c>
      <c r="C3300">
        <v>7.9270999999999994E-2</v>
      </c>
      <c r="D3300">
        <v>0.120536</v>
      </c>
      <c r="E3300">
        <v>8.8562000000000002E-2</v>
      </c>
    </row>
    <row r="3301" spans="1:5">
      <c r="A3301">
        <v>1988</v>
      </c>
      <c r="B3301">
        <v>80</v>
      </c>
      <c r="C3301">
        <v>9.2197000000000001E-2</v>
      </c>
      <c r="D3301">
        <v>0.132104</v>
      </c>
      <c r="E3301">
        <v>0.10102700000000001</v>
      </c>
    </row>
    <row r="3302" spans="1:5">
      <c r="A3302">
        <v>1988</v>
      </c>
      <c r="B3302">
        <v>81</v>
      </c>
      <c r="C3302">
        <v>0.103629</v>
      </c>
      <c r="D3302">
        <v>0.14180799999999999</v>
      </c>
      <c r="E3302">
        <v>0.111785</v>
      </c>
    </row>
    <row r="3303" spans="1:5">
      <c r="A3303">
        <v>1988</v>
      </c>
      <c r="B3303">
        <v>82</v>
      </c>
      <c r="C3303">
        <v>0.111844</v>
      </c>
      <c r="D3303">
        <v>0.153507</v>
      </c>
      <c r="E3303">
        <v>0.12035700000000001</v>
      </c>
    </row>
    <row r="3304" spans="1:5">
      <c r="A3304">
        <v>1988</v>
      </c>
      <c r="B3304">
        <v>83</v>
      </c>
      <c r="C3304">
        <v>0.126281</v>
      </c>
      <c r="D3304">
        <v>0.165631</v>
      </c>
      <c r="E3304">
        <v>0.133904</v>
      </c>
    </row>
    <row r="3305" spans="1:5">
      <c r="A3305">
        <v>1988</v>
      </c>
      <c r="B3305">
        <v>84</v>
      </c>
      <c r="C3305">
        <v>0.14002400000000001</v>
      </c>
      <c r="D3305">
        <v>0.18265700000000001</v>
      </c>
      <c r="E3305">
        <v>0.147871</v>
      </c>
    </row>
    <row r="3306" spans="1:5">
      <c r="A3306">
        <v>1988</v>
      </c>
      <c r="B3306">
        <v>85</v>
      </c>
      <c r="C3306">
        <v>0.15346699999999999</v>
      </c>
      <c r="D3306">
        <v>0.19478000000000001</v>
      </c>
      <c r="E3306">
        <v>0.16064400000000001</v>
      </c>
    </row>
    <row r="3307" spans="1:5">
      <c r="A3307">
        <v>1988</v>
      </c>
      <c r="B3307">
        <v>86</v>
      </c>
      <c r="C3307">
        <v>0.16736799999999999</v>
      </c>
      <c r="D3307">
        <v>0.204045</v>
      </c>
      <c r="E3307">
        <v>0.173343</v>
      </c>
    </row>
    <row r="3308" spans="1:5">
      <c r="A3308">
        <v>1988</v>
      </c>
      <c r="B3308">
        <v>87</v>
      </c>
      <c r="C3308">
        <v>0.18130399999999999</v>
      </c>
      <c r="D3308">
        <v>0.21233299999999999</v>
      </c>
      <c r="E3308">
        <v>0.18612500000000001</v>
      </c>
    </row>
    <row r="3309" spans="1:5">
      <c r="A3309">
        <v>1988</v>
      </c>
      <c r="B3309">
        <v>88</v>
      </c>
      <c r="C3309">
        <v>0.21462800000000001</v>
      </c>
      <c r="D3309">
        <v>0.24785099999999999</v>
      </c>
      <c r="E3309">
        <v>0.219773</v>
      </c>
    </row>
    <row r="3310" spans="1:5">
      <c r="A3310">
        <v>1988</v>
      </c>
      <c r="B3310">
        <v>89</v>
      </c>
      <c r="C3310">
        <v>0.203428</v>
      </c>
      <c r="D3310">
        <v>0.25166100000000002</v>
      </c>
      <c r="E3310">
        <v>0.21102599999999999</v>
      </c>
    </row>
    <row r="3311" spans="1:5">
      <c r="A3311">
        <v>1988</v>
      </c>
      <c r="B3311">
        <v>90</v>
      </c>
      <c r="C3311">
        <v>0.25406499999999999</v>
      </c>
      <c r="D3311">
        <v>0.28220800000000001</v>
      </c>
      <c r="E3311">
        <v>0.25843699999999997</v>
      </c>
    </row>
    <row r="3312" spans="1:5">
      <c r="A3312">
        <v>1988</v>
      </c>
      <c r="B3312">
        <v>91</v>
      </c>
      <c r="C3312">
        <v>0.252579</v>
      </c>
      <c r="D3312">
        <v>0.28437400000000002</v>
      </c>
      <c r="E3312">
        <v>0.25746000000000002</v>
      </c>
    </row>
    <row r="3313" spans="1:5">
      <c r="A3313">
        <v>1988</v>
      </c>
      <c r="B3313">
        <v>92</v>
      </c>
      <c r="C3313">
        <v>0.27599699999999999</v>
      </c>
      <c r="D3313">
        <v>0.31912600000000002</v>
      </c>
      <c r="E3313">
        <v>0.28263500000000003</v>
      </c>
    </row>
    <row r="3314" spans="1:5">
      <c r="A3314">
        <v>1988</v>
      </c>
      <c r="B3314">
        <v>93</v>
      </c>
      <c r="C3314">
        <v>0.28541499999999997</v>
      </c>
      <c r="D3314">
        <v>0.34681400000000001</v>
      </c>
      <c r="E3314">
        <v>0.29464200000000002</v>
      </c>
    </row>
    <row r="3315" spans="1:5">
      <c r="A3315">
        <v>1988</v>
      </c>
      <c r="B3315">
        <v>94</v>
      </c>
      <c r="C3315">
        <v>0.28069100000000002</v>
      </c>
      <c r="D3315">
        <v>0.33049200000000001</v>
      </c>
      <c r="E3315">
        <v>0.28792899999999999</v>
      </c>
    </row>
    <row r="3316" spans="1:5">
      <c r="A3316">
        <v>1988</v>
      </c>
      <c r="B3316">
        <v>95</v>
      </c>
      <c r="C3316">
        <v>0.30259799999999998</v>
      </c>
      <c r="D3316">
        <v>0.33660299999999999</v>
      </c>
      <c r="E3316">
        <v>0.30743300000000001</v>
      </c>
    </row>
    <row r="3317" spans="1:5">
      <c r="A3317">
        <v>1988</v>
      </c>
      <c r="B3317">
        <v>96</v>
      </c>
      <c r="C3317">
        <v>0.31058000000000002</v>
      </c>
      <c r="D3317">
        <v>0.34528500000000001</v>
      </c>
      <c r="E3317">
        <v>0.31543300000000002</v>
      </c>
    </row>
    <row r="3318" spans="1:5">
      <c r="A3318">
        <v>1988</v>
      </c>
      <c r="B3318">
        <v>97</v>
      </c>
      <c r="C3318">
        <v>0.28443600000000002</v>
      </c>
      <c r="D3318">
        <v>0.30773699999999998</v>
      </c>
      <c r="E3318">
        <v>0.28756599999999999</v>
      </c>
    </row>
    <row r="3319" spans="1:5">
      <c r="A3319">
        <v>1988</v>
      </c>
      <c r="B3319">
        <v>98</v>
      </c>
      <c r="C3319">
        <v>0.34843499999999999</v>
      </c>
      <c r="D3319">
        <v>0.34467199999999998</v>
      </c>
      <c r="E3319">
        <v>0.34795799999999999</v>
      </c>
    </row>
    <row r="3320" spans="1:5">
      <c r="A3320">
        <v>1988</v>
      </c>
      <c r="B3320">
        <v>99</v>
      </c>
      <c r="C3320">
        <v>0.361929</v>
      </c>
      <c r="D3320">
        <v>0.37630599999999997</v>
      </c>
      <c r="E3320">
        <v>0.363728</v>
      </c>
    </row>
    <row r="3321" spans="1:5">
      <c r="A3321">
        <v>1988</v>
      </c>
      <c r="B3321">
        <v>100</v>
      </c>
      <c r="C3321">
        <v>0.382409</v>
      </c>
      <c r="D3321">
        <v>0.39029399999999997</v>
      </c>
      <c r="E3321">
        <v>0.38341700000000001</v>
      </c>
    </row>
    <row r="3322" spans="1:5">
      <c r="A3322">
        <v>1988</v>
      </c>
      <c r="B3322">
        <v>101</v>
      </c>
      <c r="C3322">
        <v>0.40391300000000002</v>
      </c>
      <c r="D3322">
        <v>0.40384300000000001</v>
      </c>
      <c r="E3322">
        <v>0.40390399999999999</v>
      </c>
    </row>
    <row r="3323" spans="1:5">
      <c r="A3323">
        <v>1988</v>
      </c>
      <c r="B3323">
        <v>102</v>
      </c>
      <c r="C3323">
        <v>0.42369899999999999</v>
      </c>
      <c r="D3323">
        <v>0.41338200000000003</v>
      </c>
      <c r="E3323">
        <v>0.42234699999999997</v>
      </c>
    </row>
    <row r="3324" spans="1:5">
      <c r="A3324">
        <v>1988</v>
      </c>
      <c r="B3324">
        <v>103</v>
      </c>
      <c r="C3324">
        <v>0.44237199999999999</v>
      </c>
      <c r="D3324">
        <v>0.42337399999999997</v>
      </c>
      <c r="E3324">
        <v>0.43988699999999997</v>
      </c>
    </row>
    <row r="3325" spans="1:5">
      <c r="A3325">
        <v>1988</v>
      </c>
      <c r="B3325">
        <v>104</v>
      </c>
      <c r="C3325">
        <v>0.46066400000000002</v>
      </c>
      <c r="D3325">
        <v>0.43135499999999999</v>
      </c>
      <c r="E3325">
        <v>0.45682</v>
      </c>
    </row>
    <row r="3326" spans="1:5">
      <c r="A3326">
        <v>1988</v>
      </c>
      <c r="B3326">
        <v>105</v>
      </c>
      <c r="C3326">
        <v>0.48299999999999998</v>
      </c>
      <c r="D3326">
        <v>0.44333</v>
      </c>
      <c r="E3326">
        <v>0.47769600000000001</v>
      </c>
    </row>
    <row r="3327" spans="1:5">
      <c r="A3327">
        <v>1988</v>
      </c>
      <c r="B3327">
        <v>106</v>
      </c>
      <c r="C3327">
        <v>0.504741</v>
      </c>
      <c r="D3327">
        <v>0.455094</v>
      </c>
      <c r="E3327">
        <v>0.49792500000000001</v>
      </c>
    </row>
    <row r="3328" spans="1:5">
      <c r="A3328">
        <v>1988</v>
      </c>
      <c r="B3328">
        <v>107</v>
      </c>
      <c r="C3328">
        <v>0.52382799999999996</v>
      </c>
      <c r="D3328">
        <v>0.464036</v>
      </c>
      <c r="E3328">
        <v>0.51534800000000003</v>
      </c>
    </row>
    <row r="3329" spans="1:5">
      <c r="A3329">
        <v>1988</v>
      </c>
      <c r="B3329">
        <v>108</v>
      </c>
      <c r="C3329">
        <v>0.54619300000000004</v>
      </c>
      <c r="D3329">
        <v>0.47350399999999998</v>
      </c>
      <c r="E3329">
        <v>0.535825</v>
      </c>
    </row>
    <row r="3330" spans="1:5">
      <c r="A3330">
        <v>1988</v>
      </c>
      <c r="B3330">
        <v>109</v>
      </c>
      <c r="C3330">
        <v>0.56821699999999997</v>
      </c>
      <c r="D3330">
        <v>0.48971399999999998</v>
      </c>
      <c r="E3330">
        <v>0.55723100000000003</v>
      </c>
    </row>
    <row r="3331" spans="1:5">
      <c r="A3331">
        <v>1988</v>
      </c>
      <c r="B3331">
        <v>110</v>
      </c>
      <c r="C3331">
        <v>0.64100299999999999</v>
      </c>
      <c r="D3331">
        <v>0.59878299999999995</v>
      </c>
      <c r="E3331">
        <v>0.63589499999999999</v>
      </c>
    </row>
    <row r="3332" spans="1:5">
      <c r="A3332">
        <v>1989</v>
      </c>
      <c r="B3332">
        <v>0</v>
      </c>
      <c r="C3332">
        <v>1.4728E-2</v>
      </c>
      <c r="D3332">
        <v>2.0206999999999999E-2</v>
      </c>
      <c r="E3332">
        <v>1.7528999999999999E-2</v>
      </c>
    </row>
    <row r="3333" spans="1:5">
      <c r="A3333">
        <v>1989</v>
      </c>
      <c r="B3333">
        <v>1</v>
      </c>
      <c r="C3333">
        <v>1.6540000000000001E-3</v>
      </c>
      <c r="D3333">
        <v>2.0869999999999999E-3</v>
      </c>
      <c r="E3333">
        <v>1.8749999999999999E-3</v>
      </c>
    </row>
    <row r="3334" spans="1:5">
      <c r="A3334">
        <v>1989</v>
      </c>
      <c r="B3334">
        <v>2</v>
      </c>
      <c r="C3334">
        <v>8.4500000000000005E-4</v>
      </c>
      <c r="D3334">
        <v>1.1100000000000001E-3</v>
      </c>
      <c r="E3334">
        <v>9.7999999999999997E-4</v>
      </c>
    </row>
    <row r="3335" spans="1:5">
      <c r="A3335">
        <v>1989</v>
      </c>
      <c r="B3335">
        <v>3</v>
      </c>
      <c r="C3335">
        <v>5.8699999999999996E-4</v>
      </c>
      <c r="D3335">
        <v>8.0400000000000003E-4</v>
      </c>
      <c r="E3335">
        <v>6.9800000000000005E-4</v>
      </c>
    </row>
    <row r="3336" spans="1:5">
      <c r="A3336">
        <v>1989</v>
      </c>
      <c r="B3336">
        <v>4</v>
      </c>
      <c r="C3336">
        <v>5.3799999999999996E-4</v>
      </c>
      <c r="D3336">
        <v>7.7499999999999997E-4</v>
      </c>
      <c r="E3336">
        <v>6.5799999999999995E-4</v>
      </c>
    </row>
    <row r="3337" spans="1:5">
      <c r="A3337">
        <v>1989</v>
      </c>
      <c r="B3337">
        <v>5</v>
      </c>
      <c r="C3337">
        <v>4.66E-4</v>
      </c>
      <c r="D3337">
        <v>7.2599999999999997E-4</v>
      </c>
      <c r="E3337">
        <v>5.9800000000000001E-4</v>
      </c>
    </row>
    <row r="3338" spans="1:5">
      <c r="A3338">
        <v>1989</v>
      </c>
      <c r="B3338">
        <v>6</v>
      </c>
      <c r="C3338">
        <v>4.28E-4</v>
      </c>
      <c r="D3338">
        <v>6.87E-4</v>
      </c>
      <c r="E3338">
        <v>5.5900000000000004E-4</v>
      </c>
    </row>
    <row r="3339" spans="1:5">
      <c r="A3339">
        <v>1989</v>
      </c>
      <c r="B3339">
        <v>7</v>
      </c>
      <c r="C3339">
        <v>3.7599999999999998E-4</v>
      </c>
      <c r="D3339">
        <v>7.4600000000000003E-4</v>
      </c>
      <c r="E3339">
        <v>5.6400000000000005E-4</v>
      </c>
    </row>
    <row r="3340" spans="1:5">
      <c r="A3340">
        <v>1989</v>
      </c>
      <c r="B3340">
        <v>8</v>
      </c>
      <c r="C3340">
        <v>3.59E-4</v>
      </c>
      <c r="D3340">
        <v>6.6399999999999999E-4</v>
      </c>
      <c r="E3340">
        <v>5.1400000000000003E-4</v>
      </c>
    </row>
    <row r="3341" spans="1:5">
      <c r="A3341">
        <v>1989</v>
      </c>
      <c r="B3341">
        <v>9</v>
      </c>
      <c r="C3341">
        <v>3.2600000000000001E-4</v>
      </c>
      <c r="D3341">
        <v>6.5499999999999998E-4</v>
      </c>
      <c r="E3341">
        <v>4.9299999999999995E-4</v>
      </c>
    </row>
    <row r="3342" spans="1:5">
      <c r="A3342">
        <v>1989</v>
      </c>
      <c r="B3342">
        <v>10</v>
      </c>
      <c r="C3342">
        <v>3.0600000000000001E-4</v>
      </c>
      <c r="D3342">
        <v>6.0899999999999995E-4</v>
      </c>
      <c r="E3342">
        <v>4.6000000000000001E-4</v>
      </c>
    </row>
    <row r="3343" spans="1:5">
      <c r="A3343">
        <v>1989</v>
      </c>
      <c r="B3343">
        <v>11</v>
      </c>
      <c r="C3343">
        <v>2.7300000000000002E-4</v>
      </c>
      <c r="D3343">
        <v>5.0699999999999996E-4</v>
      </c>
      <c r="E3343">
        <v>3.9199999999999999E-4</v>
      </c>
    </row>
    <row r="3344" spans="1:5">
      <c r="A3344">
        <v>1989</v>
      </c>
      <c r="B3344">
        <v>12</v>
      </c>
      <c r="C3344">
        <v>2.6600000000000001E-4</v>
      </c>
      <c r="D3344">
        <v>5.5000000000000003E-4</v>
      </c>
      <c r="E3344">
        <v>4.0999999999999999E-4</v>
      </c>
    </row>
    <row r="3345" spans="1:5">
      <c r="A3345">
        <v>1989</v>
      </c>
      <c r="B3345">
        <v>13</v>
      </c>
      <c r="C3345">
        <v>3.2299999999999999E-4</v>
      </c>
      <c r="D3345">
        <v>5.8699999999999996E-4</v>
      </c>
      <c r="E3345">
        <v>4.57E-4</v>
      </c>
    </row>
    <row r="3346" spans="1:5">
      <c r="A3346">
        <v>1989</v>
      </c>
      <c r="B3346">
        <v>14</v>
      </c>
      <c r="C3346">
        <v>4.3300000000000001E-4</v>
      </c>
      <c r="D3346">
        <v>8.0099999999999995E-4</v>
      </c>
      <c r="E3346">
        <v>6.2E-4</v>
      </c>
    </row>
    <row r="3347" spans="1:5">
      <c r="A3347">
        <v>1989</v>
      </c>
      <c r="B3347">
        <v>15</v>
      </c>
      <c r="C3347">
        <v>5.13E-4</v>
      </c>
      <c r="D3347">
        <v>9.5799999999999998E-4</v>
      </c>
      <c r="E3347">
        <v>7.3899999999999997E-4</v>
      </c>
    </row>
    <row r="3348" spans="1:5">
      <c r="A3348">
        <v>1989</v>
      </c>
      <c r="B3348">
        <v>16</v>
      </c>
      <c r="C3348">
        <v>6.3500000000000004E-4</v>
      </c>
      <c r="D3348">
        <v>1.3760000000000001E-3</v>
      </c>
      <c r="E3348">
        <v>1.011E-3</v>
      </c>
    </row>
    <row r="3349" spans="1:5">
      <c r="A3349">
        <v>1989</v>
      </c>
      <c r="B3349">
        <v>17</v>
      </c>
      <c r="C3349">
        <v>6.4300000000000002E-4</v>
      </c>
      <c r="D3349">
        <v>1.763E-3</v>
      </c>
      <c r="E3349">
        <v>1.212E-3</v>
      </c>
    </row>
    <row r="3350" spans="1:5">
      <c r="A3350">
        <v>1989</v>
      </c>
      <c r="B3350">
        <v>18</v>
      </c>
      <c r="C3350">
        <v>7.0100000000000002E-4</v>
      </c>
      <c r="D3350">
        <v>1.897E-3</v>
      </c>
      <c r="E3350">
        <v>1.3159999999999999E-3</v>
      </c>
    </row>
    <row r="3351" spans="1:5">
      <c r="A3351">
        <v>1989</v>
      </c>
      <c r="B3351">
        <v>19</v>
      </c>
      <c r="C3351">
        <v>7.2999999999999996E-4</v>
      </c>
      <c r="D3351">
        <v>1.717E-3</v>
      </c>
      <c r="E3351">
        <v>1.2459999999999999E-3</v>
      </c>
    </row>
    <row r="3352" spans="1:5">
      <c r="A3352">
        <v>1989</v>
      </c>
      <c r="B3352">
        <v>20</v>
      </c>
      <c r="C3352">
        <v>7.0399999999999998E-4</v>
      </c>
      <c r="D3352">
        <v>2.0509999999999999E-3</v>
      </c>
      <c r="E3352">
        <v>1.4E-3</v>
      </c>
    </row>
    <row r="3353" spans="1:5">
      <c r="A3353">
        <v>1989</v>
      </c>
      <c r="B3353">
        <v>21</v>
      </c>
      <c r="C3353">
        <v>6.9399999999999996E-4</v>
      </c>
      <c r="D3353">
        <v>2.539E-3</v>
      </c>
      <c r="E3353">
        <v>1.6280000000000001E-3</v>
      </c>
    </row>
    <row r="3354" spans="1:5">
      <c r="A3354">
        <v>1989</v>
      </c>
      <c r="B3354">
        <v>22</v>
      </c>
      <c r="C3354">
        <v>7.0500000000000001E-4</v>
      </c>
      <c r="D3354">
        <v>2.748E-3</v>
      </c>
      <c r="E3354">
        <v>1.7409999999999999E-3</v>
      </c>
    </row>
    <row r="3355" spans="1:5">
      <c r="A3355">
        <v>1989</v>
      </c>
      <c r="B3355">
        <v>23</v>
      </c>
      <c r="C3355">
        <v>7.1100000000000004E-4</v>
      </c>
      <c r="D3355">
        <v>2.7859999999999998E-3</v>
      </c>
      <c r="E3355">
        <v>1.766E-3</v>
      </c>
    </row>
    <row r="3356" spans="1:5">
      <c r="A3356">
        <v>1989</v>
      </c>
      <c r="B3356">
        <v>24</v>
      </c>
      <c r="C3356">
        <v>7.0299999999999996E-4</v>
      </c>
      <c r="D3356">
        <v>2.8700000000000002E-3</v>
      </c>
      <c r="E3356">
        <v>1.807E-3</v>
      </c>
    </row>
    <row r="3357" spans="1:5">
      <c r="A3357">
        <v>1989</v>
      </c>
      <c r="B3357">
        <v>25</v>
      </c>
      <c r="C3357">
        <v>7.7499999999999997E-4</v>
      </c>
      <c r="D3357">
        <v>2.96E-3</v>
      </c>
      <c r="E3357">
        <v>1.887E-3</v>
      </c>
    </row>
    <row r="3358" spans="1:5">
      <c r="A3358">
        <v>1989</v>
      </c>
      <c r="B3358">
        <v>26</v>
      </c>
      <c r="C3358">
        <v>7.1100000000000004E-4</v>
      </c>
      <c r="D3358">
        <v>3.13E-3</v>
      </c>
      <c r="E3358">
        <v>1.941E-3</v>
      </c>
    </row>
    <row r="3359" spans="1:5">
      <c r="A3359">
        <v>1989</v>
      </c>
      <c r="B3359">
        <v>27</v>
      </c>
      <c r="C3359">
        <v>7.7999999999999999E-4</v>
      </c>
      <c r="D3359">
        <v>3.2239999999999999E-3</v>
      </c>
      <c r="E3359">
        <v>2.0240000000000002E-3</v>
      </c>
    </row>
    <row r="3360" spans="1:5">
      <c r="A3360">
        <v>1989</v>
      </c>
      <c r="B3360">
        <v>28</v>
      </c>
      <c r="C3360">
        <v>8.0199999999999998E-4</v>
      </c>
      <c r="D3360">
        <v>3.4380000000000001E-3</v>
      </c>
      <c r="E3360">
        <v>2.1389999999999998E-3</v>
      </c>
    </row>
    <row r="3361" spans="1:5">
      <c r="A3361">
        <v>1989</v>
      </c>
      <c r="B3361">
        <v>29</v>
      </c>
      <c r="C3361">
        <v>8.5599999999999999E-4</v>
      </c>
      <c r="D3361">
        <v>3.6310000000000001E-3</v>
      </c>
      <c r="E3361">
        <v>2.2590000000000002E-3</v>
      </c>
    </row>
    <row r="3362" spans="1:5">
      <c r="A3362">
        <v>1989</v>
      </c>
      <c r="B3362">
        <v>30</v>
      </c>
      <c r="C3362">
        <v>8.9899999999999995E-4</v>
      </c>
      <c r="D3362">
        <v>3.7720000000000002E-3</v>
      </c>
      <c r="E3362">
        <v>2.3500000000000001E-3</v>
      </c>
    </row>
    <row r="3363" spans="1:5">
      <c r="A3363">
        <v>1989</v>
      </c>
      <c r="B3363">
        <v>31</v>
      </c>
      <c r="C3363">
        <v>9.4700000000000003E-4</v>
      </c>
      <c r="D3363">
        <v>3.849E-3</v>
      </c>
      <c r="E3363">
        <v>2.4109999999999999E-3</v>
      </c>
    </row>
    <row r="3364" spans="1:5">
      <c r="A3364">
        <v>1989</v>
      </c>
      <c r="B3364">
        <v>32</v>
      </c>
      <c r="C3364">
        <v>1.0020000000000001E-3</v>
      </c>
      <c r="D3364">
        <v>3.9639999999999996E-3</v>
      </c>
      <c r="E3364">
        <v>2.4949999999999998E-3</v>
      </c>
    </row>
    <row r="3365" spans="1:5">
      <c r="A3365">
        <v>1989</v>
      </c>
      <c r="B3365">
        <v>33</v>
      </c>
      <c r="C3365">
        <v>1.073E-3</v>
      </c>
      <c r="D3365">
        <v>4.1520000000000003E-3</v>
      </c>
      <c r="E3365">
        <v>2.6199999999999999E-3</v>
      </c>
    </row>
    <row r="3366" spans="1:5">
      <c r="A3366">
        <v>1989</v>
      </c>
      <c r="B3366">
        <v>34</v>
      </c>
      <c r="C3366">
        <v>1.1850000000000001E-3</v>
      </c>
      <c r="D3366">
        <v>4.4720000000000003E-3</v>
      </c>
      <c r="E3366">
        <v>2.8319999999999999E-3</v>
      </c>
    </row>
    <row r="3367" spans="1:5">
      <c r="A3367">
        <v>1989</v>
      </c>
      <c r="B3367">
        <v>35</v>
      </c>
      <c r="C3367">
        <v>1.2899999999999999E-3</v>
      </c>
      <c r="D3367">
        <v>4.7190000000000001E-3</v>
      </c>
      <c r="E3367">
        <v>3.0040000000000002E-3</v>
      </c>
    </row>
    <row r="3368" spans="1:5">
      <c r="A3368">
        <v>1989</v>
      </c>
      <c r="B3368">
        <v>36</v>
      </c>
      <c r="C3368">
        <v>1.3940000000000001E-3</v>
      </c>
      <c r="D3368">
        <v>4.8770000000000003E-3</v>
      </c>
      <c r="E3368">
        <v>3.1329999999999999E-3</v>
      </c>
    </row>
    <row r="3369" spans="1:5">
      <c r="A3369">
        <v>1989</v>
      </c>
      <c r="B3369">
        <v>37</v>
      </c>
      <c r="C3369">
        <v>1.4480000000000001E-3</v>
      </c>
      <c r="D3369">
        <v>5.4209999999999996E-3</v>
      </c>
      <c r="E3369">
        <v>3.4290000000000002E-3</v>
      </c>
    </row>
    <row r="3370" spans="1:5">
      <c r="A3370">
        <v>1989</v>
      </c>
      <c r="B3370">
        <v>38</v>
      </c>
      <c r="C3370">
        <v>1.624E-3</v>
      </c>
      <c r="D3370">
        <v>5.3689999999999996E-3</v>
      </c>
      <c r="E3370">
        <v>3.49E-3</v>
      </c>
    </row>
    <row r="3371" spans="1:5">
      <c r="A3371">
        <v>1989</v>
      </c>
      <c r="B3371">
        <v>39</v>
      </c>
      <c r="C3371">
        <v>1.807E-3</v>
      </c>
      <c r="D3371">
        <v>5.8690000000000001E-3</v>
      </c>
      <c r="E3371">
        <v>3.8240000000000001E-3</v>
      </c>
    </row>
    <row r="3372" spans="1:5">
      <c r="A3372">
        <v>1989</v>
      </c>
      <c r="B3372">
        <v>40</v>
      </c>
      <c r="C3372">
        <v>1.9919999999999998E-3</v>
      </c>
      <c r="D3372">
        <v>6.777E-3</v>
      </c>
      <c r="E3372">
        <v>4.359E-3</v>
      </c>
    </row>
    <row r="3373" spans="1:5">
      <c r="A3373">
        <v>1989</v>
      </c>
      <c r="B3373">
        <v>41</v>
      </c>
      <c r="C3373">
        <v>1.9629999999999999E-3</v>
      </c>
      <c r="D3373">
        <v>6.0239999999999998E-3</v>
      </c>
      <c r="E3373">
        <v>3.967E-3</v>
      </c>
    </row>
    <row r="3374" spans="1:5">
      <c r="A3374">
        <v>1989</v>
      </c>
      <c r="B3374">
        <v>42</v>
      </c>
      <c r="C3374">
        <v>2.545E-3</v>
      </c>
      <c r="D3374">
        <v>7.7099999999999998E-3</v>
      </c>
      <c r="E3374">
        <v>5.084E-3</v>
      </c>
    </row>
    <row r="3375" spans="1:5">
      <c r="A3375">
        <v>1989</v>
      </c>
      <c r="B3375">
        <v>43</v>
      </c>
      <c r="C3375">
        <v>2.3739999999999998E-3</v>
      </c>
      <c r="D3375">
        <v>7.4710000000000002E-3</v>
      </c>
      <c r="E3375">
        <v>4.8700000000000002E-3</v>
      </c>
    </row>
    <row r="3376" spans="1:5">
      <c r="A3376">
        <v>1989</v>
      </c>
      <c r="B3376">
        <v>44</v>
      </c>
      <c r="C3376">
        <v>2.735E-3</v>
      </c>
      <c r="D3376">
        <v>8.4390000000000003E-3</v>
      </c>
      <c r="E3376">
        <v>5.5250000000000004E-3</v>
      </c>
    </row>
    <row r="3377" spans="1:5">
      <c r="A3377">
        <v>1989</v>
      </c>
      <c r="B3377">
        <v>45</v>
      </c>
      <c r="C3377">
        <v>3.0720000000000001E-3</v>
      </c>
      <c r="D3377">
        <v>9.0749999999999997E-3</v>
      </c>
      <c r="E3377">
        <v>5.9940000000000002E-3</v>
      </c>
    </row>
    <row r="3378" spans="1:5">
      <c r="A3378">
        <v>1989</v>
      </c>
      <c r="B3378">
        <v>46</v>
      </c>
      <c r="C3378">
        <v>2.928E-3</v>
      </c>
      <c r="D3378">
        <v>8.7119999999999993E-3</v>
      </c>
      <c r="E3378">
        <v>5.6950000000000004E-3</v>
      </c>
    </row>
    <row r="3379" spans="1:5">
      <c r="A3379">
        <v>1989</v>
      </c>
      <c r="B3379">
        <v>47</v>
      </c>
      <c r="C3379">
        <v>3.6979999999999999E-3</v>
      </c>
      <c r="D3379">
        <v>1.1462E-2</v>
      </c>
      <c r="E3379">
        <v>7.3769999999999999E-3</v>
      </c>
    </row>
    <row r="3380" spans="1:5">
      <c r="A3380">
        <v>1989</v>
      </c>
      <c r="B3380">
        <v>48</v>
      </c>
      <c r="C3380">
        <v>3.588E-3</v>
      </c>
      <c r="D3380">
        <v>1.1095000000000001E-2</v>
      </c>
      <c r="E3380">
        <v>7.1370000000000001E-3</v>
      </c>
    </row>
    <row r="3381" spans="1:5">
      <c r="A3381">
        <v>1989</v>
      </c>
      <c r="B3381">
        <v>49</v>
      </c>
      <c r="C3381">
        <v>4.0090000000000004E-3</v>
      </c>
      <c r="D3381">
        <v>1.2323000000000001E-2</v>
      </c>
      <c r="E3381">
        <v>7.9139999999999992E-3</v>
      </c>
    </row>
    <row r="3382" spans="1:5">
      <c r="A3382">
        <v>1989</v>
      </c>
      <c r="B3382">
        <v>50</v>
      </c>
      <c r="C3382">
        <v>4.47E-3</v>
      </c>
      <c r="D3382">
        <v>1.3920999999999999E-2</v>
      </c>
      <c r="E3382">
        <v>8.8749999999999992E-3</v>
      </c>
    </row>
    <row r="3383" spans="1:5">
      <c r="A3383">
        <v>1989</v>
      </c>
      <c r="B3383">
        <v>51</v>
      </c>
      <c r="C3383">
        <v>4.6010000000000001E-3</v>
      </c>
      <c r="D3383">
        <v>1.3927E-2</v>
      </c>
      <c r="E3383">
        <v>8.9429999999999996E-3</v>
      </c>
    </row>
    <row r="3384" spans="1:5">
      <c r="A3384">
        <v>1989</v>
      </c>
      <c r="B3384">
        <v>52</v>
      </c>
      <c r="C3384">
        <v>5.267E-3</v>
      </c>
      <c r="D3384">
        <v>1.5171E-2</v>
      </c>
      <c r="E3384">
        <v>9.8659999999999998E-3</v>
      </c>
    </row>
    <row r="3385" spans="1:5">
      <c r="A3385">
        <v>1989</v>
      </c>
      <c r="B3385">
        <v>53</v>
      </c>
      <c r="C3385">
        <v>5.8570000000000002E-3</v>
      </c>
      <c r="D3385">
        <v>1.6254999999999999E-2</v>
      </c>
      <c r="E3385">
        <v>1.0662E-2</v>
      </c>
    </row>
    <row r="3386" spans="1:5">
      <c r="A3386">
        <v>1989</v>
      </c>
      <c r="B3386">
        <v>54</v>
      </c>
      <c r="C3386">
        <v>6.4609999999999997E-3</v>
      </c>
      <c r="D3386">
        <v>1.8249000000000001E-2</v>
      </c>
      <c r="E3386">
        <v>1.1875E-2</v>
      </c>
    </row>
    <row r="3387" spans="1:5">
      <c r="A3387">
        <v>1989</v>
      </c>
      <c r="B3387">
        <v>55</v>
      </c>
      <c r="C3387">
        <v>6.9170000000000004E-3</v>
      </c>
      <c r="D3387">
        <v>1.8856000000000001E-2</v>
      </c>
      <c r="E3387">
        <v>1.2329E-2</v>
      </c>
    </row>
    <row r="3388" spans="1:5">
      <c r="A3388">
        <v>1989</v>
      </c>
      <c r="B3388">
        <v>56</v>
      </c>
      <c r="C3388">
        <v>7.5750000000000001E-3</v>
      </c>
      <c r="D3388">
        <v>2.0697E-2</v>
      </c>
      <c r="E3388">
        <v>1.3419E-2</v>
      </c>
    </row>
    <row r="3389" spans="1:5">
      <c r="A3389">
        <v>1989</v>
      </c>
      <c r="B3389">
        <v>57</v>
      </c>
      <c r="C3389">
        <v>8.3540000000000003E-3</v>
      </c>
      <c r="D3389">
        <v>2.2443000000000001E-2</v>
      </c>
      <c r="E3389">
        <v>1.4624E-2</v>
      </c>
    </row>
    <row r="3390" spans="1:5">
      <c r="A3390">
        <v>1989</v>
      </c>
      <c r="B3390">
        <v>58</v>
      </c>
      <c r="C3390">
        <v>8.8789999999999997E-3</v>
      </c>
      <c r="D3390">
        <v>2.3820000000000001E-2</v>
      </c>
      <c r="E3390">
        <v>1.5469E-2</v>
      </c>
    </row>
    <row r="3391" spans="1:5">
      <c r="A3391">
        <v>1989</v>
      </c>
      <c r="B3391">
        <v>59</v>
      </c>
      <c r="C3391">
        <v>9.8969999999999995E-3</v>
      </c>
      <c r="D3391">
        <v>2.6388999999999999E-2</v>
      </c>
      <c r="E3391">
        <v>1.7052000000000001E-2</v>
      </c>
    </row>
    <row r="3392" spans="1:5">
      <c r="A3392">
        <v>1989</v>
      </c>
      <c r="B3392">
        <v>60</v>
      </c>
      <c r="C3392">
        <v>1.0747E-2</v>
      </c>
      <c r="D3392">
        <v>2.8788000000000001E-2</v>
      </c>
      <c r="E3392">
        <v>1.8471000000000001E-2</v>
      </c>
    </row>
    <row r="3393" spans="1:5">
      <c r="A3393">
        <v>1989</v>
      </c>
      <c r="B3393">
        <v>61</v>
      </c>
      <c r="C3393">
        <v>1.1897E-2</v>
      </c>
      <c r="D3393">
        <v>3.1368E-2</v>
      </c>
      <c r="E3393">
        <v>2.0070000000000001E-2</v>
      </c>
    </row>
    <row r="3394" spans="1:5">
      <c r="A3394">
        <v>1989</v>
      </c>
      <c r="B3394">
        <v>62</v>
      </c>
      <c r="C3394">
        <v>1.2884E-2</v>
      </c>
      <c r="D3394">
        <v>3.2786999999999997E-2</v>
      </c>
      <c r="E3394">
        <v>2.0885999999999998E-2</v>
      </c>
    </row>
    <row r="3395" spans="1:5">
      <c r="A3395">
        <v>1989</v>
      </c>
      <c r="B3395">
        <v>63</v>
      </c>
      <c r="C3395">
        <v>1.4789999999999999E-2</v>
      </c>
      <c r="D3395">
        <v>3.4909000000000003E-2</v>
      </c>
      <c r="E3395">
        <v>2.2197000000000001E-2</v>
      </c>
    </row>
    <row r="3396" spans="1:5">
      <c r="A3396">
        <v>1989</v>
      </c>
      <c r="B3396">
        <v>64</v>
      </c>
      <c r="C3396">
        <v>1.5998999999999999E-2</v>
      </c>
      <c r="D3396">
        <v>3.7301000000000001E-2</v>
      </c>
      <c r="E3396">
        <v>2.3161999999999999E-2</v>
      </c>
    </row>
    <row r="3397" spans="1:5">
      <c r="A3397">
        <v>1989</v>
      </c>
      <c r="B3397">
        <v>65</v>
      </c>
      <c r="C3397">
        <v>1.8638999999999999E-2</v>
      </c>
      <c r="D3397">
        <v>4.1980000000000003E-2</v>
      </c>
      <c r="E3397">
        <v>2.5974000000000001E-2</v>
      </c>
    </row>
    <row r="3398" spans="1:5">
      <c r="A3398">
        <v>1989</v>
      </c>
      <c r="B3398">
        <v>66</v>
      </c>
      <c r="C3398">
        <v>1.9505999999999999E-2</v>
      </c>
      <c r="D3398">
        <v>4.1625000000000002E-2</v>
      </c>
      <c r="E3398">
        <v>2.6106000000000001E-2</v>
      </c>
    </row>
    <row r="3399" spans="1:5">
      <c r="A3399">
        <v>1989</v>
      </c>
      <c r="B3399">
        <v>67</v>
      </c>
      <c r="C3399">
        <v>2.1930999999999999E-2</v>
      </c>
      <c r="D3399">
        <v>4.5495000000000001E-2</v>
      </c>
      <c r="E3399">
        <v>2.8988E-2</v>
      </c>
    </row>
    <row r="3400" spans="1:5">
      <c r="A3400">
        <v>1989</v>
      </c>
      <c r="B3400">
        <v>68</v>
      </c>
      <c r="C3400">
        <v>2.4306999999999999E-2</v>
      </c>
      <c r="D3400">
        <v>4.8883000000000003E-2</v>
      </c>
      <c r="E3400">
        <v>3.1786000000000002E-2</v>
      </c>
    </row>
    <row r="3401" spans="1:5">
      <c r="A3401">
        <v>1989</v>
      </c>
      <c r="B3401">
        <v>69</v>
      </c>
      <c r="C3401">
        <v>2.6488999999999999E-2</v>
      </c>
      <c r="D3401">
        <v>5.1871E-2</v>
      </c>
      <c r="E3401">
        <v>3.4063999999999997E-2</v>
      </c>
    </row>
    <row r="3402" spans="1:5">
      <c r="A3402">
        <v>1989</v>
      </c>
      <c r="B3402">
        <v>70</v>
      </c>
      <c r="C3402">
        <v>3.1758000000000002E-2</v>
      </c>
      <c r="D3402">
        <v>6.0692999999999997E-2</v>
      </c>
      <c r="E3402">
        <v>4.0273000000000003E-2</v>
      </c>
    </row>
    <row r="3403" spans="1:5">
      <c r="A3403">
        <v>1989</v>
      </c>
      <c r="B3403">
        <v>71</v>
      </c>
      <c r="C3403">
        <v>3.2444000000000001E-2</v>
      </c>
      <c r="D3403">
        <v>6.1610999999999999E-2</v>
      </c>
      <c r="E3403">
        <v>4.0876999999999997E-2</v>
      </c>
    </row>
    <row r="3404" spans="1:5">
      <c r="A3404">
        <v>1989</v>
      </c>
      <c r="B3404">
        <v>72</v>
      </c>
      <c r="C3404">
        <v>3.4018E-2</v>
      </c>
      <c r="D3404">
        <v>6.4209000000000002E-2</v>
      </c>
      <c r="E3404">
        <v>4.2441E-2</v>
      </c>
    </row>
    <row r="3405" spans="1:5">
      <c r="A3405">
        <v>1989</v>
      </c>
      <c r="B3405">
        <v>73</v>
      </c>
      <c r="C3405">
        <v>3.9365999999999998E-2</v>
      </c>
      <c r="D3405">
        <v>7.2394E-2</v>
      </c>
      <c r="E3405">
        <v>4.8274999999999998E-2</v>
      </c>
    </row>
    <row r="3406" spans="1:5">
      <c r="A3406">
        <v>1989</v>
      </c>
      <c r="B3406">
        <v>74</v>
      </c>
      <c r="C3406">
        <v>4.5019000000000003E-2</v>
      </c>
      <c r="D3406">
        <v>7.9759999999999998E-2</v>
      </c>
      <c r="E3406">
        <v>5.4086000000000002E-2</v>
      </c>
    </row>
    <row r="3407" spans="1:5">
      <c r="A3407">
        <v>1989</v>
      </c>
      <c r="B3407">
        <v>75</v>
      </c>
      <c r="C3407">
        <v>4.9949E-2</v>
      </c>
      <c r="D3407">
        <v>8.6081000000000005E-2</v>
      </c>
      <c r="E3407">
        <v>5.9250999999999998E-2</v>
      </c>
    </row>
    <row r="3408" spans="1:5">
      <c r="A3408">
        <v>1989</v>
      </c>
      <c r="B3408">
        <v>76</v>
      </c>
      <c r="C3408">
        <v>5.4181E-2</v>
      </c>
      <c r="D3408">
        <v>9.0484999999999996E-2</v>
      </c>
      <c r="E3408">
        <v>6.3299999999999995E-2</v>
      </c>
    </row>
    <row r="3409" spans="1:5">
      <c r="A3409">
        <v>1989</v>
      </c>
      <c r="B3409">
        <v>77</v>
      </c>
      <c r="C3409">
        <v>6.2168000000000001E-2</v>
      </c>
      <c r="D3409">
        <v>9.9979999999999999E-2</v>
      </c>
      <c r="E3409">
        <v>7.1368000000000001E-2</v>
      </c>
    </row>
    <row r="3410" spans="1:5">
      <c r="A3410">
        <v>1989</v>
      </c>
      <c r="B3410">
        <v>78</v>
      </c>
      <c r="C3410">
        <v>6.7834000000000005E-2</v>
      </c>
      <c r="D3410">
        <v>0.107269</v>
      </c>
      <c r="E3410">
        <v>7.7281000000000002E-2</v>
      </c>
    </row>
    <row r="3411" spans="1:5">
      <c r="A3411">
        <v>1989</v>
      </c>
      <c r="B3411">
        <v>79</v>
      </c>
      <c r="C3411">
        <v>7.7670000000000003E-2</v>
      </c>
      <c r="D3411">
        <v>0.114694</v>
      </c>
      <c r="E3411">
        <v>8.6181999999999995E-2</v>
      </c>
    </row>
    <row r="3412" spans="1:5">
      <c r="A3412">
        <v>1989</v>
      </c>
      <c r="B3412">
        <v>80</v>
      </c>
      <c r="C3412">
        <v>8.5968000000000003E-2</v>
      </c>
      <c r="D3412">
        <v>0.125671</v>
      </c>
      <c r="E3412">
        <v>9.4780000000000003E-2</v>
      </c>
    </row>
    <row r="3413" spans="1:5">
      <c r="A3413">
        <v>1989</v>
      </c>
      <c r="B3413">
        <v>81</v>
      </c>
      <c r="C3413">
        <v>9.6045000000000005E-2</v>
      </c>
      <c r="D3413">
        <v>0.13672400000000001</v>
      </c>
      <c r="E3413">
        <v>0.104771</v>
      </c>
    </row>
    <row r="3414" spans="1:5">
      <c r="A3414">
        <v>1989</v>
      </c>
      <c r="B3414">
        <v>82</v>
      </c>
      <c r="C3414">
        <v>0.108598</v>
      </c>
      <c r="D3414">
        <v>0.15417500000000001</v>
      </c>
      <c r="E3414">
        <v>0.118023</v>
      </c>
    </row>
    <row r="3415" spans="1:5">
      <c r="A3415">
        <v>1989</v>
      </c>
      <c r="B3415">
        <v>83</v>
      </c>
      <c r="C3415">
        <v>0.116219</v>
      </c>
      <c r="D3415">
        <v>0.160828</v>
      </c>
      <c r="E3415">
        <v>0.125025</v>
      </c>
    </row>
    <row r="3416" spans="1:5">
      <c r="A3416">
        <v>1989</v>
      </c>
      <c r="B3416">
        <v>84</v>
      </c>
      <c r="C3416">
        <v>0.13122500000000001</v>
      </c>
      <c r="D3416">
        <v>0.17061499999999999</v>
      </c>
      <c r="E3416">
        <v>0.1386</v>
      </c>
    </row>
    <row r="3417" spans="1:5">
      <c r="A3417">
        <v>1989</v>
      </c>
      <c r="B3417">
        <v>85</v>
      </c>
      <c r="C3417">
        <v>0.14582200000000001</v>
      </c>
      <c r="D3417">
        <v>0.18696599999999999</v>
      </c>
      <c r="E3417">
        <v>0.153143</v>
      </c>
    </row>
    <row r="3418" spans="1:5">
      <c r="A3418">
        <v>1989</v>
      </c>
      <c r="B3418">
        <v>86</v>
      </c>
      <c r="C3418">
        <v>0.15979699999999999</v>
      </c>
      <c r="D3418">
        <v>0.19964100000000001</v>
      </c>
      <c r="E3418">
        <v>0.166493</v>
      </c>
    </row>
    <row r="3419" spans="1:5">
      <c r="A3419">
        <v>1989</v>
      </c>
      <c r="B3419">
        <v>87</v>
      </c>
      <c r="C3419">
        <v>0.17586099999999999</v>
      </c>
      <c r="D3419">
        <v>0.21628600000000001</v>
      </c>
      <c r="E3419">
        <v>0.18223400000000001</v>
      </c>
    </row>
    <row r="3420" spans="1:5">
      <c r="A3420">
        <v>1989</v>
      </c>
      <c r="B3420">
        <v>88</v>
      </c>
      <c r="C3420">
        <v>0.18548500000000001</v>
      </c>
      <c r="D3420">
        <v>0.220778</v>
      </c>
      <c r="E3420">
        <v>0.19079399999999999</v>
      </c>
    </row>
    <row r="3421" spans="1:5">
      <c r="A3421">
        <v>1989</v>
      </c>
      <c r="B3421">
        <v>89</v>
      </c>
      <c r="C3421">
        <v>0.21839600000000001</v>
      </c>
      <c r="D3421">
        <v>0.25825199999999998</v>
      </c>
      <c r="E3421">
        <v>0.22436800000000001</v>
      </c>
    </row>
    <row r="3422" spans="1:5">
      <c r="A3422">
        <v>1989</v>
      </c>
      <c r="B3422">
        <v>90</v>
      </c>
      <c r="C3422">
        <v>0.210177</v>
      </c>
      <c r="D3422">
        <v>0.24263000000000001</v>
      </c>
      <c r="E3422">
        <v>0.21513599999999999</v>
      </c>
    </row>
    <row r="3423" spans="1:5">
      <c r="A3423">
        <v>1989</v>
      </c>
      <c r="B3423">
        <v>91</v>
      </c>
      <c r="C3423">
        <v>0.25131500000000001</v>
      </c>
      <c r="D3423">
        <v>0.292263</v>
      </c>
      <c r="E3423">
        <v>0.257498</v>
      </c>
    </row>
    <row r="3424" spans="1:5">
      <c r="A3424">
        <v>1989</v>
      </c>
      <c r="B3424">
        <v>92</v>
      </c>
      <c r="C3424">
        <v>0.25538300000000003</v>
      </c>
      <c r="D3424">
        <v>0.29338700000000001</v>
      </c>
      <c r="E3424">
        <v>0.26102199999999998</v>
      </c>
    </row>
    <row r="3425" spans="1:5">
      <c r="A3425">
        <v>1989</v>
      </c>
      <c r="B3425">
        <v>93</v>
      </c>
      <c r="C3425">
        <v>0.26845599999999997</v>
      </c>
      <c r="D3425">
        <v>0.32247100000000001</v>
      </c>
      <c r="E3425">
        <v>0.27644800000000003</v>
      </c>
    </row>
    <row r="3426" spans="1:5">
      <c r="A3426">
        <v>1989</v>
      </c>
      <c r="B3426">
        <v>94</v>
      </c>
      <c r="C3426">
        <v>0.27251199999999998</v>
      </c>
      <c r="D3426">
        <v>0.33051999999999998</v>
      </c>
      <c r="E3426">
        <v>0.28081800000000001</v>
      </c>
    </row>
    <row r="3427" spans="1:5">
      <c r="A3427">
        <v>1989</v>
      </c>
      <c r="B3427">
        <v>95</v>
      </c>
      <c r="C3427">
        <v>0.27842499999999998</v>
      </c>
      <c r="D3427">
        <v>0.336335</v>
      </c>
      <c r="E3427">
        <v>0.28647</v>
      </c>
    </row>
    <row r="3428" spans="1:5">
      <c r="A3428">
        <v>1989</v>
      </c>
      <c r="B3428">
        <v>96</v>
      </c>
      <c r="C3428">
        <v>0.28058499999999997</v>
      </c>
      <c r="D3428">
        <v>0.32953199999999999</v>
      </c>
      <c r="E3428">
        <v>0.28728599999999999</v>
      </c>
    </row>
    <row r="3429" spans="1:5">
      <c r="A3429">
        <v>1989</v>
      </c>
      <c r="B3429">
        <v>97</v>
      </c>
      <c r="C3429">
        <v>0.29723300000000002</v>
      </c>
      <c r="D3429">
        <v>0.318581</v>
      </c>
      <c r="E3429">
        <v>0.30014200000000002</v>
      </c>
    </row>
    <row r="3430" spans="1:5">
      <c r="A3430">
        <v>1989</v>
      </c>
      <c r="B3430">
        <v>98</v>
      </c>
      <c r="C3430">
        <v>0.28867999999999999</v>
      </c>
      <c r="D3430">
        <v>0.30780999999999997</v>
      </c>
      <c r="E3430">
        <v>0.29122199999999998</v>
      </c>
    </row>
    <row r="3431" spans="1:5">
      <c r="A3431">
        <v>1989</v>
      </c>
      <c r="B3431">
        <v>99</v>
      </c>
      <c r="C3431">
        <v>0.35965000000000003</v>
      </c>
      <c r="D3431">
        <v>0.38100899999999999</v>
      </c>
      <c r="E3431">
        <v>0.36231799999999997</v>
      </c>
    </row>
    <row r="3432" spans="1:5">
      <c r="A3432">
        <v>1989</v>
      </c>
      <c r="B3432">
        <v>100</v>
      </c>
      <c r="C3432">
        <v>0.37179600000000002</v>
      </c>
      <c r="D3432">
        <v>0.391432</v>
      </c>
      <c r="E3432">
        <v>0.37421700000000002</v>
      </c>
    </row>
    <row r="3433" spans="1:5">
      <c r="A3433">
        <v>1989</v>
      </c>
      <c r="B3433">
        <v>101</v>
      </c>
      <c r="C3433">
        <v>0.39228600000000002</v>
      </c>
      <c r="D3433">
        <v>0.407694</v>
      </c>
      <c r="E3433">
        <v>0.39423799999999998</v>
      </c>
    </row>
    <row r="3434" spans="1:5">
      <c r="A3434">
        <v>1989</v>
      </c>
      <c r="B3434">
        <v>102</v>
      </c>
      <c r="C3434">
        <v>0.41380899999999998</v>
      </c>
      <c r="D3434">
        <v>0.42329299999999997</v>
      </c>
      <c r="E3434">
        <v>0.41503499999999999</v>
      </c>
    </row>
    <row r="3435" spans="1:5">
      <c r="A3435">
        <v>1989</v>
      </c>
      <c r="B3435">
        <v>103</v>
      </c>
      <c r="C3435">
        <v>0.43281399999999998</v>
      </c>
      <c r="D3435">
        <v>0.43357200000000001</v>
      </c>
      <c r="E3435">
        <v>0.43291400000000002</v>
      </c>
    </row>
    <row r="3436" spans="1:5">
      <c r="A3436">
        <v>1989</v>
      </c>
      <c r="B3436">
        <v>104</v>
      </c>
      <c r="C3436">
        <v>0.44939000000000001</v>
      </c>
      <c r="D3436">
        <v>0.44447399999999998</v>
      </c>
      <c r="E3436">
        <v>0.448739</v>
      </c>
    </row>
    <row r="3437" spans="1:5">
      <c r="A3437">
        <v>1989</v>
      </c>
      <c r="B3437">
        <v>105</v>
      </c>
      <c r="C3437">
        <v>0.46500399999999997</v>
      </c>
      <c r="D3437">
        <v>0.45271499999999998</v>
      </c>
      <c r="E3437">
        <v>0.46336100000000002</v>
      </c>
    </row>
    <row r="3438" spans="1:5">
      <c r="A3438">
        <v>1989</v>
      </c>
      <c r="B3438">
        <v>106</v>
      </c>
      <c r="C3438">
        <v>0.48654399999999998</v>
      </c>
      <c r="D3438">
        <v>0.46778199999999998</v>
      </c>
      <c r="E3438">
        <v>0.48396699999999998</v>
      </c>
    </row>
    <row r="3439" spans="1:5">
      <c r="A3439">
        <v>1989</v>
      </c>
      <c r="B3439">
        <v>107</v>
      </c>
      <c r="C3439">
        <v>0.50653999999999999</v>
      </c>
      <c r="D3439">
        <v>0.483097</v>
      </c>
      <c r="E3439">
        <v>0.50321499999999997</v>
      </c>
    </row>
    <row r="3440" spans="1:5">
      <c r="A3440">
        <v>1989</v>
      </c>
      <c r="B3440">
        <v>108</v>
      </c>
      <c r="C3440">
        <v>0.52269600000000005</v>
      </c>
      <c r="D3440">
        <v>0.49352000000000001</v>
      </c>
      <c r="E3440">
        <v>0.51838799999999996</v>
      </c>
    </row>
    <row r="3441" spans="1:5">
      <c r="A3441">
        <v>1989</v>
      </c>
      <c r="B3441">
        <v>109</v>
      </c>
      <c r="C3441">
        <v>0.54310599999999998</v>
      </c>
      <c r="D3441">
        <v>0.50527599999999995</v>
      </c>
      <c r="E3441">
        <v>0.53743600000000002</v>
      </c>
    </row>
    <row r="3442" spans="1:5">
      <c r="A3442">
        <v>1989</v>
      </c>
      <c r="B3442">
        <v>110</v>
      </c>
      <c r="C3442">
        <v>0.59805600000000003</v>
      </c>
      <c r="D3442">
        <v>0.57548100000000002</v>
      </c>
      <c r="E3442">
        <v>0.59502600000000005</v>
      </c>
    </row>
    <row r="3443" spans="1:5">
      <c r="A3443">
        <v>1990</v>
      </c>
      <c r="B3443">
        <v>0</v>
      </c>
      <c r="C3443">
        <v>1.4433E-2</v>
      </c>
      <c r="D3443">
        <v>1.9746E-2</v>
      </c>
      <c r="E3443">
        <v>1.7156000000000001E-2</v>
      </c>
    </row>
    <row r="3444" spans="1:5">
      <c r="A3444">
        <v>1990</v>
      </c>
      <c r="B3444">
        <v>1</v>
      </c>
      <c r="C3444">
        <v>1.5659999999999999E-3</v>
      </c>
      <c r="D3444">
        <v>1.841E-3</v>
      </c>
      <c r="E3444">
        <v>1.707E-3</v>
      </c>
    </row>
    <row r="3445" spans="1:5">
      <c r="A3445">
        <v>1990</v>
      </c>
      <c r="B3445">
        <v>2</v>
      </c>
      <c r="C3445">
        <v>8.1800000000000004E-4</v>
      </c>
      <c r="D3445">
        <v>1.091E-3</v>
      </c>
      <c r="E3445">
        <v>9.5699999999999995E-4</v>
      </c>
    </row>
    <row r="3446" spans="1:5">
      <c r="A3446">
        <v>1990</v>
      </c>
      <c r="B3446">
        <v>3</v>
      </c>
      <c r="C3446">
        <v>6.11E-4</v>
      </c>
      <c r="D3446">
        <v>8.1899999999999996E-4</v>
      </c>
      <c r="E3446">
        <v>7.1699999999999997E-4</v>
      </c>
    </row>
    <row r="3447" spans="1:5">
      <c r="A3447">
        <v>1990</v>
      </c>
      <c r="B3447">
        <v>4</v>
      </c>
      <c r="C3447">
        <v>4.9399999999999997E-4</v>
      </c>
      <c r="D3447">
        <v>7.5500000000000003E-4</v>
      </c>
      <c r="E3447">
        <v>6.2699999999999995E-4</v>
      </c>
    </row>
    <row r="3448" spans="1:5">
      <c r="A3448">
        <v>1990</v>
      </c>
      <c r="B3448">
        <v>5</v>
      </c>
      <c r="C3448">
        <v>4.6900000000000002E-4</v>
      </c>
      <c r="D3448">
        <v>7.1900000000000002E-4</v>
      </c>
      <c r="E3448">
        <v>5.9599999999999996E-4</v>
      </c>
    </row>
    <row r="3449" spans="1:5">
      <c r="A3449">
        <v>1990</v>
      </c>
      <c r="B3449">
        <v>6</v>
      </c>
      <c r="C3449">
        <v>3.6600000000000001E-4</v>
      </c>
      <c r="D3449">
        <v>6.8499999999999995E-4</v>
      </c>
      <c r="E3449">
        <v>5.2800000000000004E-4</v>
      </c>
    </row>
    <row r="3450" spans="1:5">
      <c r="A3450">
        <v>1990</v>
      </c>
      <c r="B3450">
        <v>7</v>
      </c>
      <c r="C3450">
        <v>3.9300000000000001E-4</v>
      </c>
      <c r="D3450">
        <v>6.96E-4</v>
      </c>
      <c r="E3450">
        <v>5.4699999999999996E-4</v>
      </c>
    </row>
    <row r="3451" spans="1:5">
      <c r="A3451">
        <v>1990</v>
      </c>
      <c r="B3451">
        <v>8</v>
      </c>
      <c r="C3451">
        <v>3.2499999999999999E-4</v>
      </c>
      <c r="D3451">
        <v>7.2099999999999996E-4</v>
      </c>
      <c r="E3451">
        <v>5.2599999999999999E-4</v>
      </c>
    </row>
    <row r="3452" spans="1:5">
      <c r="A3452">
        <v>1990</v>
      </c>
      <c r="B3452">
        <v>9</v>
      </c>
      <c r="C3452">
        <v>2.8600000000000001E-4</v>
      </c>
      <c r="D3452">
        <v>6.3400000000000001E-4</v>
      </c>
      <c r="E3452">
        <v>4.6299999999999998E-4</v>
      </c>
    </row>
    <row r="3453" spans="1:5">
      <c r="A3453">
        <v>1990</v>
      </c>
      <c r="B3453">
        <v>10</v>
      </c>
      <c r="C3453">
        <v>2.6499999999999999E-4</v>
      </c>
      <c r="D3453">
        <v>5.0900000000000001E-4</v>
      </c>
      <c r="E3453">
        <v>3.8900000000000002E-4</v>
      </c>
    </row>
    <row r="3454" spans="1:5">
      <c r="A3454">
        <v>1990</v>
      </c>
      <c r="B3454">
        <v>11</v>
      </c>
      <c r="C3454">
        <v>2.7099999999999997E-4</v>
      </c>
      <c r="D3454">
        <v>5.1199999999999998E-4</v>
      </c>
      <c r="E3454">
        <v>3.9300000000000001E-4</v>
      </c>
    </row>
    <row r="3455" spans="1:5">
      <c r="A3455">
        <v>1990</v>
      </c>
      <c r="B3455">
        <v>12</v>
      </c>
      <c r="C3455">
        <v>2.6899999999999998E-4</v>
      </c>
      <c r="D3455">
        <v>5.5699999999999999E-4</v>
      </c>
      <c r="E3455">
        <v>4.15E-4</v>
      </c>
    </row>
    <row r="3456" spans="1:5">
      <c r="A3456">
        <v>1990</v>
      </c>
      <c r="B3456">
        <v>13</v>
      </c>
      <c r="C3456">
        <v>3.21E-4</v>
      </c>
      <c r="D3456">
        <v>6.4099999999999997E-4</v>
      </c>
      <c r="E3456">
        <v>4.84E-4</v>
      </c>
    </row>
    <row r="3457" spans="1:5">
      <c r="A3457">
        <v>1990</v>
      </c>
      <c r="B3457">
        <v>14</v>
      </c>
      <c r="C3457">
        <v>3.2699999999999998E-4</v>
      </c>
      <c r="D3457">
        <v>7.3399999999999995E-4</v>
      </c>
      <c r="E3457">
        <v>5.3399999999999997E-4</v>
      </c>
    </row>
    <row r="3458" spans="1:5">
      <c r="A3458">
        <v>1990</v>
      </c>
      <c r="B3458">
        <v>15</v>
      </c>
      <c r="C3458">
        <v>4.6900000000000002E-4</v>
      </c>
      <c r="D3458">
        <v>1.0280000000000001E-3</v>
      </c>
      <c r="E3458">
        <v>7.5299999999999998E-4</v>
      </c>
    </row>
    <row r="3459" spans="1:5">
      <c r="A3459">
        <v>1990</v>
      </c>
      <c r="B3459">
        <v>16</v>
      </c>
      <c r="C3459">
        <v>5.5199999999999997E-4</v>
      </c>
      <c r="D3459">
        <v>1.384E-3</v>
      </c>
      <c r="E3459">
        <v>9.7400000000000004E-4</v>
      </c>
    </row>
    <row r="3460" spans="1:5">
      <c r="A3460">
        <v>1990</v>
      </c>
      <c r="B3460">
        <v>17</v>
      </c>
      <c r="C3460">
        <v>6.4499999999999996E-4</v>
      </c>
      <c r="D3460">
        <v>1.7930000000000001E-3</v>
      </c>
      <c r="E3460">
        <v>1.2260000000000001E-3</v>
      </c>
    </row>
    <row r="3461" spans="1:5">
      <c r="A3461">
        <v>1990</v>
      </c>
      <c r="B3461">
        <v>18</v>
      </c>
      <c r="C3461">
        <v>7.3099999999999999E-4</v>
      </c>
      <c r="D3461">
        <v>1.9789999999999999E-3</v>
      </c>
      <c r="E3461">
        <v>1.3649999999999999E-3</v>
      </c>
    </row>
    <row r="3462" spans="1:5">
      <c r="A3462">
        <v>1990</v>
      </c>
      <c r="B3462">
        <v>19</v>
      </c>
      <c r="C3462">
        <v>7.4899999999999999E-4</v>
      </c>
      <c r="D3462">
        <v>1.9319999999999999E-3</v>
      </c>
      <c r="E3462">
        <v>1.359E-3</v>
      </c>
    </row>
    <row r="3463" spans="1:5">
      <c r="A3463">
        <v>1990</v>
      </c>
      <c r="B3463">
        <v>20</v>
      </c>
      <c r="C3463">
        <v>7.4899999999999999E-4</v>
      </c>
      <c r="D3463">
        <v>2.134E-3</v>
      </c>
      <c r="E3463">
        <v>1.472E-3</v>
      </c>
    </row>
    <row r="3464" spans="1:5">
      <c r="A3464">
        <v>1990</v>
      </c>
      <c r="B3464">
        <v>21</v>
      </c>
      <c r="C3464">
        <v>6.6799999999999997E-4</v>
      </c>
      <c r="D3464">
        <v>2.5140000000000002E-3</v>
      </c>
      <c r="E3464">
        <v>1.619E-3</v>
      </c>
    </row>
    <row r="3465" spans="1:5">
      <c r="A3465">
        <v>1990</v>
      </c>
      <c r="B3465">
        <v>22</v>
      </c>
      <c r="C3465">
        <v>7.1100000000000004E-4</v>
      </c>
      <c r="D3465">
        <v>2.6930000000000001E-3</v>
      </c>
      <c r="E3465">
        <v>1.714E-3</v>
      </c>
    </row>
    <row r="3466" spans="1:5">
      <c r="A3466">
        <v>1990</v>
      </c>
      <c r="B3466">
        <v>23</v>
      </c>
      <c r="C3466">
        <v>7.0200000000000004E-4</v>
      </c>
      <c r="D3466">
        <v>2.8050000000000002E-3</v>
      </c>
      <c r="E3466">
        <v>1.768E-3</v>
      </c>
    </row>
    <row r="3467" spans="1:5">
      <c r="A3467">
        <v>1990</v>
      </c>
      <c r="B3467">
        <v>24</v>
      </c>
      <c r="C3467">
        <v>7.36E-4</v>
      </c>
      <c r="D3467">
        <v>2.892E-3</v>
      </c>
      <c r="E3467">
        <v>1.8320000000000001E-3</v>
      </c>
    </row>
    <row r="3468" spans="1:5">
      <c r="A3468">
        <v>1990</v>
      </c>
      <c r="B3468">
        <v>25</v>
      </c>
      <c r="C3468">
        <v>7.4200000000000004E-4</v>
      </c>
      <c r="D3468">
        <v>2.9940000000000001E-3</v>
      </c>
      <c r="E3468">
        <v>1.8879999999999999E-3</v>
      </c>
    </row>
    <row r="3469" spans="1:5">
      <c r="A3469">
        <v>1990</v>
      </c>
      <c r="B3469">
        <v>26</v>
      </c>
      <c r="C3469">
        <v>6.7299999999999999E-4</v>
      </c>
      <c r="D3469">
        <v>3.1510000000000002E-3</v>
      </c>
      <c r="E3469">
        <v>1.9319999999999999E-3</v>
      </c>
    </row>
    <row r="3470" spans="1:5">
      <c r="A3470">
        <v>1990</v>
      </c>
      <c r="B3470">
        <v>27</v>
      </c>
      <c r="C3470">
        <v>7.2400000000000003E-4</v>
      </c>
      <c r="D3470">
        <v>3.251E-3</v>
      </c>
      <c r="E3470">
        <v>2.0070000000000001E-3</v>
      </c>
    </row>
    <row r="3471" spans="1:5">
      <c r="A3471">
        <v>1990</v>
      </c>
      <c r="B3471">
        <v>28</v>
      </c>
      <c r="C3471">
        <v>8.52E-4</v>
      </c>
      <c r="D3471">
        <v>3.4290000000000002E-3</v>
      </c>
      <c r="E3471">
        <v>2.16E-3</v>
      </c>
    </row>
    <row r="3472" spans="1:5">
      <c r="A3472">
        <v>1990</v>
      </c>
      <c r="B3472">
        <v>29</v>
      </c>
      <c r="C3472">
        <v>8.4000000000000003E-4</v>
      </c>
      <c r="D3472">
        <v>3.627E-3</v>
      </c>
      <c r="E3472">
        <v>2.251E-3</v>
      </c>
    </row>
    <row r="3473" spans="1:5">
      <c r="A3473">
        <v>1990</v>
      </c>
      <c r="B3473">
        <v>30</v>
      </c>
      <c r="C3473">
        <v>9.4899999999999997E-4</v>
      </c>
      <c r="D3473">
        <v>3.8869999999999998E-3</v>
      </c>
      <c r="E3473">
        <v>2.4329999999999998E-3</v>
      </c>
    </row>
    <row r="3474" spans="1:5">
      <c r="A3474">
        <v>1990</v>
      </c>
      <c r="B3474">
        <v>31</v>
      </c>
      <c r="C3474">
        <v>9.6500000000000004E-4</v>
      </c>
      <c r="D3474">
        <v>4.078E-3</v>
      </c>
      <c r="E3474">
        <v>2.5349999999999999E-3</v>
      </c>
    </row>
    <row r="3475" spans="1:5">
      <c r="A3475">
        <v>1990</v>
      </c>
      <c r="B3475">
        <v>32</v>
      </c>
      <c r="C3475">
        <v>1.0150000000000001E-3</v>
      </c>
      <c r="D3475">
        <v>4.3030000000000004E-3</v>
      </c>
      <c r="E3475">
        <v>2.6710000000000002E-3</v>
      </c>
    </row>
    <row r="3476" spans="1:5">
      <c r="A3476">
        <v>1990</v>
      </c>
      <c r="B3476">
        <v>33</v>
      </c>
      <c r="C3476">
        <v>1.1410000000000001E-3</v>
      </c>
      <c r="D3476">
        <v>4.4759999999999999E-3</v>
      </c>
      <c r="E3476">
        <v>2.82E-3</v>
      </c>
    </row>
    <row r="3477" spans="1:5">
      <c r="A3477">
        <v>1990</v>
      </c>
      <c r="B3477">
        <v>34</v>
      </c>
      <c r="C3477">
        <v>1.191E-3</v>
      </c>
      <c r="D3477">
        <v>4.7559999999999998E-3</v>
      </c>
      <c r="E3477">
        <v>2.9789999999999999E-3</v>
      </c>
    </row>
    <row r="3478" spans="1:5">
      <c r="A3478">
        <v>1990</v>
      </c>
      <c r="B3478">
        <v>35</v>
      </c>
      <c r="C3478">
        <v>1.3339999999999999E-3</v>
      </c>
      <c r="D3478">
        <v>5.0759999999999998E-3</v>
      </c>
      <c r="E3478">
        <v>3.2049999999999999E-3</v>
      </c>
    </row>
    <row r="3479" spans="1:5">
      <c r="A3479">
        <v>1990</v>
      </c>
      <c r="B3479">
        <v>36</v>
      </c>
      <c r="C3479">
        <v>1.3960000000000001E-3</v>
      </c>
      <c r="D3479">
        <v>5.2630000000000003E-3</v>
      </c>
      <c r="E3479">
        <v>3.326E-3</v>
      </c>
    </row>
    <row r="3480" spans="1:5">
      <c r="A3480">
        <v>1990</v>
      </c>
      <c r="B3480">
        <v>37</v>
      </c>
      <c r="C3480">
        <v>1.529E-3</v>
      </c>
      <c r="D3480">
        <v>5.4860000000000004E-3</v>
      </c>
      <c r="E3480">
        <v>3.5000000000000001E-3</v>
      </c>
    </row>
    <row r="3481" spans="1:5">
      <c r="A3481">
        <v>1990</v>
      </c>
      <c r="B3481">
        <v>38</v>
      </c>
      <c r="C3481">
        <v>1.6789999999999999E-3</v>
      </c>
      <c r="D3481">
        <v>5.9049999999999997E-3</v>
      </c>
      <c r="E3481">
        <v>3.7820000000000002E-3</v>
      </c>
    </row>
    <row r="3482" spans="1:5">
      <c r="A3482">
        <v>1990</v>
      </c>
      <c r="B3482">
        <v>39</v>
      </c>
      <c r="C3482">
        <v>1.8289999999999999E-3</v>
      </c>
      <c r="D3482">
        <v>6.2069999999999998E-3</v>
      </c>
      <c r="E3482">
        <v>4.006E-3</v>
      </c>
    </row>
    <row r="3483" spans="1:5">
      <c r="A3483">
        <v>1990</v>
      </c>
      <c r="B3483">
        <v>40</v>
      </c>
      <c r="C3483">
        <v>1.9840000000000001E-3</v>
      </c>
      <c r="D3483">
        <v>6.8060000000000004E-3</v>
      </c>
      <c r="E3483">
        <v>4.3730000000000002E-3</v>
      </c>
    </row>
    <row r="3484" spans="1:5">
      <c r="A3484">
        <v>1990</v>
      </c>
      <c r="B3484">
        <v>41</v>
      </c>
      <c r="C3484">
        <v>2.3349999999999998E-3</v>
      </c>
      <c r="D3484">
        <v>7.6790000000000001E-3</v>
      </c>
      <c r="E3484">
        <v>4.973E-3</v>
      </c>
    </row>
    <row r="3485" spans="1:5">
      <c r="A3485">
        <v>1990</v>
      </c>
      <c r="B3485">
        <v>42</v>
      </c>
      <c r="C3485">
        <v>2.1710000000000002E-3</v>
      </c>
      <c r="D3485">
        <v>7.0289999999999997E-3</v>
      </c>
      <c r="E3485">
        <v>4.5640000000000003E-3</v>
      </c>
    </row>
    <row r="3486" spans="1:5">
      <c r="A3486">
        <v>1990</v>
      </c>
      <c r="B3486">
        <v>43</v>
      </c>
      <c r="C3486">
        <v>2.7980000000000001E-3</v>
      </c>
      <c r="D3486">
        <v>8.7709999999999993E-3</v>
      </c>
      <c r="E3486">
        <v>5.7279999999999996E-3</v>
      </c>
    </row>
    <row r="3487" spans="1:5">
      <c r="A3487">
        <v>1990</v>
      </c>
      <c r="B3487">
        <v>44</v>
      </c>
      <c r="C3487">
        <v>2.7529999999999998E-3</v>
      </c>
      <c r="D3487">
        <v>8.4460000000000004E-3</v>
      </c>
      <c r="E3487">
        <v>5.5329999999999997E-3</v>
      </c>
    </row>
    <row r="3488" spans="1:5">
      <c r="A3488">
        <v>1990</v>
      </c>
      <c r="B3488">
        <v>45</v>
      </c>
      <c r="C3488">
        <v>3.1259999999999999E-3</v>
      </c>
      <c r="D3488">
        <v>9.9959999999999997E-3</v>
      </c>
      <c r="E3488">
        <v>6.4749999999999999E-3</v>
      </c>
    </row>
    <row r="3489" spans="1:5">
      <c r="A3489">
        <v>1990</v>
      </c>
      <c r="B3489">
        <v>46</v>
      </c>
      <c r="C3489">
        <v>3.3679999999999999E-3</v>
      </c>
      <c r="D3489">
        <v>1.0707E-2</v>
      </c>
      <c r="E3489">
        <v>6.9280000000000001E-3</v>
      </c>
    </row>
    <row r="3490" spans="1:5">
      <c r="A3490">
        <v>1990</v>
      </c>
      <c r="B3490">
        <v>47</v>
      </c>
      <c r="C3490">
        <v>3.2599999999999999E-3</v>
      </c>
      <c r="D3490">
        <v>9.7920000000000004E-3</v>
      </c>
      <c r="E3490">
        <v>6.3740000000000003E-3</v>
      </c>
    </row>
    <row r="3491" spans="1:5">
      <c r="A3491">
        <v>1990</v>
      </c>
      <c r="B3491">
        <v>48</v>
      </c>
      <c r="C3491">
        <v>4.2630000000000003E-3</v>
      </c>
      <c r="D3491">
        <v>1.3058E-2</v>
      </c>
      <c r="E3491">
        <v>8.4150000000000006E-3</v>
      </c>
    </row>
    <row r="3492" spans="1:5">
      <c r="A3492">
        <v>1990</v>
      </c>
      <c r="B3492">
        <v>49</v>
      </c>
      <c r="C3492">
        <v>4.1190000000000003E-3</v>
      </c>
      <c r="D3492">
        <v>1.2945E-2</v>
      </c>
      <c r="E3492">
        <v>8.2740000000000001E-3</v>
      </c>
    </row>
    <row r="3493" spans="1:5">
      <c r="A3493">
        <v>1990</v>
      </c>
      <c r="B3493">
        <v>50</v>
      </c>
      <c r="C3493">
        <v>4.7159999999999997E-3</v>
      </c>
      <c r="D3493">
        <v>1.4272999999999999E-2</v>
      </c>
      <c r="E3493">
        <v>9.1850000000000005E-3</v>
      </c>
    </row>
    <row r="3494" spans="1:5">
      <c r="A3494">
        <v>1990</v>
      </c>
      <c r="B3494">
        <v>51</v>
      </c>
      <c r="C3494">
        <v>5.0650000000000001E-3</v>
      </c>
      <c r="D3494">
        <v>1.5625E-2</v>
      </c>
      <c r="E3494">
        <v>9.9629999999999996E-3</v>
      </c>
    </row>
    <row r="3495" spans="1:5">
      <c r="A3495">
        <v>1990</v>
      </c>
      <c r="B3495">
        <v>52</v>
      </c>
      <c r="C3495">
        <v>5.1200000000000004E-3</v>
      </c>
      <c r="D3495">
        <v>1.5611999999999999E-2</v>
      </c>
      <c r="E3495">
        <v>9.9799999999999993E-3</v>
      </c>
    </row>
    <row r="3496" spans="1:5">
      <c r="A3496">
        <v>1990</v>
      </c>
      <c r="B3496">
        <v>53</v>
      </c>
      <c r="C3496">
        <v>5.8069999999999997E-3</v>
      </c>
      <c r="D3496">
        <v>1.7089E-2</v>
      </c>
      <c r="E3496">
        <v>1.1018999999999999E-2</v>
      </c>
    </row>
    <row r="3497" spans="1:5">
      <c r="A3497">
        <v>1990</v>
      </c>
      <c r="B3497">
        <v>54</v>
      </c>
      <c r="C3497">
        <v>6.4130000000000003E-3</v>
      </c>
      <c r="D3497">
        <v>1.8415000000000001E-2</v>
      </c>
      <c r="E3497">
        <v>1.1927E-2</v>
      </c>
    </row>
    <row r="3498" spans="1:5">
      <c r="A3498">
        <v>1990</v>
      </c>
      <c r="B3498">
        <v>55</v>
      </c>
      <c r="C3498">
        <v>7.3730000000000002E-3</v>
      </c>
      <c r="D3498">
        <v>2.0247000000000001E-2</v>
      </c>
      <c r="E3498">
        <v>1.3249E-2</v>
      </c>
    </row>
    <row r="3499" spans="1:5">
      <c r="A3499">
        <v>1990</v>
      </c>
      <c r="B3499">
        <v>56</v>
      </c>
      <c r="C3499">
        <v>7.6160000000000004E-3</v>
      </c>
      <c r="D3499">
        <v>2.1137E-2</v>
      </c>
      <c r="E3499">
        <v>1.3702000000000001E-2</v>
      </c>
    </row>
    <row r="3500" spans="1:5">
      <c r="A3500">
        <v>1990</v>
      </c>
      <c r="B3500">
        <v>57</v>
      </c>
      <c r="C3500">
        <v>8.4220000000000007E-3</v>
      </c>
      <c r="D3500">
        <v>2.3129E-2</v>
      </c>
      <c r="E3500">
        <v>1.4923000000000001E-2</v>
      </c>
    </row>
    <row r="3501" spans="1:5">
      <c r="A3501">
        <v>1990</v>
      </c>
      <c r="B3501">
        <v>58</v>
      </c>
      <c r="C3501">
        <v>9.2370000000000004E-3</v>
      </c>
      <c r="D3501">
        <v>2.5163999999999999E-2</v>
      </c>
      <c r="E3501">
        <v>1.6268999999999999E-2</v>
      </c>
    </row>
    <row r="3502" spans="1:5">
      <c r="A3502">
        <v>1990</v>
      </c>
      <c r="B3502">
        <v>59</v>
      </c>
      <c r="C3502">
        <v>1.0012999999999999E-2</v>
      </c>
      <c r="D3502">
        <v>2.6941E-2</v>
      </c>
      <c r="E3502">
        <v>1.7413999999999999E-2</v>
      </c>
    </row>
    <row r="3503" spans="1:5">
      <c r="A3503">
        <v>1990</v>
      </c>
      <c r="B3503">
        <v>60</v>
      </c>
      <c r="C3503">
        <v>1.1042E-2</v>
      </c>
      <c r="D3503">
        <v>2.9991E-2</v>
      </c>
      <c r="E3503">
        <v>1.9186999999999999E-2</v>
      </c>
    </row>
    <row r="3504" spans="1:5">
      <c r="A3504">
        <v>1990</v>
      </c>
      <c r="B3504">
        <v>61</v>
      </c>
      <c r="C3504">
        <v>1.2075000000000001E-2</v>
      </c>
      <c r="D3504">
        <v>3.1580999999999998E-2</v>
      </c>
      <c r="E3504">
        <v>2.034E-2</v>
      </c>
    </row>
    <row r="3505" spans="1:5">
      <c r="A3505">
        <v>1990</v>
      </c>
      <c r="B3505">
        <v>62</v>
      </c>
      <c r="C3505">
        <v>1.3682E-2</v>
      </c>
      <c r="D3505">
        <v>3.5041000000000003E-2</v>
      </c>
      <c r="E3505">
        <v>2.2547999999999999E-2</v>
      </c>
    </row>
    <row r="3506" spans="1:5">
      <c r="A3506">
        <v>1990</v>
      </c>
      <c r="B3506">
        <v>63</v>
      </c>
      <c r="C3506">
        <v>1.4629E-2</v>
      </c>
      <c r="D3506">
        <v>3.6580000000000001E-2</v>
      </c>
      <c r="E3506">
        <v>2.3349999999999999E-2</v>
      </c>
    </row>
    <row r="3507" spans="1:5">
      <c r="A3507">
        <v>1990</v>
      </c>
      <c r="B3507">
        <v>64</v>
      </c>
      <c r="C3507">
        <v>1.6369000000000002E-2</v>
      </c>
      <c r="D3507">
        <v>3.9487000000000001E-2</v>
      </c>
      <c r="E3507">
        <v>2.4767999999999998E-2</v>
      </c>
    </row>
    <row r="3508" spans="1:5">
      <c r="A3508">
        <v>1990</v>
      </c>
      <c r="B3508">
        <v>65</v>
      </c>
      <c r="C3508">
        <v>1.804E-2</v>
      </c>
      <c r="D3508">
        <v>4.1492000000000001E-2</v>
      </c>
      <c r="E3508">
        <v>2.5814E-2</v>
      </c>
    </row>
    <row r="3509" spans="1:5">
      <c r="A3509">
        <v>1990</v>
      </c>
      <c r="B3509">
        <v>66</v>
      </c>
      <c r="C3509">
        <v>2.1033E-2</v>
      </c>
      <c r="D3509">
        <v>4.5921999999999998E-2</v>
      </c>
      <c r="E3509">
        <v>2.8736999999999999E-2</v>
      </c>
    </row>
    <row r="3510" spans="1:5">
      <c r="A3510">
        <v>1990</v>
      </c>
      <c r="B3510">
        <v>67</v>
      </c>
      <c r="C3510">
        <v>2.1741E-2</v>
      </c>
      <c r="D3510">
        <v>4.5971999999999999E-2</v>
      </c>
      <c r="E3510">
        <v>2.8857000000000001E-2</v>
      </c>
    </row>
    <row r="3511" spans="1:5">
      <c r="A3511">
        <v>1990</v>
      </c>
      <c r="B3511">
        <v>68</v>
      </c>
      <c r="C3511">
        <v>2.4958999999999999E-2</v>
      </c>
      <c r="D3511">
        <v>5.0705E-2</v>
      </c>
      <c r="E3511">
        <v>3.2543999999999997E-2</v>
      </c>
    </row>
    <row r="3512" spans="1:5">
      <c r="A3512">
        <v>1990</v>
      </c>
      <c r="B3512">
        <v>69</v>
      </c>
      <c r="C3512">
        <v>2.7224000000000002E-2</v>
      </c>
      <c r="D3512">
        <v>5.3960000000000001E-2</v>
      </c>
      <c r="E3512">
        <v>3.5223999999999998E-2</v>
      </c>
    </row>
    <row r="3513" spans="1:5">
      <c r="A3513">
        <v>1990</v>
      </c>
      <c r="B3513">
        <v>70</v>
      </c>
      <c r="C3513">
        <v>3.0089000000000001E-2</v>
      </c>
      <c r="D3513">
        <v>5.7805000000000002E-2</v>
      </c>
      <c r="E3513">
        <v>3.8220999999999998E-2</v>
      </c>
    </row>
    <row r="3514" spans="1:5">
      <c r="A3514">
        <v>1990</v>
      </c>
      <c r="B3514">
        <v>71</v>
      </c>
      <c r="C3514">
        <v>3.6117999999999997E-2</v>
      </c>
      <c r="D3514">
        <v>6.6039E-2</v>
      </c>
      <c r="E3514">
        <v>4.4756999999999998E-2</v>
      </c>
    </row>
    <row r="3515" spans="1:5">
      <c r="A3515">
        <v>1990</v>
      </c>
      <c r="B3515">
        <v>72</v>
      </c>
      <c r="C3515">
        <v>3.6534999999999998E-2</v>
      </c>
      <c r="D3515">
        <v>6.7749000000000004E-2</v>
      </c>
      <c r="E3515">
        <v>4.5374999999999999E-2</v>
      </c>
    </row>
    <row r="3516" spans="1:5">
      <c r="A3516">
        <v>1990</v>
      </c>
      <c r="B3516">
        <v>73</v>
      </c>
      <c r="C3516">
        <v>3.8745000000000002E-2</v>
      </c>
      <c r="D3516">
        <v>7.0000999999999994E-2</v>
      </c>
      <c r="E3516">
        <v>4.7281999999999998E-2</v>
      </c>
    </row>
    <row r="3517" spans="1:5">
      <c r="A3517">
        <v>1990</v>
      </c>
      <c r="B3517">
        <v>74</v>
      </c>
      <c r="C3517">
        <v>4.4949999999999997E-2</v>
      </c>
      <c r="D3517">
        <v>8.0337000000000006E-2</v>
      </c>
      <c r="E3517">
        <v>5.4276999999999999E-2</v>
      </c>
    </row>
    <row r="3518" spans="1:5">
      <c r="A3518">
        <v>1990</v>
      </c>
      <c r="B3518">
        <v>75</v>
      </c>
      <c r="C3518">
        <v>5.04E-2</v>
      </c>
      <c r="D3518">
        <v>8.7871000000000005E-2</v>
      </c>
      <c r="E3518">
        <v>5.9937999999999998E-2</v>
      </c>
    </row>
    <row r="3519" spans="1:5">
      <c r="A3519">
        <v>1990</v>
      </c>
      <c r="B3519">
        <v>76</v>
      </c>
      <c r="C3519">
        <v>5.6432000000000003E-2</v>
      </c>
      <c r="D3519">
        <v>9.4698000000000004E-2</v>
      </c>
      <c r="E3519">
        <v>6.6037999999999999E-2</v>
      </c>
    </row>
    <row r="3520" spans="1:5">
      <c r="A3520">
        <v>1990</v>
      </c>
      <c r="B3520">
        <v>77</v>
      </c>
      <c r="C3520">
        <v>6.1430999999999999E-2</v>
      </c>
      <c r="D3520">
        <v>9.8198999999999995E-2</v>
      </c>
      <c r="E3520">
        <v>7.0431999999999995E-2</v>
      </c>
    </row>
    <row r="3521" spans="1:5">
      <c r="A3521">
        <v>1990</v>
      </c>
      <c r="B3521">
        <v>78</v>
      </c>
      <c r="C3521">
        <v>6.9683999999999996E-2</v>
      </c>
      <c r="D3521">
        <v>0.10942200000000001</v>
      </c>
      <c r="E3521">
        <v>7.9090999999999995E-2</v>
      </c>
    </row>
    <row r="3522" spans="1:5">
      <c r="A3522">
        <v>1990</v>
      </c>
      <c r="B3522">
        <v>79</v>
      </c>
      <c r="C3522">
        <v>7.7661999999999995E-2</v>
      </c>
      <c r="D3522">
        <v>0.117411</v>
      </c>
      <c r="E3522">
        <v>8.6944999999999995E-2</v>
      </c>
    </row>
    <row r="3523" spans="1:5">
      <c r="A3523">
        <v>1990</v>
      </c>
      <c r="B3523">
        <v>80</v>
      </c>
      <c r="C3523">
        <v>8.9288999999999993E-2</v>
      </c>
      <c r="D3523">
        <v>0.129773</v>
      </c>
      <c r="E3523">
        <v>9.8237000000000005E-2</v>
      </c>
    </row>
    <row r="3524" spans="1:5">
      <c r="A3524">
        <v>1990</v>
      </c>
      <c r="B3524">
        <v>81</v>
      </c>
      <c r="C3524">
        <v>9.7504999999999994E-2</v>
      </c>
      <c r="D3524">
        <v>0.13697400000000001</v>
      </c>
      <c r="E3524">
        <v>0.105993</v>
      </c>
    </row>
    <row r="3525" spans="1:5">
      <c r="A3525">
        <v>1990</v>
      </c>
      <c r="B3525">
        <v>82</v>
      </c>
      <c r="C3525">
        <v>0.109599</v>
      </c>
      <c r="D3525">
        <v>0.15356400000000001</v>
      </c>
      <c r="E3525">
        <v>0.11872099999999999</v>
      </c>
    </row>
    <row r="3526" spans="1:5">
      <c r="A3526">
        <v>1990</v>
      </c>
      <c r="B3526">
        <v>83</v>
      </c>
      <c r="C3526">
        <v>0.12370200000000001</v>
      </c>
      <c r="D3526">
        <v>0.16934099999999999</v>
      </c>
      <c r="E3526">
        <v>0.13281100000000001</v>
      </c>
    </row>
    <row r="3527" spans="1:5">
      <c r="A3527">
        <v>1990</v>
      </c>
      <c r="B3527">
        <v>84</v>
      </c>
      <c r="C3527">
        <v>0.13344800000000001</v>
      </c>
      <c r="D3527">
        <v>0.176012</v>
      </c>
      <c r="E3527">
        <v>0.14155999999999999</v>
      </c>
    </row>
    <row r="3528" spans="1:5">
      <c r="A3528">
        <v>1990</v>
      </c>
      <c r="B3528">
        <v>85</v>
      </c>
      <c r="C3528">
        <v>0.148426</v>
      </c>
      <c r="D3528">
        <v>0.19327</v>
      </c>
      <c r="E3528">
        <v>0.15653300000000001</v>
      </c>
    </row>
    <row r="3529" spans="1:5">
      <c r="A3529">
        <v>1990</v>
      </c>
      <c r="B3529">
        <v>86</v>
      </c>
      <c r="C3529">
        <v>0.16522800000000001</v>
      </c>
      <c r="D3529">
        <v>0.20747699999999999</v>
      </c>
      <c r="E3529">
        <v>0.172489</v>
      </c>
    </row>
    <row r="3530" spans="1:5">
      <c r="A3530">
        <v>1990</v>
      </c>
      <c r="B3530">
        <v>87</v>
      </c>
      <c r="C3530">
        <v>0.18088099999999999</v>
      </c>
      <c r="D3530">
        <v>0.218581</v>
      </c>
      <c r="E3530">
        <v>0.18700600000000001</v>
      </c>
    </row>
    <row r="3531" spans="1:5">
      <c r="A3531">
        <v>1990</v>
      </c>
      <c r="B3531">
        <v>88</v>
      </c>
      <c r="C3531">
        <v>0.19641800000000001</v>
      </c>
      <c r="D3531">
        <v>0.24045800000000001</v>
      </c>
      <c r="E3531">
        <v>0.20311999999999999</v>
      </c>
    </row>
    <row r="3532" spans="1:5">
      <c r="A3532">
        <v>1990</v>
      </c>
      <c r="B3532">
        <v>89</v>
      </c>
      <c r="C3532">
        <v>0.207123</v>
      </c>
      <c r="D3532">
        <v>0.24329200000000001</v>
      </c>
      <c r="E3532">
        <v>0.21237</v>
      </c>
    </row>
    <row r="3533" spans="1:5">
      <c r="A3533">
        <v>1990</v>
      </c>
      <c r="B3533">
        <v>90</v>
      </c>
      <c r="C3533">
        <v>0.245363</v>
      </c>
      <c r="D3533">
        <v>0.28025600000000001</v>
      </c>
      <c r="E3533">
        <v>0.25042999999999999</v>
      </c>
    </row>
    <row r="3534" spans="1:5">
      <c r="A3534">
        <v>1990</v>
      </c>
      <c r="B3534">
        <v>91</v>
      </c>
      <c r="C3534">
        <v>0.22466</v>
      </c>
      <c r="D3534">
        <v>0.26638600000000001</v>
      </c>
      <c r="E3534">
        <v>0.230853</v>
      </c>
    </row>
    <row r="3535" spans="1:5">
      <c r="A3535">
        <v>1990</v>
      </c>
      <c r="B3535">
        <v>92</v>
      </c>
      <c r="C3535">
        <v>0.27984799999999999</v>
      </c>
      <c r="D3535">
        <v>0.320822</v>
      </c>
      <c r="E3535">
        <v>0.28582000000000002</v>
      </c>
    </row>
    <row r="3536" spans="1:5">
      <c r="A3536">
        <v>1990</v>
      </c>
      <c r="B3536">
        <v>93</v>
      </c>
      <c r="C3536">
        <v>0.285721</v>
      </c>
      <c r="D3536">
        <v>0.32406099999999999</v>
      </c>
      <c r="E3536">
        <v>0.29120099999999999</v>
      </c>
    </row>
    <row r="3537" spans="1:5">
      <c r="A3537">
        <v>1990</v>
      </c>
      <c r="B3537">
        <v>94</v>
      </c>
      <c r="C3537">
        <v>0.30239700000000003</v>
      </c>
      <c r="D3537">
        <v>0.33691100000000002</v>
      </c>
      <c r="E3537">
        <v>0.30731700000000001</v>
      </c>
    </row>
    <row r="3538" spans="1:5">
      <c r="A3538">
        <v>1990</v>
      </c>
      <c r="B3538">
        <v>95</v>
      </c>
      <c r="C3538">
        <v>0.312699</v>
      </c>
      <c r="D3538">
        <v>0.36726900000000001</v>
      </c>
      <c r="E3538">
        <v>0.32016699999999998</v>
      </c>
    </row>
    <row r="3539" spans="1:5">
      <c r="A3539">
        <v>1990</v>
      </c>
      <c r="B3539">
        <v>96</v>
      </c>
      <c r="C3539">
        <v>0.30034300000000003</v>
      </c>
      <c r="D3539">
        <v>0.34314800000000001</v>
      </c>
      <c r="E3539">
        <v>0.30602000000000001</v>
      </c>
    </row>
    <row r="3540" spans="1:5">
      <c r="A3540">
        <v>1990</v>
      </c>
      <c r="B3540">
        <v>97</v>
      </c>
      <c r="C3540">
        <v>0.322301</v>
      </c>
      <c r="D3540">
        <v>0.36413200000000001</v>
      </c>
      <c r="E3540">
        <v>0.32783899999999999</v>
      </c>
    </row>
    <row r="3541" spans="1:5">
      <c r="A3541">
        <v>1990</v>
      </c>
      <c r="B3541">
        <v>98</v>
      </c>
      <c r="C3541">
        <v>0.29881000000000002</v>
      </c>
      <c r="D3541">
        <v>0.36783900000000003</v>
      </c>
      <c r="E3541">
        <v>0.30794300000000002</v>
      </c>
    </row>
    <row r="3542" spans="1:5">
      <c r="A3542">
        <v>1990</v>
      </c>
      <c r="B3542">
        <v>99</v>
      </c>
      <c r="C3542">
        <v>0.324465</v>
      </c>
      <c r="D3542">
        <v>0.39131100000000002</v>
      </c>
      <c r="E3542">
        <v>0.33303300000000002</v>
      </c>
    </row>
    <row r="3543" spans="1:5">
      <c r="A3543">
        <v>1990</v>
      </c>
      <c r="B3543">
        <v>100</v>
      </c>
      <c r="C3543">
        <v>0.40358899999999998</v>
      </c>
      <c r="D3543">
        <v>0.42363099999999998</v>
      </c>
      <c r="E3543">
        <v>0.40601399999999999</v>
      </c>
    </row>
    <row r="3544" spans="1:5">
      <c r="A3544">
        <v>1990</v>
      </c>
      <c r="B3544">
        <v>101</v>
      </c>
      <c r="C3544">
        <v>0.42984299999999998</v>
      </c>
      <c r="D3544">
        <v>0.444658</v>
      </c>
      <c r="E3544">
        <v>0.43164200000000003</v>
      </c>
    </row>
    <row r="3545" spans="1:5">
      <c r="A3545">
        <v>1990</v>
      </c>
      <c r="B3545">
        <v>102</v>
      </c>
      <c r="C3545">
        <v>0.45740599999999998</v>
      </c>
      <c r="D3545">
        <v>0.467088</v>
      </c>
      <c r="E3545">
        <v>0.458619</v>
      </c>
    </row>
    <row r="3546" spans="1:5">
      <c r="A3546">
        <v>1990</v>
      </c>
      <c r="B3546">
        <v>103</v>
      </c>
      <c r="C3546">
        <v>0.48665900000000001</v>
      </c>
      <c r="D3546">
        <v>0.49102299999999999</v>
      </c>
      <c r="E3546">
        <v>0.48721999999999999</v>
      </c>
    </row>
    <row r="3547" spans="1:5">
      <c r="A3547">
        <v>1990</v>
      </c>
      <c r="B3547">
        <v>104</v>
      </c>
      <c r="C3547">
        <v>0.515204</v>
      </c>
      <c r="D3547">
        <v>0.51288400000000001</v>
      </c>
      <c r="E3547">
        <v>0.51489799999999997</v>
      </c>
    </row>
    <row r="3548" spans="1:5">
      <c r="A3548">
        <v>1990</v>
      </c>
      <c r="B3548">
        <v>105</v>
      </c>
      <c r="C3548">
        <v>0.54512499999999997</v>
      </c>
      <c r="D3548">
        <v>0.53636499999999998</v>
      </c>
      <c r="E3548">
        <v>0.54395800000000005</v>
      </c>
    </row>
    <row r="3549" spans="1:5">
      <c r="A3549">
        <v>1990</v>
      </c>
      <c r="B3549">
        <v>106</v>
      </c>
      <c r="C3549">
        <v>0.57621599999999995</v>
      </c>
      <c r="D3549">
        <v>0.55995099999999998</v>
      </c>
      <c r="E3549">
        <v>0.57401199999999997</v>
      </c>
    </row>
    <row r="3550" spans="1:5">
      <c r="A3550">
        <v>1990</v>
      </c>
      <c r="B3550">
        <v>107</v>
      </c>
      <c r="C3550">
        <v>0.60794999999999999</v>
      </c>
      <c r="D3550">
        <v>0.58867499999999995</v>
      </c>
      <c r="E3550">
        <v>0.60525700000000004</v>
      </c>
    </row>
    <row r="3551" spans="1:5">
      <c r="A3551">
        <v>1990</v>
      </c>
      <c r="B3551">
        <v>108</v>
      </c>
      <c r="C3551">
        <v>0.64605699999999999</v>
      </c>
      <c r="D3551">
        <v>0.62179700000000004</v>
      </c>
      <c r="E3551">
        <v>0.64254699999999998</v>
      </c>
    </row>
    <row r="3552" spans="1:5">
      <c r="A3552">
        <v>1990</v>
      </c>
      <c r="B3552">
        <v>109</v>
      </c>
      <c r="C3552">
        <v>0.68362400000000001</v>
      </c>
      <c r="D3552">
        <v>0.64988800000000002</v>
      </c>
      <c r="E3552">
        <v>0.67849999999999999</v>
      </c>
    </row>
    <row r="3553" spans="1:5">
      <c r="A3553">
        <v>1990</v>
      </c>
      <c r="B3553">
        <v>110</v>
      </c>
      <c r="C3553">
        <v>0.79903999999999997</v>
      </c>
      <c r="D3553">
        <v>0.80915499999999996</v>
      </c>
      <c r="E3553">
        <v>0.80048699999999995</v>
      </c>
    </row>
    <row r="3554" spans="1:5">
      <c r="A3554">
        <v>1991</v>
      </c>
      <c r="B3554">
        <v>0</v>
      </c>
      <c r="C3554">
        <v>1.4625000000000001E-2</v>
      </c>
      <c r="D3554">
        <v>1.9948E-2</v>
      </c>
      <c r="E3554">
        <v>1.7353E-2</v>
      </c>
    </row>
    <row r="3555" spans="1:5">
      <c r="A3555">
        <v>1991</v>
      </c>
      <c r="B3555">
        <v>1</v>
      </c>
      <c r="C3555">
        <v>1.5399999999999999E-3</v>
      </c>
      <c r="D3555">
        <v>1.869E-3</v>
      </c>
      <c r="E3555">
        <v>1.709E-3</v>
      </c>
    </row>
    <row r="3556" spans="1:5">
      <c r="A3556">
        <v>1991</v>
      </c>
      <c r="B3556">
        <v>2</v>
      </c>
      <c r="C3556">
        <v>8.4699999999999999E-4</v>
      </c>
      <c r="D3556">
        <v>1.021E-3</v>
      </c>
      <c r="E3556">
        <v>9.3599999999999998E-4</v>
      </c>
    </row>
    <row r="3557" spans="1:5">
      <c r="A3557">
        <v>1991</v>
      </c>
      <c r="B3557">
        <v>3</v>
      </c>
      <c r="C3557">
        <v>5.8600000000000004E-4</v>
      </c>
      <c r="D3557">
        <v>8.9700000000000001E-4</v>
      </c>
      <c r="E3557">
        <v>7.4399999999999998E-4</v>
      </c>
    </row>
    <row r="3558" spans="1:5">
      <c r="A3558">
        <v>1991</v>
      </c>
      <c r="B3558">
        <v>4</v>
      </c>
      <c r="C3558">
        <v>5.8699999999999996E-4</v>
      </c>
      <c r="D3558">
        <v>8.8000000000000003E-4</v>
      </c>
      <c r="E3558">
        <v>7.36E-4</v>
      </c>
    </row>
    <row r="3559" spans="1:5">
      <c r="A3559">
        <v>1991</v>
      </c>
      <c r="B3559">
        <v>5</v>
      </c>
      <c r="C3559">
        <v>4.4700000000000002E-4</v>
      </c>
      <c r="D3559">
        <v>7.5500000000000003E-4</v>
      </c>
      <c r="E3559">
        <v>6.0400000000000004E-4</v>
      </c>
    </row>
    <row r="3560" spans="1:5">
      <c r="A3560">
        <v>1991</v>
      </c>
      <c r="B3560">
        <v>6</v>
      </c>
      <c r="C3560">
        <v>3.9500000000000001E-4</v>
      </c>
      <c r="D3560">
        <v>7.6099999999999996E-4</v>
      </c>
      <c r="E3560">
        <v>5.8200000000000005E-4</v>
      </c>
    </row>
    <row r="3561" spans="1:5">
      <c r="A3561">
        <v>1991</v>
      </c>
      <c r="B3561">
        <v>7</v>
      </c>
      <c r="C3561">
        <v>4.0299999999999998E-4</v>
      </c>
      <c r="D3561">
        <v>8.2600000000000002E-4</v>
      </c>
      <c r="E3561">
        <v>6.1799999999999995E-4</v>
      </c>
    </row>
    <row r="3562" spans="1:5">
      <c r="A3562">
        <v>1991</v>
      </c>
      <c r="B3562">
        <v>8</v>
      </c>
      <c r="C3562">
        <v>3.8499999999999998E-4</v>
      </c>
      <c r="D3562">
        <v>7.9000000000000001E-4</v>
      </c>
      <c r="E3562">
        <v>5.9100000000000005E-4</v>
      </c>
    </row>
    <row r="3563" spans="1:5">
      <c r="A3563">
        <v>1991</v>
      </c>
      <c r="B3563">
        <v>9</v>
      </c>
      <c r="C3563">
        <v>3.6400000000000001E-4</v>
      </c>
      <c r="D3563">
        <v>7.2599999999999997E-4</v>
      </c>
      <c r="E3563">
        <v>5.4799999999999998E-4</v>
      </c>
    </row>
    <row r="3564" spans="1:5">
      <c r="A3564">
        <v>1991</v>
      </c>
      <c r="B3564">
        <v>10</v>
      </c>
      <c r="C3564">
        <v>2.8800000000000001E-4</v>
      </c>
      <c r="D3564">
        <v>6.8999999999999997E-4</v>
      </c>
      <c r="E3564">
        <v>4.9200000000000003E-4</v>
      </c>
    </row>
    <row r="3565" spans="1:5">
      <c r="A3565">
        <v>1991</v>
      </c>
      <c r="B3565">
        <v>11</v>
      </c>
      <c r="C3565">
        <v>2.9799999999999998E-4</v>
      </c>
      <c r="D3565">
        <v>5.7300000000000005E-4</v>
      </c>
      <c r="E3565">
        <v>4.3800000000000002E-4</v>
      </c>
    </row>
    <row r="3566" spans="1:5">
      <c r="A3566">
        <v>1991</v>
      </c>
      <c r="B3566">
        <v>12</v>
      </c>
      <c r="C3566">
        <v>3.2699999999999998E-4</v>
      </c>
      <c r="D3566">
        <v>6.6100000000000002E-4</v>
      </c>
      <c r="E3566">
        <v>4.9600000000000002E-4</v>
      </c>
    </row>
    <row r="3567" spans="1:5">
      <c r="A3567">
        <v>1991</v>
      </c>
      <c r="B3567">
        <v>13</v>
      </c>
      <c r="C3567">
        <v>3.6600000000000001E-4</v>
      </c>
      <c r="D3567">
        <v>6.9099999999999999E-4</v>
      </c>
      <c r="E3567">
        <v>5.31E-4</v>
      </c>
    </row>
    <row r="3568" spans="1:5">
      <c r="A3568">
        <v>1991</v>
      </c>
      <c r="B3568">
        <v>14</v>
      </c>
      <c r="C3568">
        <v>3.8499999999999998E-4</v>
      </c>
      <c r="D3568">
        <v>8.1999999999999998E-4</v>
      </c>
      <c r="E3568">
        <v>6.0599999999999998E-4</v>
      </c>
    </row>
    <row r="3569" spans="1:5">
      <c r="A3569">
        <v>1991</v>
      </c>
      <c r="B3569">
        <v>15</v>
      </c>
      <c r="C3569">
        <v>5.2800000000000004E-4</v>
      </c>
      <c r="D3569">
        <v>1.021E-3</v>
      </c>
      <c r="E3569">
        <v>7.7800000000000005E-4</v>
      </c>
    </row>
    <row r="3570" spans="1:5">
      <c r="A3570">
        <v>1991</v>
      </c>
      <c r="B3570">
        <v>16</v>
      </c>
      <c r="C3570">
        <v>6.5099999999999999E-4</v>
      </c>
      <c r="D3570">
        <v>1.3259999999999999E-3</v>
      </c>
      <c r="E3570">
        <v>9.9299999999999996E-4</v>
      </c>
    </row>
    <row r="3571" spans="1:5">
      <c r="A3571">
        <v>1991</v>
      </c>
      <c r="B3571">
        <v>17</v>
      </c>
      <c r="C3571">
        <v>7.0799999999999997E-4</v>
      </c>
      <c r="D3571">
        <v>1.807E-3</v>
      </c>
      <c r="E3571">
        <v>1.2639999999999999E-3</v>
      </c>
    </row>
    <row r="3572" spans="1:5">
      <c r="A3572">
        <v>1991</v>
      </c>
      <c r="B3572">
        <v>18</v>
      </c>
      <c r="C3572">
        <v>6.6399999999999999E-4</v>
      </c>
      <c r="D3572">
        <v>2.0590000000000001E-3</v>
      </c>
      <c r="E3572">
        <v>1.3699999999999999E-3</v>
      </c>
    </row>
    <row r="3573" spans="1:5">
      <c r="A3573">
        <v>1991</v>
      </c>
      <c r="B3573">
        <v>19</v>
      </c>
      <c r="C3573">
        <v>7.5600000000000005E-4</v>
      </c>
      <c r="D3573">
        <v>2.1510000000000001E-3</v>
      </c>
      <c r="E3573">
        <v>1.4649999999999999E-3</v>
      </c>
    </row>
    <row r="3574" spans="1:5">
      <c r="A3574">
        <v>1991</v>
      </c>
      <c r="B3574">
        <v>20</v>
      </c>
      <c r="C3574">
        <v>6.7599999999999995E-4</v>
      </c>
      <c r="D3574">
        <v>2.2829999999999999E-3</v>
      </c>
      <c r="E3574">
        <v>1.5039999999999999E-3</v>
      </c>
    </row>
    <row r="3575" spans="1:5">
      <c r="A3575">
        <v>1991</v>
      </c>
      <c r="B3575">
        <v>21</v>
      </c>
      <c r="C3575">
        <v>7.5500000000000003E-4</v>
      </c>
      <c r="D3575">
        <v>2.5890000000000002E-3</v>
      </c>
      <c r="E3575">
        <v>1.712E-3</v>
      </c>
    </row>
    <row r="3576" spans="1:5">
      <c r="A3576">
        <v>1991</v>
      </c>
      <c r="B3576">
        <v>22</v>
      </c>
      <c r="C3576">
        <v>7.7700000000000002E-4</v>
      </c>
      <c r="D3576">
        <v>2.7290000000000001E-3</v>
      </c>
      <c r="E3576">
        <v>1.7819999999999999E-3</v>
      </c>
    </row>
    <row r="3577" spans="1:5">
      <c r="A3577">
        <v>1991</v>
      </c>
      <c r="B3577">
        <v>23</v>
      </c>
      <c r="C3577">
        <v>7.5000000000000002E-4</v>
      </c>
      <c r="D3577">
        <v>3.009E-3</v>
      </c>
      <c r="E3577">
        <v>1.8929999999999999E-3</v>
      </c>
    </row>
    <row r="3578" spans="1:5">
      <c r="A3578">
        <v>1991</v>
      </c>
      <c r="B3578">
        <v>24</v>
      </c>
      <c r="C3578">
        <v>7.3499999999999998E-4</v>
      </c>
      <c r="D3578">
        <v>3.1129999999999999E-3</v>
      </c>
      <c r="E3578">
        <v>1.9369999999999999E-3</v>
      </c>
    </row>
    <row r="3579" spans="1:5">
      <c r="A3579">
        <v>1991</v>
      </c>
      <c r="B3579">
        <v>25</v>
      </c>
      <c r="C3579">
        <v>7.5199999999999996E-4</v>
      </c>
      <c r="D3579">
        <v>3.3549999999999999E-3</v>
      </c>
      <c r="E3579">
        <v>2.0720000000000001E-3</v>
      </c>
    </row>
    <row r="3580" spans="1:5">
      <c r="A3580">
        <v>1991</v>
      </c>
      <c r="B3580">
        <v>26</v>
      </c>
      <c r="C3580">
        <v>8.4999999999999995E-4</v>
      </c>
      <c r="D3580">
        <v>3.2460000000000002E-3</v>
      </c>
      <c r="E3580">
        <v>2.0660000000000001E-3</v>
      </c>
    </row>
    <row r="3581" spans="1:5">
      <c r="A3581">
        <v>1991</v>
      </c>
      <c r="B3581">
        <v>27</v>
      </c>
      <c r="C3581">
        <v>8.6200000000000003E-4</v>
      </c>
      <c r="D3581">
        <v>3.5130000000000001E-3</v>
      </c>
      <c r="E3581">
        <v>2.2060000000000001E-3</v>
      </c>
    </row>
    <row r="3582" spans="1:5">
      <c r="A3582">
        <v>1991</v>
      </c>
      <c r="B3582">
        <v>28</v>
      </c>
      <c r="C3582">
        <v>9.0899999999999998E-4</v>
      </c>
      <c r="D3582">
        <v>3.722E-3</v>
      </c>
      <c r="E3582">
        <v>2.3340000000000001E-3</v>
      </c>
    </row>
    <row r="3583" spans="1:5">
      <c r="A3583">
        <v>1991</v>
      </c>
      <c r="B3583">
        <v>29</v>
      </c>
      <c r="C3583">
        <v>9.1399999999999999E-4</v>
      </c>
      <c r="D3583">
        <v>3.8240000000000001E-3</v>
      </c>
      <c r="E3583">
        <v>2.3879999999999999E-3</v>
      </c>
    </row>
    <row r="3584" spans="1:5">
      <c r="A3584">
        <v>1991</v>
      </c>
      <c r="B3584">
        <v>30</v>
      </c>
      <c r="C3584">
        <v>1.003E-3</v>
      </c>
      <c r="D3584">
        <v>4.1229999999999999E-3</v>
      </c>
      <c r="E3584">
        <v>2.5790000000000001E-3</v>
      </c>
    </row>
    <row r="3585" spans="1:5">
      <c r="A3585">
        <v>1991</v>
      </c>
      <c r="B3585">
        <v>31</v>
      </c>
      <c r="C3585">
        <v>1.06E-3</v>
      </c>
      <c r="D3585">
        <v>4.261E-3</v>
      </c>
      <c r="E3585">
        <v>2.673E-3</v>
      </c>
    </row>
    <row r="3586" spans="1:5">
      <c r="A3586">
        <v>1991</v>
      </c>
      <c r="B3586">
        <v>32</v>
      </c>
      <c r="C3586">
        <v>1.0579999999999999E-3</v>
      </c>
      <c r="D3586">
        <v>4.5180000000000003E-3</v>
      </c>
      <c r="E3586">
        <v>2.7989999999999998E-3</v>
      </c>
    </row>
    <row r="3587" spans="1:5">
      <c r="A3587">
        <v>1991</v>
      </c>
      <c r="B3587">
        <v>33</v>
      </c>
      <c r="C3587">
        <v>1.199E-3</v>
      </c>
      <c r="D3587">
        <v>4.7359999999999998E-3</v>
      </c>
      <c r="E3587">
        <v>2.9759999999999999E-3</v>
      </c>
    </row>
    <row r="3588" spans="1:5">
      <c r="A3588">
        <v>1991</v>
      </c>
      <c r="B3588">
        <v>34</v>
      </c>
      <c r="C3588">
        <v>1.225E-3</v>
      </c>
      <c r="D3588">
        <v>5.0200000000000002E-3</v>
      </c>
      <c r="E3588">
        <v>3.13E-3</v>
      </c>
    </row>
    <row r="3589" spans="1:5">
      <c r="A3589">
        <v>1991</v>
      </c>
      <c r="B3589">
        <v>35</v>
      </c>
      <c r="C3589">
        <v>1.374E-3</v>
      </c>
      <c r="D3589">
        <v>5.3470000000000002E-3</v>
      </c>
      <c r="E3589">
        <v>3.362E-3</v>
      </c>
    </row>
    <row r="3590" spans="1:5">
      <c r="A3590">
        <v>1991</v>
      </c>
      <c r="B3590">
        <v>36</v>
      </c>
      <c r="C3590">
        <v>1.48E-3</v>
      </c>
      <c r="D3590">
        <v>5.5840000000000004E-3</v>
      </c>
      <c r="E3590">
        <v>3.5270000000000002E-3</v>
      </c>
    </row>
    <row r="3591" spans="1:5">
      <c r="A3591">
        <v>1991</v>
      </c>
      <c r="B3591">
        <v>37</v>
      </c>
      <c r="C3591">
        <v>1.614E-3</v>
      </c>
      <c r="D3591">
        <v>5.829E-3</v>
      </c>
      <c r="E3591">
        <v>3.712E-3</v>
      </c>
    </row>
    <row r="3592" spans="1:5">
      <c r="A3592">
        <v>1991</v>
      </c>
      <c r="B3592">
        <v>38</v>
      </c>
      <c r="C3592">
        <v>1.6670000000000001E-3</v>
      </c>
      <c r="D3592">
        <v>6.1609999999999998E-3</v>
      </c>
      <c r="E3592">
        <v>3.8999999999999998E-3</v>
      </c>
    </row>
    <row r="3593" spans="1:5">
      <c r="A3593">
        <v>1991</v>
      </c>
      <c r="B3593">
        <v>39</v>
      </c>
      <c r="C3593">
        <v>1.902E-3</v>
      </c>
      <c r="D3593">
        <v>6.8139999999999997E-3</v>
      </c>
      <c r="E3593">
        <v>4.3400000000000001E-3</v>
      </c>
    </row>
    <row r="3594" spans="1:5">
      <c r="A3594">
        <v>1991</v>
      </c>
      <c r="B3594">
        <v>40</v>
      </c>
      <c r="C3594">
        <v>2.0140000000000002E-3</v>
      </c>
      <c r="D3594">
        <v>7.0349999999999996E-3</v>
      </c>
      <c r="E3594">
        <v>4.5040000000000002E-3</v>
      </c>
    </row>
    <row r="3595" spans="1:5">
      <c r="A3595">
        <v>1991</v>
      </c>
      <c r="B3595">
        <v>41</v>
      </c>
      <c r="C3595">
        <v>2.3479999999999998E-3</v>
      </c>
      <c r="D3595">
        <v>7.3930000000000003E-3</v>
      </c>
      <c r="E3595">
        <v>4.8409999999999998E-3</v>
      </c>
    </row>
    <row r="3596" spans="1:5">
      <c r="A3596">
        <v>1991</v>
      </c>
      <c r="B3596">
        <v>42</v>
      </c>
      <c r="C3596">
        <v>2.503E-3</v>
      </c>
      <c r="D3596">
        <v>8.3560000000000006E-3</v>
      </c>
      <c r="E3596">
        <v>5.385E-3</v>
      </c>
    </row>
    <row r="3597" spans="1:5">
      <c r="A3597">
        <v>1991</v>
      </c>
      <c r="B3597">
        <v>43</v>
      </c>
      <c r="C3597">
        <v>2.5170000000000001E-3</v>
      </c>
      <c r="D3597">
        <v>7.8700000000000003E-3</v>
      </c>
      <c r="E3597">
        <v>5.1460000000000004E-3</v>
      </c>
    </row>
    <row r="3598" spans="1:5">
      <c r="A3598">
        <v>1991</v>
      </c>
      <c r="B3598">
        <v>44</v>
      </c>
      <c r="C3598">
        <v>3.2729999999999999E-3</v>
      </c>
      <c r="D3598">
        <v>9.9279999999999993E-3</v>
      </c>
      <c r="E3598">
        <v>6.5269999999999998E-3</v>
      </c>
    </row>
    <row r="3599" spans="1:5">
      <c r="A3599">
        <v>1991</v>
      </c>
      <c r="B3599">
        <v>45</v>
      </c>
      <c r="C3599">
        <v>3.0980000000000001E-3</v>
      </c>
      <c r="D3599">
        <v>9.672E-3</v>
      </c>
      <c r="E3599">
        <v>6.2969999999999996E-3</v>
      </c>
    </row>
    <row r="3600" spans="1:5">
      <c r="A3600">
        <v>1991</v>
      </c>
      <c r="B3600">
        <v>46</v>
      </c>
      <c r="C3600">
        <v>3.5929999999999998E-3</v>
      </c>
      <c r="D3600">
        <v>1.0788000000000001E-2</v>
      </c>
      <c r="E3600">
        <v>7.0879999999999997E-3</v>
      </c>
    </row>
    <row r="3601" spans="1:5">
      <c r="A3601">
        <v>1991</v>
      </c>
      <c r="B3601">
        <v>47</v>
      </c>
      <c r="C3601">
        <v>3.8189999999999999E-3</v>
      </c>
      <c r="D3601">
        <v>1.1568E-2</v>
      </c>
      <c r="E3601">
        <v>7.5640000000000004E-3</v>
      </c>
    </row>
    <row r="3602" spans="1:5">
      <c r="A3602">
        <v>1991</v>
      </c>
      <c r="B3602">
        <v>48</v>
      </c>
      <c r="C3602">
        <v>3.6180000000000001E-3</v>
      </c>
      <c r="D3602">
        <v>1.1176E-2</v>
      </c>
      <c r="E3602">
        <v>7.2069999999999999E-3</v>
      </c>
    </row>
    <row r="3603" spans="1:5">
      <c r="A3603">
        <v>1991</v>
      </c>
      <c r="B3603">
        <v>49</v>
      </c>
      <c r="C3603">
        <v>4.6210000000000001E-3</v>
      </c>
      <c r="D3603">
        <v>1.4363000000000001E-2</v>
      </c>
      <c r="E3603">
        <v>9.1979999999999996E-3</v>
      </c>
    </row>
    <row r="3604" spans="1:5">
      <c r="A3604">
        <v>1991</v>
      </c>
      <c r="B3604">
        <v>50</v>
      </c>
      <c r="C3604">
        <v>4.496E-3</v>
      </c>
      <c r="D3604">
        <v>1.4118E-2</v>
      </c>
      <c r="E3604">
        <v>9.0039999999999999E-3</v>
      </c>
    </row>
    <row r="3605" spans="1:5">
      <c r="A3605">
        <v>1991</v>
      </c>
      <c r="B3605">
        <v>51</v>
      </c>
      <c r="C3605">
        <v>5.0809999999999996E-3</v>
      </c>
      <c r="D3605">
        <v>1.5427E-2</v>
      </c>
      <c r="E3605">
        <v>9.894E-3</v>
      </c>
    </row>
    <row r="3606" spans="1:5">
      <c r="A3606">
        <v>1991</v>
      </c>
      <c r="B3606">
        <v>52</v>
      </c>
      <c r="C3606">
        <v>5.5700000000000003E-3</v>
      </c>
      <c r="D3606">
        <v>1.7013E-2</v>
      </c>
      <c r="E3606">
        <v>1.0848E-2</v>
      </c>
    </row>
    <row r="3607" spans="1:5">
      <c r="A3607">
        <v>1991</v>
      </c>
      <c r="B3607">
        <v>53</v>
      </c>
      <c r="C3607">
        <v>5.5950000000000001E-3</v>
      </c>
      <c r="D3607">
        <v>1.695E-2</v>
      </c>
      <c r="E3607">
        <v>1.0822999999999999E-2</v>
      </c>
    </row>
    <row r="3608" spans="1:5">
      <c r="A3608">
        <v>1991</v>
      </c>
      <c r="B3608">
        <v>54</v>
      </c>
      <c r="C3608">
        <v>6.5069999999999998E-3</v>
      </c>
      <c r="D3608">
        <v>1.9026999999999999E-2</v>
      </c>
      <c r="E3608">
        <v>1.2255E-2</v>
      </c>
    </row>
    <row r="3609" spans="1:5">
      <c r="A3609">
        <v>1991</v>
      </c>
      <c r="B3609">
        <v>55</v>
      </c>
      <c r="C3609">
        <v>7.3569999999999998E-3</v>
      </c>
      <c r="D3609">
        <v>2.0656999999999998E-2</v>
      </c>
      <c r="E3609">
        <v>1.3427E-2</v>
      </c>
    </row>
    <row r="3610" spans="1:5">
      <c r="A3610">
        <v>1991</v>
      </c>
      <c r="B3610">
        <v>56</v>
      </c>
      <c r="C3610">
        <v>8.0490000000000006E-3</v>
      </c>
      <c r="D3610">
        <v>2.2114999999999999E-2</v>
      </c>
      <c r="E3610">
        <v>1.4421E-2</v>
      </c>
    </row>
    <row r="3611" spans="1:5">
      <c r="A3611">
        <v>1991</v>
      </c>
      <c r="B3611">
        <v>57</v>
      </c>
      <c r="C3611">
        <v>8.208E-3</v>
      </c>
      <c r="D3611">
        <v>2.2483E-2</v>
      </c>
      <c r="E3611">
        <v>1.4583E-2</v>
      </c>
    </row>
    <row r="3612" spans="1:5">
      <c r="A3612">
        <v>1991</v>
      </c>
      <c r="B3612">
        <v>58</v>
      </c>
      <c r="C3612">
        <v>9.2270000000000008E-3</v>
      </c>
      <c r="D3612">
        <v>2.4702000000000002E-2</v>
      </c>
      <c r="E3612">
        <v>1.6008999999999999E-2</v>
      </c>
    </row>
    <row r="3613" spans="1:5">
      <c r="A3613">
        <v>1991</v>
      </c>
      <c r="B3613">
        <v>59</v>
      </c>
      <c r="C3613">
        <v>1.0238000000000001E-2</v>
      </c>
      <c r="D3613">
        <v>2.7151000000000002E-2</v>
      </c>
      <c r="E3613">
        <v>1.7638000000000001E-2</v>
      </c>
    </row>
    <row r="3614" spans="1:5">
      <c r="A3614">
        <v>1991</v>
      </c>
      <c r="B3614">
        <v>60</v>
      </c>
      <c r="C3614">
        <v>1.1166000000000001E-2</v>
      </c>
      <c r="D3614">
        <v>3.0027000000000002E-2</v>
      </c>
      <c r="E3614">
        <v>1.9331000000000001E-2</v>
      </c>
    </row>
    <row r="3615" spans="1:5">
      <c r="A3615">
        <v>1991</v>
      </c>
      <c r="B3615">
        <v>61</v>
      </c>
      <c r="C3615">
        <v>1.2130999999999999E-2</v>
      </c>
      <c r="D3615">
        <v>3.2188000000000001E-2</v>
      </c>
      <c r="E3615">
        <v>2.0660000000000001E-2</v>
      </c>
    </row>
    <row r="3616" spans="1:5">
      <c r="A3616">
        <v>1991</v>
      </c>
      <c r="B3616">
        <v>62</v>
      </c>
      <c r="C3616">
        <v>1.3481999999999999E-2</v>
      </c>
      <c r="D3616">
        <v>3.3943000000000001E-2</v>
      </c>
      <c r="E3616">
        <v>2.2051999999999999E-2</v>
      </c>
    </row>
    <row r="3617" spans="1:5">
      <c r="A3617">
        <v>1991</v>
      </c>
      <c r="B3617">
        <v>63</v>
      </c>
      <c r="C3617">
        <v>1.489E-2</v>
      </c>
      <c r="D3617">
        <v>3.8150000000000003E-2</v>
      </c>
      <c r="E3617">
        <v>2.4423E-2</v>
      </c>
    </row>
    <row r="3618" spans="1:5">
      <c r="A3618">
        <v>1991</v>
      </c>
      <c r="B3618">
        <v>64</v>
      </c>
      <c r="C3618">
        <v>1.6324000000000002E-2</v>
      </c>
      <c r="D3618">
        <v>3.9017000000000003E-2</v>
      </c>
      <c r="E3618">
        <v>2.5218000000000001E-2</v>
      </c>
    </row>
    <row r="3619" spans="1:5">
      <c r="A3619">
        <v>1991</v>
      </c>
      <c r="B3619">
        <v>65</v>
      </c>
      <c r="C3619">
        <v>1.8013999999999999E-2</v>
      </c>
      <c r="D3619">
        <v>4.1808999999999999E-2</v>
      </c>
      <c r="E3619">
        <v>2.6530999999999999E-2</v>
      </c>
    </row>
    <row r="3620" spans="1:5">
      <c r="A3620">
        <v>1991</v>
      </c>
      <c r="B3620">
        <v>66</v>
      </c>
      <c r="C3620">
        <v>2.0035000000000001E-2</v>
      </c>
      <c r="D3620">
        <v>4.5893000000000003E-2</v>
      </c>
      <c r="E3620">
        <v>2.8468E-2</v>
      </c>
    </row>
    <row r="3621" spans="1:5">
      <c r="A3621">
        <v>1991</v>
      </c>
      <c r="B3621">
        <v>67</v>
      </c>
      <c r="C3621">
        <v>2.2690999999999999E-2</v>
      </c>
      <c r="D3621">
        <v>4.9707000000000001E-2</v>
      </c>
      <c r="E3621">
        <v>3.0904000000000001E-2</v>
      </c>
    </row>
    <row r="3622" spans="1:5">
      <c r="A3622">
        <v>1991</v>
      </c>
      <c r="B3622">
        <v>68</v>
      </c>
      <c r="C3622">
        <v>2.4209000000000001E-2</v>
      </c>
      <c r="D3622">
        <v>4.9813999999999997E-2</v>
      </c>
      <c r="E3622">
        <v>3.1593000000000003E-2</v>
      </c>
    </row>
    <row r="3623" spans="1:5">
      <c r="A3623">
        <v>1991</v>
      </c>
      <c r="B3623">
        <v>69</v>
      </c>
      <c r="C3623">
        <v>2.7518000000000001E-2</v>
      </c>
      <c r="D3623">
        <v>5.4783999999999999E-2</v>
      </c>
      <c r="E3623">
        <v>3.5400000000000001E-2</v>
      </c>
    </row>
    <row r="3624" spans="1:5">
      <c r="A3624">
        <v>1991</v>
      </c>
      <c r="B3624">
        <v>70</v>
      </c>
      <c r="C3624">
        <v>3.0439000000000001E-2</v>
      </c>
      <c r="D3624">
        <v>5.8833000000000003E-2</v>
      </c>
      <c r="E3624">
        <v>3.8773000000000002E-2</v>
      </c>
    </row>
    <row r="3625" spans="1:5">
      <c r="A3625">
        <v>1991</v>
      </c>
      <c r="B3625">
        <v>71</v>
      </c>
      <c r="C3625">
        <v>3.2939999999999997E-2</v>
      </c>
      <c r="D3625">
        <v>6.1939000000000001E-2</v>
      </c>
      <c r="E3625">
        <v>4.1284000000000001E-2</v>
      </c>
    </row>
    <row r="3626" spans="1:5">
      <c r="A3626">
        <v>1991</v>
      </c>
      <c r="B3626">
        <v>72</v>
      </c>
      <c r="C3626">
        <v>3.9015000000000001E-2</v>
      </c>
      <c r="D3626">
        <v>7.1826000000000001E-2</v>
      </c>
      <c r="E3626">
        <v>4.8283E-2</v>
      </c>
    </row>
    <row r="3627" spans="1:5">
      <c r="A3627">
        <v>1991</v>
      </c>
      <c r="B3627">
        <v>73</v>
      </c>
      <c r="C3627">
        <v>4.0642999999999999E-2</v>
      </c>
      <c r="D3627">
        <v>7.3454000000000005E-2</v>
      </c>
      <c r="E3627">
        <v>4.9716999999999997E-2</v>
      </c>
    </row>
    <row r="3628" spans="1:5">
      <c r="A3628">
        <v>1991</v>
      </c>
      <c r="B3628">
        <v>74</v>
      </c>
      <c r="C3628">
        <v>4.2126999999999998E-2</v>
      </c>
      <c r="D3628">
        <v>7.3914999999999995E-2</v>
      </c>
      <c r="E3628">
        <v>5.0604999999999997E-2</v>
      </c>
    </row>
    <row r="3629" spans="1:5">
      <c r="A3629">
        <v>1991</v>
      </c>
      <c r="B3629">
        <v>75</v>
      </c>
      <c r="C3629">
        <v>4.9299000000000003E-2</v>
      </c>
      <c r="D3629">
        <v>8.5763000000000006E-2</v>
      </c>
      <c r="E3629">
        <v>5.8659999999999997E-2</v>
      </c>
    </row>
    <row r="3630" spans="1:5">
      <c r="A3630">
        <v>1991</v>
      </c>
      <c r="B3630">
        <v>76</v>
      </c>
      <c r="C3630">
        <v>5.6353E-2</v>
      </c>
      <c r="D3630">
        <v>9.4812999999999995E-2</v>
      </c>
      <c r="E3630">
        <v>6.5873000000000001E-2</v>
      </c>
    </row>
    <row r="3631" spans="1:5">
      <c r="A3631">
        <v>1991</v>
      </c>
      <c r="B3631">
        <v>77</v>
      </c>
      <c r="C3631">
        <v>6.1519999999999998E-2</v>
      </c>
      <c r="D3631">
        <v>0.10092</v>
      </c>
      <c r="E3631">
        <v>7.1133000000000002E-2</v>
      </c>
    </row>
    <row r="3632" spans="1:5">
      <c r="A3632">
        <v>1991</v>
      </c>
      <c r="B3632">
        <v>78</v>
      </c>
      <c r="C3632">
        <v>6.7516999999999994E-2</v>
      </c>
      <c r="D3632">
        <v>0.107518</v>
      </c>
      <c r="E3632">
        <v>7.7033000000000004E-2</v>
      </c>
    </row>
    <row r="3633" spans="1:5">
      <c r="A3633">
        <v>1991</v>
      </c>
      <c r="B3633">
        <v>79</v>
      </c>
      <c r="C3633">
        <v>7.6563000000000006E-2</v>
      </c>
      <c r="D3633">
        <v>0.11737400000000001</v>
      </c>
      <c r="E3633">
        <v>8.5941000000000004E-2</v>
      </c>
    </row>
    <row r="3634" spans="1:5">
      <c r="A3634">
        <v>1991</v>
      </c>
      <c r="B3634">
        <v>80</v>
      </c>
      <c r="C3634">
        <v>8.5630999999999999E-2</v>
      </c>
      <c r="D3634">
        <v>0.12712100000000001</v>
      </c>
      <c r="E3634">
        <v>9.4913999999999998E-2</v>
      </c>
    </row>
    <row r="3635" spans="1:5">
      <c r="A3635">
        <v>1991</v>
      </c>
      <c r="B3635">
        <v>81</v>
      </c>
      <c r="C3635">
        <v>9.8627000000000006E-2</v>
      </c>
      <c r="D3635">
        <v>0.140621</v>
      </c>
      <c r="E3635">
        <v>0.107611</v>
      </c>
    </row>
    <row r="3636" spans="1:5">
      <c r="A3636">
        <v>1991</v>
      </c>
      <c r="B3636">
        <v>82</v>
      </c>
      <c r="C3636">
        <v>0.10610600000000001</v>
      </c>
      <c r="D3636">
        <v>0.150168</v>
      </c>
      <c r="E3636">
        <v>0.115271</v>
      </c>
    </row>
    <row r="3637" spans="1:5">
      <c r="A3637">
        <v>1991</v>
      </c>
      <c r="B3637">
        <v>83</v>
      </c>
      <c r="C3637">
        <v>0.120854</v>
      </c>
      <c r="D3637">
        <v>0.165654</v>
      </c>
      <c r="E3637">
        <v>0.12982399999999999</v>
      </c>
    </row>
    <row r="3638" spans="1:5">
      <c r="A3638">
        <v>1991</v>
      </c>
      <c r="B3638">
        <v>84</v>
      </c>
      <c r="C3638">
        <v>0.13517199999999999</v>
      </c>
      <c r="D3638">
        <v>0.17927399999999999</v>
      </c>
      <c r="E3638">
        <v>0.14366699999999999</v>
      </c>
    </row>
    <row r="3639" spans="1:5">
      <c r="A3639">
        <v>1991</v>
      </c>
      <c r="B3639">
        <v>85</v>
      </c>
      <c r="C3639">
        <v>0.14315600000000001</v>
      </c>
      <c r="D3639">
        <v>0.186472</v>
      </c>
      <c r="E3639">
        <v>0.15112</v>
      </c>
    </row>
    <row r="3640" spans="1:5">
      <c r="A3640">
        <v>1991</v>
      </c>
      <c r="B3640">
        <v>86</v>
      </c>
      <c r="C3640">
        <v>0.163464</v>
      </c>
      <c r="D3640">
        <v>0.20203699999999999</v>
      </c>
      <c r="E3640">
        <v>0.17019500000000001</v>
      </c>
    </row>
    <row r="3641" spans="1:5">
      <c r="A3641">
        <v>1991</v>
      </c>
      <c r="B3641">
        <v>87</v>
      </c>
      <c r="C3641">
        <v>0.17832700000000001</v>
      </c>
      <c r="D3641">
        <v>0.22567999999999999</v>
      </c>
      <c r="E3641">
        <v>0.18618999999999999</v>
      </c>
    </row>
    <row r="3642" spans="1:5">
      <c r="A3642">
        <v>1991</v>
      </c>
      <c r="B3642">
        <v>88</v>
      </c>
      <c r="C3642">
        <v>0.197132</v>
      </c>
      <c r="D3642">
        <v>0.24101700000000001</v>
      </c>
      <c r="E3642">
        <v>0.20400599999999999</v>
      </c>
    </row>
    <row r="3643" spans="1:5">
      <c r="A3643">
        <v>1991</v>
      </c>
      <c r="B3643">
        <v>89</v>
      </c>
      <c r="C3643">
        <v>0.20657900000000001</v>
      </c>
      <c r="D3643">
        <v>0.24876599999999999</v>
      </c>
      <c r="E3643">
        <v>0.21276</v>
      </c>
    </row>
    <row r="3644" spans="1:5">
      <c r="A3644">
        <v>1991</v>
      </c>
      <c r="B3644">
        <v>90</v>
      </c>
      <c r="C3644">
        <v>0.22334300000000001</v>
      </c>
      <c r="D3644">
        <v>0.26918500000000001</v>
      </c>
      <c r="E3644">
        <v>0.22974900000000001</v>
      </c>
    </row>
    <row r="3645" spans="1:5">
      <c r="A3645">
        <v>1991</v>
      </c>
      <c r="B3645">
        <v>91</v>
      </c>
      <c r="C3645">
        <v>0.267563</v>
      </c>
      <c r="D3645">
        <v>0.31392199999999998</v>
      </c>
      <c r="E3645">
        <v>0.274057</v>
      </c>
    </row>
    <row r="3646" spans="1:5">
      <c r="A3646">
        <v>1991</v>
      </c>
      <c r="B3646">
        <v>92</v>
      </c>
      <c r="C3646">
        <v>0.24304400000000001</v>
      </c>
      <c r="D3646">
        <v>0.29836099999999999</v>
      </c>
      <c r="E3646">
        <v>0.25096099999999999</v>
      </c>
    </row>
    <row r="3647" spans="1:5">
      <c r="A3647">
        <v>1991</v>
      </c>
      <c r="B3647">
        <v>93</v>
      </c>
      <c r="C3647">
        <v>0.28698000000000001</v>
      </c>
      <c r="D3647">
        <v>0.34975499999999998</v>
      </c>
      <c r="E3647">
        <v>0.295738</v>
      </c>
    </row>
    <row r="3648" spans="1:5">
      <c r="A3648">
        <v>1991</v>
      </c>
      <c r="B3648">
        <v>94</v>
      </c>
      <c r="C3648">
        <v>0.29418699999999998</v>
      </c>
      <c r="D3648">
        <v>0.33722999999999997</v>
      </c>
      <c r="E3648">
        <v>0.300099</v>
      </c>
    </row>
    <row r="3649" spans="1:5">
      <c r="A3649">
        <v>1991</v>
      </c>
      <c r="B3649">
        <v>95</v>
      </c>
      <c r="C3649">
        <v>0.30889899999999998</v>
      </c>
      <c r="D3649">
        <v>0.368641</v>
      </c>
      <c r="E3649">
        <v>0.317104</v>
      </c>
    </row>
    <row r="3650" spans="1:5">
      <c r="A3650">
        <v>1991</v>
      </c>
      <c r="B3650">
        <v>96</v>
      </c>
      <c r="C3650">
        <v>0.32397399999999998</v>
      </c>
      <c r="D3650">
        <v>0.35639100000000001</v>
      </c>
      <c r="E3650">
        <v>0.32821899999999998</v>
      </c>
    </row>
    <row r="3651" spans="1:5">
      <c r="A3651">
        <v>1991</v>
      </c>
      <c r="B3651">
        <v>97</v>
      </c>
      <c r="C3651">
        <v>0.30618600000000001</v>
      </c>
      <c r="D3651">
        <v>0.37254199999999998</v>
      </c>
      <c r="E3651">
        <v>0.31463000000000002</v>
      </c>
    </row>
    <row r="3652" spans="1:5">
      <c r="A3652">
        <v>1991</v>
      </c>
      <c r="B3652">
        <v>98</v>
      </c>
      <c r="C3652">
        <v>0.31290800000000002</v>
      </c>
      <c r="D3652">
        <v>0.34771999999999997</v>
      </c>
      <c r="E3652">
        <v>0.31730599999999998</v>
      </c>
    </row>
    <row r="3653" spans="1:5">
      <c r="A3653">
        <v>1991</v>
      </c>
      <c r="B3653">
        <v>99</v>
      </c>
      <c r="C3653">
        <v>0.315882</v>
      </c>
      <c r="D3653">
        <v>0.39005699999999999</v>
      </c>
      <c r="E3653">
        <v>0.32521800000000001</v>
      </c>
    </row>
    <row r="3654" spans="1:5">
      <c r="A3654">
        <v>1991</v>
      </c>
      <c r="B3654">
        <v>100</v>
      </c>
      <c r="C3654">
        <v>0.41564899999999999</v>
      </c>
      <c r="D3654">
        <v>0.48812800000000001</v>
      </c>
      <c r="E3654">
        <v>0.42447299999999999</v>
      </c>
    </row>
    <row r="3655" spans="1:5">
      <c r="A3655">
        <v>1991</v>
      </c>
      <c r="B3655">
        <v>101</v>
      </c>
      <c r="C3655">
        <v>0.44529099999999999</v>
      </c>
      <c r="D3655">
        <v>0.52282300000000004</v>
      </c>
      <c r="E3655">
        <v>0.45430999999999999</v>
      </c>
    </row>
    <row r="3656" spans="1:5">
      <c r="A3656">
        <v>1991</v>
      </c>
      <c r="B3656">
        <v>102</v>
      </c>
      <c r="C3656">
        <v>0.475578</v>
      </c>
      <c r="D3656">
        <v>0.55738699999999997</v>
      </c>
      <c r="E3656">
        <v>0.48514400000000002</v>
      </c>
    </row>
    <row r="3657" spans="1:5">
      <c r="A3657">
        <v>1991</v>
      </c>
      <c r="B3657">
        <v>103</v>
      </c>
      <c r="C3657">
        <v>0.50762300000000005</v>
      </c>
      <c r="D3657">
        <v>0.59630000000000005</v>
      </c>
      <c r="E3657">
        <v>0.51832400000000001</v>
      </c>
    </row>
    <row r="3658" spans="1:5">
      <c r="A3658">
        <v>1991</v>
      </c>
      <c r="B3658">
        <v>104</v>
      </c>
      <c r="C3658">
        <v>0.54203500000000004</v>
      </c>
      <c r="D3658">
        <v>0.64040799999999998</v>
      </c>
      <c r="E3658">
        <v>0.55420400000000003</v>
      </c>
    </row>
    <row r="3659" spans="1:5">
      <c r="A3659">
        <v>1991</v>
      </c>
      <c r="B3659">
        <v>105</v>
      </c>
      <c r="C3659">
        <v>0.57541799999999999</v>
      </c>
      <c r="D3659">
        <v>0.68168399999999996</v>
      </c>
      <c r="E3659">
        <v>0.58892</v>
      </c>
    </row>
    <row r="3660" spans="1:5">
      <c r="A3660">
        <v>1991</v>
      </c>
      <c r="B3660">
        <v>106</v>
      </c>
      <c r="C3660">
        <v>0.61082700000000001</v>
      </c>
      <c r="D3660">
        <v>0.72936199999999995</v>
      </c>
      <c r="E3660">
        <v>0.62603900000000001</v>
      </c>
    </row>
    <row r="3661" spans="1:5">
      <c r="A3661">
        <v>1991</v>
      </c>
      <c r="B3661">
        <v>107</v>
      </c>
      <c r="C3661">
        <v>0.647756</v>
      </c>
      <c r="D3661">
        <v>0.77887700000000004</v>
      </c>
      <c r="E3661">
        <v>0.66486100000000004</v>
      </c>
    </row>
    <row r="3662" spans="1:5">
      <c r="A3662">
        <v>1991</v>
      </c>
      <c r="B3662">
        <v>108</v>
      </c>
      <c r="C3662">
        <v>0.68593099999999996</v>
      </c>
      <c r="D3662">
        <v>0.84681200000000001</v>
      </c>
      <c r="E3662">
        <v>0.70740499999999995</v>
      </c>
    </row>
    <row r="3663" spans="1:5">
      <c r="A3663">
        <v>1991</v>
      </c>
      <c r="B3663">
        <v>109</v>
      </c>
      <c r="C3663">
        <v>0.73693699999999995</v>
      </c>
      <c r="D3663">
        <v>0.93353200000000003</v>
      </c>
      <c r="E3663">
        <v>0.76387700000000003</v>
      </c>
    </row>
    <row r="3664" spans="1:5">
      <c r="A3664">
        <v>1991</v>
      </c>
      <c r="B3664">
        <v>110</v>
      </c>
      <c r="C3664">
        <v>0.87802000000000002</v>
      </c>
      <c r="D3664">
        <v>1.2353400000000001</v>
      </c>
      <c r="E3664">
        <v>0.92515599999999998</v>
      </c>
    </row>
    <row r="3665" spans="1:5">
      <c r="A3665">
        <v>1992</v>
      </c>
      <c r="B3665">
        <v>0</v>
      </c>
      <c r="C3665">
        <v>1.46E-2</v>
      </c>
      <c r="D3665">
        <v>2.0036999999999999E-2</v>
      </c>
      <c r="E3665">
        <v>1.7389000000000002E-2</v>
      </c>
    </row>
    <row r="3666" spans="1:5">
      <c r="A3666">
        <v>1992</v>
      </c>
      <c r="B3666">
        <v>1</v>
      </c>
      <c r="C3666">
        <v>1.4549999999999999E-3</v>
      </c>
      <c r="D3666">
        <v>1.8420000000000001E-3</v>
      </c>
      <c r="E3666">
        <v>1.653E-3</v>
      </c>
    </row>
    <row r="3667" spans="1:5">
      <c r="A3667">
        <v>1992</v>
      </c>
      <c r="B3667">
        <v>2</v>
      </c>
      <c r="C3667">
        <v>8.4900000000000004E-4</v>
      </c>
      <c r="D3667">
        <v>1.1100000000000001E-3</v>
      </c>
      <c r="E3667">
        <v>9.8299999999999993E-4</v>
      </c>
    </row>
    <row r="3668" spans="1:5">
      <c r="A3668">
        <v>1992</v>
      </c>
      <c r="B3668">
        <v>3</v>
      </c>
      <c r="C3668">
        <v>6.2299999999999996E-4</v>
      </c>
      <c r="D3668">
        <v>8.9099999999999997E-4</v>
      </c>
      <c r="E3668">
        <v>7.6000000000000004E-4</v>
      </c>
    </row>
    <row r="3669" spans="1:5">
      <c r="A3669">
        <v>1992</v>
      </c>
      <c r="B3669">
        <v>4</v>
      </c>
      <c r="C3669">
        <v>5.6499999999999996E-4</v>
      </c>
      <c r="D3669">
        <v>8.3000000000000001E-4</v>
      </c>
      <c r="E3669">
        <v>6.9999999999999999E-4</v>
      </c>
    </row>
    <row r="3670" spans="1:5">
      <c r="A3670">
        <v>1992</v>
      </c>
      <c r="B3670">
        <v>5</v>
      </c>
      <c r="C3670">
        <v>4.7600000000000002E-4</v>
      </c>
      <c r="D3670">
        <v>7.8200000000000003E-4</v>
      </c>
      <c r="E3670">
        <v>6.3199999999999997E-4</v>
      </c>
    </row>
    <row r="3671" spans="1:5">
      <c r="A3671">
        <v>1992</v>
      </c>
      <c r="B3671">
        <v>6</v>
      </c>
      <c r="C3671">
        <v>4.0400000000000001E-4</v>
      </c>
      <c r="D3671">
        <v>7.3300000000000004E-4</v>
      </c>
      <c r="E3671">
        <v>5.71E-4</v>
      </c>
    </row>
    <row r="3672" spans="1:5">
      <c r="A3672">
        <v>1992</v>
      </c>
      <c r="B3672">
        <v>7</v>
      </c>
      <c r="C3672">
        <v>4.0499999999999998E-4</v>
      </c>
      <c r="D3672">
        <v>7.4100000000000001E-4</v>
      </c>
      <c r="E3672">
        <v>5.7600000000000001E-4</v>
      </c>
    </row>
    <row r="3673" spans="1:5">
      <c r="A3673">
        <v>1992</v>
      </c>
      <c r="B3673">
        <v>8</v>
      </c>
      <c r="C3673">
        <v>3.6600000000000001E-4</v>
      </c>
      <c r="D3673">
        <v>7.2499999999999995E-4</v>
      </c>
      <c r="E3673">
        <v>5.4799999999999998E-4</v>
      </c>
    </row>
    <row r="3674" spans="1:5">
      <c r="A3674">
        <v>1992</v>
      </c>
      <c r="B3674">
        <v>9</v>
      </c>
      <c r="C3674">
        <v>3.0400000000000002E-4</v>
      </c>
      <c r="D3674">
        <v>6.7100000000000005E-4</v>
      </c>
      <c r="E3674">
        <v>4.9100000000000001E-4</v>
      </c>
    </row>
    <row r="3675" spans="1:5">
      <c r="A3675">
        <v>1992</v>
      </c>
      <c r="B3675">
        <v>10</v>
      </c>
      <c r="C3675">
        <v>3.0299999999999999E-4</v>
      </c>
      <c r="D3675">
        <v>5.9100000000000005E-4</v>
      </c>
      <c r="E3675">
        <v>4.4900000000000002E-4</v>
      </c>
    </row>
    <row r="3676" spans="1:5">
      <c r="A3676">
        <v>1992</v>
      </c>
      <c r="B3676">
        <v>11</v>
      </c>
      <c r="C3676">
        <v>3.1700000000000001E-4</v>
      </c>
      <c r="D3676">
        <v>5.9000000000000003E-4</v>
      </c>
      <c r="E3676">
        <v>4.5600000000000003E-4</v>
      </c>
    </row>
    <row r="3677" spans="1:5">
      <c r="A3677">
        <v>1992</v>
      </c>
      <c r="B3677">
        <v>12</v>
      </c>
      <c r="C3677">
        <v>2.8600000000000001E-4</v>
      </c>
      <c r="D3677">
        <v>6.2299999999999996E-4</v>
      </c>
      <c r="E3677">
        <v>4.57E-4</v>
      </c>
    </row>
    <row r="3678" spans="1:5">
      <c r="A3678">
        <v>1992</v>
      </c>
      <c r="B3678">
        <v>13</v>
      </c>
      <c r="C3678">
        <v>3.2699999999999998E-4</v>
      </c>
      <c r="D3678">
        <v>6.6600000000000003E-4</v>
      </c>
      <c r="E3678">
        <v>4.9899999999999999E-4</v>
      </c>
    </row>
    <row r="3679" spans="1:5">
      <c r="A3679">
        <v>1992</v>
      </c>
      <c r="B3679">
        <v>14</v>
      </c>
      <c r="C3679">
        <v>4.3600000000000003E-4</v>
      </c>
      <c r="D3679">
        <v>8.3100000000000003E-4</v>
      </c>
      <c r="E3679">
        <v>6.3599999999999996E-4</v>
      </c>
    </row>
    <row r="3680" spans="1:5">
      <c r="A3680">
        <v>1992</v>
      </c>
      <c r="B3680">
        <v>15</v>
      </c>
      <c r="C3680">
        <v>5.4000000000000001E-4</v>
      </c>
      <c r="D3680">
        <v>1.078E-3</v>
      </c>
      <c r="E3680">
        <v>8.1300000000000003E-4</v>
      </c>
    </row>
    <row r="3681" spans="1:5">
      <c r="A3681">
        <v>1992</v>
      </c>
      <c r="B3681">
        <v>16</v>
      </c>
      <c r="C3681">
        <v>6.5899999999999997E-4</v>
      </c>
      <c r="D3681">
        <v>1.39E-3</v>
      </c>
      <c r="E3681">
        <v>1.029E-3</v>
      </c>
    </row>
    <row r="3682" spans="1:5">
      <c r="A3682">
        <v>1992</v>
      </c>
      <c r="B3682">
        <v>17</v>
      </c>
      <c r="C3682">
        <v>7.9500000000000003E-4</v>
      </c>
      <c r="D3682">
        <v>1.9810000000000001E-3</v>
      </c>
      <c r="E3682">
        <v>1.395E-3</v>
      </c>
    </row>
    <row r="3683" spans="1:5">
      <c r="A3683">
        <v>1992</v>
      </c>
      <c r="B3683">
        <v>18</v>
      </c>
      <c r="C3683">
        <v>8.1400000000000005E-4</v>
      </c>
      <c r="D3683">
        <v>2.271E-3</v>
      </c>
      <c r="E3683">
        <v>1.5499999999999999E-3</v>
      </c>
    </row>
    <row r="3684" spans="1:5">
      <c r="A3684">
        <v>1992</v>
      </c>
      <c r="B3684">
        <v>19</v>
      </c>
      <c r="C3684">
        <v>7.9600000000000005E-4</v>
      </c>
      <c r="D3684">
        <v>2.3800000000000002E-3</v>
      </c>
      <c r="E3684">
        <v>1.5969999999999999E-3</v>
      </c>
    </row>
    <row r="3685" spans="1:5">
      <c r="A3685">
        <v>1992</v>
      </c>
      <c r="B3685">
        <v>20</v>
      </c>
      <c r="C3685">
        <v>8.2200000000000003E-4</v>
      </c>
      <c r="D3685">
        <v>2.764E-3</v>
      </c>
      <c r="E3685">
        <v>1.812E-3</v>
      </c>
    </row>
    <row r="3686" spans="1:5">
      <c r="A3686">
        <v>1992</v>
      </c>
      <c r="B3686">
        <v>21</v>
      </c>
      <c r="C3686">
        <v>7.8299999999999995E-4</v>
      </c>
      <c r="D3686">
        <v>3.094E-3</v>
      </c>
      <c r="E3686">
        <v>1.9780000000000002E-3</v>
      </c>
    </row>
    <row r="3687" spans="1:5">
      <c r="A3687">
        <v>1992</v>
      </c>
      <c r="B3687">
        <v>22</v>
      </c>
      <c r="C3687">
        <v>8.7500000000000002E-4</v>
      </c>
      <c r="D3687">
        <v>3.1710000000000002E-3</v>
      </c>
      <c r="E3687">
        <v>2.0730000000000002E-3</v>
      </c>
    </row>
    <row r="3688" spans="1:5">
      <c r="A3688">
        <v>1992</v>
      </c>
      <c r="B3688">
        <v>23</v>
      </c>
      <c r="C3688">
        <v>8.3699999999999996E-4</v>
      </c>
      <c r="D3688">
        <v>3.4090000000000001E-3</v>
      </c>
      <c r="E3688">
        <v>2.1580000000000002E-3</v>
      </c>
    </row>
    <row r="3689" spans="1:5">
      <c r="A3689">
        <v>1992</v>
      </c>
      <c r="B3689">
        <v>24</v>
      </c>
      <c r="C3689">
        <v>8.6200000000000003E-4</v>
      </c>
      <c r="D3689">
        <v>3.627E-3</v>
      </c>
      <c r="E3689">
        <v>2.2560000000000002E-3</v>
      </c>
    </row>
    <row r="3690" spans="1:5">
      <c r="A3690">
        <v>1992</v>
      </c>
      <c r="B3690">
        <v>25</v>
      </c>
      <c r="C3690">
        <v>8.9999999999999998E-4</v>
      </c>
      <c r="D3690">
        <v>3.7699999999999999E-3</v>
      </c>
      <c r="E3690">
        <v>2.346E-3</v>
      </c>
    </row>
    <row r="3691" spans="1:5">
      <c r="A3691">
        <v>1992</v>
      </c>
      <c r="B3691">
        <v>26</v>
      </c>
      <c r="C3691">
        <v>9.7499999999999996E-4</v>
      </c>
      <c r="D3691">
        <v>3.8939999999999999E-3</v>
      </c>
      <c r="E3691">
        <v>2.4510000000000001E-3</v>
      </c>
    </row>
    <row r="3692" spans="1:5">
      <c r="A3692">
        <v>1992</v>
      </c>
      <c r="B3692">
        <v>27</v>
      </c>
      <c r="C3692">
        <v>9.3499999999999996E-4</v>
      </c>
      <c r="D3692">
        <v>4.241E-3</v>
      </c>
      <c r="E3692">
        <v>2.6069999999999999E-3</v>
      </c>
    </row>
    <row r="3693" spans="1:5">
      <c r="A3693">
        <v>1992</v>
      </c>
      <c r="B3693">
        <v>28</v>
      </c>
      <c r="C3693">
        <v>9.9599999999999992E-4</v>
      </c>
      <c r="D3693">
        <v>4.3109999999999997E-3</v>
      </c>
      <c r="E3693">
        <v>2.6719999999999999E-3</v>
      </c>
    </row>
    <row r="3694" spans="1:5">
      <c r="A3694">
        <v>1992</v>
      </c>
      <c r="B3694">
        <v>29</v>
      </c>
      <c r="C3694">
        <v>1.0150000000000001E-3</v>
      </c>
      <c r="D3694">
        <v>4.731E-3</v>
      </c>
      <c r="E3694">
        <v>2.892E-3</v>
      </c>
    </row>
    <row r="3695" spans="1:5">
      <c r="A3695">
        <v>1992</v>
      </c>
      <c r="B3695">
        <v>30</v>
      </c>
      <c r="C3695">
        <v>1.0970000000000001E-3</v>
      </c>
      <c r="D3695">
        <v>5.0390000000000001E-3</v>
      </c>
      <c r="E3695">
        <v>3.088E-3</v>
      </c>
    </row>
    <row r="3696" spans="1:5">
      <c r="A3696">
        <v>1992</v>
      </c>
      <c r="B3696">
        <v>31</v>
      </c>
      <c r="C3696">
        <v>1.1919999999999999E-3</v>
      </c>
      <c r="D3696">
        <v>5.1609999999999998E-3</v>
      </c>
      <c r="E3696">
        <v>3.192E-3</v>
      </c>
    </row>
    <row r="3697" spans="1:5">
      <c r="A3697">
        <v>1992</v>
      </c>
      <c r="B3697">
        <v>32</v>
      </c>
      <c r="C3697">
        <v>1.261E-3</v>
      </c>
      <c r="D3697">
        <v>5.4790000000000004E-3</v>
      </c>
      <c r="E3697">
        <v>3.3809999999999999E-3</v>
      </c>
    </row>
    <row r="3698" spans="1:5">
      <c r="A3698">
        <v>1992</v>
      </c>
      <c r="B3698">
        <v>33</v>
      </c>
      <c r="C3698">
        <v>1.3569999999999999E-3</v>
      </c>
      <c r="D3698">
        <v>5.7499999999999999E-3</v>
      </c>
      <c r="E3698">
        <v>3.5609999999999999E-3</v>
      </c>
    </row>
    <row r="3699" spans="1:5">
      <c r="A3699">
        <v>1992</v>
      </c>
      <c r="B3699">
        <v>34</v>
      </c>
      <c r="C3699">
        <v>1.4E-3</v>
      </c>
      <c r="D3699">
        <v>6.0569999999999999E-3</v>
      </c>
      <c r="E3699">
        <v>3.7330000000000002E-3</v>
      </c>
    </row>
    <row r="3700" spans="1:5">
      <c r="A3700">
        <v>1992</v>
      </c>
      <c r="B3700">
        <v>35</v>
      </c>
      <c r="C3700">
        <v>1.5790000000000001E-3</v>
      </c>
      <c r="D3700">
        <v>6.3169999999999997E-3</v>
      </c>
      <c r="E3700">
        <v>3.9500000000000004E-3</v>
      </c>
    </row>
    <row r="3701" spans="1:5">
      <c r="A3701">
        <v>1992</v>
      </c>
      <c r="B3701">
        <v>36</v>
      </c>
      <c r="C3701">
        <v>1.743E-3</v>
      </c>
      <c r="D3701">
        <v>6.6670000000000002E-3</v>
      </c>
      <c r="E3701">
        <v>4.1999999999999997E-3</v>
      </c>
    </row>
    <row r="3702" spans="1:5">
      <c r="A3702">
        <v>1992</v>
      </c>
      <c r="B3702">
        <v>37</v>
      </c>
      <c r="C3702">
        <v>1.8910000000000001E-3</v>
      </c>
      <c r="D3702">
        <v>7.1269999999999997E-3</v>
      </c>
      <c r="E3702">
        <v>4.496E-3</v>
      </c>
    </row>
    <row r="3703" spans="1:5">
      <c r="A3703">
        <v>1992</v>
      </c>
      <c r="B3703">
        <v>38</v>
      </c>
      <c r="C3703">
        <v>1.9849999999999998E-3</v>
      </c>
      <c r="D3703">
        <v>7.5500000000000003E-3</v>
      </c>
      <c r="E3703">
        <v>4.7470000000000004E-3</v>
      </c>
    </row>
    <row r="3704" spans="1:5">
      <c r="A3704">
        <v>1992</v>
      </c>
      <c r="B3704">
        <v>39</v>
      </c>
      <c r="C3704">
        <v>2.1570000000000001E-3</v>
      </c>
      <c r="D3704">
        <v>7.9279999999999993E-3</v>
      </c>
      <c r="E3704">
        <v>5.0169999999999998E-3</v>
      </c>
    </row>
    <row r="3705" spans="1:5">
      <c r="A3705">
        <v>1992</v>
      </c>
      <c r="B3705">
        <v>40</v>
      </c>
      <c r="C3705">
        <v>2.4529999999999999E-3</v>
      </c>
      <c r="D3705">
        <v>9.0460000000000002E-3</v>
      </c>
      <c r="E3705">
        <v>5.7149999999999996E-3</v>
      </c>
    </row>
    <row r="3706" spans="1:5">
      <c r="A3706">
        <v>1992</v>
      </c>
      <c r="B3706">
        <v>41</v>
      </c>
      <c r="C3706">
        <v>2.5469999999999998E-3</v>
      </c>
      <c r="D3706">
        <v>9.1479999999999999E-3</v>
      </c>
      <c r="E3706">
        <v>5.8110000000000002E-3</v>
      </c>
    </row>
    <row r="3707" spans="1:5">
      <c r="A3707">
        <v>1992</v>
      </c>
      <c r="B3707">
        <v>42</v>
      </c>
      <c r="C3707">
        <v>2.8419999999999999E-3</v>
      </c>
      <c r="D3707">
        <v>9.8670000000000008E-3</v>
      </c>
      <c r="E3707">
        <v>6.3039999999999997E-3</v>
      </c>
    </row>
    <row r="3708" spans="1:5">
      <c r="A3708">
        <v>1992</v>
      </c>
      <c r="B3708">
        <v>43</v>
      </c>
      <c r="C3708">
        <v>3.2789999999999998E-3</v>
      </c>
      <c r="D3708">
        <v>1.0996000000000001E-2</v>
      </c>
      <c r="E3708">
        <v>7.0660000000000002E-3</v>
      </c>
    </row>
    <row r="3709" spans="1:5">
      <c r="A3709">
        <v>1992</v>
      </c>
      <c r="B3709">
        <v>44</v>
      </c>
      <c r="C3709">
        <v>3.0969999999999999E-3</v>
      </c>
      <c r="D3709">
        <v>1.0397E-2</v>
      </c>
      <c r="E3709">
        <v>6.6699999999999997E-3</v>
      </c>
    </row>
    <row r="3710" spans="1:5">
      <c r="A3710">
        <v>1992</v>
      </c>
      <c r="B3710">
        <v>45</v>
      </c>
      <c r="C3710">
        <v>4.0959999999999998E-3</v>
      </c>
      <c r="D3710">
        <v>1.3266999999999999E-2</v>
      </c>
      <c r="E3710">
        <v>8.5640000000000004E-3</v>
      </c>
    </row>
    <row r="3711" spans="1:5">
      <c r="A3711">
        <v>1992</v>
      </c>
      <c r="B3711">
        <v>46</v>
      </c>
      <c r="C3711">
        <v>3.7239999999999999E-3</v>
      </c>
      <c r="D3711">
        <v>1.2477E-2</v>
      </c>
      <c r="E3711">
        <v>7.9660000000000009E-3</v>
      </c>
    </row>
    <row r="3712" spans="1:5">
      <c r="A3712">
        <v>1992</v>
      </c>
      <c r="B3712">
        <v>47</v>
      </c>
      <c r="C3712">
        <v>4.3880000000000004E-3</v>
      </c>
      <c r="D3712">
        <v>1.4102E-2</v>
      </c>
      <c r="E3712">
        <v>9.0869999999999996E-3</v>
      </c>
    </row>
    <row r="3713" spans="1:5">
      <c r="A3713">
        <v>1992</v>
      </c>
      <c r="B3713">
        <v>48</v>
      </c>
      <c r="C3713">
        <v>4.8450000000000003E-3</v>
      </c>
      <c r="D3713">
        <v>1.4792E-2</v>
      </c>
      <c r="E3713">
        <v>9.6290000000000004E-3</v>
      </c>
    </row>
    <row r="3714" spans="1:5">
      <c r="A3714">
        <v>1992</v>
      </c>
      <c r="B3714">
        <v>49</v>
      </c>
      <c r="C3714">
        <v>4.3819999999999996E-3</v>
      </c>
      <c r="D3714">
        <v>1.3924000000000001E-2</v>
      </c>
      <c r="E3714">
        <v>8.8900000000000003E-3</v>
      </c>
    </row>
    <row r="3715" spans="1:5">
      <c r="A3715">
        <v>1992</v>
      </c>
      <c r="B3715">
        <v>50</v>
      </c>
      <c r="C3715">
        <v>5.6610000000000002E-3</v>
      </c>
      <c r="D3715">
        <v>1.8615E-2</v>
      </c>
      <c r="E3715">
        <v>1.1714E-2</v>
      </c>
    </row>
    <row r="3716" spans="1:5">
      <c r="A3716">
        <v>1992</v>
      </c>
      <c r="B3716">
        <v>51</v>
      </c>
      <c r="C3716">
        <v>5.3049999999999998E-3</v>
      </c>
      <c r="D3716">
        <v>1.7644E-2</v>
      </c>
      <c r="E3716">
        <v>1.1051999999999999E-2</v>
      </c>
    </row>
    <row r="3717" spans="1:5">
      <c r="A3717">
        <v>1992</v>
      </c>
      <c r="B3717">
        <v>52</v>
      </c>
      <c r="C3717">
        <v>5.9030000000000003E-3</v>
      </c>
      <c r="D3717">
        <v>1.8785E-2</v>
      </c>
      <c r="E3717">
        <v>1.1861E-2</v>
      </c>
    </row>
    <row r="3718" spans="1:5">
      <c r="A3718">
        <v>1992</v>
      </c>
      <c r="B3718">
        <v>53</v>
      </c>
      <c r="C3718">
        <v>6.5770000000000004E-3</v>
      </c>
      <c r="D3718">
        <v>2.1031999999999999E-2</v>
      </c>
      <c r="E3718">
        <v>1.32E-2</v>
      </c>
    </row>
    <row r="3719" spans="1:5">
      <c r="A3719">
        <v>1992</v>
      </c>
      <c r="B3719">
        <v>54</v>
      </c>
      <c r="C3719">
        <v>6.7390000000000002E-3</v>
      </c>
      <c r="D3719">
        <v>2.0837999999999999E-2</v>
      </c>
      <c r="E3719">
        <v>1.3186E-2</v>
      </c>
    </row>
    <row r="3720" spans="1:5">
      <c r="A3720">
        <v>1992</v>
      </c>
      <c r="B3720">
        <v>55</v>
      </c>
      <c r="C3720">
        <v>7.7409999999999996E-3</v>
      </c>
      <c r="D3720">
        <v>2.2863000000000001E-2</v>
      </c>
      <c r="E3720">
        <v>1.4633E-2</v>
      </c>
    </row>
    <row r="3721" spans="1:5">
      <c r="A3721">
        <v>1992</v>
      </c>
      <c r="B3721">
        <v>56</v>
      </c>
      <c r="C3721">
        <v>8.4799999999999997E-3</v>
      </c>
      <c r="D3721">
        <v>2.418E-2</v>
      </c>
      <c r="E3721">
        <v>1.5589E-2</v>
      </c>
    </row>
    <row r="3722" spans="1:5">
      <c r="A3722">
        <v>1992</v>
      </c>
      <c r="B3722">
        <v>57</v>
      </c>
      <c r="C3722">
        <v>9.5770000000000004E-3</v>
      </c>
      <c r="D3722">
        <v>2.6238000000000001E-2</v>
      </c>
      <c r="E3722">
        <v>1.7063999999999999E-2</v>
      </c>
    </row>
    <row r="3723" spans="1:5">
      <c r="A3723">
        <v>1992</v>
      </c>
      <c r="B3723">
        <v>58</v>
      </c>
      <c r="C3723">
        <v>9.6930000000000002E-3</v>
      </c>
      <c r="D3723">
        <v>2.6398999999999999E-2</v>
      </c>
      <c r="E3723">
        <v>1.7089E-2</v>
      </c>
    </row>
    <row r="3724" spans="1:5">
      <c r="A3724">
        <v>1992</v>
      </c>
      <c r="B3724">
        <v>59</v>
      </c>
      <c r="C3724">
        <v>1.0715000000000001E-2</v>
      </c>
      <c r="D3724">
        <v>2.8811E-2</v>
      </c>
      <c r="E3724">
        <v>1.8572999999999999E-2</v>
      </c>
    </row>
    <row r="3725" spans="1:5">
      <c r="A3725">
        <v>1992</v>
      </c>
      <c r="B3725">
        <v>60</v>
      </c>
      <c r="C3725">
        <v>1.2029E-2</v>
      </c>
      <c r="D3725">
        <v>3.2291E-2</v>
      </c>
      <c r="E3725">
        <v>2.0805000000000001E-2</v>
      </c>
    </row>
    <row r="3726" spans="1:5">
      <c r="A3726">
        <v>1992</v>
      </c>
      <c r="B3726">
        <v>61</v>
      </c>
      <c r="C3726">
        <v>1.273E-2</v>
      </c>
      <c r="D3726">
        <v>3.3449E-2</v>
      </c>
      <c r="E3726">
        <v>2.1604999999999999E-2</v>
      </c>
    </row>
    <row r="3727" spans="1:5">
      <c r="A3727">
        <v>1992</v>
      </c>
      <c r="B3727">
        <v>62</v>
      </c>
      <c r="C3727">
        <v>1.4081E-2</v>
      </c>
      <c r="D3727">
        <v>3.6838000000000003E-2</v>
      </c>
      <c r="E3727">
        <v>2.3647999999999999E-2</v>
      </c>
    </row>
    <row r="3728" spans="1:5">
      <c r="A3728">
        <v>1992</v>
      </c>
      <c r="B3728">
        <v>63</v>
      </c>
      <c r="C3728">
        <v>1.5384999999999999E-2</v>
      </c>
      <c r="D3728">
        <v>3.8390000000000001E-2</v>
      </c>
      <c r="E3728">
        <v>2.4901E-2</v>
      </c>
    </row>
    <row r="3729" spans="1:5">
      <c r="A3729">
        <v>1992</v>
      </c>
      <c r="B3729">
        <v>64</v>
      </c>
      <c r="C3729">
        <v>1.7198000000000001E-2</v>
      </c>
      <c r="D3729">
        <v>4.2511E-2</v>
      </c>
      <c r="E3729">
        <v>2.7434E-2</v>
      </c>
    </row>
    <row r="3730" spans="1:5">
      <c r="A3730">
        <v>1992</v>
      </c>
      <c r="B3730">
        <v>65</v>
      </c>
      <c r="C3730">
        <v>1.8443999999999999E-2</v>
      </c>
      <c r="D3730">
        <v>4.4086E-2</v>
      </c>
      <c r="E3730">
        <v>2.8348999999999999E-2</v>
      </c>
    </row>
    <row r="3731" spans="1:5">
      <c r="A3731">
        <v>1992</v>
      </c>
      <c r="B3731">
        <v>66</v>
      </c>
      <c r="C3731">
        <v>2.0299999999999999E-2</v>
      </c>
      <c r="D3731">
        <v>4.7442999999999999E-2</v>
      </c>
      <c r="E3731">
        <v>2.9862E-2</v>
      </c>
    </row>
    <row r="3732" spans="1:5">
      <c r="A3732">
        <v>1992</v>
      </c>
      <c r="B3732">
        <v>67</v>
      </c>
      <c r="C3732">
        <v>2.2314000000000001E-2</v>
      </c>
      <c r="D3732">
        <v>5.0693000000000002E-2</v>
      </c>
      <c r="E3732">
        <v>3.1406999999999997E-2</v>
      </c>
    </row>
    <row r="3733" spans="1:5">
      <c r="A3733">
        <v>1992</v>
      </c>
      <c r="B3733">
        <v>68</v>
      </c>
      <c r="C3733">
        <v>2.6029E-2</v>
      </c>
      <c r="D3733">
        <v>5.4892999999999997E-2</v>
      </c>
      <c r="E3733">
        <v>3.4644000000000001E-2</v>
      </c>
    </row>
    <row r="3734" spans="1:5">
      <c r="A3734">
        <v>1992</v>
      </c>
      <c r="B3734">
        <v>69</v>
      </c>
      <c r="C3734">
        <v>2.7581000000000001E-2</v>
      </c>
      <c r="D3734">
        <v>5.5266000000000003E-2</v>
      </c>
      <c r="E3734">
        <v>3.5414000000000001E-2</v>
      </c>
    </row>
    <row r="3735" spans="1:5">
      <c r="A3735">
        <v>1992</v>
      </c>
      <c r="B3735">
        <v>70</v>
      </c>
      <c r="C3735">
        <v>3.0792E-2</v>
      </c>
      <c r="D3735">
        <v>5.9726000000000001E-2</v>
      </c>
      <c r="E3735">
        <v>3.8989999999999997E-2</v>
      </c>
    </row>
    <row r="3736" spans="1:5">
      <c r="A3736">
        <v>1992</v>
      </c>
      <c r="B3736">
        <v>71</v>
      </c>
      <c r="C3736">
        <v>3.4110000000000001E-2</v>
      </c>
      <c r="D3736">
        <v>6.3863000000000003E-2</v>
      </c>
      <c r="E3736">
        <v>4.2664000000000001E-2</v>
      </c>
    </row>
    <row r="3737" spans="1:5">
      <c r="A3737">
        <v>1992</v>
      </c>
      <c r="B3737">
        <v>72</v>
      </c>
      <c r="C3737">
        <v>3.7157999999999997E-2</v>
      </c>
      <c r="D3737">
        <v>6.8348999999999993E-2</v>
      </c>
      <c r="E3737">
        <v>4.5952E-2</v>
      </c>
    </row>
    <row r="3738" spans="1:5">
      <c r="A3738">
        <v>1992</v>
      </c>
      <c r="B3738">
        <v>73</v>
      </c>
      <c r="C3738">
        <v>4.3577999999999999E-2</v>
      </c>
      <c r="D3738">
        <v>7.9144999999999993E-2</v>
      </c>
      <c r="E3738">
        <v>5.3394999999999998E-2</v>
      </c>
    </row>
    <row r="3739" spans="1:5">
      <c r="A3739">
        <v>1992</v>
      </c>
      <c r="B3739">
        <v>74</v>
      </c>
      <c r="C3739">
        <v>4.6011000000000003E-2</v>
      </c>
      <c r="D3739">
        <v>8.2058000000000006E-2</v>
      </c>
      <c r="E3739">
        <v>5.5736000000000001E-2</v>
      </c>
    </row>
    <row r="3740" spans="1:5">
      <c r="A3740">
        <v>1992</v>
      </c>
      <c r="B3740">
        <v>75</v>
      </c>
      <c r="C3740">
        <v>4.7763E-2</v>
      </c>
      <c r="D3740">
        <v>8.2346000000000003E-2</v>
      </c>
      <c r="E3740">
        <v>5.6766999999999998E-2</v>
      </c>
    </row>
    <row r="3741" spans="1:5">
      <c r="A3741">
        <v>1992</v>
      </c>
      <c r="B3741">
        <v>76</v>
      </c>
      <c r="C3741">
        <v>5.6173000000000001E-2</v>
      </c>
      <c r="D3741">
        <v>9.3060000000000004E-2</v>
      </c>
      <c r="E3741">
        <v>6.5393000000000007E-2</v>
      </c>
    </row>
    <row r="3742" spans="1:5">
      <c r="A3742">
        <v>1992</v>
      </c>
      <c r="B3742">
        <v>77</v>
      </c>
      <c r="C3742">
        <v>6.2939999999999996E-2</v>
      </c>
      <c r="D3742">
        <v>0.10361099999999999</v>
      </c>
      <c r="E3742">
        <v>7.2729000000000002E-2</v>
      </c>
    </row>
    <row r="3743" spans="1:5">
      <c r="A3743">
        <v>1992</v>
      </c>
      <c r="B3743">
        <v>78</v>
      </c>
      <c r="C3743">
        <v>7.0745000000000002E-2</v>
      </c>
      <c r="D3743">
        <v>0.109154</v>
      </c>
      <c r="E3743">
        <v>7.9857999999999998E-2</v>
      </c>
    </row>
    <row r="3744" spans="1:5">
      <c r="A3744">
        <v>1992</v>
      </c>
      <c r="B3744">
        <v>79</v>
      </c>
      <c r="C3744">
        <v>7.5594999999999996E-2</v>
      </c>
      <c r="D3744">
        <v>0.11649900000000001</v>
      </c>
      <c r="E3744">
        <v>8.5044999999999996E-2</v>
      </c>
    </row>
    <row r="3745" spans="1:5">
      <c r="A3745">
        <v>1992</v>
      </c>
      <c r="B3745">
        <v>80</v>
      </c>
      <c r="C3745">
        <v>8.8138999999999995E-2</v>
      </c>
      <c r="D3745">
        <v>0.129076</v>
      </c>
      <c r="E3745">
        <v>9.7335000000000005E-2</v>
      </c>
    </row>
    <row r="3746" spans="1:5">
      <c r="A3746">
        <v>1992</v>
      </c>
      <c r="B3746">
        <v>81</v>
      </c>
      <c r="C3746">
        <v>9.6138000000000001E-2</v>
      </c>
      <c r="D3746">
        <v>0.13958799999999999</v>
      </c>
      <c r="E3746">
        <v>0.10553899999999999</v>
      </c>
    </row>
    <row r="3747" spans="1:5">
      <c r="A3747">
        <v>1992</v>
      </c>
      <c r="B3747">
        <v>82</v>
      </c>
      <c r="C3747">
        <v>0.10803599999999999</v>
      </c>
      <c r="D3747">
        <v>0.15227499999999999</v>
      </c>
      <c r="E3747">
        <v>0.117183</v>
      </c>
    </row>
    <row r="3748" spans="1:5">
      <c r="A3748">
        <v>1992</v>
      </c>
      <c r="B3748">
        <v>83</v>
      </c>
      <c r="C3748">
        <v>0.117298</v>
      </c>
      <c r="D3748">
        <v>0.16198000000000001</v>
      </c>
      <c r="E3748">
        <v>0.12626200000000001</v>
      </c>
    </row>
    <row r="3749" spans="1:5">
      <c r="A3749">
        <v>1992</v>
      </c>
      <c r="B3749">
        <v>84</v>
      </c>
      <c r="C3749">
        <v>0.132688</v>
      </c>
      <c r="D3749">
        <v>0.177984</v>
      </c>
      <c r="E3749">
        <v>0.141434</v>
      </c>
    </row>
    <row r="3750" spans="1:5">
      <c r="A3750">
        <v>1992</v>
      </c>
      <c r="B3750">
        <v>85</v>
      </c>
      <c r="C3750">
        <v>0.14774399999999999</v>
      </c>
      <c r="D3750">
        <v>0.20035600000000001</v>
      </c>
      <c r="E3750">
        <v>0.15750500000000001</v>
      </c>
    </row>
    <row r="3751" spans="1:5">
      <c r="A3751">
        <v>1992</v>
      </c>
      <c r="B3751">
        <v>86</v>
      </c>
      <c r="C3751">
        <v>0.15948000000000001</v>
      </c>
      <c r="D3751">
        <v>0.20935799999999999</v>
      </c>
      <c r="E3751">
        <v>0.16830000000000001</v>
      </c>
    </row>
    <row r="3752" spans="1:5">
      <c r="A3752">
        <v>1992</v>
      </c>
      <c r="B3752">
        <v>87</v>
      </c>
      <c r="C3752">
        <v>0.179114</v>
      </c>
      <c r="D3752">
        <v>0.22193099999999999</v>
      </c>
      <c r="E3752">
        <v>0.186311</v>
      </c>
    </row>
    <row r="3753" spans="1:5">
      <c r="A3753">
        <v>1992</v>
      </c>
      <c r="B3753">
        <v>88</v>
      </c>
      <c r="C3753">
        <v>0.19639699999999999</v>
      </c>
      <c r="D3753">
        <v>0.244204</v>
      </c>
      <c r="E3753">
        <v>0.204044</v>
      </c>
    </row>
    <row r="3754" spans="1:5">
      <c r="A3754">
        <v>1992</v>
      </c>
      <c r="B3754">
        <v>89</v>
      </c>
      <c r="C3754">
        <v>0.21224899999999999</v>
      </c>
      <c r="D3754">
        <v>0.25931700000000002</v>
      </c>
      <c r="E3754">
        <v>0.21934500000000001</v>
      </c>
    </row>
    <row r="3755" spans="1:5">
      <c r="A3755">
        <v>1992</v>
      </c>
      <c r="B3755">
        <v>90</v>
      </c>
      <c r="C3755">
        <v>0.232262</v>
      </c>
      <c r="D3755">
        <v>0.275723</v>
      </c>
      <c r="E3755">
        <v>0.238372</v>
      </c>
    </row>
    <row r="3756" spans="1:5">
      <c r="A3756">
        <v>1992</v>
      </c>
      <c r="B3756">
        <v>91</v>
      </c>
      <c r="C3756">
        <v>0.24227699999999999</v>
      </c>
      <c r="D3756">
        <v>0.28813100000000003</v>
      </c>
      <c r="E3756">
        <v>0.248416</v>
      </c>
    </row>
    <row r="3757" spans="1:5">
      <c r="A3757">
        <v>1992</v>
      </c>
      <c r="B3757">
        <v>92</v>
      </c>
      <c r="C3757">
        <v>0.28786499999999998</v>
      </c>
      <c r="D3757">
        <v>0.32927299999999998</v>
      </c>
      <c r="E3757">
        <v>0.29343599999999997</v>
      </c>
    </row>
    <row r="3758" spans="1:5">
      <c r="A3758">
        <v>1992</v>
      </c>
      <c r="B3758">
        <v>93</v>
      </c>
      <c r="C3758">
        <v>0.26045600000000002</v>
      </c>
      <c r="D3758">
        <v>0.31096099999999999</v>
      </c>
      <c r="E3758">
        <v>0.26739499999999999</v>
      </c>
    </row>
    <row r="3759" spans="1:5">
      <c r="A3759">
        <v>1992</v>
      </c>
      <c r="B3759">
        <v>94</v>
      </c>
      <c r="C3759">
        <v>0.319546</v>
      </c>
      <c r="D3759">
        <v>0.34620400000000001</v>
      </c>
      <c r="E3759">
        <v>0.32310800000000001</v>
      </c>
    </row>
    <row r="3760" spans="1:5">
      <c r="A3760">
        <v>1992</v>
      </c>
      <c r="B3760">
        <v>95</v>
      </c>
      <c r="C3760">
        <v>0.32111899999999999</v>
      </c>
      <c r="D3760">
        <v>0.38143700000000003</v>
      </c>
      <c r="E3760">
        <v>0.32906800000000003</v>
      </c>
    </row>
    <row r="3761" spans="1:5">
      <c r="A3761">
        <v>1992</v>
      </c>
      <c r="B3761">
        <v>96</v>
      </c>
      <c r="C3761">
        <v>0.32368400000000003</v>
      </c>
      <c r="D3761">
        <v>0.36849500000000002</v>
      </c>
      <c r="E3761">
        <v>0.32959899999999998</v>
      </c>
    </row>
    <row r="3762" spans="1:5">
      <c r="A3762">
        <v>1992</v>
      </c>
      <c r="B3762">
        <v>97</v>
      </c>
      <c r="C3762">
        <v>0.32779000000000003</v>
      </c>
      <c r="D3762">
        <v>0.352993</v>
      </c>
      <c r="E3762">
        <v>0.33096700000000001</v>
      </c>
    </row>
    <row r="3763" spans="1:5">
      <c r="A3763">
        <v>1992</v>
      </c>
      <c r="B3763">
        <v>98</v>
      </c>
      <c r="C3763">
        <v>0.31690200000000002</v>
      </c>
      <c r="D3763">
        <v>0.37880900000000001</v>
      </c>
      <c r="E3763">
        <v>0.32444299999999998</v>
      </c>
    </row>
    <row r="3764" spans="1:5">
      <c r="A3764">
        <v>1992</v>
      </c>
      <c r="B3764">
        <v>99</v>
      </c>
      <c r="C3764">
        <v>0.31027399999999999</v>
      </c>
      <c r="D3764">
        <v>0.379745</v>
      </c>
      <c r="E3764">
        <v>0.31860500000000003</v>
      </c>
    </row>
    <row r="3765" spans="1:5">
      <c r="A3765">
        <v>1992</v>
      </c>
      <c r="B3765">
        <v>100</v>
      </c>
      <c r="C3765">
        <v>0.43964399999999998</v>
      </c>
      <c r="D3765">
        <v>0.47461599999999998</v>
      </c>
      <c r="E3765">
        <v>0.44380700000000001</v>
      </c>
    </row>
    <row r="3766" spans="1:5">
      <c r="A3766">
        <v>1992</v>
      </c>
      <c r="B3766">
        <v>101</v>
      </c>
      <c r="C3766">
        <v>0.47159899999999999</v>
      </c>
      <c r="D3766">
        <v>0.50767899999999999</v>
      </c>
      <c r="E3766">
        <v>0.47577999999999998</v>
      </c>
    </row>
    <row r="3767" spans="1:5">
      <c r="A3767">
        <v>1992</v>
      </c>
      <c r="B3767">
        <v>102</v>
      </c>
      <c r="C3767">
        <v>0.50583</v>
      </c>
      <c r="D3767">
        <v>0.54207799999999995</v>
      </c>
      <c r="E3767">
        <v>0.50983100000000003</v>
      </c>
    </row>
    <row r="3768" spans="1:5">
      <c r="A3768">
        <v>1992</v>
      </c>
      <c r="B3768">
        <v>103</v>
      </c>
      <c r="C3768">
        <v>0.54041499999999998</v>
      </c>
      <c r="D3768">
        <v>0.576102</v>
      </c>
      <c r="E3768">
        <v>0.54435800000000001</v>
      </c>
    </row>
    <row r="3769" spans="1:5">
      <c r="A3769">
        <v>1992</v>
      </c>
      <c r="B3769">
        <v>104</v>
      </c>
      <c r="C3769">
        <v>0.57713999999999999</v>
      </c>
      <c r="D3769">
        <v>0.61468199999999995</v>
      </c>
      <c r="E3769">
        <v>0.581403</v>
      </c>
    </row>
    <row r="3770" spans="1:5">
      <c r="A3770">
        <v>1992</v>
      </c>
      <c r="B3770">
        <v>105</v>
      </c>
      <c r="C3770">
        <v>0.61692999999999998</v>
      </c>
      <c r="D3770">
        <v>0.65927400000000003</v>
      </c>
      <c r="E3770">
        <v>0.62183299999999997</v>
      </c>
    </row>
    <row r="3771" spans="1:5">
      <c r="A3771">
        <v>1992</v>
      </c>
      <c r="B3771">
        <v>106</v>
      </c>
      <c r="C3771">
        <v>0.65470200000000001</v>
      </c>
      <c r="D3771">
        <v>0.70081499999999997</v>
      </c>
      <c r="E3771">
        <v>0.66014600000000001</v>
      </c>
    </row>
    <row r="3772" spans="1:5">
      <c r="A3772">
        <v>1992</v>
      </c>
      <c r="B3772">
        <v>107</v>
      </c>
      <c r="C3772">
        <v>0.695218</v>
      </c>
      <c r="D3772">
        <v>0.75104400000000004</v>
      </c>
      <c r="E3772">
        <v>0.70181000000000004</v>
      </c>
    </row>
    <row r="3773" spans="1:5">
      <c r="A3773">
        <v>1992</v>
      </c>
      <c r="B3773">
        <v>108</v>
      </c>
      <c r="C3773">
        <v>0.73727600000000004</v>
      </c>
      <c r="D3773">
        <v>0.80705199999999999</v>
      </c>
      <c r="E3773">
        <v>0.74553000000000003</v>
      </c>
    </row>
    <row r="3774" spans="1:5">
      <c r="A3774">
        <v>1992</v>
      </c>
      <c r="B3774">
        <v>109</v>
      </c>
      <c r="C3774">
        <v>0.78125</v>
      </c>
      <c r="D3774">
        <v>0.90671900000000005</v>
      </c>
      <c r="E3774">
        <v>0.79587600000000003</v>
      </c>
    </row>
    <row r="3775" spans="1:5">
      <c r="A3775">
        <v>1992</v>
      </c>
      <c r="B3775">
        <v>110</v>
      </c>
      <c r="C3775">
        <v>0.96635499999999996</v>
      </c>
      <c r="D3775">
        <v>1.258089</v>
      </c>
      <c r="E3775">
        <v>0.996224</v>
      </c>
    </row>
    <row r="3776" spans="1:5">
      <c r="A3776">
        <v>1993</v>
      </c>
      <c r="B3776">
        <v>0</v>
      </c>
      <c r="C3776">
        <v>1.6563999999999999E-2</v>
      </c>
      <c r="D3776">
        <v>2.1805999999999999E-2</v>
      </c>
      <c r="E3776">
        <v>1.9257E-2</v>
      </c>
    </row>
    <row r="3777" spans="1:5">
      <c r="A3777">
        <v>1993</v>
      </c>
      <c r="B3777">
        <v>1</v>
      </c>
      <c r="C3777">
        <v>1.691E-3</v>
      </c>
      <c r="D3777">
        <v>2.0660000000000001E-3</v>
      </c>
      <c r="E3777">
        <v>1.884E-3</v>
      </c>
    </row>
    <row r="3778" spans="1:5">
      <c r="A3778">
        <v>1993</v>
      </c>
      <c r="B3778">
        <v>2</v>
      </c>
      <c r="C3778">
        <v>9.68E-4</v>
      </c>
      <c r="D3778">
        <v>1.1839999999999999E-3</v>
      </c>
      <c r="E3778">
        <v>1.0790000000000001E-3</v>
      </c>
    </row>
    <row r="3779" spans="1:5">
      <c r="A3779">
        <v>1993</v>
      </c>
      <c r="B3779">
        <v>3</v>
      </c>
      <c r="C3779">
        <v>7.27E-4</v>
      </c>
      <c r="D3779">
        <v>9.4600000000000001E-4</v>
      </c>
      <c r="E3779">
        <v>8.3900000000000001E-4</v>
      </c>
    </row>
    <row r="3780" spans="1:5">
      <c r="A3780">
        <v>1993</v>
      </c>
      <c r="B3780">
        <v>4</v>
      </c>
      <c r="C3780">
        <v>6.9700000000000003E-4</v>
      </c>
      <c r="D3780">
        <v>8.6899999999999998E-4</v>
      </c>
      <c r="E3780">
        <v>7.85E-4</v>
      </c>
    </row>
    <row r="3781" spans="1:5">
      <c r="A3781">
        <v>1993</v>
      </c>
      <c r="B3781">
        <v>5</v>
      </c>
      <c r="C3781">
        <v>5.1099999999999995E-4</v>
      </c>
      <c r="D3781">
        <v>7.5799999999999999E-4</v>
      </c>
      <c r="E3781">
        <v>6.3699999999999998E-4</v>
      </c>
    </row>
    <row r="3782" spans="1:5">
      <c r="A3782">
        <v>1993</v>
      </c>
      <c r="B3782">
        <v>6</v>
      </c>
      <c r="C3782">
        <v>4.7100000000000001E-4</v>
      </c>
      <c r="D3782">
        <v>7.1000000000000002E-4</v>
      </c>
      <c r="E3782">
        <v>5.9299999999999999E-4</v>
      </c>
    </row>
    <row r="3783" spans="1:5">
      <c r="A3783">
        <v>1993</v>
      </c>
      <c r="B3783">
        <v>7</v>
      </c>
      <c r="C3783">
        <v>4.3399999999999998E-4</v>
      </c>
      <c r="D3783">
        <v>7.36E-4</v>
      </c>
      <c r="E3783">
        <v>5.8799999999999998E-4</v>
      </c>
    </row>
    <row r="3784" spans="1:5">
      <c r="A3784">
        <v>1993</v>
      </c>
      <c r="B3784">
        <v>8</v>
      </c>
      <c r="C3784">
        <v>3.5799999999999997E-4</v>
      </c>
      <c r="D3784">
        <v>7.8299999999999995E-4</v>
      </c>
      <c r="E3784">
        <v>5.7399999999999997E-4</v>
      </c>
    </row>
    <row r="3785" spans="1:5">
      <c r="A3785">
        <v>1993</v>
      </c>
      <c r="B3785">
        <v>9</v>
      </c>
      <c r="C3785">
        <v>3.4400000000000001E-4</v>
      </c>
      <c r="D3785">
        <v>6.5200000000000002E-4</v>
      </c>
      <c r="E3785">
        <v>5.0100000000000003E-4</v>
      </c>
    </row>
    <row r="3786" spans="1:5">
      <c r="A3786">
        <v>1993</v>
      </c>
      <c r="B3786">
        <v>10</v>
      </c>
      <c r="C3786">
        <v>3.4200000000000002E-4</v>
      </c>
      <c r="D3786">
        <v>6.4599999999999998E-4</v>
      </c>
      <c r="E3786">
        <v>4.9700000000000005E-4</v>
      </c>
    </row>
    <row r="3787" spans="1:5">
      <c r="A3787">
        <v>1993</v>
      </c>
      <c r="B3787">
        <v>11</v>
      </c>
      <c r="C3787">
        <v>3.3100000000000002E-4</v>
      </c>
      <c r="D3787">
        <v>6.1600000000000001E-4</v>
      </c>
      <c r="E3787">
        <v>4.7600000000000002E-4</v>
      </c>
    </row>
    <row r="3788" spans="1:5">
      <c r="A3788">
        <v>1993</v>
      </c>
      <c r="B3788">
        <v>12</v>
      </c>
      <c r="C3788">
        <v>3.1300000000000002E-4</v>
      </c>
      <c r="D3788">
        <v>6.5200000000000002E-4</v>
      </c>
      <c r="E3788">
        <v>4.8500000000000003E-4</v>
      </c>
    </row>
    <row r="3789" spans="1:5">
      <c r="A3789">
        <v>1993</v>
      </c>
      <c r="B3789">
        <v>13</v>
      </c>
      <c r="C3789">
        <v>3.6999999999999999E-4</v>
      </c>
      <c r="D3789">
        <v>7.0699999999999995E-4</v>
      </c>
      <c r="E3789">
        <v>5.4100000000000003E-4</v>
      </c>
    </row>
    <row r="3790" spans="1:5">
      <c r="A3790">
        <v>1993</v>
      </c>
      <c r="B3790">
        <v>14</v>
      </c>
      <c r="C3790">
        <v>4.7600000000000002E-4</v>
      </c>
      <c r="D3790">
        <v>8.6300000000000005E-4</v>
      </c>
      <c r="E3790">
        <v>6.7199999999999996E-4</v>
      </c>
    </row>
    <row r="3791" spans="1:5">
      <c r="A3791">
        <v>1993</v>
      </c>
      <c r="B3791">
        <v>15</v>
      </c>
      <c r="C3791">
        <v>5.9000000000000003E-4</v>
      </c>
      <c r="D3791">
        <v>1.1609999999999999E-3</v>
      </c>
      <c r="E3791">
        <v>8.7900000000000001E-4</v>
      </c>
    </row>
    <row r="3792" spans="1:5">
      <c r="A3792">
        <v>1993</v>
      </c>
      <c r="B3792">
        <v>16</v>
      </c>
      <c r="C3792">
        <v>7.3200000000000001E-4</v>
      </c>
      <c r="D3792">
        <v>1.624E-3</v>
      </c>
      <c r="E3792">
        <v>1.1839999999999999E-3</v>
      </c>
    </row>
    <row r="3793" spans="1:5">
      <c r="A3793">
        <v>1993</v>
      </c>
      <c r="B3793">
        <v>17</v>
      </c>
      <c r="C3793">
        <v>8.6399999999999997E-4</v>
      </c>
      <c r="D3793">
        <v>2.3779999999999999E-3</v>
      </c>
      <c r="E3793">
        <v>1.6310000000000001E-3</v>
      </c>
    </row>
    <row r="3794" spans="1:5">
      <c r="A3794">
        <v>1993</v>
      </c>
      <c r="B3794">
        <v>18</v>
      </c>
      <c r="C3794">
        <v>8.5099999999999998E-4</v>
      </c>
      <c r="D3794">
        <v>2.6879999999999999E-3</v>
      </c>
      <c r="E3794">
        <v>1.7799999999999999E-3</v>
      </c>
    </row>
    <row r="3795" spans="1:5">
      <c r="A3795">
        <v>1993</v>
      </c>
      <c r="B3795">
        <v>19</v>
      </c>
      <c r="C3795">
        <v>9.4499999999999998E-4</v>
      </c>
      <c r="D3795">
        <v>2.8930000000000002E-3</v>
      </c>
      <c r="E3795">
        <v>1.9300000000000001E-3</v>
      </c>
    </row>
    <row r="3796" spans="1:5">
      <c r="A3796">
        <v>1993</v>
      </c>
      <c r="B3796">
        <v>20</v>
      </c>
      <c r="C3796">
        <v>9.8299999999999993E-4</v>
      </c>
      <c r="D3796">
        <v>3.3349999999999999E-3</v>
      </c>
      <c r="E3796">
        <v>2.1770000000000001E-3</v>
      </c>
    </row>
    <row r="3797" spans="1:5">
      <c r="A3797">
        <v>1993</v>
      </c>
      <c r="B3797">
        <v>21</v>
      </c>
      <c r="C3797">
        <v>9.3300000000000002E-4</v>
      </c>
      <c r="D3797">
        <v>3.7369999999999999E-3</v>
      </c>
      <c r="E3797">
        <v>2.369E-3</v>
      </c>
    </row>
    <row r="3798" spans="1:5">
      <c r="A3798">
        <v>1993</v>
      </c>
      <c r="B3798">
        <v>22</v>
      </c>
      <c r="C3798">
        <v>9.4200000000000002E-4</v>
      </c>
      <c r="D3798">
        <v>3.8500000000000001E-3</v>
      </c>
      <c r="E3798">
        <v>2.4489999999999998E-3</v>
      </c>
    </row>
    <row r="3799" spans="1:5">
      <c r="A3799">
        <v>1993</v>
      </c>
      <c r="B3799">
        <v>23</v>
      </c>
      <c r="C3799">
        <v>9.9200000000000004E-4</v>
      </c>
      <c r="D3799">
        <v>3.9709999999999997E-3</v>
      </c>
      <c r="E3799">
        <v>2.5439999999999998E-3</v>
      </c>
    </row>
    <row r="3800" spans="1:5">
      <c r="A3800">
        <v>1993</v>
      </c>
      <c r="B3800">
        <v>24</v>
      </c>
      <c r="C3800">
        <v>1.034E-3</v>
      </c>
      <c r="D3800">
        <v>4.3070000000000001E-3</v>
      </c>
      <c r="E3800">
        <v>2.7109999999999999E-3</v>
      </c>
    </row>
    <row r="3801" spans="1:5">
      <c r="A3801">
        <v>1993</v>
      </c>
      <c r="B3801">
        <v>25</v>
      </c>
      <c r="C3801">
        <v>1.0549999999999999E-3</v>
      </c>
      <c r="D3801">
        <v>4.6540000000000002E-3</v>
      </c>
      <c r="E3801">
        <v>2.8670000000000002E-3</v>
      </c>
    </row>
    <row r="3802" spans="1:5">
      <c r="A3802">
        <v>1993</v>
      </c>
      <c r="B3802">
        <v>26</v>
      </c>
      <c r="C3802">
        <v>1.111E-3</v>
      </c>
      <c r="D3802">
        <v>4.8060000000000004E-3</v>
      </c>
      <c r="E3802">
        <v>2.97E-3</v>
      </c>
    </row>
    <row r="3803" spans="1:5">
      <c r="A3803">
        <v>1993</v>
      </c>
      <c r="B3803">
        <v>27</v>
      </c>
      <c r="C3803">
        <v>1.1440000000000001E-3</v>
      </c>
      <c r="D3803">
        <v>5.195E-3</v>
      </c>
      <c r="E3803">
        <v>3.189E-3</v>
      </c>
    </row>
    <row r="3804" spans="1:5">
      <c r="A3804">
        <v>1993</v>
      </c>
      <c r="B3804">
        <v>28</v>
      </c>
      <c r="C3804">
        <v>1.183E-3</v>
      </c>
      <c r="D3804">
        <v>5.391E-3</v>
      </c>
      <c r="E3804">
        <v>3.3080000000000002E-3</v>
      </c>
    </row>
    <row r="3805" spans="1:5">
      <c r="A3805">
        <v>1993</v>
      </c>
      <c r="B3805">
        <v>29</v>
      </c>
      <c r="C3805">
        <v>1.3339999999999999E-3</v>
      </c>
      <c r="D3805">
        <v>5.7549999999999997E-3</v>
      </c>
      <c r="E3805">
        <v>3.5660000000000002E-3</v>
      </c>
    </row>
    <row r="3806" spans="1:5">
      <c r="A3806">
        <v>1993</v>
      </c>
      <c r="B3806">
        <v>30</v>
      </c>
      <c r="C3806">
        <v>1.3630000000000001E-3</v>
      </c>
      <c r="D3806">
        <v>6.3759999999999997E-3</v>
      </c>
      <c r="E3806">
        <v>3.8899999999999998E-3</v>
      </c>
    </row>
    <row r="3807" spans="1:5">
      <c r="A3807">
        <v>1993</v>
      </c>
      <c r="B3807">
        <v>31</v>
      </c>
      <c r="C3807">
        <v>1.4760000000000001E-3</v>
      </c>
      <c r="D3807">
        <v>6.5539999999999999E-3</v>
      </c>
      <c r="E3807">
        <v>4.0359999999999997E-3</v>
      </c>
    </row>
    <row r="3808" spans="1:5">
      <c r="A3808">
        <v>1993</v>
      </c>
      <c r="B3808">
        <v>32</v>
      </c>
      <c r="C3808">
        <v>1.596E-3</v>
      </c>
      <c r="D3808">
        <v>6.8219999999999999E-3</v>
      </c>
      <c r="E3808">
        <v>4.2240000000000003E-3</v>
      </c>
    </row>
    <row r="3809" spans="1:5">
      <c r="A3809">
        <v>1993</v>
      </c>
      <c r="B3809">
        <v>33</v>
      </c>
      <c r="C3809">
        <v>1.622E-3</v>
      </c>
      <c r="D3809">
        <v>7.548E-3</v>
      </c>
      <c r="E3809">
        <v>4.594E-3</v>
      </c>
    </row>
    <row r="3810" spans="1:5">
      <c r="A3810">
        <v>1993</v>
      </c>
      <c r="B3810">
        <v>34</v>
      </c>
      <c r="C3810">
        <v>1.8439999999999999E-3</v>
      </c>
      <c r="D3810">
        <v>7.8279999999999999E-3</v>
      </c>
      <c r="E3810">
        <v>4.8390000000000004E-3</v>
      </c>
    </row>
    <row r="3811" spans="1:5">
      <c r="A3811">
        <v>1993</v>
      </c>
      <c r="B3811">
        <v>35</v>
      </c>
      <c r="C3811">
        <v>2.101E-3</v>
      </c>
      <c r="D3811">
        <v>8.4200000000000004E-3</v>
      </c>
      <c r="E3811">
        <v>5.2589999999999998E-3</v>
      </c>
    </row>
    <row r="3812" spans="1:5">
      <c r="A3812">
        <v>1993</v>
      </c>
      <c r="B3812">
        <v>36</v>
      </c>
      <c r="C3812">
        <v>2.1679999999999998E-3</v>
      </c>
      <c r="D3812">
        <v>8.8780000000000005E-3</v>
      </c>
      <c r="E3812">
        <v>5.5170000000000002E-3</v>
      </c>
    </row>
    <row r="3813" spans="1:5">
      <c r="A3813">
        <v>1993</v>
      </c>
      <c r="B3813">
        <v>37</v>
      </c>
      <c r="C3813">
        <v>2.2859999999999998E-3</v>
      </c>
      <c r="D3813">
        <v>9.3189999999999992E-3</v>
      </c>
      <c r="E3813">
        <v>5.7860000000000003E-3</v>
      </c>
    </row>
    <row r="3814" spans="1:5">
      <c r="A3814">
        <v>1993</v>
      </c>
      <c r="B3814">
        <v>38</v>
      </c>
      <c r="C3814">
        <v>2.5699999999999998E-3</v>
      </c>
      <c r="D3814">
        <v>1.0111999999999999E-2</v>
      </c>
      <c r="E3814">
        <v>6.3109999999999998E-3</v>
      </c>
    </row>
    <row r="3815" spans="1:5">
      <c r="A3815">
        <v>1993</v>
      </c>
      <c r="B3815">
        <v>39</v>
      </c>
      <c r="C3815">
        <v>2.8670000000000002E-3</v>
      </c>
      <c r="D3815">
        <v>1.0702E-2</v>
      </c>
      <c r="E3815">
        <v>6.7429999999999999E-3</v>
      </c>
    </row>
    <row r="3816" spans="1:5">
      <c r="A3816">
        <v>1993</v>
      </c>
      <c r="B3816">
        <v>40</v>
      </c>
      <c r="C3816">
        <v>3.0539999999999999E-3</v>
      </c>
      <c r="D3816">
        <v>1.2163E-2</v>
      </c>
      <c r="E3816">
        <v>7.5529999999999998E-3</v>
      </c>
    </row>
    <row r="3817" spans="1:5">
      <c r="A3817">
        <v>1993</v>
      </c>
      <c r="B3817">
        <v>41</v>
      </c>
      <c r="C3817">
        <v>3.369E-3</v>
      </c>
      <c r="D3817">
        <v>1.2522999999999999E-2</v>
      </c>
      <c r="E3817">
        <v>7.8820000000000001E-3</v>
      </c>
    </row>
    <row r="3818" spans="1:5">
      <c r="A3818">
        <v>1993</v>
      </c>
      <c r="B3818">
        <v>42</v>
      </c>
      <c r="C3818">
        <v>3.519E-3</v>
      </c>
      <c r="D3818">
        <v>1.3017000000000001E-2</v>
      </c>
      <c r="E3818">
        <v>8.1980000000000004E-3</v>
      </c>
    </row>
    <row r="3819" spans="1:5">
      <c r="A3819">
        <v>1993</v>
      </c>
      <c r="B3819">
        <v>43</v>
      </c>
      <c r="C3819">
        <v>3.9560000000000003E-3</v>
      </c>
      <c r="D3819">
        <v>1.413E-2</v>
      </c>
      <c r="E3819">
        <v>8.9499999999999996E-3</v>
      </c>
    </row>
    <row r="3820" spans="1:5">
      <c r="A3820">
        <v>1993</v>
      </c>
      <c r="B3820">
        <v>44</v>
      </c>
      <c r="C3820">
        <v>4.4920000000000003E-3</v>
      </c>
      <c r="D3820">
        <v>1.5834000000000001E-2</v>
      </c>
      <c r="E3820">
        <v>1.0034E-2</v>
      </c>
    </row>
    <row r="3821" spans="1:5">
      <c r="A3821">
        <v>1993</v>
      </c>
      <c r="B3821">
        <v>45</v>
      </c>
      <c r="C3821">
        <v>4.3010000000000001E-3</v>
      </c>
      <c r="D3821">
        <v>1.5122999999999999E-2</v>
      </c>
      <c r="E3821">
        <v>9.5729999999999999E-3</v>
      </c>
    </row>
    <row r="3822" spans="1:5">
      <c r="A3822">
        <v>1993</v>
      </c>
      <c r="B3822">
        <v>46</v>
      </c>
      <c r="C3822">
        <v>5.568E-3</v>
      </c>
      <c r="D3822">
        <v>1.8631000000000002E-2</v>
      </c>
      <c r="E3822">
        <v>1.1900000000000001E-2</v>
      </c>
    </row>
    <row r="3823" spans="1:5">
      <c r="A3823">
        <v>1993</v>
      </c>
      <c r="B3823">
        <v>47</v>
      </c>
      <c r="C3823">
        <v>5.4320000000000002E-3</v>
      </c>
      <c r="D3823">
        <v>1.7742000000000001E-2</v>
      </c>
      <c r="E3823">
        <v>1.1367E-2</v>
      </c>
    </row>
    <row r="3824" spans="1:5">
      <c r="A3824">
        <v>1993</v>
      </c>
      <c r="B3824">
        <v>48</v>
      </c>
      <c r="C3824">
        <v>6.058E-3</v>
      </c>
      <c r="D3824">
        <v>1.9861E-2</v>
      </c>
      <c r="E3824">
        <v>1.2697999999999999E-2</v>
      </c>
    </row>
    <row r="3825" spans="1:5">
      <c r="A3825">
        <v>1993</v>
      </c>
      <c r="B3825">
        <v>49</v>
      </c>
      <c r="C3825">
        <v>6.5979999999999997E-3</v>
      </c>
      <c r="D3825">
        <v>2.1493000000000002E-2</v>
      </c>
      <c r="E3825">
        <v>1.3717E-2</v>
      </c>
    </row>
    <row r="3826" spans="1:5">
      <c r="A3826">
        <v>1993</v>
      </c>
      <c r="B3826">
        <v>50</v>
      </c>
      <c r="C3826">
        <v>6.3899999999999998E-3</v>
      </c>
      <c r="D3826">
        <v>2.1493000000000002E-2</v>
      </c>
      <c r="E3826">
        <v>1.3475000000000001E-2</v>
      </c>
    </row>
    <row r="3827" spans="1:5">
      <c r="A3827">
        <v>1993</v>
      </c>
      <c r="B3827">
        <v>51</v>
      </c>
      <c r="C3827">
        <v>7.9970000000000006E-3</v>
      </c>
      <c r="D3827">
        <v>2.5055000000000001E-2</v>
      </c>
      <c r="E3827">
        <v>1.5914000000000001E-2</v>
      </c>
    </row>
    <row r="3828" spans="1:5">
      <c r="A3828">
        <v>1993</v>
      </c>
      <c r="B3828">
        <v>52</v>
      </c>
      <c r="C3828">
        <v>7.3940000000000004E-3</v>
      </c>
      <c r="D3828">
        <v>2.3993E-2</v>
      </c>
      <c r="E3828">
        <v>1.5073E-2</v>
      </c>
    </row>
    <row r="3829" spans="1:5">
      <c r="A3829">
        <v>1993</v>
      </c>
      <c r="B3829">
        <v>53</v>
      </c>
      <c r="C3829">
        <v>8.0070000000000002E-3</v>
      </c>
      <c r="D3829">
        <v>2.6162000000000001E-2</v>
      </c>
      <c r="E3829">
        <v>1.6338999999999999E-2</v>
      </c>
    </row>
    <row r="3830" spans="1:5">
      <c r="A3830">
        <v>1993</v>
      </c>
      <c r="B3830">
        <v>54</v>
      </c>
      <c r="C3830">
        <v>8.6800000000000002E-3</v>
      </c>
      <c r="D3830">
        <v>2.8198999999999998E-2</v>
      </c>
      <c r="E3830">
        <v>1.7552000000000002E-2</v>
      </c>
    </row>
    <row r="3831" spans="1:5">
      <c r="A3831">
        <v>1993</v>
      </c>
      <c r="B3831">
        <v>55</v>
      </c>
      <c r="C3831">
        <v>9.129E-3</v>
      </c>
      <c r="D3831">
        <v>2.8538999999999998E-2</v>
      </c>
      <c r="E3831">
        <v>1.7926999999999998E-2</v>
      </c>
    </row>
    <row r="3832" spans="1:5">
      <c r="A3832">
        <v>1993</v>
      </c>
      <c r="B3832">
        <v>56</v>
      </c>
      <c r="C3832">
        <v>1.0281999999999999E-2</v>
      </c>
      <c r="D3832">
        <v>3.0623000000000001E-2</v>
      </c>
      <c r="E3832">
        <v>1.9465E-2</v>
      </c>
    </row>
    <row r="3833" spans="1:5">
      <c r="A3833">
        <v>1993</v>
      </c>
      <c r="B3833">
        <v>57</v>
      </c>
      <c r="C3833">
        <v>1.1169999999999999E-2</v>
      </c>
      <c r="D3833">
        <v>3.1925000000000002E-2</v>
      </c>
      <c r="E3833">
        <v>2.0478E-2</v>
      </c>
    </row>
    <row r="3834" spans="1:5">
      <c r="A3834">
        <v>1993</v>
      </c>
      <c r="B3834">
        <v>58</v>
      </c>
      <c r="C3834">
        <v>1.2541999999999999E-2</v>
      </c>
      <c r="D3834">
        <v>3.4437000000000002E-2</v>
      </c>
      <c r="E3834">
        <v>2.2279E-2</v>
      </c>
    </row>
    <row r="3835" spans="1:5">
      <c r="A3835">
        <v>1993</v>
      </c>
      <c r="B3835">
        <v>59</v>
      </c>
      <c r="C3835">
        <v>1.2855999999999999E-2</v>
      </c>
      <c r="D3835">
        <v>3.5334999999999998E-2</v>
      </c>
      <c r="E3835">
        <v>2.2696999999999998E-2</v>
      </c>
    </row>
    <row r="3836" spans="1:5">
      <c r="A3836">
        <v>1993</v>
      </c>
      <c r="B3836">
        <v>60</v>
      </c>
      <c r="C3836">
        <v>1.4226000000000001E-2</v>
      </c>
      <c r="D3836">
        <v>4.0166E-2</v>
      </c>
      <c r="E3836">
        <v>2.5356E-2</v>
      </c>
    </row>
    <row r="3837" spans="1:5">
      <c r="A3837">
        <v>1993</v>
      </c>
      <c r="B3837">
        <v>61</v>
      </c>
      <c r="C3837">
        <v>1.5266999999999999E-2</v>
      </c>
      <c r="D3837">
        <v>4.1943000000000001E-2</v>
      </c>
      <c r="E3837">
        <v>2.6681E-2</v>
      </c>
    </row>
    <row r="3838" spans="1:5">
      <c r="A3838">
        <v>1993</v>
      </c>
      <c r="B3838">
        <v>62</v>
      </c>
      <c r="C3838">
        <v>1.6225E-2</v>
      </c>
      <c r="D3838">
        <v>4.4648E-2</v>
      </c>
      <c r="E3838">
        <v>2.8237999999999999E-2</v>
      </c>
    </row>
    <row r="3839" spans="1:5">
      <c r="A3839">
        <v>1993</v>
      </c>
      <c r="B3839">
        <v>63</v>
      </c>
      <c r="C3839">
        <v>1.7727E-2</v>
      </c>
      <c r="D3839">
        <v>4.7618000000000001E-2</v>
      </c>
      <c r="E3839">
        <v>3.0116E-2</v>
      </c>
    </row>
    <row r="3840" spans="1:5">
      <c r="A3840">
        <v>1993</v>
      </c>
      <c r="B3840">
        <v>64</v>
      </c>
      <c r="C3840">
        <v>1.9191E-2</v>
      </c>
      <c r="D3840">
        <v>4.9244999999999997E-2</v>
      </c>
      <c r="E3840">
        <v>3.1437E-2</v>
      </c>
    </row>
    <row r="3841" spans="1:5">
      <c r="A3841">
        <v>1993</v>
      </c>
      <c r="B3841">
        <v>65</v>
      </c>
      <c r="C3841">
        <v>2.1328E-2</v>
      </c>
      <c r="D3841">
        <v>5.4226999999999997E-2</v>
      </c>
      <c r="E3841">
        <v>3.4417000000000003E-2</v>
      </c>
    </row>
    <row r="3842" spans="1:5">
      <c r="A3842">
        <v>1993</v>
      </c>
      <c r="B3842">
        <v>66</v>
      </c>
      <c r="C3842">
        <v>2.2959E-2</v>
      </c>
      <c r="D3842">
        <v>5.5746999999999998E-2</v>
      </c>
      <c r="E3842">
        <v>3.5409000000000003E-2</v>
      </c>
    </row>
    <row r="3843" spans="1:5">
      <c r="A3843">
        <v>1993</v>
      </c>
      <c r="B3843">
        <v>67</v>
      </c>
      <c r="C3843">
        <v>2.5418E-2</v>
      </c>
      <c r="D3843">
        <v>5.9899000000000001E-2</v>
      </c>
      <c r="E3843">
        <v>3.7336000000000001E-2</v>
      </c>
    </row>
    <row r="3844" spans="1:5">
      <c r="A3844">
        <v>1993</v>
      </c>
      <c r="B3844">
        <v>68</v>
      </c>
      <c r="C3844">
        <v>2.8032999999999999E-2</v>
      </c>
      <c r="D3844">
        <v>6.3319E-2</v>
      </c>
      <c r="E3844">
        <v>3.9107999999999997E-2</v>
      </c>
    </row>
    <row r="3845" spans="1:5">
      <c r="A3845">
        <v>1993</v>
      </c>
      <c r="B3845">
        <v>69</v>
      </c>
      <c r="C3845">
        <v>3.1895E-2</v>
      </c>
      <c r="D3845">
        <v>6.8890000000000007E-2</v>
      </c>
      <c r="E3845">
        <v>4.2701000000000003E-2</v>
      </c>
    </row>
    <row r="3846" spans="1:5">
      <c r="A3846">
        <v>1993</v>
      </c>
      <c r="B3846">
        <v>70</v>
      </c>
      <c r="C3846">
        <v>3.3869000000000003E-2</v>
      </c>
      <c r="D3846">
        <v>6.9074999999999998E-2</v>
      </c>
      <c r="E3846">
        <v>4.3603000000000003E-2</v>
      </c>
    </row>
    <row r="3847" spans="1:5">
      <c r="A3847">
        <v>1993</v>
      </c>
      <c r="B3847">
        <v>71</v>
      </c>
      <c r="C3847">
        <v>3.8324999999999998E-2</v>
      </c>
      <c r="D3847">
        <v>7.5255000000000002E-2</v>
      </c>
      <c r="E3847">
        <v>4.8543000000000003E-2</v>
      </c>
    </row>
    <row r="3848" spans="1:5">
      <c r="A3848">
        <v>1993</v>
      </c>
      <c r="B3848">
        <v>72</v>
      </c>
      <c r="C3848">
        <v>4.1620999999999998E-2</v>
      </c>
      <c r="D3848">
        <v>7.8666E-2</v>
      </c>
      <c r="E3848">
        <v>5.203E-2</v>
      </c>
    </row>
    <row r="3849" spans="1:5">
      <c r="A3849">
        <v>1993</v>
      </c>
      <c r="B3849">
        <v>73</v>
      </c>
      <c r="C3849">
        <v>4.5461000000000001E-2</v>
      </c>
      <c r="D3849">
        <v>8.2252000000000006E-2</v>
      </c>
      <c r="E3849">
        <v>5.5604000000000001E-2</v>
      </c>
    </row>
    <row r="3850" spans="1:5">
      <c r="A3850">
        <v>1993</v>
      </c>
      <c r="B3850">
        <v>74</v>
      </c>
      <c r="C3850">
        <v>5.3877000000000001E-2</v>
      </c>
      <c r="D3850">
        <v>9.6772999999999998E-2</v>
      </c>
      <c r="E3850">
        <v>6.5412999999999999E-2</v>
      </c>
    </row>
    <row r="3851" spans="1:5">
      <c r="A3851">
        <v>1993</v>
      </c>
      <c r="B3851">
        <v>75</v>
      </c>
      <c r="C3851">
        <v>5.5957E-2</v>
      </c>
      <c r="D3851">
        <v>9.8754999999999996E-2</v>
      </c>
      <c r="E3851">
        <v>6.7185999999999996E-2</v>
      </c>
    </row>
    <row r="3852" spans="1:5">
      <c r="A3852">
        <v>1993</v>
      </c>
      <c r="B3852">
        <v>76</v>
      </c>
      <c r="C3852">
        <v>5.8167000000000003E-2</v>
      </c>
      <c r="D3852">
        <v>0.100049</v>
      </c>
      <c r="E3852">
        <v>6.8782999999999997E-2</v>
      </c>
    </row>
    <row r="3853" spans="1:5">
      <c r="A3853">
        <v>1993</v>
      </c>
      <c r="B3853">
        <v>77</v>
      </c>
      <c r="C3853">
        <v>6.812E-2</v>
      </c>
      <c r="D3853">
        <v>0.111431</v>
      </c>
      <c r="E3853">
        <v>7.8632999999999995E-2</v>
      </c>
    </row>
    <row r="3854" spans="1:5">
      <c r="A3854">
        <v>1993</v>
      </c>
      <c r="B3854">
        <v>78</v>
      </c>
      <c r="C3854">
        <v>7.6543E-2</v>
      </c>
      <c r="D3854">
        <v>0.12478400000000001</v>
      </c>
      <c r="E3854">
        <v>8.7813000000000002E-2</v>
      </c>
    </row>
    <row r="3855" spans="1:5">
      <c r="A3855">
        <v>1993</v>
      </c>
      <c r="B3855">
        <v>79</v>
      </c>
      <c r="C3855">
        <v>8.6093000000000003E-2</v>
      </c>
      <c r="D3855">
        <v>0.135772</v>
      </c>
      <c r="E3855">
        <v>9.7508999999999998E-2</v>
      </c>
    </row>
    <row r="3856" spans="1:5">
      <c r="A3856">
        <v>1993</v>
      </c>
      <c r="B3856">
        <v>80</v>
      </c>
      <c r="C3856">
        <v>9.4598000000000002E-2</v>
      </c>
      <c r="D3856">
        <v>0.14438200000000001</v>
      </c>
      <c r="E3856">
        <v>0.105659</v>
      </c>
    </row>
    <row r="3857" spans="1:5">
      <c r="A3857">
        <v>1993</v>
      </c>
      <c r="B3857">
        <v>81</v>
      </c>
      <c r="C3857">
        <v>0.107374</v>
      </c>
      <c r="D3857">
        <v>0.159445</v>
      </c>
      <c r="E3857">
        <v>0.11862399999999999</v>
      </c>
    </row>
    <row r="3858" spans="1:5">
      <c r="A3858">
        <v>1993</v>
      </c>
      <c r="B3858">
        <v>82</v>
      </c>
      <c r="C3858">
        <v>0.116841</v>
      </c>
      <c r="D3858">
        <v>0.17160600000000001</v>
      </c>
      <c r="E3858">
        <v>0.128223</v>
      </c>
    </row>
    <row r="3859" spans="1:5">
      <c r="A3859">
        <v>1993</v>
      </c>
      <c r="B3859">
        <v>83</v>
      </c>
      <c r="C3859">
        <v>0.13253499999999999</v>
      </c>
      <c r="D3859">
        <v>0.18462600000000001</v>
      </c>
      <c r="E3859">
        <v>0.142847</v>
      </c>
    </row>
    <row r="3860" spans="1:5">
      <c r="A3860">
        <v>1993</v>
      </c>
      <c r="B3860">
        <v>84</v>
      </c>
      <c r="C3860">
        <v>0.141648</v>
      </c>
      <c r="D3860">
        <v>0.198105</v>
      </c>
      <c r="E3860">
        <v>0.15249699999999999</v>
      </c>
    </row>
    <row r="3861" spans="1:5">
      <c r="A3861">
        <v>1993</v>
      </c>
      <c r="B3861">
        <v>85</v>
      </c>
      <c r="C3861">
        <v>0.163551</v>
      </c>
      <c r="D3861">
        <v>0.21662600000000001</v>
      </c>
      <c r="E3861">
        <v>0.17333899999999999</v>
      </c>
    </row>
    <row r="3862" spans="1:5">
      <c r="A3862">
        <v>1993</v>
      </c>
      <c r="B3862">
        <v>86</v>
      </c>
      <c r="C3862">
        <v>0.181313</v>
      </c>
      <c r="D3862">
        <v>0.23690800000000001</v>
      </c>
      <c r="E3862">
        <v>0.19114900000000001</v>
      </c>
    </row>
    <row r="3863" spans="1:5">
      <c r="A3863">
        <v>1993</v>
      </c>
      <c r="B3863">
        <v>87</v>
      </c>
      <c r="C3863">
        <v>0.19404399999999999</v>
      </c>
      <c r="D3863">
        <v>0.25006</v>
      </c>
      <c r="E3863">
        <v>0.20349100000000001</v>
      </c>
    </row>
    <row r="3864" spans="1:5">
      <c r="A3864">
        <v>1993</v>
      </c>
      <c r="B3864">
        <v>88</v>
      </c>
      <c r="C3864">
        <v>0.215671</v>
      </c>
      <c r="D3864">
        <v>0.26558599999999999</v>
      </c>
      <c r="E3864">
        <v>0.22368099999999999</v>
      </c>
    </row>
    <row r="3865" spans="1:5">
      <c r="A3865">
        <v>1993</v>
      </c>
      <c r="B3865">
        <v>89</v>
      </c>
      <c r="C3865">
        <v>0.240843</v>
      </c>
      <c r="D3865">
        <v>0.29883599999999999</v>
      </c>
      <c r="E3865">
        <v>0.24968799999999999</v>
      </c>
    </row>
    <row r="3866" spans="1:5">
      <c r="A3866">
        <v>1993</v>
      </c>
      <c r="B3866">
        <v>90</v>
      </c>
      <c r="C3866">
        <v>0.26139600000000002</v>
      </c>
      <c r="D3866">
        <v>0.30701299999999998</v>
      </c>
      <c r="E3866">
        <v>0.26793899999999998</v>
      </c>
    </row>
    <row r="3867" spans="1:5">
      <c r="A3867">
        <v>1993</v>
      </c>
      <c r="B3867">
        <v>91</v>
      </c>
      <c r="C3867">
        <v>0.27915600000000002</v>
      </c>
      <c r="D3867">
        <v>0.333426</v>
      </c>
      <c r="E3867">
        <v>0.28640100000000002</v>
      </c>
    </row>
    <row r="3868" spans="1:5">
      <c r="A3868">
        <v>1993</v>
      </c>
      <c r="B3868">
        <v>92</v>
      </c>
      <c r="C3868">
        <v>0.290047</v>
      </c>
      <c r="D3868">
        <v>0.33348699999999998</v>
      </c>
      <c r="E3868">
        <v>0.29555799999999999</v>
      </c>
    </row>
    <row r="3869" spans="1:5">
      <c r="A3869">
        <v>1993</v>
      </c>
      <c r="B3869">
        <v>93</v>
      </c>
      <c r="C3869">
        <v>0.349636</v>
      </c>
      <c r="D3869">
        <v>0.399086</v>
      </c>
      <c r="E3869">
        <v>0.355991</v>
      </c>
    </row>
    <row r="3870" spans="1:5">
      <c r="A3870">
        <v>1993</v>
      </c>
      <c r="B3870">
        <v>94</v>
      </c>
      <c r="C3870">
        <v>0.30619200000000002</v>
      </c>
      <c r="D3870">
        <v>0.38794299999999998</v>
      </c>
      <c r="E3870">
        <v>0.31688100000000002</v>
      </c>
    </row>
    <row r="3871" spans="1:5">
      <c r="A3871">
        <v>1993</v>
      </c>
      <c r="B3871">
        <v>95</v>
      </c>
      <c r="C3871">
        <v>0.38311299999999998</v>
      </c>
      <c r="D3871">
        <v>0.43822899999999998</v>
      </c>
      <c r="E3871">
        <v>0.38998300000000002</v>
      </c>
    </row>
    <row r="3872" spans="1:5">
      <c r="A3872">
        <v>1993</v>
      </c>
      <c r="B3872">
        <v>96</v>
      </c>
      <c r="C3872">
        <v>0.36884699999999998</v>
      </c>
      <c r="D3872">
        <v>0.42642999999999998</v>
      </c>
      <c r="E3872">
        <v>0.37591599999999997</v>
      </c>
    </row>
    <row r="3873" spans="1:5">
      <c r="A3873">
        <v>1993</v>
      </c>
      <c r="B3873">
        <v>97</v>
      </c>
      <c r="C3873">
        <v>0.364589</v>
      </c>
      <c r="D3873">
        <v>0.45343099999999997</v>
      </c>
      <c r="E3873">
        <v>0.375502</v>
      </c>
    </row>
    <row r="3874" spans="1:5">
      <c r="A3874">
        <v>1993</v>
      </c>
      <c r="B3874">
        <v>98</v>
      </c>
      <c r="C3874">
        <v>0.37780200000000003</v>
      </c>
      <c r="D3874">
        <v>0.44595200000000002</v>
      </c>
      <c r="E3874">
        <v>0.38561699999999999</v>
      </c>
    </row>
    <row r="3875" spans="1:5">
      <c r="A3875">
        <v>1993</v>
      </c>
      <c r="B3875">
        <v>99</v>
      </c>
      <c r="C3875">
        <v>0.36521399999999998</v>
      </c>
      <c r="D3875">
        <v>0.43062899999999998</v>
      </c>
      <c r="E3875">
        <v>0.372394</v>
      </c>
    </row>
    <row r="3876" spans="1:5">
      <c r="A3876">
        <v>1993</v>
      </c>
      <c r="B3876">
        <v>100</v>
      </c>
      <c r="C3876">
        <v>0.54529399999999995</v>
      </c>
      <c r="D3876">
        <v>0.61141199999999996</v>
      </c>
      <c r="E3876">
        <v>0.55258200000000002</v>
      </c>
    </row>
    <row r="3877" spans="1:5">
      <c r="A3877">
        <v>1993</v>
      </c>
      <c r="B3877">
        <v>101</v>
      </c>
      <c r="C3877">
        <v>0.58805399999999997</v>
      </c>
      <c r="D3877">
        <v>0.65944599999999998</v>
      </c>
      <c r="E3877">
        <v>0.59596800000000005</v>
      </c>
    </row>
    <row r="3878" spans="1:5">
      <c r="A3878">
        <v>1993</v>
      </c>
      <c r="B3878">
        <v>102</v>
      </c>
      <c r="C3878">
        <v>0.63068000000000002</v>
      </c>
      <c r="D3878">
        <v>0.71051200000000003</v>
      </c>
      <c r="E3878">
        <v>0.63926000000000005</v>
      </c>
    </row>
    <row r="3879" spans="1:5">
      <c r="A3879">
        <v>1993</v>
      </c>
      <c r="B3879">
        <v>103</v>
      </c>
      <c r="C3879">
        <v>0.67780300000000004</v>
      </c>
      <c r="D3879">
        <v>0.76431300000000002</v>
      </c>
      <c r="E3879">
        <v>0.68663799999999997</v>
      </c>
    </row>
    <row r="3880" spans="1:5">
      <c r="A3880">
        <v>1993</v>
      </c>
      <c r="B3880">
        <v>104</v>
      </c>
      <c r="C3880">
        <v>0.72373200000000004</v>
      </c>
      <c r="D3880">
        <v>0.81600200000000001</v>
      </c>
      <c r="E3880">
        <v>0.733151</v>
      </c>
    </row>
    <row r="3881" spans="1:5">
      <c r="A3881">
        <v>1993</v>
      </c>
      <c r="B3881">
        <v>105</v>
      </c>
      <c r="C3881">
        <v>0.77352200000000004</v>
      </c>
      <c r="D3881">
        <v>0.879942</v>
      </c>
      <c r="E3881">
        <v>0.78462900000000002</v>
      </c>
    </row>
    <row r="3882" spans="1:5">
      <c r="A3882">
        <v>1993</v>
      </c>
      <c r="B3882">
        <v>106</v>
      </c>
      <c r="C3882">
        <v>0.82944099999999998</v>
      </c>
      <c r="D3882">
        <v>0.96251900000000001</v>
      </c>
      <c r="E3882">
        <v>0.84344799999999998</v>
      </c>
    </row>
    <row r="3883" spans="1:5">
      <c r="A3883">
        <v>1993</v>
      </c>
      <c r="B3883">
        <v>107</v>
      </c>
      <c r="C3883">
        <v>0.87880100000000005</v>
      </c>
      <c r="D3883">
        <v>1.0390760000000001</v>
      </c>
      <c r="E3883">
        <v>0.89581999999999995</v>
      </c>
    </row>
    <row r="3884" spans="1:5">
      <c r="A3884">
        <v>1993</v>
      </c>
      <c r="B3884">
        <v>108</v>
      </c>
      <c r="C3884">
        <v>0.93390300000000004</v>
      </c>
      <c r="D3884">
        <v>1.14218</v>
      </c>
      <c r="E3884">
        <v>0.95558799999999999</v>
      </c>
    </row>
    <row r="3885" spans="1:5">
      <c r="A3885">
        <v>1993</v>
      </c>
      <c r="B3885">
        <v>109</v>
      </c>
      <c r="C3885">
        <v>0.99148599999999998</v>
      </c>
      <c r="D3885">
        <v>1.2798259999999999</v>
      </c>
      <c r="E3885">
        <v>1.0205599999999999</v>
      </c>
    </row>
    <row r="3886" spans="1:5">
      <c r="A3886">
        <v>1993</v>
      </c>
      <c r="B3886">
        <v>110</v>
      </c>
      <c r="C3886">
        <v>1.1919759999999999</v>
      </c>
      <c r="D3886">
        <v>2.0990899999999999</v>
      </c>
      <c r="E3886">
        <v>1.256751</v>
      </c>
    </row>
    <row r="3887" spans="1:5">
      <c r="A3887">
        <v>1994</v>
      </c>
      <c r="B3887">
        <v>0</v>
      </c>
      <c r="C3887">
        <v>1.5977999999999999E-2</v>
      </c>
      <c r="D3887">
        <v>2.1888000000000001E-2</v>
      </c>
      <c r="E3887">
        <v>1.9012000000000001E-2</v>
      </c>
    </row>
    <row r="3888" spans="1:5">
      <c r="A3888">
        <v>1994</v>
      </c>
      <c r="B3888">
        <v>1</v>
      </c>
      <c r="C3888">
        <v>1.658E-3</v>
      </c>
      <c r="D3888">
        <v>1.97E-3</v>
      </c>
      <c r="E3888">
        <v>1.818E-3</v>
      </c>
    </row>
    <row r="3889" spans="1:5">
      <c r="A3889">
        <v>1994</v>
      </c>
      <c r="B3889">
        <v>2</v>
      </c>
      <c r="C3889">
        <v>9.3599999999999998E-4</v>
      </c>
      <c r="D3889">
        <v>1.142E-3</v>
      </c>
      <c r="E3889">
        <v>1.042E-3</v>
      </c>
    </row>
    <row r="3890" spans="1:5">
      <c r="A3890">
        <v>1994</v>
      </c>
      <c r="B3890">
        <v>3</v>
      </c>
      <c r="C3890">
        <v>7.1000000000000002E-4</v>
      </c>
      <c r="D3890">
        <v>9.68E-4</v>
      </c>
      <c r="E3890">
        <v>8.4199999999999998E-4</v>
      </c>
    </row>
    <row r="3891" spans="1:5">
      <c r="A3891">
        <v>1994</v>
      </c>
      <c r="B3891">
        <v>4</v>
      </c>
      <c r="C3891">
        <v>6.4999999999999997E-4</v>
      </c>
      <c r="D3891">
        <v>8.6300000000000005E-4</v>
      </c>
      <c r="E3891">
        <v>7.5900000000000002E-4</v>
      </c>
    </row>
    <row r="3892" spans="1:5">
      <c r="A3892">
        <v>1994</v>
      </c>
      <c r="B3892">
        <v>5</v>
      </c>
      <c r="C3892">
        <v>5.0100000000000003E-4</v>
      </c>
      <c r="D3892">
        <v>7.1400000000000001E-4</v>
      </c>
      <c r="E3892">
        <v>6.0999999999999997E-4</v>
      </c>
    </row>
    <row r="3893" spans="1:5">
      <c r="A3893">
        <v>1994</v>
      </c>
      <c r="B3893">
        <v>6</v>
      </c>
      <c r="C3893">
        <v>4.3800000000000002E-4</v>
      </c>
      <c r="D3893">
        <v>6.6600000000000003E-4</v>
      </c>
      <c r="E3893">
        <v>5.5400000000000002E-4</v>
      </c>
    </row>
    <row r="3894" spans="1:5">
      <c r="A3894">
        <v>1994</v>
      </c>
      <c r="B3894">
        <v>7</v>
      </c>
      <c r="C3894">
        <v>3.9500000000000001E-4</v>
      </c>
      <c r="D3894">
        <v>6.5499999999999998E-4</v>
      </c>
      <c r="E3894">
        <v>5.2800000000000004E-4</v>
      </c>
    </row>
    <row r="3895" spans="1:5">
      <c r="A3895">
        <v>1994</v>
      </c>
      <c r="B3895">
        <v>8</v>
      </c>
      <c r="C3895">
        <v>3.8099999999999999E-4</v>
      </c>
      <c r="D3895">
        <v>6.7699999999999998E-4</v>
      </c>
      <c r="E3895">
        <v>5.31E-4</v>
      </c>
    </row>
    <row r="3896" spans="1:5">
      <c r="A3896">
        <v>1994</v>
      </c>
      <c r="B3896">
        <v>9</v>
      </c>
      <c r="C3896">
        <v>3.3599999999999998E-4</v>
      </c>
      <c r="D3896">
        <v>6.0099999999999997E-4</v>
      </c>
      <c r="E3896">
        <v>4.7100000000000001E-4</v>
      </c>
    </row>
    <row r="3897" spans="1:5">
      <c r="A3897">
        <v>1994</v>
      </c>
      <c r="B3897">
        <v>10</v>
      </c>
      <c r="C3897">
        <v>3.2499999999999999E-4</v>
      </c>
      <c r="D3897">
        <v>5.8399999999999999E-4</v>
      </c>
      <c r="E3897">
        <v>4.57E-4</v>
      </c>
    </row>
    <row r="3898" spans="1:5">
      <c r="A3898">
        <v>1994</v>
      </c>
      <c r="B3898">
        <v>11</v>
      </c>
      <c r="C3898">
        <v>3.1399999999999999E-4</v>
      </c>
      <c r="D3898">
        <v>5.5000000000000003E-4</v>
      </c>
      <c r="E3898">
        <v>4.3399999999999998E-4</v>
      </c>
    </row>
    <row r="3899" spans="1:5">
      <c r="A3899">
        <v>1994</v>
      </c>
      <c r="B3899">
        <v>12</v>
      </c>
      <c r="C3899">
        <v>3.2499999999999999E-4</v>
      </c>
      <c r="D3899">
        <v>5.9000000000000003E-4</v>
      </c>
      <c r="E3899">
        <v>4.5899999999999999E-4</v>
      </c>
    </row>
    <row r="3900" spans="1:5">
      <c r="A3900">
        <v>1994</v>
      </c>
      <c r="B3900">
        <v>13</v>
      </c>
      <c r="C3900">
        <v>3.5300000000000002E-4</v>
      </c>
      <c r="D3900">
        <v>6.8999999999999997E-4</v>
      </c>
      <c r="E3900">
        <v>5.2400000000000005E-4</v>
      </c>
    </row>
    <row r="3901" spans="1:5">
      <c r="A3901">
        <v>1994</v>
      </c>
      <c r="B3901">
        <v>14</v>
      </c>
      <c r="C3901">
        <v>4.28E-4</v>
      </c>
      <c r="D3901">
        <v>8.61E-4</v>
      </c>
      <c r="E3901">
        <v>6.4800000000000003E-4</v>
      </c>
    </row>
    <row r="3902" spans="1:5">
      <c r="A3902">
        <v>1994</v>
      </c>
      <c r="B3902">
        <v>15</v>
      </c>
      <c r="C3902">
        <v>5.7899999999999998E-4</v>
      </c>
      <c r="D3902">
        <v>1.106E-3</v>
      </c>
      <c r="E3902">
        <v>8.4599999999999996E-4</v>
      </c>
    </row>
    <row r="3903" spans="1:5">
      <c r="A3903">
        <v>1994</v>
      </c>
      <c r="B3903">
        <v>16</v>
      </c>
      <c r="C3903">
        <v>7.9299999999999998E-4</v>
      </c>
      <c r="D3903">
        <v>1.7409999999999999E-3</v>
      </c>
      <c r="E3903">
        <v>1.274E-3</v>
      </c>
    </row>
    <row r="3904" spans="1:5">
      <c r="A3904">
        <v>1994</v>
      </c>
      <c r="B3904">
        <v>17</v>
      </c>
      <c r="C3904">
        <v>8.2299999999999995E-4</v>
      </c>
      <c r="D3904">
        <v>2.3400000000000001E-3</v>
      </c>
      <c r="E3904">
        <v>1.593E-3</v>
      </c>
    </row>
    <row r="3905" spans="1:5">
      <c r="A3905">
        <v>1994</v>
      </c>
      <c r="B3905">
        <v>18</v>
      </c>
      <c r="C3905">
        <v>9.7499999999999996E-4</v>
      </c>
      <c r="D3905">
        <v>2.6129999999999999E-3</v>
      </c>
      <c r="E3905">
        <v>1.8060000000000001E-3</v>
      </c>
    </row>
    <row r="3906" spans="1:5">
      <c r="A3906">
        <v>1994</v>
      </c>
      <c r="B3906">
        <v>19</v>
      </c>
      <c r="C3906">
        <v>9.2299999999999999E-4</v>
      </c>
      <c r="D3906">
        <v>3.0620000000000001E-3</v>
      </c>
      <c r="E3906">
        <v>2.0040000000000001E-3</v>
      </c>
    </row>
    <row r="3907" spans="1:5">
      <c r="A3907">
        <v>1994</v>
      </c>
      <c r="B3907">
        <v>20</v>
      </c>
      <c r="C3907">
        <v>1.0089999999999999E-3</v>
      </c>
      <c r="D3907">
        <v>3.777E-3</v>
      </c>
      <c r="E3907">
        <v>2.4090000000000001E-3</v>
      </c>
    </row>
    <row r="3908" spans="1:5">
      <c r="A3908">
        <v>1994</v>
      </c>
      <c r="B3908">
        <v>21</v>
      </c>
      <c r="C3908">
        <v>9.6400000000000001E-4</v>
      </c>
      <c r="D3908">
        <v>3.8649999999999999E-3</v>
      </c>
      <c r="E3908">
        <v>2.4399999999999999E-3</v>
      </c>
    </row>
    <row r="3909" spans="1:5">
      <c r="A3909">
        <v>1994</v>
      </c>
      <c r="B3909">
        <v>22</v>
      </c>
      <c r="C3909">
        <v>9.8200000000000002E-4</v>
      </c>
      <c r="D3909">
        <v>4.1650000000000003E-3</v>
      </c>
      <c r="E3909">
        <v>2.6159999999999998E-3</v>
      </c>
    </row>
    <row r="3910" spans="1:5">
      <c r="A3910">
        <v>1994</v>
      </c>
      <c r="B3910">
        <v>23</v>
      </c>
      <c r="C3910">
        <v>1.024E-3</v>
      </c>
      <c r="D3910">
        <v>4.241E-3</v>
      </c>
      <c r="E3910">
        <v>2.6930000000000001E-3</v>
      </c>
    </row>
    <row r="3911" spans="1:5">
      <c r="A3911">
        <v>1994</v>
      </c>
      <c r="B3911">
        <v>24</v>
      </c>
      <c r="C3911">
        <v>1.057E-3</v>
      </c>
      <c r="D3911">
        <v>4.5560000000000002E-3</v>
      </c>
      <c r="E3911">
        <v>2.8770000000000002E-3</v>
      </c>
    </row>
    <row r="3912" spans="1:5">
      <c r="A3912">
        <v>1994</v>
      </c>
      <c r="B3912">
        <v>25</v>
      </c>
      <c r="C3912">
        <v>1.1659999999999999E-3</v>
      </c>
      <c r="D3912">
        <v>4.7850000000000002E-3</v>
      </c>
      <c r="E3912">
        <v>3.0179999999999998E-3</v>
      </c>
    </row>
    <row r="3913" spans="1:5">
      <c r="A3913">
        <v>1994</v>
      </c>
      <c r="B3913">
        <v>26</v>
      </c>
      <c r="C3913">
        <v>1.1440000000000001E-3</v>
      </c>
      <c r="D3913">
        <v>5.287E-3</v>
      </c>
      <c r="E3913">
        <v>3.2290000000000001E-3</v>
      </c>
    </row>
    <row r="3914" spans="1:5">
      <c r="A3914">
        <v>1994</v>
      </c>
      <c r="B3914">
        <v>27</v>
      </c>
      <c r="C3914">
        <v>1.294E-3</v>
      </c>
      <c r="D3914">
        <v>5.6169999999999996E-3</v>
      </c>
      <c r="E3914">
        <v>3.4689999999999999E-3</v>
      </c>
    </row>
    <row r="3915" spans="1:5">
      <c r="A3915">
        <v>1994</v>
      </c>
      <c r="B3915">
        <v>28</v>
      </c>
      <c r="C3915">
        <v>1.2949999999999999E-3</v>
      </c>
      <c r="D3915">
        <v>5.8840000000000003E-3</v>
      </c>
      <c r="E3915">
        <v>3.6099999999999999E-3</v>
      </c>
    </row>
    <row r="3916" spans="1:5">
      <c r="A3916">
        <v>1994</v>
      </c>
      <c r="B3916">
        <v>29</v>
      </c>
      <c r="C3916">
        <v>1.3979999999999999E-3</v>
      </c>
      <c r="D3916">
        <v>6.2769999999999996E-3</v>
      </c>
      <c r="E3916">
        <v>3.8600000000000001E-3</v>
      </c>
    </row>
    <row r="3917" spans="1:5">
      <c r="A3917">
        <v>1994</v>
      </c>
      <c r="B3917">
        <v>30</v>
      </c>
      <c r="C3917">
        <v>1.575E-3</v>
      </c>
      <c r="D3917">
        <v>7.0530000000000002E-3</v>
      </c>
      <c r="E3917">
        <v>4.3369999999999997E-3</v>
      </c>
    </row>
    <row r="3918" spans="1:5">
      <c r="A3918">
        <v>1994</v>
      </c>
      <c r="B3918">
        <v>31</v>
      </c>
      <c r="C3918">
        <v>1.5790000000000001E-3</v>
      </c>
      <c r="D3918">
        <v>7.254E-3</v>
      </c>
      <c r="E3918">
        <v>4.4359999999999998E-3</v>
      </c>
    </row>
    <row r="3919" spans="1:5">
      <c r="A3919">
        <v>1994</v>
      </c>
      <c r="B3919">
        <v>32</v>
      </c>
      <c r="C3919">
        <v>1.745E-3</v>
      </c>
      <c r="D3919">
        <v>7.5810000000000001E-3</v>
      </c>
      <c r="E3919">
        <v>4.6820000000000004E-3</v>
      </c>
    </row>
    <row r="3920" spans="1:5">
      <c r="A3920">
        <v>1994</v>
      </c>
      <c r="B3920">
        <v>33</v>
      </c>
      <c r="C3920">
        <v>1.8550000000000001E-3</v>
      </c>
      <c r="D3920">
        <v>7.9699999999999997E-3</v>
      </c>
      <c r="E3920">
        <v>4.9240000000000004E-3</v>
      </c>
    </row>
    <row r="3921" spans="1:5">
      <c r="A3921">
        <v>1994</v>
      </c>
      <c r="B3921">
        <v>34</v>
      </c>
      <c r="C3921">
        <v>2.0709999999999999E-3</v>
      </c>
      <c r="D3921">
        <v>8.763E-3</v>
      </c>
      <c r="E3921">
        <v>5.4190000000000002E-3</v>
      </c>
    </row>
    <row r="3922" spans="1:5">
      <c r="A3922">
        <v>1994</v>
      </c>
      <c r="B3922">
        <v>35</v>
      </c>
      <c r="C3922">
        <v>2.3110000000000001E-3</v>
      </c>
      <c r="D3922">
        <v>9.7710000000000002E-3</v>
      </c>
      <c r="E3922">
        <v>6.0340000000000003E-3</v>
      </c>
    </row>
    <row r="3923" spans="1:5">
      <c r="A3923">
        <v>1994</v>
      </c>
      <c r="B3923">
        <v>36</v>
      </c>
      <c r="C3923">
        <v>2.483E-3</v>
      </c>
      <c r="D3923">
        <v>9.9050000000000006E-3</v>
      </c>
      <c r="E3923">
        <v>6.1809999999999999E-3</v>
      </c>
    </row>
    <row r="3924" spans="1:5">
      <c r="A3924">
        <v>1994</v>
      </c>
      <c r="B3924">
        <v>37</v>
      </c>
      <c r="C3924">
        <v>2.5699999999999998E-3</v>
      </c>
      <c r="D3924">
        <v>1.0651000000000001E-2</v>
      </c>
      <c r="E3924">
        <v>6.5900000000000004E-3</v>
      </c>
    </row>
    <row r="3925" spans="1:5">
      <c r="A3925">
        <v>1994</v>
      </c>
      <c r="B3925">
        <v>38</v>
      </c>
      <c r="C3925">
        <v>2.885E-3</v>
      </c>
      <c r="D3925">
        <v>1.1372E-2</v>
      </c>
      <c r="E3925">
        <v>7.0949999999999997E-3</v>
      </c>
    </row>
    <row r="3926" spans="1:5">
      <c r="A3926">
        <v>1994</v>
      </c>
      <c r="B3926">
        <v>39</v>
      </c>
      <c r="C3926">
        <v>3.0959999999999998E-3</v>
      </c>
      <c r="D3926">
        <v>1.2363000000000001E-2</v>
      </c>
      <c r="E3926">
        <v>7.6759999999999997E-3</v>
      </c>
    </row>
    <row r="3927" spans="1:5">
      <c r="A3927">
        <v>1994</v>
      </c>
      <c r="B3927">
        <v>40</v>
      </c>
      <c r="C3927">
        <v>3.637E-3</v>
      </c>
      <c r="D3927">
        <v>1.4296E-2</v>
      </c>
      <c r="E3927">
        <v>8.8880000000000001E-3</v>
      </c>
    </row>
    <row r="3928" spans="1:5">
      <c r="A3928">
        <v>1994</v>
      </c>
      <c r="B3928">
        <v>41</v>
      </c>
      <c r="C3928">
        <v>3.7469999999999999E-3</v>
      </c>
      <c r="D3928">
        <v>1.3986E-2</v>
      </c>
      <c r="E3928">
        <v>8.7829999999999991E-3</v>
      </c>
    </row>
    <row r="3929" spans="1:5">
      <c r="A3929">
        <v>1994</v>
      </c>
      <c r="B3929">
        <v>42</v>
      </c>
      <c r="C3929">
        <v>4.1209999999999997E-3</v>
      </c>
      <c r="D3929">
        <v>1.5329000000000001E-2</v>
      </c>
      <c r="E3929">
        <v>9.6229999999999996E-3</v>
      </c>
    </row>
    <row r="3930" spans="1:5">
      <c r="A3930">
        <v>1994</v>
      </c>
      <c r="B3930">
        <v>43</v>
      </c>
      <c r="C3930">
        <v>4.4999999999999997E-3</v>
      </c>
      <c r="D3930">
        <v>1.5844E-2</v>
      </c>
      <c r="E3930">
        <v>1.0062E-2</v>
      </c>
    </row>
    <row r="3931" spans="1:5">
      <c r="A3931">
        <v>1994</v>
      </c>
      <c r="B3931">
        <v>44</v>
      </c>
      <c r="C3931">
        <v>4.8820000000000001E-3</v>
      </c>
      <c r="D3931">
        <v>1.7507000000000002E-2</v>
      </c>
      <c r="E3931">
        <v>1.1049E-2</v>
      </c>
    </row>
    <row r="3932" spans="1:5">
      <c r="A3932">
        <v>1994</v>
      </c>
      <c r="B3932">
        <v>45</v>
      </c>
      <c r="C3932">
        <v>5.7369999999999999E-3</v>
      </c>
      <c r="D3932">
        <v>2.0369000000000002E-2</v>
      </c>
      <c r="E3932">
        <v>1.2847000000000001E-2</v>
      </c>
    </row>
    <row r="3933" spans="1:5">
      <c r="A3933">
        <v>1994</v>
      </c>
      <c r="B3933">
        <v>46</v>
      </c>
      <c r="C3933">
        <v>5.2820000000000002E-3</v>
      </c>
      <c r="D3933">
        <v>1.7874999999999999E-2</v>
      </c>
      <c r="E3933">
        <v>1.1383000000000001E-2</v>
      </c>
    </row>
    <row r="3934" spans="1:5">
      <c r="A3934">
        <v>1994</v>
      </c>
      <c r="B3934">
        <v>47</v>
      </c>
      <c r="C3934">
        <v>6.6660000000000001E-3</v>
      </c>
      <c r="D3934">
        <v>2.2627000000000001E-2</v>
      </c>
      <c r="E3934">
        <v>1.4357999999999999E-2</v>
      </c>
    </row>
    <row r="3935" spans="1:5">
      <c r="A3935">
        <v>1994</v>
      </c>
      <c r="B3935">
        <v>48</v>
      </c>
      <c r="C3935">
        <v>6.5839999999999996E-3</v>
      </c>
      <c r="D3935">
        <v>2.1777000000000001E-2</v>
      </c>
      <c r="E3935">
        <v>1.3860000000000001E-2</v>
      </c>
    </row>
    <row r="3936" spans="1:5">
      <c r="A3936">
        <v>1994</v>
      </c>
      <c r="B3936">
        <v>49</v>
      </c>
      <c r="C3936">
        <v>7.4310000000000001E-3</v>
      </c>
      <c r="D3936">
        <v>2.4818E-2</v>
      </c>
      <c r="E3936">
        <v>1.5737000000000001E-2</v>
      </c>
    </row>
    <row r="3937" spans="1:5">
      <c r="A3937">
        <v>1994</v>
      </c>
      <c r="B3937">
        <v>50</v>
      </c>
      <c r="C3937">
        <v>8.5850000000000006E-3</v>
      </c>
      <c r="D3937">
        <v>3.0256999999999999E-2</v>
      </c>
      <c r="E3937">
        <v>1.8849000000000001E-2</v>
      </c>
    </row>
    <row r="3938" spans="1:5">
      <c r="A3938">
        <v>1994</v>
      </c>
      <c r="B3938">
        <v>51</v>
      </c>
      <c r="C3938">
        <v>7.4689999999999999E-3</v>
      </c>
      <c r="D3938">
        <v>2.3845999999999999E-2</v>
      </c>
      <c r="E3938">
        <v>1.5091E-2</v>
      </c>
    </row>
    <row r="3939" spans="1:5">
      <c r="A3939">
        <v>1994</v>
      </c>
      <c r="B3939">
        <v>52</v>
      </c>
      <c r="C3939">
        <v>9.129E-3</v>
      </c>
      <c r="D3939">
        <v>3.0304999999999999E-2</v>
      </c>
      <c r="E3939">
        <v>1.8873999999999998E-2</v>
      </c>
    </row>
    <row r="3940" spans="1:5">
      <c r="A3940">
        <v>1994</v>
      </c>
      <c r="B3940">
        <v>53</v>
      </c>
      <c r="C3940">
        <v>8.9160000000000003E-3</v>
      </c>
      <c r="D3940">
        <v>2.8917000000000002E-2</v>
      </c>
      <c r="E3940">
        <v>1.8082000000000001E-2</v>
      </c>
    </row>
    <row r="3941" spans="1:5">
      <c r="A3941">
        <v>1994</v>
      </c>
      <c r="B3941">
        <v>54</v>
      </c>
      <c r="C3941">
        <v>9.7009999999999996E-3</v>
      </c>
      <c r="D3941">
        <v>3.1302000000000003E-2</v>
      </c>
      <c r="E3941">
        <v>1.9517E-2</v>
      </c>
    </row>
    <row r="3942" spans="1:5">
      <c r="A3942">
        <v>1994</v>
      </c>
      <c r="B3942">
        <v>55</v>
      </c>
      <c r="C3942">
        <v>1.1034E-2</v>
      </c>
      <c r="D3942">
        <v>3.4729000000000003E-2</v>
      </c>
      <c r="E3942">
        <v>2.1683999999999998E-2</v>
      </c>
    </row>
    <row r="3943" spans="1:5">
      <c r="A3943">
        <v>1994</v>
      </c>
      <c r="B3943">
        <v>56</v>
      </c>
      <c r="C3943">
        <v>1.085E-2</v>
      </c>
      <c r="D3943">
        <v>3.3623E-2</v>
      </c>
      <c r="E3943">
        <v>2.1051E-2</v>
      </c>
    </row>
    <row r="3944" spans="1:5">
      <c r="A3944">
        <v>1994</v>
      </c>
      <c r="B3944">
        <v>57</v>
      </c>
      <c r="C3944">
        <v>1.2333999999999999E-2</v>
      </c>
      <c r="D3944">
        <v>3.6824000000000003E-2</v>
      </c>
      <c r="E3944">
        <v>2.3259999999999999E-2</v>
      </c>
    </row>
    <row r="3945" spans="1:5">
      <c r="A3945">
        <v>1994</v>
      </c>
      <c r="B3945">
        <v>58</v>
      </c>
      <c r="C3945">
        <v>1.3599999999999999E-2</v>
      </c>
      <c r="D3945">
        <v>3.8538000000000003E-2</v>
      </c>
      <c r="E3945">
        <v>2.4649000000000001E-2</v>
      </c>
    </row>
    <row r="3946" spans="1:5">
      <c r="A3946">
        <v>1994</v>
      </c>
      <c r="B3946">
        <v>59</v>
      </c>
      <c r="C3946">
        <v>1.4710000000000001E-2</v>
      </c>
      <c r="D3946">
        <v>4.1547000000000001E-2</v>
      </c>
      <c r="E3946">
        <v>2.6495000000000001E-2</v>
      </c>
    </row>
    <row r="3947" spans="1:5">
      <c r="A3947">
        <v>1994</v>
      </c>
      <c r="B3947">
        <v>60</v>
      </c>
      <c r="C3947">
        <v>1.5498E-2</v>
      </c>
      <c r="D3947">
        <v>4.4812999999999999E-2</v>
      </c>
      <c r="E3947">
        <v>2.8150999999999999E-2</v>
      </c>
    </row>
    <row r="3948" spans="1:5">
      <c r="A3948">
        <v>1994</v>
      </c>
      <c r="B3948">
        <v>61</v>
      </c>
      <c r="C3948">
        <v>1.6435999999999999E-2</v>
      </c>
      <c r="D3948">
        <v>4.6323999999999997E-2</v>
      </c>
      <c r="E3948">
        <v>2.9076000000000001E-2</v>
      </c>
    </row>
    <row r="3949" spans="1:5">
      <c r="A3949">
        <v>1994</v>
      </c>
      <c r="B3949">
        <v>62</v>
      </c>
      <c r="C3949">
        <v>1.8134999999999998E-2</v>
      </c>
      <c r="D3949">
        <v>5.0407E-2</v>
      </c>
      <c r="E3949">
        <v>3.1732999999999997E-2</v>
      </c>
    </row>
    <row r="3950" spans="1:5">
      <c r="A3950">
        <v>1994</v>
      </c>
      <c r="B3950">
        <v>63</v>
      </c>
      <c r="C3950">
        <v>1.9432000000000001E-2</v>
      </c>
      <c r="D3950">
        <v>5.2742999999999998E-2</v>
      </c>
      <c r="E3950">
        <v>3.3279000000000003E-2</v>
      </c>
    </row>
    <row r="3951" spans="1:5">
      <c r="A3951">
        <v>1994</v>
      </c>
      <c r="B3951">
        <v>64</v>
      </c>
      <c r="C3951">
        <v>2.1277000000000001E-2</v>
      </c>
      <c r="D3951">
        <v>5.5349000000000002E-2</v>
      </c>
      <c r="E3951">
        <v>3.5163E-2</v>
      </c>
    </row>
    <row r="3952" spans="1:5">
      <c r="A3952">
        <v>1994</v>
      </c>
      <c r="B3952">
        <v>65</v>
      </c>
      <c r="C3952">
        <v>2.2969E-2</v>
      </c>
      <c r="D3952">
        <v>5.7937000000000002E-2</v>
      </c>
      <c r="E3952">
        <v>3.6956000000000003E-2</v>
      </c>
    </row>
    <row r="3953" spans="1:5">
      <c r="A3953">
        <v>1994</v>
      </c>
      <c r="B3953">
        <v>66</v>
      </c>
      <c r="C3953">
        <v>2.5312999999999999E-2</v>
      </c>
      <c r="D3953">
        <v>6.2262999999999999E-2</v>
      </c>
      <c r="E3953">
        <v>3.9732999999999997E-2</v>
      </c>
    </row>
    <row r="3954" spans="1:5">
      <c r="A3954">
        <v>1994</v>
      </c>
      <c r="B3954">
        <v>67</v>
      </c>
      <c r="C3954">
        <v>2.6435E-2</v>
      </c>
      <c r="D3954">
        <v>6.3174999999999995E-2</v>
      </c>
      <c r="E3954">
        <v>4.0104000000000001E-2</v>
      </c>
    </row>
    <row r="3955" spans="1:5">
      <c r="A3955">
        <v>1994</v>
      </c>
      <c r="B3955">
        <v>68</v>
      </c>
      <c r="C3955">
        <v>2.9821E-2</v>
      </c>
      <c r="D3955">
        <v>6.7470000000000002E-2</v>
      </c>
      <c r="E3955">
        <v>4.2548000000000002E-2</v>
      </c>
    </row>
    <row r="3956" spans="1:5">
      <c r="A3956">
        <v>1994</v>
      </c>
      <c r="B3956">
        <v>69</v>
      </c>
      <c r="C3956">
        <v>3.2332E-2</v>
      </c>
      <c r="D3956">
        <v>7.1018999999999999E-2</v>
      </c>
      <c r="E3956">
        <v>4.4193000000000003E-2</v>
      </c>
    </row>
    <row r="3957" spans="1:5">
      <c r="A3957">
        <v>1994</v>
      </c>
      <c r="B3957">
        <v>70</v>
      </c>
      <c r="C3957">
        <v>3.7372000000000002E-2</v>
      </c>
      <c r="D3957">
        <v>7.7906000000000003E-2</v>
      </c>
      <c r="E3957">
        <v>4.8916000000000001E-2</v>
      </c>
    </row>
    <row r="3958" spans="1:5">
      <c r="A3958">
        <v>1994</v>
      </c>
      <c r="B3958">
        <v>71</v>
      </c>
      <c r="C3958">
        <v>3.9350999999999997E-2</v>
      </c>
      <c r="D3958">
        <v>7.6268000000000002E-2</v>
      </c>
      <c r="E3958">
        <v>4.9306000000000003E-2</v>
      </c>
    </row>
    <row r="3959" spans="1:5">
      <c r="A3959">
        <v>1994</v>
      </c>
      <c r="B3959">
        <v>72</v>
      </c>
      <c r="C3959">
        <v>4.3922999999999997E-2</v>
      </c>
      <c r="D3959">
        <v>8.3315E-2</v>
      </c>
      <c r="E3959">
        <v>5.4552999999999997E-2</v>
      </c>
    </row>
    <row r="3960" spans="1:5">
      <c r="A3960">
        <v>1994</v>
      </c>
      <c r="B3960">
        <v>73</v>
      </c>
      <c r="C3960">
        <v>4.7271000000000001E-2</v>
      </c>
      <c r="D3960">
        <v>8.7461999999999998E-2</v>
      </c>
      <c r="E3960">
        <v>5.8282E-2</v>
      </c>
    </row>
    <row r="3961" spans="1:5">
      <c r="A3961">
        <v>1994</v>
      </c>
      <c r="B3961">
        <v>74</v>
      </c>
      <c r="C3961">
        <v>5.2406000000000001E-2</v>
      </c>
      <c r="D3961">
        <v>9.2096999999999998E-2</v>
      </c>
      <c r="E3961">
        <v>6.3079999999999997E-2</v>
      </c>
    </row>
    <row r="3962" spans="1:5">
      <c r="A3962">
        <v>1994</v>
      </c>
      <c r="B3962">
        <v>75</v>
      </c>
      <c r="C3962">
        <v>6.3017000000000004E-2</v>
      </c>
      <c r="D3962">
        <v>0.108292</v>
      </c>
      <c r="E3962">
        <v>7.4854000000000004E-2</v>
      </c>
    </row>
    <row r="3963" spans="1:5">
      <c r="A3963">
        <v>1994</v>
      </c>
      <c r="B3963">
        <v>76</v>
      </c>
      <c r="C3963">
        <v>6.4987000000000003E-2</v>
      </c>
      <c r="D3963">
        <v>0.110472</v>
      </c>
      <c r="E3963">
        <v>7.6567999999999997E-2</v>
      </c>
    </row>
    <row r="3964" spans="1:5">
      <c r="A3964">
        <v>1994</v>
      </c>
      <c r="B3964">
        <v>77</v>
      </c>
      <c r="C3964">
        <v>6.7001000000000005E-2</v>
      </c>
      <c r="D3964">
        <v>0.110471</v>
      </c>
      <c r="E3964">
        <v>7.7704999999999996E-2</v>
      </c>
    </row>
    <row r="3965" spans="1:5">
      <c r="A3965">
        <v>1994</v>
      </c>
      <c r="B3965">
        <v>78</v>
      </c>
      <c r="C3965">
        <v>7.8310000000000005E-2</v>
      </c>
      <c r="D3965">
        <v>0.12603600000000001</v>
      </c>
      <c r="E3965">
        <v>8.9541999999999997E-2</v>
      </c>
    </row>
    <row r="3966" spans="1:5">
      <c r="A3966">
        <v>1994</v>
      </c>
      <c r="B3966">
        <v>79</v>
      </c>
      <c r="C3966">
        <v>8.8880000000000001E-2</v>
      </c>
      <c r="D3966">
        <v>0.137577</v>
      </c>
      <c r="E3966">
        <v>9.9884000000000001E-2</v>
      </c>
    </row>
    <row r="3967" spans="1:5">
      <c r="A3967">
        <v>1994</v>
      </c>
      <c r="B3967">
        <v>80</v>
      </c>
      <c r="C3967">
        <v>9.9246000000000001E-2</v>
      </c>
      <c r="D3967">
        <v>0.15264800000000001</v>
      </c>
      <c r="E3967">
        <v>0.110966</v>
      </c>
    </row>
    <row r="3968" spans="1:5">
      <c r="A3968">
        <v>1994</v>
      </c>
      <c r="B3968">
        <v>81</v>
      </c>
      <c r="C3968">
        <v>0.107294</v>
      </c>
      <c r="D3968">
        <v>0.157412</v>
      </c>
      <c r="E3968">
        <v>0.117994</v>
      </c>
    </row>
    <row r="3969" spans="1:5">
      <c r="A3969">
        <v>1994</v>
      </c>
      <c r="B3969">
        <v>82</v>
      </c>
      <c r="C3969">
        <v>0.123907</v>
      </c>
      <c r="D3969">
        <v>0.17504</v>
      </c>
      <c r="E3969">
        <v>0.134515</v>
      </c>
    </row>
    <row r="3970" spans="1:5">
      <c r="A3970">
        <v>1994</v>
      </c>
      <c r="B3970">
        <v>83</v>
      </c>
      <c r="C3970">
        <v>0.13389999999999999</v>
      </c>
      <c r="D3970">
        <v>0.18959100000000001</v>
      </c>
      <c r="E3970">
        <v>0.14499799999999999</v>
      </c>
    </row>
    <row r="3971" spans="1:5">
      <c r="A3971">
        <v>1994</v>
      </c>
      <c r="B3971">
        <v>84</v>
      </c>
      <c r="C3971">
        <v>0.15160599999999999</v>
      </c>
      <c r="D3971">
        <v>0.20369300000000001</v>
      </c>
      <c r="E3971">
        <v>0.161466</v>
      </c>
    </row>
    <row r="3972" spans="1:5">
      <c r="A3972">
        <v>1994</v>
      </c>
      <c r="B3972">
        <v>85</v>
      </c>
      <c r="C3972">
        <v>0.16406000000000001</v>
      </c>
      <c r="D3972">
        <v>0.21876899999999999</v>
      </c>
      <c r="E3972">
        <v>0.17412</v>
      </c>
    </row>
    <row r="3973" spans="1:5">
      <c r="A3973">
        <v>1994</v>
      </c>
      <c r="B3973">
        <v>86</v>
      </c>
      <c r="C3973">
        <v>0.18345800000000001</v>
      </c>
      <c r="D3973">
        <v>0.24320900000000001</v>
      </c>
      <c r="E3973">
        <v>0.19398599999999999</v>
      </c>
    </row>
    <row r="3974" spans="1:5">
      <c r="A3974">
        <v>1994</v>
      </c>
      <c r="B3974">
        <v>87</v>
      </c>
      <c r="C3974">
        <v>0.20432600000000001</v>
      </c>
      <c r="D3974">
        <v>0.26162400000000002</v>
      </c>
      <c r="E3974">
        <v>0.21399499999999999</v>
      </c>
    </row>
    <row r="3975" spans="1:5">
      <c r="A3975">
        <v>1994</v>
      </c>
      <c r="B3975">
        <v>88</v>
      </c>
      <c r="C3975">
        <v>0.21601500000000001</v>
      </c>
      <c r="D3975">
        <v>0.27204800000000001</v>
      </c>
      <c r="E3975">
        <v>0.22503799999999999</v>
      </c>
    </row>
    <row r="3976" spans="1:5">
      <c r="A3976">
        <v>1994</v>
      </c>
      <c r="B3976">
        <v>89</v>
      </c>
      <c r="C3976">
        <v>0.239819</v>
      </c>
      <c r="D3976">
        <v>0.29927799999999999</v>
      </c>
      <c r="E3976">
        <v>0.248916</v>
      </c>
    </row>
    <row r="3977" spans="1:5">
      <c r="A3977">
        <v>1994</v>
      </c>
      <c r="B3977">
        <v>90</v>
      </c>
      <c r="C3977">
        <v>0.26613500000000001</v>
      </c>
      <c r="D3977">
        <v>0.321075</v>
      </c>
      <c r="E3977">
        <v>0.27412700000000001</v>
      </c>
    </row>
    <row r="3978" spans="1:5">
      <c r="A3978">
        <v>1994</v>
      </c>
      <c r="B3978">
        <v>91</v>
      </c>
      <c r="C3978">
        <v>0.28672500000000001</v>
      </c>
      <c r="D3978">
        <v>0.34329199999999999</v>
      </c>
      <c r="E3978">
        <v>0.29447400000000001</v>
      </c>
    </row>
    <row r="3979" spans="1:5">
      <c r="A3979">
        <v>1994</v>
      </c>
      <c r="B3979">
        <v>92</v>
      </c>
      <c r="C3979">
        <v>0.30107899999999999</v>
      </c>
      <c r="D3979">
        <v>0.35387099999999999</v>
      </c>
      <c r="E3979">
        <v>0.30778699999999998</v>
      </c>
    </row>
    <row r="3980" spans="1:5">
      <c r="A3980">
        <v>1994</v>
      </c>
      <c r="B3980">
        <v>93</v>
      </c>
      <c r="C3980">
        <v>0.32287300000000002</v>
      </c>
      <c r="D3980">
        <v>0.359371</v>
      </c>
      <c r="E3980">
        <v>0.327295</v>
      </c>
    </row>
    <row r="3981" spans="1:5">
      <c r="A3981">
        <v>1994</v>
      </c>
      <c r="B3981">
        <v>94</v>
      </c>
      <c r="C3981">
        <v>0.36330499999999999</v>
      </c>
      <c r="D3981">
        <v>0.45666400000000001</v>
      </c>
      <c r="E3981">
        <v>0.37468400000000002</v>
      </c>
    </row>
    <row r="3982" spans="1:5">
      <c r="A3982">
        <v>1994</v>
      </c>
      <c r="B3982">
        <v>95</v>
      </c>
      <c r="C3982">
        <v>0.31639400000000001</v>
      </c>
      <c r="D3982">
        <v>0.39627000000000001</v>
      </c>
      <c r="E3982">
        <v>0.32617000000000002</v>
      </c>
    </row>
    <row r="3983" spans="1:5">
      <c r="A3983">
        <v>1994</v>
      </c>
      <c r="B3983">
        <v>96</v>
      </c>
      <c r="C3983">
        <v>0.387739</v>
      </c>
      <c r="D3983">
        <v>0.40739199999999998</v>
      </c>
      <c r="E3983">
        <v>0.39006400000000002</v>
      </c>
    </row>
    <row r="3984" spans="1:5">
      <c r="A3984">
        <v>1994</v>
      </c>
      <c r="B3984">
        <v>97</v>
      </c>
      <c r="C3984">
        <v>0.381137</v>
      </c>
      <c r="D3984">
        <v>0.445909</v>
      </c>
      <c r="E3984">
        <v>0.38869599999999999</v>
      </c>
    </row>
    <row r="3985" spans="1:5">
      <c r="A3985">
        <v>1994</v>
      </c>
      <c r="B3985">
        <v>98</v>
      </c>
      <c r="C3985">
        <v>0.38757200000000003</v>
      </c>
      <c r="D3985">
        <v>0.44868599999999997</v>
      </c>
      <c r="E3985">
        <v>0.39466299999999999</v>
      </c>
    </row>
    <row r="3986" spans="1:5">
      <c r="A3986">
        <v>1994</v>
      </c>
      <c r="B3986">
        <v>99</v>
      </c>
      <c r="C3986">
        <v>0.37956499999999999</v>
      </c>
      <c r="D3986">
        <v>0.43812200000000001</v>
      </c>
      <c r="E3986">
        <v>0.38588499999999998</v>
      </c>
    </row>
    <row r="3987" spans="1:5">
      <c r="A3987">
        <v>1994</v>
      </c>
      <c r="B3987">
        <v>100</v>
      </c>
      <c r="C3987">
        <v>0.54212099999999996</v>
      </c>
      <c r="D3987">
        <v>0.60107500000000003</v>
      </c>
      <c r="E3987">
        <v>0.54821200000000003</v>
      </c>
    </row>
    <row r="3988" spans="1:5">
      <c r="A3988">
        <v>1994</v>
      </c>
      <c r="B3988">
        <v>101</v>
      </c>
      <c r="C3988">
        <v>0.58638800000000002</v>
      </c>
      <c r="D3988">
        <v>0.64209099999999997</v>
      </c>
      <c r="E3988">
        <v>0.59218599999999999</v>
      </c>
    </row>
    <row r="3989" spans="1:5">
      <c r="A3989">
        <v>1994</v>
      </c>
      <c r="B3989">
        <v>102</v>
      </c>
      <c r="C3989">
        <v>0.62964600000000004</v>
      </c>
      <c r="D3989">
        <v>0.68768200000000002</v>
      </c>
      <c r="E3989">
        <v>0.63569799999999999</v>
      </c>
    </row>
    <row r="3990" spans="1:5">
      <c r="A3990">
        <v>1994</v>
      </c>
      <c r="B3990">
        <v>103</v>
      </c>
      <c r="C3990">
        <v>0.67197499999999999</v>
      </c>
      <c r="D3990">
        <v>0.73598799999999998</v>
      </c>
      <c r="E3990">
        <v>0.67841600000000002</v>
      </c>
    </row>
    <row r="3991" spans="1:5">
      <c r="A3991">
        <v>1994</v>
      </c>
      <c r="B3991">
        <v>104</v>
      </c>
      <c r="C3991">
        <v>0.71849499999999999</v>
      </c>
      <c r="D3991">
        <v>0.78634700000000002</v>
      </c>
      <c r="E3991">
        <v>0.72493700000000005</v>
      </c>
    </row>
    <row r="3992" spans="1:5">
      <c r="A3992">
        <v>1994</v>
      </c>
      <c r="B3992">
        <v>105</v>
      </c>
      <c r="C3992">
        <v>0.76286900000000002</v>
      </c>
      <c r="D3992">
        <v>0.83596800000000004</v>
      </c>
      <c r="E3992">
        <v>0.76973499999999995</v>
      </c>
    </row>
    <row r="3993" spans="1:5">
      <c r="A3993">
        <v>1994</v>
      </c>
      <c r="B3993">
        <v>106</v>
      </c>
      <c r="C3993">
        <v>0.81063499999999999</v>
      </c>
      <c r="D3993">
        <v>0.90354599999999996</v>
      </c>
      <c r="E3993">
        <v>0.819415</v>
      </c>
    </row>
    <row r="3994" spans="1:5">
      <c r="A3994">
        <v>1994</v>
      </c>
      <c r="B3994">
        <v>107</v>
      </c>
      <c r="C3994">
        <v>0.86586399999999997</v>
      </c>
      <c r="D3994">
        <v>1.008451</v>
      </c>
      <c r="E3994">
        <v>0.87901799999999997</v>
      </c>
    </row>
    <row r="3995" spans="1:5">
      <c r="A3995">
        <v>1994</v>
      </c>
      <c r="B3995">
        <v>108</v>
      </c>
      <c r="C3995">
        <v>0.91436799999999996</v>
      </c>
      <c r="D3995">
        <v>1.1224320000000001</v>
      </c>
      <c r="E3995">
        <v>0.93292200000000003</v>
      </c>
    </row>
    <row r="3996" spans="1:5">
      <c r="A3996">
        <v>1994</v>
      </c>
      <c r="B3996">
        <v>109</v>
      </c>
      <c r="C3996">
        <v>0.97266799999999998</v>
      </c>
      <c r="D3996">
        <v>1.32735</v>
      </c>
      <c r="E3996">
        <v>1.001252</v>
      </c>
    </row>
    <row r="3997" spans="1:5">
      <c r="A3997">
        <v>1994</v>
      </c>
      <c r="B3997">
        <v>110</v>
      </c>
      <c r="C3997">
        <v>1.150029</v>
      </c>
      <c r="D3997">
        <v>2.1973590000000001</v>
      </c>
      <c r="E3997">
        <v>1.1915439999999999</v>
      </c>
    </row>
    <row r="3998" spans="1:5">
      <c r="A3998">
        <v>1995</v>
      </c>
      <c r="B3998">
        <v>0</v>
      </c>
      <c r="C3998">
        <v>1.5448E-2</v>
      </c>
      <c r="D3998">
        <v>2.0656999999999998E-2</v>
      </c>
      <c r="E3998">
        <v>1.8117999999999999E-2</v>
      </c>
    </row>
    <row r="3999" spans="1:5">
      <c r="A3999">
        <v>1995</v>
      </c>
      <c r="B3999">
        <v>1</v>
      </c>
      <c r="C3999">
        <v>1.753E-3</v>
      </c>
      <c r="D3999">
        <v>2.0579999999999999E-3</v>
      </c>
      <c r="E3999">
        <v>1.9090000000000001E-3</v>
      </c>
    </row>
    <row r="4000" spans="1:5">
      <c r="A4000">
        <v>1995</v>
      </c>
      <c r="B4000">
        <v>2</v>
      </c>
      <c r="C4000">
        <v>9.1E-4</v>
      </c>
      <c r="D4000">
        <v>1.173E-3</v>
      </c>
      <c r="E4000">
        <v>1.0449999999999999E-3</v>
      </c>
    </row>
    <row r="4001" spans="1:5">
      <c r="A4001">
        <v>1995</v>
      </c>
      <c r="B4001">
        <v>3</v>
      </c>
      <c r="C4001">
        <v>7.2199999999999999E-4</v>
      </c>
      <c r="D4001">
        <v>9.8499999999999998E-4</v>
      </c>
      <c r="E4001">
        <v>8.5700000000000001E-4</v>
      </c>
    </row>
    <row r="4002" spans="1:5">
      <c r="A4002">
        <v>1995</v>
      </c>
      <c r="B4002">
        <v>4</v>
      </c>
      <c r="C4002">
        <v>6.2299999999999996E-4</v>
      </c>
      <c r="D4002">
        <v>8.8800000000000001E-4</v>
      </c>
      <c r="E4002">
        <v>7.5900000000000002E-4</v>
      </c>
    </row>
    <row r="4003" spans="1:5">
      <c r="A4003">
        <v>1995</v>
      </c>
      <c r="B4003">
        <v>5</v>
      </c>
      <c r="C4003">
        <v>5.3499999999999999E-4</v>
      </c>
      <c r="D4003">
        <v>7.8100000000000001E-4</v>
      </c>
      <c r="E4003">
        <v>6.6100000000000002E-4</v>
      </c>
    </row>
    <row r="4004" spans="1:5">
      <c r="A4004">
        <v>1995</v>
      </c>
      <c r="B4004">
        <v>6</v>
      </c>
      <c r="C4004">
        <v>4.44E-4</v>
      </c>
      <c r="D4004">
        <v>7.0699999999999995E-4</v>
      </c>
      <c r="E4004">
        <v>5.7799999999999995E-4</v>
      </c>
    </row>
    <row r="4005" spans="1:5">
      <c r="A4005">
        <v>1995</v>
      </c>
      <c r="B4005">
        <v>7</v>
      </c>
      <c r="C4005">
        <v>3.9899999999999999E-4</v>
      </c>
      <c r="D4005">
        <v>7.3300000000000004E-4</v>
      </c>
      <c r="E4005">
        <v>5.6999999999999998E-4</v>
      </c>
    </row>
    <row r="4006" spans="1:5">
      <c r="A4006">
        <v>1995</v>
      </c>
      <c r="B4006">
        <v>8</v>
      </c>
      <c r="C4006">
        <v>3.7599999999999998E-4</v>
      </c>
      <c r="D4006">
        <v>6.9399999999999996E-4</v>
      </c>
      <c r="E4006">
        <v>5.3799999999999996E-4</v>
      </c>
    </row>
    <row r="4007" spans="1:5">
      <c r="A4007">
        <v>1995</v>
      </c>
      <c r="B4007">
        <v>9</v>
      </c>
      <c r="C4007">
        <v>3.4699999999999998E-4</v>
      </c>
      <c r="D4007">
        <v>6.3000000000000003E-4</v>
      </c>
      <c r="E4007">
        <v>4.9100000000000001E-4</v>
      </c>
    </row>
    <row r="4008" spans="1:5">
      <c r="A4008">
        <v>1995</v>
      </c>
      <c r="B4008">
        <v>10</v>
      </c>
      <c r="C4008">
        <v>3.2499999999999999E-4</v>
      </c>
      <c r="D4008">
        <v>5.9699999999999998E-4</v>
      </c>
      <c r="E4008">
        <v>4.6299999999999998E-4</v>
      </c>
    </row>
    <row r="4009" spans="1:5">
      <c r="A4009">
        <v>1995</v>
      </c>
      <c r="B4009">
        <v>11</v>
      </c>
      <c r="C4009">
        <v>3.0899999999999998E-4</v>
      </c>
      <c r="D4009">
        <v>6.11E-4</v>
      </c>
      <c r="E4009">
        <v>4.6200000000000001E-4</v>
      </c>
    </row>
    <row r="4010" spans="1:5">
      <c r="A4010">
        <v>1995</v>
      </c>
      <c r="B4010">
        <v>12</v>
      </c>
      <c r="C4010">
        <v>3.3E-4</v>
      </c>
      <c r="D4010">
        <v>6.0300000000000002E-4</v>
      </c>
      <c r="E4010">
        <v>4.6900000000000002E-4</v>
      </c>
    </row>
    <row r="4011" spans="1:5">
      <c r="A4011">
        <v>1995</v>
      </c>
      <c r="B4011">
        <v>13</v>
      </c>
      <c r="C4011">
        <v>3.9500000000000001E-4</v>
      </c>
      <c r="D4011">
        <v>7.0600000000000003E-4</v>
      </c>
      <c r="E4011">
        <v>5.53E-4</v>
      </c>
    </row>
    <row r="4012" spans="1:5">
      <c r="A4012">
        <v>1995</v>
      </c>
      <c r="B4012">
        <v>14</v>
      </c>
      <c r="C4012">
        <v>5.0199999999999995E-4</v>
      </c>
      <c r="D4012">
        <v>8.6200000000000003E-4</v>
      </c>
      <c r="E4012">
        <v>6.8499999999999995E-4</v>
      </c>
    </row>
    <row r="4013" spans="1:5">
      <c r="A4013">
        <v>1995</v>
      </c>
      <c r="B4013">
        <v>15</v>
      </c>
      <c r="C4013">
        <v>6.0899999999999995E-4</v>
      </c>
      <c r="D4013">
        <v>1.209E-3</v>
      </c>
      <c r="E4013">
        <v>9.1399999999999999E-4</v>
      </c>
    </row>
    <row r="4014" spans="1:5">
      <c r="A4014">
        <v>1995</v>
      </c>
      <c r="B4014">
        <v>16</v>
      </c>
      <c r="C4014">
        <v>8.4800000000000001E-4</v>
      </c>
      <c r="D4014">
        <v>1.6590000000000001E-3</v>
      </c>
      <c r="E4014">
        <v>1.2589999999999999E-3</v>
      </c>
    </row>
    <row r="4015" spans="1:5">
      <c r="A4015">
        <v>1995</v>
      </c>
      <c r="B4015">
        <v>17</v>
      </c>
      <c r="C4015">
        <v>8.4900000000000004E-4</v>
      </c>
      <c r="D4015">
        <v>2.3379999999999998E-3</v>
      </c>
      <c r="E4015">
        <v>1.6050000000000001E-3</v>
      </c>
    </row>
    <row r="4016" spans="1:5">
      <c r="A4016">
        <v>1995</v>
      </c>
      <c r="B4016">
        <v>18</v>
      </c>
      <c r="C4016">
        <v>9.6299999999999999E-4</v>
      </c>
      <c r="D4016">
        <v>3.0469999999999998E-3</v>
      </c>
      <c r="E4016">
        <v>2.0200000000000001E-3</v>
      </c>
    </row>
    <row r="4017" spans="1:5">
      <c r="A4017">
        <v>1995</v>
      </c>
      <c r="B4017">
        <v>19</v>
      </c>
      <c r="C4017">
        <v>9.8799999999999995E-4</v>
      </c>
      <c r="D4017">
        <v>3.9699999999999996E-3</v>
      </c>
      <c r="E4017">
        <v>2.4940000000000001E-3</v>
      </c>
    </row>
    <row r="4018" spans="1:5">
      <c r="A4018">
        <v>1995</v>
      </c>
      <c r="B4018">
        <v>20</v>
      </c>
      <c r="C4018">
        <v>1.0380000000000001E-3</v>
      </c>
      <c r="D4018">
        <v>4.1440000000000001E-3</v>
      </c>
      <c r="E4018">
        <v>2.6050000000000001E-3</v>
      </c>
    </row>
    <row r="4019" spans="1:5">
      <c r="A4019">
        <v>1995</v>
      </c>
      <c r="B4019">
        <v>21</v>
      </c>
      <c r="C4019">
        <v>9.5799999999999998E-4</v>
      </c>
      <c r="D4019">
        <v>4.2719999999999998E-3</v>
      </c>
      <c r="E4019">
        <v>2.637E-3</v>
      </c>
    </row>
    <row r="4020" spans="1:5">
      <c r="A4020">
        <v>1995</v>
      </c>
      <c r="B4020">
        <v>22</v>
      </c>
      <c r="C4020">
        <v>1.075E-3</v>
      </c>
      <c r="D4020">
        <v>4.3140000000000001E-3</v>
      </c>
      <c r="E4020">
        <v>2.7260000000000001E-3</v>
      </c>
    </row>
    <row r="4021" spans="1:5">
      <c r="A4021">
        <v>1995</v>
      </c>
      <c r="B4021">
        <v>23</v>
      </c>
      <c r="C4021">
        <v>1.0189999999999999E-3</v>
      </c>
      <c r="D4021">
        <v>4.5560000000000002E-3</v>
      </c>
      <c r="E4021">
        <v>2.836E-3</v>
      </c>
    </row>
    <row r="4022" spans="1:5">
      <c r="A4022">
        <v>1995</v>
      </c>
      <c r="B4022">
        <v>24</v>
      </c>
      <c r="C4022">
        <v>1.1130000000000001E-3</v>
      </c>
      <c r="D4022">
        <v>4.568E-3</v>
      </c>
      <c r="E4022">
        <v>2.9009999999999999E-3</v>
      </c>
    </row>
    <row r="4023" spans="1:5">
      <c r="A4023">
        <v>1995</v>
      </c>
      <c r="B4023">
        <v>25</v>
      </c>
      <c r="C4023">
        <v>1.2310000000000001E-3</v>
      </c>
      <c r="D4023">
        <v>5.0309999999999999E-3</v>
      </c>
      <c r="E4023">
        <v>3.2000000000000002E-3</v>
      </c>
    </row>
    <row r="4024" spans="1:5">
      <c r="A4024">
        <v>1995</v>
      </c>
      <c r="B4024">
        <v>26</v>
      </c>
      <c r="C4024">
        <v>1.176E-3</v>
      </c>
      <c r="D4024">
        <v>5.2589999999999998E-3</v>
      </c>
      <c r="E4024">
        <v>3.2590000000000002E-3</v>
      </c>
    </row>
    <row r="4025" spans="1:5">
      <c r="A4025">
        <v>1995</v>
      </c>
      <c r="B4025">
        <v>27</v>
      </c>
      <c r="C4025">
        <v>1.237E-3</v>
      </c>
      <c r="D4025">
        <v>5.3829999999999998E-3</v>
      </c>
      <c r="E4025">
        <v>3.3240000000000001E-3</v>
      </c>
    </row>
    <row r="4026" spans="1:5">
      <c r="A4026">
        <v>1995</v>
      </c>
      <c r="B4026">
        <v>28</v>
      </c>
      <c r="C4026">
        <v>1.3339999999999999E-3</v>
      </c>
      <c r="D4026">
        <v>5.7930000000000004E-3</v>
      </c>
      <c r="E4026">
        <v>3.5769999999999999E-3</v>
      </c>
    </row>
    <row r="4027" spans="1:5">
      <c r="A4027">
        <v>1995</v>
      </c>
      <c r="B4027">
        <v>29</v>
      </c>
      <c r="C4027">
        <v>1.389E-3</v>
      </c>
      <c r="D4027">
        <v>6.2859999999999999E-3</v>
      </c>
      <c r="E4027">
        <v>3.8560000000000001E-3</v>
      </c>
    </row>
    <row r="4028" spans="1:5">
      <c r="A4028">
        <v>1995</v>
      </c>
      <c r="B4028">
        <v>30</v>
      </c>
      <c r="C4028">
        <v>1.627E-3</v>
      </c>
      <c r="D4028">
        <v>7.0800000000000004E-3</v>
      </c>
      <c r="E4028">
        <v>4.3740000000000003E-3</v>
      </c>
    </row>
    <row r="4029" spans="1:5">
      <c r="A4029">
        <v>1995</v>
      </c>
      <c r="B4029">
        <v>31</v>
      </c>
      <c r="C4029">
        <v>1.5950000000000001E-3</v>
      </c>
      <c r="D4029">
        <v>6.8640000000000003E-3</v>
      </c>
      <c r="E4029">
        <v>4.2459999999999998E-3</v>
      </c>
    </row>
    <row r="4030" spans="1:5">
      <c r="A4030">
        <v>1995</v>
      </c>
      <c r="B4030">
        <v>32</v>
      </c>
      <c r="C4030">
        <v>1.719E-3</v>
      </c>
      <c r="D4030">
        <v>7.1240000000000001E-3</v>
      </c>
      <c r="E4030">
        <v>4.4330000000000003E-3</v>
      </c>
    </row>
    <row r="4031" spans="1:5">
      <c r="A4031">
        <v>1995</v>
      </c>
      <c r="B4031">
        <v>33</v>
      </c>
      <c r="C4031">
        <v>1.794E-3</v>
      </c>
      <c r="D4031">
        <v>7.7609999999999997E-3</v>
      </c>
      <c r="E4031">
        <v>4.7879999999999997E-3</v>
      </c>
    </row>
    <row r="4032" spans="1:5">
      <c r="A4032">
        <v>1995</v>
      </c>
      <c r="B4032">
        <v>34</v>
      </c>
      <c r="C4032">
        <v>2.0089999999999999E-3</v>
      </c>
      <c r="D4032">
        <v>8.1980000000000004E-3</v>
      </c>
      <c r="E4032">
        <v>5.1070000000000004E-3</v>
      </c>
    </row>
    <row r="4033" spans="1:5">
      <c r="A4033">
        <v>1995</v>
      </c>
      <c r="B4033">
        <v>35</v>
      </c>
      <c r="C4033">
        <v>2.2490000000000001E-3</v>
      </c>
      <c r="D4033">
        <v>9.5849999999999998E-3</v>
      </c>
      <c r="E4033">
        <v>5.9100000000000003E-3</v>
      </c>
    </row>
    <row r="4034" spans="1:5">
      <c r="A4034">
        <v>1995</v>
      </c>
      <c r="B4034">
        <v>36</v>
      </c>
      <c r="C4034">
        <v>2.362E-3</v>
      </c>
      <c r="D4034">
        <v>9.2289999999999994E-3</v>
      </c>
      <c r="E4034">
        <v>5.7780000000000001E-3</v>
      </c>
    </row>
    <row r="4035" spans="1:5">
      <c r="A4035">
        <v>1995</v>
      </c>
      <c r="B4035">
        <v>37</v>
      </c>
      <c r="C4035">
        <v>2.5409999999999999E-3</v>
      </c>
      <c r="D4035">
        <v>9.9240000000000005E-3</v>
      </c>
      <c r="E4035">
        <v>6.2069999999999998E-3</v>
      </c>
    </row>
    <row r="4036" spans="1:5">
      <c r="A4036">
        <v>1995</v>
      </c>
      <c r="B4036">
        <v>38</v>
      </c>
      <c r="C4036">
        <v>2.653E-3</v>
      </c>
      <c r="D4036">
        <v>1.0600999999999999E-2</v>
      </c>
      <c r="E4036">
        <v>6.5919999999999998E-3</v>
      </c>
    </row>
    <row r="4037" spans="1:5">
      <c r="A4037">
        <v>1995</v>
      </c>
      <c r="B4037">
        <v>39</v>
      </c>
      <c r="C4037">
        <v>2.9299999999999999E-3</v>
      </c>
      <c r="D4037">
        <v>1.1481999999999999E-2</v>
      </c>
      <c r="E4037">
        <v>7.1549999999999999E-3</v>
      </c>
    </row>
    <row r="4038" spans="1:5">
      <c r="A4038">
        <v>1995</v>
      </c>
      <c r="B4038">
        <v>40</v>
      </c>
      <c r="C4038">
        <v>3.405E-3</v>
      </c>
      <c r="D4038">
        <v>1.3650000000000001E-2</v>
      </c>
      <c r="E4038">
        <v>8.4430000000000009E-3</v>
      </c>
    </row>
    <row r="4039" spans="1:5">
      <c r="A4039">
        <v>1995</v>
      </c>
      <c r="B4039">
        <v>41</v>
      </c>
      <c r="C4039">
        <v>3.5469999999999998E-3</v>
      </c>
      <c r="D4039">
        <v>1.3107000000000001E-2</v>
      </c>
      <c r="E4039">
        <v>8.2349999999999993E-3</v>
      </c>
    </row>
    <row r="4040" spans="1:5">
      <c r="A4040">
        <v>1995</v>
      </c>
      <c r="B4040">
        <v>42</v>
      </c>
      <c r="C4040">
        <v>3.8159999999999999E-3</v>
      </c>
      <c r="D4040">
        <v>1.3883E-2</v>
      </c>
      <c r="E4040">
        <v>8.7430000000000008E-3</v>
      </c>
    </row>
    <row r="4041" spans="1:5">
      <c r="A4041">
        <v>1995</v>
      </c>
      <c r="B4041">
        <v>43</v>
      </c>
      <c r="C4041">
        <v>4.169E-3</v>
      </c>
      <c r="D4041">
        <v>1.5311999999999999E-2</v>
      </c>
      <c r="E4041">
        <v>9.6100000000000005E-3</v>
      </c>
    </row>
    <row r="4042" spans="1:5">
      <c r="A4042">
        <v>1995</v>
      </c>
      <c r="B4042">
        <v>44</v>
      </c>
      <c r="C4042">
        <v>4.4450000000000002E-3</v>
      </c>
      <c r="D4042">
        <v>1.5664000000000001E-2</v>
      </c>
      <c r="E4042">
        <v>9.9150000000000002E-3</v>
      </c>
    </row>
    <row r="4043" spans="1:5">
      <c r="A4043">
        <v>1995</v>
      </c>
      <c r="B4043">
        <v>45</v>
      </c>
      <c r="C4043">
        <v>5.0720000000000001E-3</v>
      </c>
      <c r="D4043">
        <v>1.8534999999999999E-2</v>
      </c>
      <c r="E4043">
        <v>1.1608E-2</v>
      </c>
    </row>
    <row r="4044" spans="1:5">
      <c r="A4044">
        <v>1995</v>
      </c>
      <c r="B4044">
        <v>46</v>
      </c>
      <c r="C4044">
        <v>5.5770000000000004E-3</v>
      </c>
      <c r="D4044">
        <v>1.9120000000000002E-2</v>
      </c>
      <c r="E4044">
        <v>1.2119E-2</v>
      </c>
    </row>
    <row r="4045" spans="1:5">
      <c r="A4045">
        <v>1995</v>
      </c>
      <c r="B4045">
        <v>47</v>
      </c>
      <c r="C4045">
        <v>5.3330000000000001E-3</v>
      </c>
      <c r="D4045">
        <v>1.7498E-2</v>
      </c>
      <c r="E4045">
        <v>1.1188999999999999E-2</v>
      </c>
    </row>
    <row r="4046" spans="1:5">
      <c r="A4046">
        <v>1995</v>
      </c>
      <c r="B4046">
        <v>48</v>
      </c>
      <c r="C4046">
        <v>6.8069999999999997E-3</v>
      </c>
      <c r="D4046">
        <v>2.2213E-2</v>
      </c>
      <c r="E4046">
        <v>1.4175E-2</v>
      </c>
    </row>
    <row r="4047" spans="1:5">
      <c r="A4047">
        <v>1995</v>
      </c>
      <c r="B4047">
        <v>49</v>
      </c>
      <c r="C4047">
        <v>6.5370000000000003E-3</v>
      </c>
      <c r="D4047">
        <v>2.1221E-2</v>
      </c>
      <c r="E4047">
        <v>1.3514E-2</v>
      </c>
    </row>
    <row r="4048" spans="1:5">
      <c r="A4048">
        <v>1995</v>
      </c>
      <c r="B4048">
        <v>50</v>
      </c>
      <c r="C4048">
        <v>8.1650000000000004E-3</v>
      </c>
      <c r="D4048">
        <v>2.8462999999999999E-2</v>
      </c>
      <c r="E4048">
        <v>1.7762E-2</v>
      </c>
    </row>
    <row r="4049" spans="1:5">
      <c r="A4049">
        <v>1995</v>
      </c>
      <c r="B4049">
        <v>51</v>
      </c>
      <c r="C4049">
        <v>7.6839999999999999E-3</v>
      </c>
      <c r="D4049">
        <v>2.5624999999999998E-2</v>
      </c>
      <c r="E4049">
        <v>1.6105000000000001E-2</v>
      </c>
    </row>
    <row r="4050" spans="1:5">
      <c r="A4050">
        <v>1995</v>
      </c>
      <c r="B4050">
        <v>52</v>
      </c>
      <c r="C4050">
        <v>7.2480000000000001E-3</v>
      </c>
      <c r="D4050">
        <v>2.2891999999999999E-2</v>
      </c>
      <c r="E4050">
        <v>1.4459E-2</v>
      </c>
    </row>
    <row r="4051" spans="1:5">
      <c r="A4051">
        <v>1995</v>
      </c>
      <c r="B4051">
        <v>53</v>
      </c>
      <c r="C4051">
        <v>9.3740000000000004E-3</v>
      </c>
      <c r="D4051">
        <v>2.9662999999999998E-2</v>
      </c>
      <c r="E4051">
        <v>1.8617000000000002E-2</v>
      </c>
    </row>
    <row r="4052" spans="1:5">
      <c r="A4052">
        <v>1995</v>
      </c>
      <c r="B4052">
        <v>54</v>
      </c>
      <c r="C4052">
        <v>8.9110000000000005E-3</v>
      </c>
      <c r="D4052">
        <v>2.8417000000000001E-2</v>
      </c>
      <c r="E4052">
        <v>1.7756000000000001E-2</v>
      </c>
    </row>
    <row r="4053" spans="1:5">
      <c r="A4053">
        <v>1995</v>
      </c>
      <c r="B4053">
        <v>55</v>
      </c>
      <c r="C4053">
        <v>1.0095E-2</v>
      </c>
      <c r="D4053">
        <v>3.2056000000000001E-2</v>
      </c>
      <c r="E4053">
        <v>1.9952999999999999E-2</v>
      </c>
    </row>
    <row r="4054" spans="1:5">
      <c r="A4054">
        <v>1995</v>
      </c>
      <c r="B4054">
        <v>56</v>
      </c>
      <c r="C4054">
        <v>1.1001E-2</v>
      </c>
      <c r="D4054">
        <v>3.3695000000000003E-2</v>
      </c>
      <c r="E4054">
        <v>2.1075E-2</v>
      </c>
    </row>
    <row r="4055" spans="1:5">
      <c r="A4055">
        <v>1995</v>
      </c>
      <c r="B4055">
        <v>57</v>
      </c>
      <c r="C4055">
        <v>1.0807000000000001E-2</v>
      </c>
      <c r="D4055">
        <v>3.2665E-2</v>
      </c>
      <c r="E4055">
        <v>2.0475E-2</v>
      </c>
    </row>
    <row r="4056" spans="1:5">
      <c r="A4056">
        <v>1995</v>
      </c>
      <c r="B4056">
        <v>58</v>
      </c>
      <c r="C4056">
        <v>1.2371999999999999E-2</v>
      </c>
      <c r="D4056">
        <v>3.6125999999999998E-2</v>
      </c>
      <c r="E4056">
        <v>2.2832000000000002E-2</v>
      </c>
    </row>
    <row r="4057" spans="1:5">
      <c r="A4057">
        <v>1995</v>
      </c>
      <c r="B4057">
        <v>59</v>
      </c>
      <c r="C4057">
        <v>1.3363999999999999E-2</v>
      </c>
      <c r="D4057">
        <v>3.7479999999999999E-2</v>
      </c>
      <c r="E4057">
        <v>2.3906E-2</v>
      </c>
    </row>
    <row r="4058" spans="1:5">
      <c r="A4058">
        <v>1995</v>
      </c>
      <c r="B4058">
        <v>60</v>
      </c>
      <c r="C4058">
        <v>1.5062000000000001E-2</v>
      </c>
      <c r="D4058">
        <v>4.3125999999999998E-2</v>
      </c>
      <c r="E4058">
        <v>2.7206000000000001E-2</v>
      </c>
    </row>
    <row r="4059" spans="1:5">
      <c r="A4059">
        <v>1995</v>
      </c>
      <c r="B4059">
        <v>61</v>
      </c>
      <c r="C4059">
        <v>1.523E-2</v>
      </c>
      <c r="D4059">
        <v>4.2212E-2</v>
      </c>
      <c r="E4059">
        <v>2.6696999999999999E-2</v>
      </c>
    </row>
    <row r="4060" spans="1:5">
      <c r="A4060">
        <v>1995</v>
      </c>
      <c r="B4060">
        <v>62</v>
      </c>
      <c r="C4060">
        <v>1.6858999999999999E-2</v>
      </c>
      <c r="D4060">
        <v>4.5229999999999999E-2</v>
      </c>
      <c r="E4060">
        <v>2.8672E-2</v>
      </c>
    </row>
    <row r="4061" spans="1:5">
      <c r="A4061">
        <v>1995</v>
      </c>
      <c r="B4061">
        <v>63</v>
      </c>
      <c r="C4061">
        <v>1.8501E-2</v>
      </c>
      <c r="D4061">
        <v>4.9204999999999999E-2</v>
      </c>
      <c r="E4061">
        <v>3.1223999999999998E-2</v>
      </c>
    </row>
    <row r="4062" spans="1:5">
      <c r="A4062">
        <v>1995</v>
      </c>
      <c r="B4062">
        <v>64</v>
      </c>
      <c r="C4062">
        <v>1.9765000000000001E-2</v>
      </c>
      <c r="D4062">
        <v>5.1312000000000003E-2</v>
      </c>
      <c r="E4062">
        <v>3.2648000000000003E-2</v>
      </c>
    </row>
    <row r="4063" spans="1:5">
      <c r="A4063">
        <v>1995</v>
      </c>
      <c r="B4063">
        <v>65</v>
      </c>
      <c r="C4063">
        <v>2.1661E-2</v>
      </c>
      <c r="D4063">
        <v>5.5233999999999998E-2</v>
      </c>
      <c r="E4063">
        <v>3.5101E-2</v>
      </c>
    </row>
    <row r="4064" spans="1:5">
      <c r="A4064">
        <v>1995</v>
      </c>
      <c r="B4064">
        <v>66</v>
      </c>
      <c r="C4064">
        <v>2.3562E-2</v>
      </c>
      <c r="D4064">
        <v>5.7328999999999998E-2</v>
      </c>
      <c r="E4064">
        <v>3.6797999999999997E-2</v>
      </c>
    </row>
    <row r="4065" spans="1:5">
      <c r="A4065">
        <v>1995</v>
      </c>
      <c r="B4065">
        <v>67</v>
      </c>
      <c r="C4065">
        <v>2.6335999999999998E-2</v>
      </c>
      <c r="D4065">
        <v>6.2106000000000001E-2</v>
      </c>
      <c r="E4065">
        <v>4.0008000000000002E-2</v>
      </c>
    </row>
    <row r="4066" spans="1:5">
      <c r="A4066">
        <v>1995</v>
      </c>
      <c r="B4066">
        <v>68</v>
      </c>
      <c r="C4066">
        <v>2.7997999999999999E-2</v>
      </c>
      <c r="D4066">
        <v>6.3494999999999996E-2</v>
      </c>
      <c r="E4066">
        <v>4.0918999999999997E-2</v>
      </c>
    </row>
    <row r="4067" spans="1:5">
      <c r="A4067">
        <v>1995</v>
      </c>
      <c r="B4067">
        <v>69</v>
      </c>
      <c r="C4067">
        <v>3.0970000000000001E-2</v>
      </c>
      <c r="D4067">
        <v>6.7599999999999993E-2</v>
      </c>
      <c r="E4067">
        <v>4.3064999999999999E-2</v>
      </c>
    </row>
    <row r="4068" spans="1:5">
      <c r="A4068">
        <v>1995</v>
      </c>
      <c r="B4068">
        <v>70</v>
      </c>
      <c r="C4068">
        <v>3.4530999999999999E-2</v>
      </c>
      <c r="D4068">
        <v>7.0668999999999996E-2</v>
      </c>
      <c r="E4068">
        <v>4.5332999999999998E-2</v>
      </c>
    </row>
    <row r="4069" spans="1:5">
      <c r="A4069">
        <v>1995</v>
      </c>
      <c r="B4069">
        <v>71</v>
      </c>
      <c r="C4069">
        <v>3.9503999999999997E-2</v>
      </c>
      <c r="D4069">
        <v>7.7280000000000001E-2</v>
      </c>
      <c r="E4069">
        <v>4.9997E-2</v>
      </c>
    </row>
    <row r="4070" spans="1:5">
      <c r="A4070">
        <v>1995</v>
      </c>
      <c r="B4070">
        <v>72</v>
      </c>
      <c r="C4070">
        <v>4.1091000000000003E-2</v>
      </c>
      <c r="D4070">
        <v>7.7229999999999993E-2</v>
      </c>
      <c r="E4070">
        <v>5.0574000000000001E-2</v>
      </c>
    </row>
    <row r="4071" spans="1:5">
      <c r="A4071">
        <v>1995</v>
      </c>
      <c r="B4071">
        <v>73</v>
      </c>
      <c r="C4071">
        <v>4.6533999999999999E-2</v>
      </c>
      <c r="D4071">
        <v>8.2040000000000002E-2</v>
      </c>
      <c r="E4071">
        <v>5.5856000000000003E-2</v>
      </c>
    </row>
    <row r="4072" spans="1:5">
      <c r="A4072">
        <v>1995</v>
      </c>
      <c r="B4072">
        <v>74</v>
      </c>
      <c r="C4072">
        <v>5.0270000000000002E-2</v>
      </c>
      <c r="D4072">
        <v>8.8689000000000004E-2</v>
      </c>
      <c r="E4072">
        <v>6.0509E-2</v>
      </c>
    </row>
    <row r="4073" spans="1:5">
      <c r="A4073">
        <v>1995</v>
      </c>
      <c r="B4073">
        <v>75</v>
      </c>
      <c r="C4073">
        <v>5.5159E-2</v>
      </c>
      <c r="D4073">
        <v>9.5338999999999993E-2</v>
      </c>
      <c r="E4073">
        <v>6.5665000000000001E-2</v>
      </c>
    </row>
    <row r="4074" spans="1:5">
      <c r="A4074">
        <v>1995</v>
      </c>
      <c r="B4074">
        <v>76</v>
      </c>
      <c r="C4074">
        <v>6.6860000000000003E-2</v>
      </c>
      <c r="D4074">
        <v>0.110569</v>
      </c>
      <c r="E4074">
        <v>7.7937000000000006E-2</v>
      </c>
    </row>
    <row r="4075" spans="1:5">
      <c r="A4075">
        <v>1995</v>
      </c>
      <c r="B4075">
        <v>77</v>
      </c>
      <c r="C4075">
        <v>6.8200999999999998E-2</v>
      </c>
      <c r="D4075">
        <v>0.111321</v>
      </c>
      <c r="E4075">
        <v>7.8839999999999993E-2</v>
      </c>
    </row>
    <row r="4076" spans="1:5">
      <c r="A4076">
        <v>1995</v>
      </c>
      <c r="B4076">
        <v>78</v>
      </c>
      <c r="C4076">
        <v>7.2257000000000002E-2</v>
      </c>
      <c r="D4076">
        <v>0.110068</v>
      </c>
      <c r="E4076">
        <v>8.1285999999999997E-2</v>
      </c>
    </row>
    <row r="4077" spans="1:5">
      <c r="A4077">
        <v>1995</v>
      </c>
      <c r="B4077">
        <v>79</v>
      </c>
      <c r="C4077">
        <v>8.3464999999999998E-2</v>
      </c>
      <c r="D4077">
        <v>0.12728500000000001</v>
      </c>
      <c r="E4077">
        <v>9.3436000000000005E-2</v>
      </c>
    </row>
    <row r="4078" spans="1:5">
      <c r="A4078">
        <v>1995</v>
      </c>
      <c r="B4078">
        <v>80</v>
      </c>
      <c r="C4078">
        <v>9.6532000000000007E-2</v>
      </c>
      <c r="D4078">
        <v>0.14430399999999999</v>
      </c>
      <c r="E4078">
        <v>0.10684200000000001</v>
      </c>
    </row>
    <row r="4079" spans="1:5">
      <c r="A4079">
        <v>1995</v>
      </c>
      <c r="B4079">
        <v>81</v>
      </c>
      <c r="C4079">
        <v>0.10603</v>
      </c>
      <c r="D4079">
        <v>0.15212999999999999</v>
      </c>
      <c r="E4079">
        <v>0.115775</v>
      </c>
    </row>
    <row r="4080" spans="1:5">
      <c r="A4080">
        <v>1995</v>
      </c>
      <c r="B4080">
        <v>82</v>
      </c>
      <c r="C4080">
        <v>0.11539099999999999</v>
      </c>
      <c r="D4080">
        <v>0.15964100000000001</v>
      </c>
      <c r="E4080">
        <v>0.124491</v>
      </c>
    </row>
    <row r="4081" spans="1:5">
      <c r="A4081">
        <v>1995</v>
      </c>
      <c r="B4081">
        <v>83</v>
      </c>
      <c r="C4081">
        <v>0.13301499999999999</v>
      </c>
      <c r="D4081">
        <v>0.181758</v>
      </c>
      <c r="E4081">
        <v>0.14274600000000001</v>
      </c>
    </row>
    <row r="4082" spans="1:5">
      <c r="A4082">
        <v>1995</v>
      </c>
      <c r="B4082">
        <v>84</v>
      </c>
      <c r="C4082">
        <v>0.14401700000000001</v>
      </c>
      <c r="D4082">
        <v>0.19054699999999999</v>
      </c>
      <c r="E4082">
        <v>0.152923</v>
      </c>
    </row>
    <row r="4083" spans="1:5">
      <c r="A4083">
        <v>1995</v>
      </c>
      <c r="B4083">
        <v>85</v>
      </c>
      <c r="C4083">
        <v>0.16179299999999999</v>
      </c>
      <c r="D4083">
        <v>0.21004600000000001</v>
      </c>
      <c r="E4083">
        <v>0.17055799999999999</v>
      </c>
    </row>
    <row r="4084" spans="1:5">
      <c r="A4084">
        <v>1995</v>
      </c>
      <c r="B4084">
        <v>86</v>
      </c>
      <c r="C4084">
        <v>0.17576900000000001</v>
      </c>
      <c r="D4084">
        <v>0.22612199999999999</v>
      </c>
      <c r="E4084">
        <v>0.184642</v>
      </c>
    </row>
    <row r="4085" spans="1:5">
      <c r="A4085">
        <v>1995</v>
      </c>
      <c r="B4085">
        <v>87</v>
      </c>
      <c r="C4085">
        <v>0.194628</v>
      </c>
      <c r="D4085">
        <v>0.246365</v>
      </c>
      <c r="E4085">
        <v>0.203347</v>
      </c>
    </row>
    <row r="4086" spans="1:5">
      <c r="A4086">
        <v>1995</v>
      </c>
      <c r="B4086">
        <v>88</v>
      </c>
      <c r="C4086">
        <v>0.218079</v>
      </c>
      <c r="D4086">
        <v>0.26297199999999998</v>
      </c>
      <c r="E4086">
        <v>0.22534199999999999</v>
      </c>
    </row>
    <row r="4087" spans="1:5">
      <c r="A4087">
        <v>1995</v>
      </c>
      <c r="B4087">
        <v>89</v>
      </c>
      <c r="C4087">
        <v>0.230348</v>
      </c>
      <c r="D4087">
        <v>0.27838099999999999</v>
      </c>
      <c r="E4087">
        <v>0.237758</v>
      </c>
    </row>
    <row r="4088" spans="1:5">
      <c r="A4088">
        <v>1995</v>
      </c>
      <c r="B4088">
        <v>90</v>
      </c>
      <c r="C4088">
        <v>0.25684600000000002</v>
      </c>
      <c r="D4088">
        <v>0.30596499999999999</v>
      </c>
      <c r="E4088">
        <v>0.26403199999999999</v>
      </c>
    </row>
    <row r="4089" spans="1:5">
      <c r="A4089">
        <v>1995</v>
      </c>
      <c r="B4089">
        <v>91</v>
      </c>
      <c r="C4089">
        <v>0.28208100000000003</v>
      </c>
      <c r="D4089">
        <v>0.32292199999999999</v>
      </c>
      <c r="E4089">
        <v>0.28778100000000001</v>
      </c>
    </row>
    <row r="4090" spans="1:5">
      <c r="A4090">
        <v>1995</v>
      </c>
      <c r="B4090">
        <v>92</v>
      </c>
      <c r="C4090">
        <v>0.29747099999999999</v>
      </c>
      <c r="D4090">
        <v>0.34796700000000003</v>
      </c>
      <c r="E4090">
        <v>0.304122</v>
      </c>
    </row>
    <row r="4091" spans="1:5">
      <c r="A4091">
        <v>1995</v>
      </c>
      <c r="B4091">
        <v>93</v>
      </c>
      <c r="C4091">
        <v>0.31962099999999999</v>
      </c>
      <c r="D4091">
        <v>0.375944</v>
      </c>
      <c r="E4091">
        <v>0.32646700000000001</v>
      </c>
    </row>
    <row r="4092" spans="1:5">
      <c r="A4092">
        <v>1995</v>
      </c>
      <c r="B4092">
        <v>94</v>
      </c>
      <c r="C4092">
        <v>0.34095799999999998</v>
      </c>
      <c r="D4092">
        <v>0.363927</v>
      </c>
      <c r="E4092">
        <v>0.34361000000000003</v>
      </c>
    </row>
    <row r="4093" spans="1:5">
      <c r="A4093">
        <v>1995</v>
      </c>
      <c r="B4093">
        <v>95</v>
      </c>
      <c r="C4093">
        <v>0.38250400000000001</v>
      </c>
      <c r="D4093">
        <v>0.41643200000000002</v>
      </c>
      <c r="E4093">
        <v>0.38645699999999999</v>
      </c>
    </row>
    <row r="4094" spans="1:5">
      <c r="A4094">
        <v>1995</v>
      </c>
      <c r="B4094">
        <v>96</v>
      </c>
      <c r="C4094">
        <v>0.32658599999999999</v>
      </c>
      <c r="D4094">
        <v>0.415321</v>
      </c>
      <c r="E4094">
        <v>0.337059</v>
      </c>
    </row>
    <row r="4095" spans="1:5">
      <c r="A4095">
        <v>1995</v>
      </c>
      <c r="B4095">
        <v>97</v>
      </c>
      <c r="C4095">
        <v>0.39308599999999999</v>
      </c>
      <c r="D4095">
        <v>0.412804</v>
      </c>
      <c r="E4095">
        <v>0.395343</v>
      </c>
    </row>
    <row r="4096" spans="1:5">
      <c r="A4096">
        <v>1995</v>
      </c>
      <c r="B4096">
        <v>98</v>
      </c>
      <c r="C4096">
        <v>0.35719800000000002</v>
      </c>
      <c r="D4096">
        <v>0.40753200000000001</v>
      </c>
      <c r="E4096">
        <v>0.36296800000000001</v>
      </c>
    </row>
    <row r="4097" spans="1:5">
      <c r="A4097">
        <v>1995</v>
      </c>
      <c r="B4097">
        <v>99</v>
      </c>
      <c r="C4097">
        <v>0.35711700000000002</v>
      </c>
      <c r="D4097">
        <v>0.50436099999999995</v>
      </c>
      <c r="E4097">
        <v>0.37362099999999998</v>
      </c>
    </row>
    <row r="4098" spans="1:5">
      <c r="A4098">
        <v>1995</v>
      </c>
      <c r="B4098">
        <v>100</v>
      </c>
      <c r="C4098">
        <v>0.56247000000000003</v>
      </c>
      <c r="D4098">
        <v>0.57830099999999995</v>
      </c>
      <c r="E4098">
        <v>0.56409200000000004</v>
      </c>
    </row>
    <row r="4099" spans="1:5">
      <c r="A4099">
        <v>1995</v>
      </c>
      <c r="B4099">
        <v>101</v>
      </c>
      <c r="C4099">
        <v>0.61142099999999999</v>
      </c>
      <c r="D4099">
        <v>0.62691600000000003</v>
      </c>
      <c r="E4099">
        <v>0.61297500000000005</v>
      </c>
    </row>
    <row r="4100" spans="1:5">
      <c r="A4100">
        <v>1995</v>
      </c>
      <c r="B4100">
        <v>102</v>
      </c>
      <c r="C4100">
        <v>0.66213299999999997</v>
      </c>
      <c r="D4100">
        <v>0.67849700000000002</v>
      </c>
      <c r="E4100">
        <v>0.66377399999999998</v>
      </c>
    </row>
    <row r="4101" spans="1:5">
      <c r="A4101">
        <v>1995</v>
      </c>
      <c r="B4101">
        <v>103</v>
      </c>
      <c r="C4101">
        <v>0.71708899999999998</v>
      </c>
      <c r="D4101">
        <v>0.73836999999999997</v>
      </c>
      <c r="E4101">
        <v>0.719221</v>
      </c>
    </row>
    <row r="4102" spans="1:5">
      <c r="A4102">
        <v>1995</v>
      </c>
      <c r="B4102">
        <v>104</v>
      </c>
      <c r="C4102">
        <v>0.77136099999999996</v>
      </c>
      <c r="D4102">
        <v>0.80503000000000002</v>
      </c>
      <c r="E4102">
        <v>0.77459599999999995</v>
      </c>
    </row>
    <row r="4103" spans="1:5">
      <c r="A4103">
        <v>1995</v>
      </c>
      <c r="B4103">
        <v>105</v>
      </c>
      <c r="C4103">
        <v>0.83232399999999995</v>
      </c>
      <c r="D4103">
        <v>0.87879600000000002</v>
      </c>
      <c r="E4103">
        <v>0.836503</v>
      </c>
    </row>
    <row r="4104" spans="1:5">
      <c r="A4104">
        <v>1995</v>
      </c>
      <c r="B4104">
        <v>106</v>
      </c>
      <c r="C4104">
        <v>0.89085599999999998</v>
      </c>
      <c r="D4104">
        <v>0.96059499999999998</v>
      </c>
      <c r="E4104">
        <v>0.89696500000000001</v>
      </c>
    </row>
    <row r="4105" spans="1:5">
      <c r="A4105">
        <v>1995</v>
      </c>
      <c r="B4105">
        <v>107</v>
      </c>
      <c r="C4105">
        <v>0.95600099999999999</v>
      </c>
      <c r="D4105">
        <v>1.0929260000000001</v>
      </c>
      <c r="E4105">
        <v>0.96766600000000003</v>
      </c>
    </row>
    <row r="4106" spans="1:5">
      <c r="A4106">
        <v>1995</v>
      </c>
      <c r="B4106">
        <v>108</v>
      </c>
      <c r="C4106">
        <v>1.0371250000000001</v>
      </c>
      <c r="D4106">
        <v>1.3760330000000001</v>
      </c>
      <c r="E4106">
        <v>1.0627690000000001</v>
      </c>
    </row>
    <row r="4107" spans="1:5">
      <c r="A4107">
        <v>1995</v>
      </c>
      <c r="B4107">
        <v>109</v>
      </c>
      <c r="C4107">
        <v>1.1148720000000001</v>
      </c>
      <c r="D4107">
        <v>1.8808290000000001</v>
      </c>
      <c r="E4107">
        <v>1.1622840000000001</v>
      </c>
    </row>
    <row r="4108" spans="1:5">
      <c r="A4108">
        <v>1995</v>
      </c>
      <c r="B4108">
        <v>110</v>
      </c>
      <c r="C4108">
        <v>1.3891739999999999</v>
      </c>
      <c r="D4108">
        <v>4.2127660000000002</v>
      </c>
      <c r="E4108">
        <v>1.440652</v>
      </c>
    </row>
    <row r="4109" spans="1:5">
      <c r="A4109">
        <v>1996</v>
      </c>
      <c r="B4109">
        <v>0</v>
      </c>
      <c r="C4109">
        <v>1.4659999999999999E-2</v>
      </c>
      <c r="D4109">
        <v>1.9966999999999999E-2</v>
      </c>
      <c r="E4109">
        <v>1.7382000000000002E-2</v>
      </c>
    </row>
    <row r="4110" spans="1:5">
      <c r="A4110">
        <v>1996</v>
      </c>
      <c r="B4110">
        <v>1</v>
      </c>
      <c r="C4110">
        <v>1.591E-3</v>
      </c>
      <c r="D4110">
        <v>1.9580000000000001E-3</v>
      </c>
      <c r="E4110">
        <v>1.779E-3</v>
      </c>
    </row>
    <row r="4111" spans="1:5">
      <c r="A4111">
        <v>1996</v>
      </c>
      <c r="B4111">
        <v>2</v>
      </c>
      <c r="C4111">
        <v>8.52E-4</v>
      </c>
      <c r="D4111">
        <v>1.07E-3</v>
      </c>
      <c r="E4111">
        <v>9.6400000000000001E-4</v>
      </c>
    </row>
    <row r="4112" spans="1:5">
      <c r="A4112">
        <v>1996</v>
      </c>
      <c r="B4112">
        <v>3</v>
      </c>
      <c r="C4112">
        <v>5.7300000000000005E-4</v>
      </c>
      <c r="D4112">
        <v>8.1899999999999996E-4</v>
      </c>
      <c r="E4112">
        <v>6.9899999999999997E-4</v>
      </c>
    </row>
    <row r="4113" spans="1:5">
      <c r="A4113">
        <v>1996</v>
      </c>
      <c r="B4113">
        <v>4</v>
      </c>
      <c r="C4113">
        <v>5.2300000000000003E-4</v>
      </c>
      <c r="D4113">
        <v>7.2800000000000002E-4</v>
      </c>
      <c r="E4113">
        <v>6.2799999999999998E-4</v>
      </c>
    </row>
    <row r="4114" spans="1:5">
      <c r="A4114">
        <v>1996</v>
      </c>
      <c r="B4114">
        <v>5</v>
      </c>
      <c r="C4114">
        <v>4.5300000000000001E-4</v>
      </c>
      <c r="D4114">
        <v>6.4400000000000004E-4</v>
      </c>
      <c r="E4114">
        <v>5.5099999999999995E-4</v>
      </c>
    </row>
    <row r="4115" spans="1:5">
      <c r="A4115">
        <v>1996</v>
      </c>
      <c r="B4115">
        <v>6</v>
      </c>
      <c r="C4115">
        <v>3.9100000000000002E-4</v>
      </c>
      <c r="D4115">
        <v>6.0099999999999997E-4</v>
      </c>
      <c r="E4115">
        <v>4.9899999999999999E-4</v>
      </c>
    </row>
    <row r="4116" spans="1:5">
      <c r="A4116">
        <v>1996</v>
      </c>
      <c r="B4116">
        <v>7</v>
      </c>
      <c r="C4116">
        <v>3.7599999999999998E-4</v>
      </c>
      <c r="D4116">
        <v>6.4099999999999997E-4</v>
      </c>
      <c r="E4116">
        <v>5.1199999999999998E-4</v>
      </c>
    </row>
    <row r="4117" spans="1:5">
      <c r="A4117">
        <v>1996</v>
      </c>
      <c r="B4117">
        <v>8</v>
      </c>
      <c r="C4117">
        <v>3.5599999999999998E-4</v>
      </c>
      <c r="D4117">
        <v>6.5099999999999999E-4</v>
      </c>
      <c r="E4117">
        <v>5.0600000000000005E-4</v>
      </c>
    </row>
    <row r="4118" spans="1:5">
      <c r="A4118">
        <v>1996</v>
      </c>
      <c r="B4118">
        <v>9</v>
      </c>
      <c r="C4118">
        <v>3.0899999999999998E-4</v>
      </c>
      <c r="D4118">
        <v>5.5000000000000003E-4</v>
      </c>
      <c r="E4118">
        <v>4.3199999999999998E-4</v>
      </c>
    </row>
    <row r="4119" spans="1:5">
      <c r="A4119">
        <v>1996</v>
      </c>
      <c r="B4119">
        <v>10</v>
      </c>
      <c r="C4119">
        <v>3.19E-4</v>
      </c>
      <c r="D4119">
        <v>5.2700000000000002E-4</v>
      </c>
      <c r="E4119">
        <v>4.2499999999999998E-4</v>
      </c>
    </row>
    <row r="4120" spans="1:5">
      <c r="A4120">
        <v>1996</v>
      </c>
      <c r="B4120">
        <v>11</v>
      </c>
      <c r="C4120">
        <v>2.9799999999999998E-4</v>
      </c>
      <c r="D4120">
        <v>5.2599999999999999E-4</v>
      </c>
      <c r="E4120">
        <v>4.1399999999999998E-4</v>
      </c>
    </row>
    <row r="4121" spans="1:5">
      <c r="A4121">
        <v>1996</v>
      </c>
      <c r="B4121">
        <v>12</v>
      </c>
      <c r="C4121">
        <v>2.9700000000000001E-4</v>
      </c>
      <c r="D4121">
        <v>5.0900000000000001E-4</v>
      </c>
      <c r="E4121">
        <v>4.0499999999999998E-4</v>
      </c>
    </row>
    <row r="4122" spans="1:5">
      <c r="A4122">
        <v>1996</v>
      </c>
      <c r="B4122">
        <v>13</v>
      </c>
      <c r="C4122">
        <v>3.4200000000000002E-4</v>
      </c>
      <c r="D4122">
        <v>5.8699999999999996E-4</v>
      </c>
      <c r="E4122">
        <v>4.6700000000000002E-4</v>
      </c>
    </row>
    <row r="4123" spans="1:5">
      <c r="A4123">
        <v>1996</v>
      </c>
      <c r="B4123">
        <v>14</v>
      </c>
      <c r="C4123">
        <v>4.0099999999999999E-4</v>
      </c>
      <c r="D4123">
        <v>7.6300000000000001E-4</v>
      </c>
      <c r="E4123">
        <v>5.8500000000000002E-4</v>
      </c>
    </row>
    <row r="4124" spans="1:5">
      <c r="A4124">
        <v>1996</v>
      </c>
      <c r="B4124">
        <v>15</v>
      </c>
      <c r="C4124">
        <v>6.0599999999999998E-4</v>
      </c>
      <c r="D4124">
        <v>1.0579999999999999E-3</v>
      </c>
      <c r="E4124">
        <v>8.3600000000000005E-4</v>
      </c>
    </row>
    <row r="4125" spans="1:5">
      <c r="A4125">
        <v>1996</v>
      </c>
      <c r="B4125">
        <v>16</v>
      </c>
      <c r="C4125">
        <v>7.4899999999999999E-4</v>
      </c>
      <c r="D4125">
        <v>1.572E-3</v>
      </c>
      <c r="E4125">
        <v>1.1670000000000001E-3</v>
      </c>
    </row>
    <row r="4126" spans="1:5">
      <c r="A4126">
        <v>1996</v>
      </c>
      <c r="B4126">
        <v>17</v>
      </c>
      <c r="C4126">
        <v>8.43E-4</v>
      </c>
      <c r="D4126">
        <v>2.1979999999999999E-3</v>
      </c>
      <c r="E4126">
        <v>1.531E-3</v>
      </c>
    </row>
    <row r="4127" spans="1:5">
      <c r="A4127">
        <v>1996</v>
      </c>
      <c r="B4127">
        <v>18</v>
      </c>
      <c r="C4127">
        <v>9.2199999999999997E-4</v>
      </c>
      <c r="D4127">
        <v>2.6879999999999999E-3</v>
      </c>
      <c r="E4127">
        <v>1.817E-3</v>
      </c>
    </row>
    <row r="4128" spans="1:5">
      <c r="A4128">
        <v>1996</v>
      </c>
      <c r="B4128">
        <v>19</v>
      </c>
      <c r="C4128">
        <v>9.1799999999999998E-4</v>
      </c>
      <c r="D4128">
        <v>3.3790000000000001E-3</v>
      </c>
      <c r="E4128">
        <v>2.1610000000000002E-3</v>
      </c>
    </row>
    <row r="4129" spans="1:5">
      <c r="A4129">
        <v>1996</v>
      </c>
      <c r="B4129">
        <v>20</v>
      </c>
      <c r="C4129">
        <v>9.6900000000000003E-4</v>
      </c>
      <c r="D4129">
        <v>3.6849999999999999E-3</v>
      </c>
      <c r="E4129">
        <v>2.3400000000000001E-3</v>
      </c>
    </row>
    <row r="4130" spans="1:5">
      <c r="A4130">
        <v>1996</v>
      </c>
      <c r="B4130">
        <v>21</v>
      </c>
      <c r="C4130">
        <v>9.4700000000000003E-4</v>
      </c>
      <c r="D4130">
        <v>4.1159999999999999E-3</v>
      </c>
      <c r="E4130">
        <v>2.5490000000000001E-3</v>
      </c>
    </row>
    <row r="4131" spans="1:5">
      <c r="A4131">
        <v>1996</v>
      </c>
      <c r="B4131">
        <v>22</v>
      </c>
      <c r="C4131">
        <v>1.0070000000000001E-3</v>
      </c>
      <c r="D4131">
        <v>4.3359999999999996E-3</v>
      </c>
      <c r="E4131">
        <v>2.6970000000000002E-3</v>
      </c>
    </row>
    <row r="4132" spans="1:5">
      <c r="A4132">
        <v>1996</v>
      </c>
      <c r="B4132">
        <v>23</v>
      </c>
      <c r="C4132">
        <v>9.77E-4</v>
      </c>
      <c r="D4132">
        <v>4.3189999999999999E-3</v>
      </c>
      <c r="E4132">
        <v>2.679E-3</v>
      </c>
    </row>
    <row r="4133" spans="1:5">
      <c r="A4133">
        <v>1996</v>
      </c>
      <c r="B4133">
        <v>24</v>
      </c>
      <c r="C4133">
        <v>1.029E-3</v>
      </c>
      <c r="D4133">
        <v>4.4929999999999996E-3</v>
      </c>
      <c r="E4133">
        <v>2.8040000000000001E-3</v>
      </c>
    </row>
    <row r="4134" spans="1:5">
      <c r="A4134">
        <v>1996</v>
      </c>
      <c r="B4134">
        <v>25</v>
      </c>
      <c r="C4134">
        <v>1.124E-3</v>
      </c>
      <c r="D4134">
        <v>4.6499999999999996E-3</v>
      </c>
      <c r="E4134">
        <v>2.941E-3</v>
      </c>
    </row>
    <row r="4135" spans="1:5">
      <c r="A4135">
        <v>1996</v>
      </c>
      <c r="B4135">
        <v>26</v>
      </c>
      <c r="C4135">
        <v>1.191E-3</v>
      </c>
      <c r="D4135">
        <v>4.7780000000000001E-3</v>
      </c>
      <c r="E4135">
        <v>3.0409999999999999E-3</v>
      </c>
    </row>
    <row r="4136" spans="1:5">
      <c r="A4136">
        <v>1996</v>
      </c>
      <c r="B4136">
        <v>27</v>
      </c>
      <c r="C4136">
        <v>1.193E-3</v>
      </c>
      <c r="D4136">
        <v>5.0379999999999999E-3</v>
      </c>
      <c r="E4136">
        <v>3.1489999999999999E-3</v>
      </c>
    </row>
    <row r="4137" spans="1:5">
      <c r="A4137">
        <v>1996</v>
      </c>
      <c r="B4137">
        <v>28</v>
      </c>
      <c r="C4137">
        <v>1.201E-3</v>
      </c>
      <c r="D4137">
        <v>5.3239999999999997E-3</v>
      </c>
      <c r="E4137">
        <v>3.274E-3</v>
      </c>
    </row>
    <row r="4138" spans="1:5">
      <c r="A4138">
        <v>1996</v>
      </c>
      <c r="B4138">
        <v>29</v>
      </c>
      <c r="C4138">
        <v>1.3450000000000001E-3</v>
      </c>
      <c r="D4138">
        <v>5.7260000000000002E-3</v>
      </c>
      <c r="E4138">
        <v>3.545E-3</v>
      </c>
    </row>
    <row r="4139" spans="1:5">
      <c r="A4139">
        <v>1996</v>
      </c>
      <c r="B4139">
        <v>30</v>
      </c>
      <c r="C4139">
        <v>1.4419999999999999E-3</v>
      </c>
      <c r="D4139">
        <v>6.202E-3</v>
      </c>
      <c r="E4139">
        <v>3.8340000000000002E-3</v>
      </c>
    </row>
    <row r="4140" spans="1:5">
      <c r="A4140">
        <v>1996</v>
      </c>
      <c r="B4140">
        <v>31</v>
      </c>
      <c r="C4140">
        <v>1.459E-3</v>
      </c>
      <c r="D4140">
        <v>6.2839999999999997E-3</v>
      </c>
      <c r="E4140">
        <v>3.8830000000000002E-3</v>
      </c>
    </row>
    <row r="4141" spans="1:5">
      <c r="A4141">
        <v>1996</v>
      </c>
      <c r="B4141">
        <v>32</v>
      </c>
      <c r="C4141">
        <v>1.5770000000000001E-3</v>
      </c>
      <c r="D4141">
        <v>6.5830000000000003E-3</v>
      </c>
      <c r="E4141">
        <v>4.0889999999999998E-3</v>
      </c>
    </row>
    <row r="4142" spans="1:5">
      <c r="A4142">
        <v>1996</v>
      </c>
      <c r="B4142">
        <v>33</v>
      </c>
      <c r="C4142">
        <v>1.6180000000000001E-3</v>
      </c>
      <c r="D4142">
        <v>6.8370000000000002E-3</v>
      </c>
      <c r="E4142">
        <v>4.2310000000000004E-3</v>
      </c>
    </row>
    <row r="4143" spans="1:5">
      <c r="A4143">
        <v>1996</v>
      </c>
      <c r="B4143">
        <v>34</v>
      </c>
      <c r="C4143">
        <v>1.701E-3</v>
      </c>
      <c r="D4143">
        <v>7.352E-3</v>
      </c>
      <c r="E4143">
        <v>4.5269999999999998E-3</v>
      </c>
    </row>
    <row r="4144" spans="1:5">
      <c r="A4144">
        <v>1996</v>
      </c>
      <c r="B4144">
        <v>35</v>
      </c>
      <c r="C4144">
        <v>1.951E-3</v>
      </c>
      <c r="D4144">
        <v>7.8829999999999994E-3</v>
      </c>
      <c r="E4144">
        <v>4.9109999999999996E-3</v>
      </c>
    </row>
    <row r="4145" spans="1:5">
      <c r="A4145">
        <v>1996</v>
      </c>
      <c r="B4145">
        <v>36</v>
      </c>
      <c r="C4145">
        <v>2.091E-3</v>
      </c>
      <c r="D4145">
        <v>8.1580000000000003E-3</v>
      </c>
      <c r="E4145">
        <v>5.11E-3</v>
      </c>
    </row>
    <row r="4146" spans="1:5">
      <c r="A4146">
        <v>1996</v>
      </c>
      <c r="B4146">
        <v>37</v>
      </c>
      <c r="C4146">
        <v>2.258E-3</v>
      </c>
      <c r="D4146">
        <v>8.7589999999999994E-3</v>
      </c>
      <c r="E4146">
        <v>5.4790000000000004E-3</v>
      </c>
    </row>
    <row r="4147" spans="1:5">
      <c r="A4147">
        <v>1996</v>
      </c>
      <c r="B4147">
        <v>38</v>
      </c>
      <c r="C4147">
        <v>2.392E-3</v>
      </c>
      <c r="D4147">
        <v>9.2560000000000003E-3</v>
      </c>
      <c r="E4147">
        <v>5.7860000000000003E-3</v>
      </c>
    </row>
    <row r="4148" spans="1:5">
      <c r="A4148">
        <v>1996</v>
      </c>
      <c r="B4148">
        <v>39</v>
      </c>
      <c r="C4148">
        <v>2.5569999999999998E-3</v>
      </c>
      <c r="D4148">
        <v>9.5879999999999993E-3</v>
      </c>
      <c r="E4148">
        <v>6.0280000000000004E-3</v>
      </c>
    </row>
    <row r="4149" spans="1:5">
      <c r="A4149">
        <v>1996</v>
      </c>
      <c r="B4149">
        <v>40</v>
      </c>
      <c r="C4149">
        <v>2.9120000000000001E-3</v>
      </c>
      <c r="D4149">
        <v>1.1487000000000001E-2</v>
      </c>
      <c r="E4149">
        <v>7.1260000000000004E-3</v>
      </c>
    </row>
    <row r="4150" spans="1:5">
      <c r="A4150">
        <v>1996</v>
      </c>
      <c r="B4150">
        <v>41</v>
      </c>
      <c r="C4150">
        <v>3.1059999999999998E-3</v>
      </c>
      <c r="D4150">
        <v>1.1528E-2</v>
      </c>
      <c r="E4150">
        <v>7.2269999999999999E-3</v>
      </c>
    </row>
    <row r="4151" spans="1:5">
      <c r="A4151">
        <v>1996</v>
      </c>
      <c r="B4151">
        <v>42</v>
      </c>
      <c r="C4151">
        <v>3.2820000000000002E-3</v>
      </c>
      <c r="D4151">
        <v>1.1948E-2</v>
      </c>
      <c r="E4151">
        <v>7.5100000000000002E-3</v>
      </c>
    </row>
    <row r="4152" spans="1:5">
      <c r="A4152">
        <v>1996</v>
      </c>
      <c r="B4152">
        <v>43</v>
      </c>
      <c r="C4152">
        <v>3.5620000000000001E-3</v>
      </c>
      <c r="D4152">
        <v>1.2825E-2</v>
      </c>
      <c r="E4152">
        <v>8.071E-3</v>
      </c>
    </row>
    <row r="4153" spans="1:5">
      <c r="A4153">
        <v>1996</v>
      </c>
      <c r="B4153">
        <v>44</v>
      </c>
      <c r="C4153">
        <v>3.9410000000000001E-3</v>
      </c>
      <c r="D4153">
        <v>1.4146000000000001E-2</v>
      </c>
      <c r="E4153">
        <v>8.8950000000000001E-3</v>
      </c>
    </row>
    <row r="4154" spans="1:5">
      <c r="A4154">
        <v>1996</v>
      </c>
      <c r="B4154">
        <v>45</v>
      </c>
      <c r="C4154">
        <v>4.2069999999999998E-3</v>
      </c>
      <c r="D4154">
        <v>1.5273E-2</v>
      </c>
      <c r="E4154">
        <v>9.5680000000000001E-3</v>
      </c>
    </row>
    <row r="4155" spans="1:5">
      <c r="A4155">
        <v>1996</v>
      </c>
      <c r="B4155">
        <v>46</v>
      </c>
      <c r="C4155">
        <v>4.8349999999999999E-3</v>
      </c>
      <c r="D4155">
        <v>1.6249E-2</v>
      </c>
      <c r="E4155">
        <v>1.0343E-2</v>
      </c>
    </row>
    <row r="4156" spans="1:5">
      <c r="A4156">
        <v>1996</v>
      </c>
      <c r="B4156">
        <v>47</v>
      </c>
      <c r="C4156">
        <v>5.2449999999999997E-3</v>
      </c>
      <c r="D4156">
        <v>1.7859E-2</v>
      </c>
      <c r="E4156">
        <v>1.1297E-2</v>
      </c>
    </row>
    <row r="4157" spans="1:5">
      <c r="A4157">
        <v>1996</v>
      </c>
      <c r="B4157">
        <v>48</v>
      </c>
      <c r="C4157">
        <v>5.0870000000000004E-3</v>
      </c>
      <c r="D4157">
        <v>1.6549999999999999E-2</v>
      </c>
      <c r="E4157">
        <v>1.0564E-2</v>
      </c>
    </row>
    <row r="4158" spans="1:5">
      <c r="A4158">
        <v>1996</v>
      </c>
      <c r="B4158">
        <v>49</v>
      </c>
      <c r="C4158">
        <v>6.5380000000000004E-3</v>
      </c>
      <c r="D4158">
        <v>2.0752E-2</v>
      </c>
      <c r="E4158">
        <v>1.3282E-2</v>
      </c>
    </row>
    <row r="4159" spans="1:5">
      <c r="A4159">
        <v>1996</v>
      </c>
      <c r="B4159">
        <v>50</v>
      </c>
      <c r="C4159">
        <v>6.391E-3</v>
      </c>
      <c r="D4159">
        <v>2.1520999999999998E-2</v>
      </c>
      <c r="E4159">
        <v>1.3513000000000001E-2</v>
      </c>
    </row>
    <row r="4160" spans="1:5">
      <c r="A4160">
        <v>1996</v>
      </c>
      <c r="B4160">
        <v>51</v>
      </c>
      <c r="C4160">
        <v>7.2090000000000001E-3</v>
      </c>
      <c r="D4160">
        <v>2.2964999999999999E-2</v>
      </c>
      <c r="E4160">
        <v>1.4591E-2</v>
      </c>
    </row>
    <row r="4161" spans="1:5">
      <c r="A4161">
        <v>1996</v>
      </c>
      <c r="B4161">
        <v>52</v>
      </c>
      <c r="C4161">
        <v>7.7200000000000003E-3</v>
      </c>
      <c r="D4161">
        <v>2.3358E-2</v>
      </c>
      <c r="E4161">
        <v>1.4992999999999999E-2</v>
      </c>
    </row>
    <row r="4162" spans="1:5">
      <c r="A4162">
        <v>1996</v>
      </c>
      <c r="B4162">
        <v>53</v>
      </c>
      <c r="C4162">
        <v>7.0879999999999997E-3</v>
      </c>
      <c r="D4162">
        <v>2.2033000000000001E-2</v>
      </c>
      <c r="E4162">
        <v>1.3908E-2</v>
      </c>
    </row>
    <row r="4163" spans="1:5">
      <c r="A4163">
        <v>1996</v>
      </c>
      <c r="B4163">
        <v>54</v>
      </c>
      <c r="C4163">
        <v>8.8730000000000007E-3</v>
      </c>
      <c r="D4163">
        <v>2.8149E-2</v>
      </c>
      <c r="E4163">
        <v>1.7562999999999999E-2</v>
      </c>
    </row>
    <row r="4164" spans="1:5">
      <c r="A4164">
        <v>1996</v>
      </c>
      <c r="B4164">
        <v>55</v>
      </c>
      <c r="C4164">
        <v>9.1920000000000005E-3</v>
      </c>
      <c r="D4164">
        <v>2.8025999999999999E-2</v>
      </c>
      <c r="E4164">
        <v>1.7631999999999998E-2</v>
      </c>
    </row>
    <row r="4165" spans="1:5">
      <c r="A4165">
        <v>1996</v>
      </c>
      <c r="B4165">
        <v>56</v>
      </c>
      <c r="C4165">
        <v>9.8630000000000002E-3</v>
      </c>
      <c r="D4165">
        <v>2.9547E-2</v>
      </c>
      <c r="E4165">
        <v>1.8598E-2</v>
      </c>
    </row>
    <row r="4166" spans="1:5">
      <c r="A4166">
        <v>1996</v>
      </c>
      <c r="B4166">
        <v>57</v>
      </c>
      <c r="C4166">
        <v>1.0659E-2</v>
      </c>
      <c r="D4166">
        <v>3.1926000000000003E-2</v>
      </c>
      <c r="E4166">
        <v>1.9987999999999999E-2</v>
      </c>
    </row>
    <row r="4167" spans="1:5">
      <c r="A4167">
        <v>1996</v>
      </c>
      <c r="B4167">
        <v>58</v>
      </c>
      <c r="C4167">
        <v>1.0924E-2</v>
      </c>
      <c r="D4167">
        <v>3.1667000000000001E-2</v>
      </c>
      <c r="E4167">
        <v>1.9983000000000001E-2</v>
      </c>
    </row>
    <row r="4168" spans="1:5">
      <c r="A4168">
        <v>1996</v>
      </c>
      <c r="B4168">
        <v>59</v>
      </c>
      <c r="C4168">
        <v>1.2274999999999999E-2</v>
      </c>
      <c r="D4168">
        <v>3.4578999999999999E-2</v>
      </c>
      <c r="E4168">
        <v>2.1968999999999999E-2</v>
      </c>
    </row>
    <row r="4169" spans="1:5">
      <c r="A4169">
        <v>1996</v>
      </c>
      <c r="B4169">
        <v>60</v>
      </c>
      <c r="C4169">
        <v>1.3727E-2</v>
      </c>
      <c r="D4169">
        <v>3.9093000000000003E-2</v>
      </c>
      <c r="E4169">
        <v>2.4660000000000001E-2</v>
      </c>
    </row>
    <row r="4170" spans="1:5">
      <c r="A4170">
        <v>1996</v>
      </c>
      <c r="B4170">
        <v>61</v>
      </c>
      <c r="C4170">
        <v>1.5077E-2</v>
      </c>
      <c r="D4170">
        <v>4.0994000000000003E-2</v>
      </c>
      <c r="E4170">
        <v>2.6124999999999999E-2</v>
      </c>
    </row>
    <row r="4171" spans="1:5">
      <c r="A4171">
        <v>1996</v>
      </c>
      <c r="B4171">
        <v>62</v>
      </c>
      <c r="C4171">
        <v>1.5436E-2</v>
      </c>
      <c r="D4171">
        <v>4.0995999999999998E-2</v>
      </c>
      <c r="E4171">
        <v>2.6138999999999999E-2</v>
      </c>
    </row>
    <row r="4172" spans="1:5">
      <c r="A4172">
        <v>1996</v>
      </c>
      <c r="B4172">
        <v>63</v>
      </c>
      <c r="C4172">
        <v>1.7163000000000001E-2</v>
      </c>
      <c r="D4172">
        <v>4.4611999999999999E-2</v>
      </c>
      <c r="E4172">
        <v>2.8417000000000001E-2</v>
      </c>
    </row>
    <row r="4173" spans="1:5">
      <c r="A4173">
        <v>1996</v>
      </c>
      <c r="B4173">
        <v>64</v>
      </c>
      <c r="C4173">
        <v>1.9356000000000002E-2</v>
      </c>
      <c r="D4173">
        <v>4.7869000000000002E-2</v>
      </c>
      <c r="E4173">
        <v>3.0974999999999999E-2</v>
      </c>
    </row>
    <row r="4174" spans="1:5">
      <c r="A4174">
        <v>1996</v>
      </c>
      <c r="B4174">
        <v>65</v>
      </c>
      <c r="C4174">
        <v>2.0303000000000002E-2</v>
      </c>
      <c r="D4174">
        <v>5.0816E-2</v>
      </c>
      <c r="E4174">
        <v>3.2554E-2</v>
      </c>
    </row>
    <row r="4175" spans="1:5">
      <c r="A4175">
        <v>1996</v>
      </c>
      <c r="B4175">
        <v>66</v>
      </c>
      <c r="C4175">
        <v>2.2380000000000001E-2</v>
      </c>
      <c r="D4175">
        <v>5.4698999999999998E-2</v>
      </c>
      <c r="E4175">
        <v>3.5084999999999998E-2</v>
      </c>
    </row>
    <row r="4176" spans="1:5">
      <c r="A4176">
        <v>1996</v>
      </c>
      <c r="B4176">
        <v>67</v>
      </c>
      <c r="C4176">
        <v>2.4976999999999999E-2</v>
      </c>
      <c r="D4176">
        <v>5.7311000000000001E-2</v>
      </c>
      <c r="E4176">
        <v>3.7399000000000002E-2</v>
      </c>
    </row>
    <row r="4177" spans="1:5">
      <c r="A4177">
        <v>1996</v>
      </c>
      <c r="B4177">
        <v>68</v>
      </c>
      <c r="C4177">
        <v>2.7487000000000001E-2</v>
      </c>
      <c r="D4177">
        <v>6.2619999999999995E-2</v>
      </c>
      <c r="E4177">
        <v>4.0635999999999999E-2</v>
      </c>
    </row>
    <row r="4178" spans="1:5">
      <c r="A4178">
        <v>1996</v>
      </c>
      <c r="B4178">
        <v>69</v>
      </c>
      <c r="C4178">
        <v>2.9641000000000001E-2</v>
      </c>
      <c r="D4178">
        <v>6.3801999999999998E-2</v>
      </c>
      <c r="E4178">
        <v>4.1805000000000002E-2</v>
      </c>
    </row>
    <row r="4179" spans="1:5">
      <c r="A4179">
        <v>1996</v>
      </c>
      <c r="B4179">
        <v>70</v>
      </c>
      <c r="C4179">
        <v>3.3104000000000001E-2</v>
      </c>
      <c r="D4179">
        <v>6.8873000000000004E-2</v>
      </c>
      <c r="E4179">
        <v>4.4637000000000003E-2</v>
      </c>
    </row>
    <row r="4180" spans="1:5">
      <c r="A4180">
        <v>1996</v>
      </c>
      <c r="B4180">
        <v>71</v>
      </c>
      <c r="C4180">
        <v>3.7012999999999997E-2</v>
      </c>
      <c r="D4180">
        <v>7.2557999999999997E-2</v>
      </c>
      <c r="E4180">
        <v>4.7375E-2</v>
      </c>
    </row>
    <row r="4181" spans="1:5">
      <c r="A4181">
        <v>1996</v>
      </c>
      <c r="B4181">
        <v>72</v>
      </c>
      <c r="C4181">
        <v>4.1904999999999998E-2</v>
      </c>
      <c r="D4181">
        <v>7.7960000000000002E-2</v>
      </c>
      <c r="E4181">
        <v>5.1655E-2</v>
      </c>
    </row>
    <row r="4182" spans="1:5">
      <c r="A4182">
        <v>1996</v>
      </c>
      <c r="B4182">
        <v>73</v>
      </c>
      <c r="C4182">
        <v>4.4336E-2</v>
      </c>
      <c r="D4182">
        <v>7.8889000000000001E-2</v>
      </c>
      <c r="E4182">
        <v>5.3161E-2</v>
      </c>
    </row>
    <row r="4183" spans="1:5">
      <c r="A4183">
        <v>1996</v>
      </c>
      <c r="B4183">
        <v>74</v>
      </c>
      <c r="C4183">
        <v>4.9723999999999997E-2</v>
      </c>
      <c r="D4183">
        <v>8.6257E-2</v>
      </c>
      <c r="E4183">
        <v>5.9042999999999998E-2</v>
      </c>
    </row>
    <row r="4184" spans="1:5">
      <c r="A4184">
        <v>1996</v>
      </c>
      <c r="B4184">
        <v>75</v>
      </c>
      <c r="C4184">
        <v>5.4117999999999999E-2</v>
      </c>
      <c r="D4184">
        <v>9.0328000000000006E-2</v>
      </c>
      <c r="E4184">
        <v>6.3488000000000003E-2</v>
      </c>
    </row>
    <row r="4185" spans="1:5">
      <c r="A4185">
        <v>1996</v>
      </c>
      <c r="B4185">
        <v>76</v>
      </c>
      <c r="C4185">
        <v>5.9905E-2</v>
      </c>
      <c r="D4185">
        <v>9.6166000000000001E-2</v>
      </c>
      <c r="E4185">
        <v>6.9127999999999995E-2</v>
      </c>
    </row>
    <row r="4186" spans="1:5">
      <c r="A4186">
        <v>1996</v>
      </c>
      <c r="B4186">
        <v>77</v>
      </c>
      <c r="C4186">
        <v>7.1809999999999999E-2</v>
      </c>
      <c r="D4186">
        <v>0.113985</v>
      </c>
      <c r="E4186">
        <v>8.2169000000000006E-2</v>
      </c>
    </row>
    <row r="4187" spans="1:5">
      <c r="A4187">
        <v>1996</v>
      </c>
      <c r="B4187">
        <v>78</v>
      </c>
      <c r="C4187">
        <v>7.3580999999999994E-2</v>
      </c>
      <c r="D4187">
        <v>0.113416</v>
      </c>
      <c r="E4187">
        <v>8.3099000000000006E-2</v>
      </c>
    </row>
    <row r="4188" spans="1:5">
      <c r="A4188">
        <v>1996</v>
      </c>
      <c r="B4188">
        <v>79</v>
      </c>
      <c r="C4188">
        <v>7.8183000000000002E-2</v>
      </c>
      <c r="D4188">
        <v>0.116461</v>
      </c>
      <c r="E4188">
        <v>8.7042999999999995E-2</v>
      </c>
    </row>
    <row r="4189" spans="1:5">
      <c r="A4189">
        <v>1996</v>
      </c>
      <c r="B4189">
        <v>80</v>
      </c>
      <c r="C4189">
        <v>9.3037999999999996E-2</v>
      </c>
      <c r="D4189">
        <v>0.13317999999999999</v>
      </c>
      <c r="E4189">
        <v>0.10169</v>
      </c>
    </row>
    <row r="4190" spans="1:5">
      <c r="A4190">
        <v>1996</v>
      </c>
      <c r="B4190">
        <v>81</v>
      </c>
      <c r="C4190">
        <v>0.104838</v>
      </c>
      <c r="D4190">
        <v>0.15077499999999999</v>
      </c>
      <c r="E4190">
        <v>0.114411</v>
      </c>
    </row>
    <row r="4191" spans="1:5">
      <c r="A4191">
        <v>1996</v>
      </c>
      <c r="B4191">
        <v>82</v>
      </c>
      <c r="C4191">
        <v>0.114741</v>
      </c>
      <c r="D4191">
        <v>0.16140499999999999</v>
      </c>
      <c r="E4191">
        <v>0.124262</v>
      </c>
    </row>
    <row r="4192" spans="1:5">
      <c r="A4192">
        <v>1996</v>
      </c>
      <c r="B4192">
        <v>83</v>
      </c>
      <c r="C4192">
        <v>0.12545100000000001</v>
      </c>
      <c r="D4192">
        <v>0.16892499999999999</v>
      </c>
      <c r="E4192">
        <v>0.134072</v>
      </c>
    </row>
    <row r="4193" spans="1:5">
      <c r="A4193">
        <v>1996</v>
      </c>
      <c r="B4193">
        <v>84</v>
      </c>
      <c r="C4193">
        <v>0.142181</v>
      </c>
      <c r="D4193">
        <v>0.18876799999999999</v>
      </c>
      <c r="E4193">
        <v>0.151146</v>
      </c>
    </row>
    <row r="4194" spans="1:5">
      <c r="A4194">
        <v>1996</v>
      </c>
      <c r="B4194">
        <v>85</v>
      </c>
      <c r="C4194">
        <v>0.15565799999999999</v>
      </c>
      <c r="D4194">
        <v>0.20098199999999999</v>
      </c>
      <c r="E4194">
        <v>0.16400999999999999</v>
      </c>
    </row>
    <row r="4195" spans="1:5">
      <c r="A4195">
        <v>1996</v>
      </c>
      <c r="B4195">
        <v>86</v>
      </c>
      <c r="C4195">
        <v>0.176126</v>
      </c>
      <c r="D4195">
        <v>0.21682599999999999</v>
      </c>
      <c r="E4195">
        <v>0.18323500000000001</v>
      </c>
    </row>
    <row r="4196" spans="1:5">
      <c r="A4196">
        <v>1996</v>
      </c>
      <c r="B4196">
        <v>87</v>
      </c>
      <c r="C4196">
        <v>0.18811800000000001</v>
      </c>
      <c r="D4196">
        <v>0.229878</v>
      </c>
      <c r="E4196">
        <v>0.19520199999999999</v>
      </c>
    </row>
    <row r="4197" spans="1:5">
      <c r="A4197">
        <v>1996</v>
      </c>
      <c r="B4197">
        <v>88</v>
      </c>
      <c r="C4197">
        <v>0.20933599999999999</v>
      </c>
      <c r="D4197">
        <v>0.25365700000000002</v>
      </c>
      <c r="E4197">
        <v>0.21652199999999999</v>
      </c>
    </row>
    <row r="4198" spans="1:5">
      <c r="A4198">
        <v>1996</v>
      </c>
      <c r="B4198">
        <v>89</v>
      </c>
      <c r="C4198">
        <v>0.23178499999999999</v>
      </c>
      <c r="D4198">
        <v>0.28440199999999999</v>
      </c>
      <c r="E4198">
        <v>0.23996500000000001</v>
      </c>
    </row>
    <row r="4199" spans="1:5">
      <c r="A4199">
        <v>1996</v>
      </c>
      <c r="B4199">
        <v>90</v>
      </c>
      <c r="C4199">
        <v>0.25126500000000002</v>
      </c>
      <c r="D4199">
        <v>0.29050599999999999</v>
      </c>
      <c r="E4199">
        <v>0.25707400000000002</v>
      </c>
    </row>
    <row r="4200" spans="1:5">
      <c r="A4200">
        <v>1996</v>
      </c>
      <c r="B4200">
        <v>91</v>
      </c>
      <c r="C4200">
        <v>0.27111299999999999</v>
      </c>
      <c r="D4200">
        <v>0.31658399999999998</v>
      </c>
      <c r="E4200">
        <v>0.27751399999999998</v>
      </c>
    </row>
    <row r="4201" spans="1:5">
      <c r="A4201">
        <v>1996</v>
      </c>
      <c r="B4201">
        <v>92</v>
      </c>
      <c r="C4201">
        <v>0.29571500000000001</v>
      </c>
      <c r="D4201">
        <v>0.35848799999999997</v>
      </c>
      <c r="E4201">
        <v>0.30411199999999999</v>
      </c>
    </row>
    <row r="4202" spans="1:5">
      <c r="A4202">
        <v>1996</v>
      </c>
      <c r="B4202">
        <v>93</v>
      </c>
      <c r="C4202">
        <v>0.32220399999999999</v>
      </c>
      <c r="D4202">
        <v>0.34523199999999998</v>
      </c>
      <c r="E4202">
        <v>0.32511000000000001</v>
      </c>
    </row>
    <row r="4203" spans="1:5">
      <c r="A4203">
        <v>1996</v>
      </c>
      <c r="B4203">
        <v>94</v>
      </c>
      <c r="C4203">
        <v>0.33696500000000001</v>
      </c>
      <c r="D4203">
        <v>0.36342999999999998</v>
      </c>
      <c r="E4203">
        <v>0.34007799999999999</v>
      </c>
    </row>
    <row r="4204" spans="1:5">
      <c r="A4204">
        <v>1996</v>
      </c>
      <c r="B4204">
        <v>95</v>
      </c>
      <c r="C4204">
        <v>0.35637000000000002</v>
      </c>
      <c r="D4204">
        <v>0.38284099999999999</v>
      </c>
      <c r="E4204">
        <v>0.35933399999999999</v>
      </c>
    </row>
    <row r="4205" spans="1:5">
      <c r="A4205">
        <v>1996</v>
      </c>
      <c r="B4205">
        <v>96</v>
      </c>
      <c r="C4205">
        <v>0.39438699999999999</v>
      </c>
      <c r="D4205">
        <v>0.40380100000000002</v>
      </c>
      <c r="E4205">
        <v>0.39544899999999999</v>
      </c>
    </row>
    <row r="4206" spans="1:5">
      <c r="A4206">
        <v>1996</v>
      </c>
      <c r="B4206">
        <v>97</v>
      </c>
      <c r="C4206">
        <v>0.318992</v>
      </c>
      <c r="D4206">
        <v>0.31990600000000002</v>
      </c>
      <c r="E4206">
        <v>0.31909700000000002</v>
      </c>
    </row>
    <row r="4207" spans="1:5">
      <c r="A4207">
        <v>1996</v>
      </c>
      <c r="B4207">
        <v>98</v>
      </c>
      <c r="C4207">
        <v>0.37772600000000001</v>
      </c>
      <c r="D4207">
        <v>0.38690600000000003</v>
      </c>
      <c r="E4207">
        <v>0.37875599999999998</v>
      </c>
    </row>
    <row r="4208" spans="1:5">
      <c r="A4208">
        <v>1996</v>
      </c>
      <c r="B4208">
        <v>99</v>
      </c>
      <c r="C4208">
        <v>0.35888399999999998</v>
      </c>
      <c r="D4208">
        <v>0.42338100000000001</v>
      </c>
      <c r="E4208">
        <v>0.36585499999999999</v>
      </c>
    </row>
    <row r="4209" spans="1:5">
      <c r="A4209">
        <v>1996</v>
      </c>
      <c r="B4209">
        <v>100</v>
      </c>
      <c r="C4209">
        <v>0.56666399999999995</v>
      </c>
      <c r="D4209">
        <v>0.57722399999999996</v>
      </c>
      <c r="E4209">
        <v>0.56778600000000001</v>
      </c>
    </row>
    <row r="4210" spans="1:5">
      <c r="A4210">
        <v>1996</v>
      </c>
      <c r="B4210">
        <v>101</v>
      </c>
      <c r="C4210">
        <v>0.61969700000000005</v>
      </c>
      <c r="D4210">
        <v>0.62657600000000002</v>
      </c>
      <c r="E4210">
        <v>0.620394</v>
      </c>
    </row>
    <row r="4211" spans="1:5">
      <c r="A4211">
        <v>1996</v>
      </c>
      <c r="B4211">
        <v>102</v>
      </c>
      <c r="C4211">
        <v>0.675925</v>
      </c>
      <c r="D4211">
        <v>0.67983000000000005</v>
      </c>
      <c r="E4211">
        <v>0.67631200000000002</v>
      </c>
    </row>
    <row r="4212" spans="1:5">
      <c r="A4212">
        <v>1996</v>
      </c>
      <c r="B4212">
        <v>103</v>
      </c>
      <c r="C4212">
        <v>0.73461699999999996</v>
      </c>
      <c r="D4212">
        <v>0.73712800000000001</v>
      </c>
      <c r="E4212">
        <v>0.73486600000000002</v>
      </c>
    </row>
    <row r="4213" spans="1:5">
      <c r="A4213">
        <v>1996</v>
      </c>
      <c r="B4213">
        <v>104</v>
      </c>
      <c r="C4213">
        <v>0.79936200000000002</v>
      </c>
      <c r="D4213">
        <v>0.80937700000000001</v>
      </c>
      <c r="E4213">
        <v>0.80034899999999998</v>
      </c>
    </row>
    <row r="4214" spans="1:5">
      <c r="A4214">
        <v>1996</v>
      </c>
      <c r="B4214">
        <v>105</v>
      </c>
      <c r="C4214">
        <v>0.86446500000000004</v>
      </c>
      <c r="D4214">
        <v>0.89784299999999995</v>
      </c>
      <c r="E4214">
        <v>0.86758299999999999</v>
      </c>
    </row>
    <row r="4215" spans="1:5">
      <c r="A4215">
        <v>1996</v>
      </c>
      <c r="B4215">
        <v>106</v>
      </c>
      <c r="C4215">
        <v>0.93988000000000005</v>
      </c>
      <c r="D4215">
        <v>1.0082469999999999</v>
      </c>
      <c r="E4215">
        <v>0.94572599999999996</v>
      </c>
    </row>
    <row r="4216" spans="1:5">
      <c r="A4216">
        <v>1996</v>
      </c>
      <c r="B4216">
        <v>107</v>
      </c>
      <c r="C4216">
        <v>1.014616</v>
      </c>
      <c r="D4216">
        <v>1.1657139999999999</v>
      </c>
      <c r="E4216">
        <v>1.0266249999999999</v>
      </c>
    </row>
    <row r="4217" spans="1:5">
      <c r="A4217">
        <v>1996</v>
      </c>
      <c r="B4217">
        <v>108</v>
      </c>
      <c r="C4217">
        <v>1.1038209999999999</v>
      </c>
      <c r="D4217">
        <v>1.557404</v>
      </c>
      <c r="E4217">
        <v>1.1343719999999999</v>
      </c>
    </row>
    <row r="4218" spans="1:5">
      <c r="A4218">
        <v>1996</v>
      </c>
      <c r="B4218">
        <v>109</v>
      </c>
      <c r="C4218">
        <v>1.240572</v>
      </c>
      <c r="D4218">
        <v>4.2782609999999996</v>
      </c>
      <c r="E4218">
        <v>1.3287880000000001</v>
      </c>
    </row>
    <row r="4219" spans="1:5">
      <c r="A4219">
        <v>1996</v>
      </c>
      <c r="B4219">
        <v>110</v>
      </c>
      <c r="C4219">
        <v>1.669565</v>
      </c>
      <c r="D4219">
        <v>0</v>
      </c>
      <c r="E4219">
        <v>1.669565</v>
      </c>
    </row>
    <row r="4220" spans="1:5">
      <c r="A4220">
        <v>1997</v>
      </c>
      <c r="B4220">
        <v>0</v>
      </c>
      <c r="C4220">
        <v>1.4596E-2</v>
      </c>
      <c r="D4220">
        <v>1.9667E-2</v>
      </c>
      <c r="E4220">
        <v>1.72E-2</v>
      </c>
    </row>
    <row r="4221" spans="1:5">
      <c r="A4221">
        <v>1997</v>
      </c>
      <c r="B4221">
        <v>1</v>
      </c>
      <c r="C4221">
        <v>1.704E-3</v>
      </c>
      <c r="D4221">
        <v>1.8929999999999999E-3</v>
      </c>
      <c r="E4221">
        <v>1.8010000000000001E-3</v>
      </c>
    </row>
    <row r="4222" spans="1:5">
      <c r="A4222">
        <v>1997</v>
      </c>
      <c r="B4222">
        <v>2</v>
      </c>
      <c r="C4222">
        <v>8.9800000000000004E-4</v>
      </c>
      <c r="D4222">
        <v>1.0319999999999999E-3</v>
      </c>
      <c r="E4222">
        <v>9.6699999999999998E-4</v>
      </c>
    </row>
    <row r="4223" spans="1:5">
      <c r="A4223">
        <v>1997</v>
      </c>
      <c r="B4223">
        <v>3</v>
      </c>
      <c r="C4223">
        <v>6.2E-4</v>
      </c>
      <c r="D4223">
        <v>7.9000000000000001E-4</v>
      </c>
      <c r="E4223">
        <v>7.0699999999999995E-4</v>
      </c>
    </row>
    <row r="4224" spans="1:5">
      <c r="A4224">
        <v>1997</v>
      </c>
      <c r="B4224">
        <v>4</v>
      </c>
      <c r="C4224">
        <v>5.3399999999999997E-4</v>
      </c>
      <c r="D4224">
        <v>7.2599999999999997E-4</v>
      </c>
      <c r="E4224">
        <v>6.3199999999999997E-4</v>
      </c>
    </row>
    <row r="4225" spans="1:5">
      <c r="A4225">
        <v>1997</v>
      </c>
      <c r="B4225">
        <v>5</v>
      </c>
      <c r="C4225">
        <v>4.0499999999999998E-4</v>
      </c>
      <c r="D4225">
        <v>6.2299999999999996E-4</v>
      </c>
      <c r="E4225">
        <v>5.1699999999999999E-4</v>
      </c>
    </row>
    <row r="4226" spans="1:5">
      <c r="A4226">
        <v>1997</v>
      </c>
      <c r="B4226">
        <v>6</v>
      </c>
      <c r="C4226">
        <v>3.6499999999999998E-4</v>
      </c>
      <c r="D4226">
        <v>5.7300000000000005E-4</v>
      </c>
      <c r="E4226">
        <v>4.7199999999999998E-4</v>
      </c>
    </row>
    <row r="4227" spans="1:5">
      <c r="A4227">
        <v>1997</v>
      </c>
      <c r="B4227">
        <v>7</v>
      </c>
      <c r="C4227">
        <v>3.57E-4</v>
      </c>
      <c r="D4227">
        <v>5.6099999999999998E-4</v>
      </c>
      <c r="E4227">
        <v>4.6099999999999998E-4</v>
      </c>
    </row>
    <row r="4228" spans="1:5">
      <c r="A4228">
        <v>1997</v>
      </c>
      <c r="B4228">
        <v>8</v>
      </c>
      <c r="C4228">
        <v>3.1599999999999998E-4</v>
      </c>
      <c r="D4228">
        <v>5.2800000000000004E-4</v>
      </c>
      <c r="E4228">
        <v>4.2400000000000001E-4</v>
      </c>
    </row>
    <row r="4229" spans="1:5">
      <c r="A4229">
        <v>1997</v>
      </c>
      <c r="B4229">
        <v>9</v>
      </c>
      <c r="C4229">
        <v>2.8699999999999998E-4</v>
      </c>
      <c r="D4229">
        <v>5.44E-4</v>
      </c>
      <c r="E4229">
        <v>4.1800000000000002E-4</v>
      </c>
    </row>
    <row r="4230" spans="1:5">
      <c r="A4230">
        <v>1997</v>
      </c>
      <c r="B4230">
        <v>10</v>
      </c>
      <c r="C4230">
        <v>2.5000000000000001E-4</v>
      </c>
      <c r="D4230">
        <v>5.2700000000000002E-4</v>
      </c>
      <c r="E4230">
        <v>3.9100000000000002E-4</v>
      </c>
    </row>
    <row r="4231" spans="1:5">
      <c r="A4231">
        <v>1997</v>
      </c>
      <c r="B4231">
        <v>11</v>
      </c>
      <c r="C4231">
        <v>2.3800000000000001E-4</v>
      </c>
      <c r="D4231">
        <v>4.9799999999999996E-4</v>
      </c>
      <c r="E4231">
        <v>3.6999999999999999E-4</v>
      </c>
    </row>
    <row r="4232" spans="1:5">
      <c r="A4232">
        <v>1997</v>
      </c>
      <c r="B4232">
        <v>12</v>
      </c>
      <c r="C4232">
        <v>2.5099999999999998E-4</v>
      </c>
      <c r="D4232">
        <v>4.9399999999999997E-4</v>
      </c>
      <c r="E4232">
        <v>3.7500000000000001E-4</v>
      </c>
    </row>
    <row r="4233" spans="1:5">
      <c r="A4233">
        <v>1997</v>
      </c>
      <c r="B4233">
        <v>13</v>
      </c>
      <c r="C4233">
        <v>2.9700000000000001E-4</v>
      </c>
      <c r="D4233">
        <v>6.2799999999999998E-4</v>
      </c>
      <c r="E4233">
        <v>4.6500000000000003E-4</v>
      </c>
    </row>
    <row r="4234" spans="1:5">
      <c r="A4234">
        <v>1997</v>
      </c>
      <c r="B4234">
        <v>14</v>
      </c>
      <c r="C4234">
        <v>3.7100000000000002E-4</v>
      </c>
      <c r="D4234">
        <v>7.3700000000000002E-4</v>
      </c>
      <c r="E4234">
        <v>5.5699999999999999E-4</v>
      </c>
    </row>
    <row r="4235" spans="1:5">
      <c r="A4235">
        <v>1997</v>
      </c>
      <c r="B4235">
        <v>15</v>
      </c>
      <c r="C4235">
        <v>5.1699999999999999E-4</v>
      </c>
      <c r="D4235">
        <v>1.0189999999999999E-3</v>
      </c>
      <c r="E4235">
        <v>7.7300000000000003E-4</v>
      </c>
    </row>
    <row r="4236" spans="1:5">
      <c r="A4236">
        <v>1997</v>
      </c>
      <c r="B4236">
        <v>16</v>
      </c>
      <c r="C4236">
        <v>6.6500000000000001E-4</v>
      </c>
      <c r="D4236">
        <v>1.475E-3</v>
      </c>
      <c r="E4236">
        <v>1.077E-3</v>
      </c>
    </row>
    <row r="4237" spans="1:5">
      <c r="A4237">
        <v>1997</v>
      </c>
      <c r="B4237">
        <v>17</v>
      </c>
      <c r="C4237">
        <v>7.9600000000000005E-4</v>
      </c>
      <c r="D4237">
        <v>2.0170000000000001E-3</v>
      </c>
      <c r="E4237">
        <v>1.4159999999999999E-3</v>
      </c>
    </row>
    <row r="4238" spans="1:5">
      <c r="A4238">
        <v>1997</v>
      </c>
      <c r="B4238">
        <v>18</v>
      </c>
      <c r="C4238">
        <v>8.5499999999999997E-4</v>
      </c>
      <c r="D4238">
        <v>2.3739999999999998E-3</v>
      </c>
      <c r="E4238">
        <v>1.6249999999999999E-3</v>
      </c>
    </row>
    <row r="4239" spans="1:5">
      <c r="A4239">
        <v>1997</v>
      </c>
      <c r="B4239">
        <v>19</v>
      </c>
      <c r="C4239">
        <v>9.3099999999999997E-4</v>
      </c>
      <c r="D4239">
        <v>2.5959999999999998E-3</v>
      </c>
      <c r="E4239">
        <v>1.7719999999999999E-3</v>
      </c>
    </row>
    <row r="4240" spans="1:5">
      <c r="A4240">
        <v>1997</v>
      </c>
      <c r="B4240">
        <v>20</v>
      </c>
      <c r="C4240">
        <v>9.4899999999999997E-4</v>
      </c>
      <c r="D4240">
        <v>3.1930000000000001E-3</v>
      </c>
      <c r="E4240">
        <v>2.081E-3</v>
      </c>
    </row>
    <row r="4241" spans="1:5">
      <c r="A4241">
        <v>1997</v>
      </c>
      <c r="B4241">
        <v>21</v>
      </c>
      <c r="C4241">
        <v>9.8999999999999999E-4</v>
      </c>
      <c r="D4241">
        <v>3.81E-3</v>
      </c>
      <c r="E4241">
        <v>2.415E-3</v>
      </c>
    </row>
    <row r="4242" spans="1:5">
      <c r="A4242">
        <v>1997</v>
      </c>
      <c r="B4242">
        <v>22</v>
      </c>
      <c r="C4242">
        <v>9.6699999999999998E-4</v>
      </c>
      <c r="D4242">
        <v>4.0619999999999996E-3</v>
      </c>
      <c r="E4242">
        <v>2.5330000000000001E-3</v>
      </c>
    </row>
    <row r="4243" spans="1:5">
      <c r="A4243">
        <v>1997</v>
      </c>
      <c r="B4243">
        <v>23</v>
      </c>
      <c r="C4243">
        <v>1E-3</v>
      </c>
      <c r="D4243">
        <v>4.1869999999999997E-3</v>
      </c>
      <c r="E4243">
        <v>2.6159999999999998E-3</v>
      </c>
    </row>
    <row r="4244" spans="1:5">
      <c r="A4244">
        <v>1997</v>
      </c>
      <c r="B4244">
        <v>24</v>
      </c>
      <c r="C4244">
        <v>1.0560000000000001E-3</v>
      </c>
      <c r="D4244">
        <v>4.156E-3</v>
      </c>
      <c r="E4244">
        <v>2.6329999999999999E-3</v>
      </c>
    </row>
    <row r="4245" spans="1:5">
      <c r="A4245">
        <v>1997</v>
      </c>
      <c r="B4245">
        <v>25</v>
      </c>
      <c r="C4245">
        <v>1.083E-3</v>
      </c>
      <c r="D4245">
        <v>4.4660000000000004E-3</v>
      </c>
      <c r="E4245">
        <v>2.8110000000000001E-3</v>
      </c>
    </row>
    <row r="4246" spans="1:5">
      <c r="A4246">
        <v>1997</v>
      </c>
      <c r="B4246">
        <v>26</v>
      </c>
      <c r="C4246">
        <v>1.075E-3</v>
      </c>
      <c r="D4246">
        <v>4.4739999999999997E-3</v>
      </c>
      <c r="E4246">
        <v>2.8210000000000002E-3</v>
      </c>
    </row>
    <row r="4247" spans="1:5">
      <c r="A4247">
        <v>1997</v>
      </c>
      <c r="B4247">
        <v>27</v>
      </c>
      <c r="C4247">
        <v>1.1000000000000001E-3</v>
      </c>
      <c r="D4247">
        <v>4.4070000000000003E-3</v>
      </c>
      <c r="E4247">
        <v>2.7980000000000001E-3</v>
      </c>
    </row>
    <row r="4248" spans="1:5">
      <c r="A4248">
        <v>1997</v>
      </c>
      <c r="B4248">
        <v>28</v>
      </c>
      <c r="C4248">
        <v>1.2260000000000001E-3</v>
      </c>
      <c r="D4248">
        <v>4.8349999999999999E-3</v>
      </c>
      <c r="E4248">
        <v>3.0569999999999998E-3</v>
      </c>
    </row>
    <row r="4249" spans="1:5">
      <c r="A4249">
        <v>1997</v>
      </c>
      <c r="B4249">
        <v>29</v>
      </c>
      <c r="C4249">
        <v>1.2650000000000001E-3</v>
      </c>
      <c r="D4249">
        <v>5.0419999999999996E-3</v>
      </c>
      <c r="E4249">
        <v>3.1619999999999999E-3</v>
      </c>
    </row>
    <row r="4250" spans="1:5">
      <c r="A4250">
        <v>1997</v>
      </c>
      <c r="B4250">
        <v>30</v>
      </c>
      <c r="C4250">
        <v>1.423E-3</v>
      </c>
      <c r="D4250">
        <v>5.6249999999999998E-3</v>
      </c>
      <c r="E4250">
        <v>3.529E-3</v>
      </c>
    </row>
    <row r="4251" spans="1:5">
      <c r="A4251">
        <v>1997</v>
      </c>
      <c r="B4251">
        <v>31</v>
      </c>
      <c r="C4251">
        <v>1.3270000000000001E-3</v>
      </c>
      <c r="D4251">
        <v>5.594E-3</v>
      </c>
      <c r="E4251">
        <v>3.4659999999999999E-3</v>
      </c>
    </row>
    <row r="4252" spans="1:5">
      <c r="A4252">
        <v>1997</v>
      </c>
      <c r="B4252">
        <v>32</v>
      </c>
      <c r="C4252">
        <v>1.4430000000000001E-3</v>
      </c>
      <c r="D4252">
        <v>5.6579999999999998E-3</v>
      </c>
      <c r="E4252">
        <v>3.555E-3</v>
      </c>
    </row>
    <row r="4253" spans="1:5">
      <c r="A4253">
        <v>1997</v>
      </c>
      <c r="B4253">
        <v>33</v>
      </c>
      <c r="C4253">
        <v>1.5219999999999999E-3</v>
      </c>
      <c r="D4253">
        <v>6.1910000000000003E-3</v>
      </c>
      <c r="E4253">
        <v>3.8579999999999999E-3</v>
      </c>
    </row>
    <row r="4254" spans="1:5">
      <c r="A4254">
        <v>1997</v>
      </c>
      <c r="B4254">
        <v>34</v>
      </c>
      <c r="C4254">
        <v>1.6360000000000001E-3</v>
      </c>
      <c r="D4254">
        <v>6.3540000000000003E-3</v>
      </c>
      <c r="E4254">
        <v>3.9909999999999998E-3</v>
      </c>
    </row>
    <row r="4255" spans="1:5">
      <c r="A4255">
        <v>1997</v>
      </c>
      <c r="B4255">
        <v>35</v>
      </c>
      <c r="C4255">
        <v>1.8320000000000001E-3</v>
      </c>
      <c r="D4255">
        <v>7.0489999999999997E-3</v>
      </c>
      <c r="E4255">
        <v>4.4320000000000002E-3</v>
      </c>
    </row>
    <row r="4256" spans="1:5">
      <c r="A4256">
        <v>1997</v>
      </c>
      <c r="B4256">
        <v>36</v>
      </c>
      <c r="C4256">
        <v>1.825E-3</v>
      </c>
      <c r="D4256">
        <v>7.3179999999999999E-3</v>
      </c>
      <c r="E4256">
        <v>4.5580000000000004E-3</v>
      </c>
    </row>
    <row r="4257" spans="1:5">
      <c r="A4257">
        <v>1997</v>
      </c>
      <c r="B4257">
        <v>37</v>
      </c>
      <c r="C4257">
        <v>2.0049999999999998E-3</v>
      </c>
      <c r="D4257">
        <v>7.502E-3</v>
      </c>
      <c r="E4257">
        <v>4.7320000000000001E-3</v>
      </c>
    </row>
    <row r="4258" spans="1:5">
      <c r="A4258">
        <v>1997</v>
      </c>
      <c r="B4258">
        <v>38</v>
      </c>
      <c r="C4258">
        <v>2.2009999999999998E-3</v>
      </c>
      <c r="D4258">
        <v>8.0549999999999997E-3</v>
      </c>
      <c r="E4258">
        <v>5.0920000000000002E-3</v>
      </c>
    </row>
    <row r="4259" spans="1:5">
      <c r="A4259">
        <v>1997</v>
      </c>
      <c r="B4259">
        <v>39</v>
      </c>
      <c r="C4259">
        <v>2.3180000000000002E-3</v>
      </c>
      <c r="D4259">
        <v>8.7580000000000002E-3</v>
      </c>
      <c r="E4259">
        <v>5.4920000000000004E-3</v>
      </c>
    </row>
    <row r="4260" spans="1:5">
      <c r="A4260">
        <v>1997</v>
      </c>
      <c r="B4260">
        <v>40</v>
      </c>
      <c r="C4260">
        <v>2.5240000000000002E-3</v>
      </c>
      <c r="D4260">
        <v>9.6410000000000003E-3</v>
      </c>
      <c r="E4260">
        <v>6.0219999999999996E-3</v>
      </c>
    </row>
    <row r="4261" spans="1:5">
      <c r="A4261">
        <v>1997</v>
      </c>
      <c r="B4261">
        <v>41</v>
      </c>
      <c r="C4261">
        <v>2.6740000000000002E-3</v>
      </c>
      <c r="D4261">
        <v>9.9419999999999994E-3</v>
      </c>
      <c r="E4261">
        <v>6.2300000000000003E-3</v>
      </c>
    </row>
    <row r="4262" spans="1:5">
      <c r="A4262">
        <v>1997</v>
      </c>
      <c r="B4262">
        <v>42</v>
      </c>
      <c r="C4262">
        <v>2.9520000000000002E-3</v>
      </c>
      <c r="D4262">
        <v>1.0887000000000001E-2</v>
      </c>
      <c r="E4262">
        <v>6.8180000000000003E-3</v>
      </c>
    </row>
    <row r="4263" spans="1:5">
      <c r="A4263">
        <v>1997</v>
      </c>
      <c r="B4263">
        <v>43</v>
      </c>
      <c r="C4263">
        <v>3.1280000000000001E-3</v>
      </c>
      <c r="D4263">
        <v>1.1424999999999999E-2</v>
      </c>
      <c r="E4263">
        <v>7.1570000000000002E-3</v>
      </c>
    </row>
    <row r="4264" spans="1:5">
      <c r="A4264">
        <v>1997</v>
      </c>
      <c r="B4264">
        <v>44</v>
      </c>
      <c r="C4264">
        <v>3.4819999999999999E-3</v>
      </c>
      <c r="D4264">
        <v>1.1854999999999999E-2</v>
      </c>
      <c r="E4264">
        <v>7.5380000000000004E-3</v>
      </c>
    </row>
    <row r="4265" spans="1:5">
      <c r="A4265">
        <v>1997</v>
      </c>
      <c r="B4265">
        <v>45</v>
      </c>
      <c r="C4265">
        <v>3.9769999999999996E-3</v>
      </c>
      <c r="D4265">
        <v>1.3526E-2</v>
      </c>
      <c r="E4265">
        <v>8.5859999999999999E-3</v>
      </c>
    </row>
    <row r="4266" spans="1:5">
      <c r="A4266">
        <v>1997</v>
      </c>
      <c r="B4266">
        <v>46</v>
      </c>
      <c r="C4266">
        <v>4.1370000000000001E-3</v>
      </c>
      <c r="D4266">
        <v>1.3819E-2</v>
      </c>
      <c r="E4266">
        <v>8.8020000000000008E-3</v>
      </c>
    </row>
    <row r="4267" spans="1:5">
      <c r="A4267">
        <v>1997</v>
      </c>
      <c r="B4267">
        <v>47</v>
      </c>
      <c r="C4267">
        <v>4.6540000000000002E-3</v>
      </c>
      <c r="D4267">
        <v>1.4723E-2</v>
      </c>
      <c r="E4267">
        <v>9.4859999999999996E-3</v>
      </c>
    </row>
    <row r="4268" spans="1:5">
      <c r="A4268">
        <v>1997</v>
      </c>
      <c r="B4268">
        <v>48</v>
      </c>
      <c r="C4268">
        <v>5.2100000000000002E-3</v>
      </c>
      <c r="D4268">
        <v>1.6615000000000001E-2</v>
      </c>
      <c r="E4268">
        <v>1.0647999999999999E-2</v>
      </c>
    </row>
    <row r="4269" spans="1:5">
      <c r="A4269">
        <v>1997</v>
      </c>
      <c r="B4269">
        <v>49</v>
      </c>
      <c r="C4269">
        <v>5.019E-3</v>
      </c>
      <c r="D4269">
        <v>1.5629000000000001E-2</v>
      </c>
      <c r="E4269">
        <v>1.0054E-2</v>
      </c>
    </row>
    <row r="4270" spans="1:5">
      <c r="A4270">
        <v>1997</v>
      </c>
      <c r="B4270">
        <v>50</v>
      </c>
      <c r="C4270">
        <v>6.5310000000000003E-3</v>
      </c>
      <c r="D4270">
        <v>2.0438000000000001E-2</v>
      </c>
      <c r="E4270">
        <v>1.3077999999999999E-2</v>
      </c>
    </row>
    <row r="4271" spans="1:5">
      <c r="A4271">
        <v>1997</v>
      </c>
      <c r="B4271">
        <v>51</v>
      </c>
      <c r="C4271">
        <v>6.1250000000000002E-3</v>
      </c>
      <c r="D4271">
        <v>1.8658000000000001E-2</v>
      </c>
      <c r="E4271">
        <v>1.1979E-2</v>
      </c>
    </row>
    <row r="4272" spans="1:5">
      <c r="A4272">
        <v>1997</v>
      </c>
      <c r="B4272">
        <v>52</v>
      </c>
      <c r="C4272">
        <v>6.7099999999999998E-3</v>
      </c>
      <c r="D4272">
        <v>2.0912E-2</v>
      </c>
      <c r="E4272">
        <v>1.3311E-2</v>
      </c>
    </row>
    <row r="4273" spans="1:5">
      <c r="A4273">
        <v>1997</v>
      </c>
      <c r="B4273">
        <v>53</v>
      </c>
      <c r="C4273">
        <v>7.4130000000000003E-3</v>
      </c>
      <c r="D4273">
        <v>2.2098E-2</v>
      </c>
      <c r="E4273">
        <v>1.4184E-2</v>
      </c>
    </row>
    <row r="4274" spans="1:5">
      <c r="A4274">
        <v>1997</v>
      </c>
      <c r="B4274">
        <v>54</v>
      </c>
      <c r="C4274">
        <v>7.0679999999999996E-3</v>
      </c>
      <c r="D4274">
        <v>2.0961E-2</v>
      </c>
      <c r="E4274">
        <v>1.3349E-2</v>
      </c>
    </row>
    <row r="4275" spans="1:5">
      <c r="A4275">
        <v>1997</v>
      </c>
      <c r="B4275">
        <v>55</v>
      </c>
      <c r="C4275">
        <v>9.0959999999999999E-3</v>
      </c>
      <c r="D4275">
        <v>2.7921999999999999E-2</v>
      </c>
      <c r="E4275">
        <v>1.7493999999999999E-2</v>
      </c>
    </row>
    <row r="4276" spans="1:5">
      <c r="A4276">
        <v>1997</v>
      </c>
      <c r="B4276">
        <v>56</v>
      </c>
      <c r="C4276">
        <v>8.9969999999999998E-3</v>
      </c>
      <c r="D4276">
        <v>2.6239999999999999E-2</v>
      </c>
      <c r="E4276">
        <v>1.6643000000000002E-2</v>
      </c>
    </row>
    <row r="4277" spans="1:5">
      <c r="A4277">
        <v>1997</v>
      </c>
      <c r="B4277">
        <v>57</v>
      </c>
      <c r="C4277">
        <v>9.8630000000000002E-3</v>
      </c>
      <c r="D4277">
        <v>2.8655E-2</v>
      </c>
      <c r="E4277">
        <v>1.8113000000000001E-2</v>
      </c>
    </row>
    <row r="4278" spans="1:5">
      <c r="A4278">
        <v>1997</v>
      </c>
      <c r="B4278">
        <v>58</v>
      </c>
      <c r="C4278">
        <v>1.0977000000000001E-2</v>
      </c>
      <c r="D4278">
        <v>3.1368E-2</v>
      </c>
      <c r="E4278">
        <v>1.9820999999999998E-2</v>
      </c>
    </row>
    <row r="4279" spans="1:5">
      <c r="A4279">
        <v>1997</v>
      </c>
      <c r="B4279">
        <v>59</v>
      </c>
      <c r="C4279">
        <v>1.1006E-2</v>
      </c>
      <c r="D4279">
        <v>3.1399000000000003E-2</v>
      </c>
      <c r="E4279">
        <v>1.9803999999999999E-2</v>
      </c>
    </row>
    <row r="4280" spans="1:5">
      <c r="A4280">
        <v>1997</v>
      </c>
      <c r="B4280">
        <v>60</v>
      </c>
      <c r="C4280">
        <v>1.3006999999999999E-2</v>
      </c>
      <c r="D4280">
        <v>3.6509E-2</v>
      </c>
      <c r="E4280">
        <v>2.3088999999999998E-2</v>
      </c>
    </row>
    <row r="4281" spans="1:5">
      <c r="A4281">
        <v>1997</v>
      </c>
      <c r="B4281">
        <v>61</v>
      </c>
      <c r="C4281">
        <v>1.4539E-2</v>
      </c>
      <c r="D4281">
        <v>3.7977999999999998E-2</v>
      </c>
      <c r="E4281">
        <v>2.4504999999999999E-2</v>
      </c>
    </row>
    <row r="4282" spans="1:5">
      <c r="A4282">
        <v>1997</v>
      </c>
      <c r="B4282">
        <v>62</v>
      </c>
      <c r="C4282">
        <v>1.5772999999999999E-2</v>
      </c>
      <c r="D4282">
        <v>4.0300000000000002E-2</v>
      </c>
      <c r="E4282">
        <v>2.6082000000000001E-2</v>
      </c>
    </row>
    <row r="4283" spans="1:5">
      <c r="A4283">
        <v>1997</v>
      </c>
      <c r="B4283">
        <v>63</v>
      </c>
      <c r="C4283">
        <v>1.6587999999999999E-2</v>
      </c>
      <c r="D4283">
        <v>4.1495999999999998E-2</v>
      </c>
      <c r="E4283">
        <v>2.6863999999999999E-2</v>
      </c>
    </row>
    <row r="4284" spans="1:5">
      <c r="A4284">
        <v>1997</v>
      </c>
      <c r="B4284">
        <v>64</v>
      </c>
      <c r="C4284">
        <v>1.8180999999999999E-2</v>
      </c>
      <c r="D4284">
        <v>4.5178999999999997E-2</v>
      </c>
      <c r="E4284">
        <v>2.9079000000000001E-2</v>
      </c>
    </row>
    <row r="4285" spans="1:5">
      <c r="A4285">
        <v>1997</v>
      </c>
      <c r="B4285">
        <v>65</v>
      </c>
      <c r="C4285">
        <v>2.0433E-2</v>
      </c>
      <c r="D4285">
        <v>4.9438999999999997E-2</v>
      </c>
      <c r="E4285">
        <v>3.2059999999999998E-2</v>
      </c>
    </row>
    <row r="4286" spans="1:5">
      <c r="A4286">
        <v>1997</v>
      </c>
      <c r="B4286">
        <v>66</v>
      </c>
      <c r="C4286">
        <v>2.1780999999999998E-2</v>
      </c>
      <c r="D4286">
        <v>5.2304000000000003E-2</v>
      </c>
      <c r="E4286">
        <v>3.3828999999999998E-2</v>
      </c>
    </row>
    <row r="4287" spans="1:5">
      <c r="A4287">
        <v>1997</v>
      </c>
      <c r="B4287">
        <v>67</v>
      </c>
      <c r="C4287">
        <v>2.4098000000000001E-2</v>
      </c>
      <c r="D4287">
        <v>5.5833000000000001E-2</v>
      </c>
      <c r="E4287">
        <v>3.6353000000000003E-2</v>
      </c>
    </row>
    <row r="4288" spans="1:5">
      <c r="A4288">
        <v>1997</v>
      </c>
      <c r="B4288">
        <v>68</v>
      </c>
      <c r="C4288">
        <v>2.6890000000000001E-2</v>
      </c>
      <c r="D4288">
        <v>5.9426E-2</v>
      </c>
      <c r="E4288">
        <v>3.9139E-2</v>
      </c>
    </row>
    <row r="4289" spans="1:5">
      <c r="A4289">
        <v>1997</v>
      </c>
      <c r="B4289">
        <v>69</v>
      </c>
      <c r="C4289">
        <v>2.9936000000000001E-2</v>
      </c>
      <c r="D4289">
        <v>6.5369999999999998E-2</v>
      </c>
      <c r="E4289">
        <v>4.2921000000000001E-2</v>
      </c>
    </row>
    <row r="4290" spans="1:5">
      <c r="A4290">
        <v>1997</v>
      </c>
      <c r="B4290">
        <v>70</v>
      </c>
      <c r="C4290">
        <v>3.2472000000000001E-2</v>
      </c>
      <c r="D4290">
        <v>6.6839999999999997E-2</v>
      </c>
      <c r="E4290">
        <v>4.4437999999999998E-2</v>
      </c>
    </row>
    <row r="4291" spans="1:5">
      <c r="A4291">
        <v>1997</v>
      </c>
      <c r="B4291">
        <v>71</v>
      </c>
      <c r="C4291">
        <v>3.6171000000000002E-2</v>
      </c>
      <c r="D4291">
        <v>7.2689000000000004E-2</v>
      </c>
      <c r="E4291">
        <v>4.7662999999999997E-2</v>
      </c>
    </row>
    <row r="4292" spans="1:5">
      <c r="A4292">
        <v>1997</v>
      </c>
      <c r="B4292">
        <v>72</v>
      </c>
      <c r="C4292">
        <v>4.0329999999999998E-2</v>
      </c>
      <c r="D4292">
        <v>7.5865000000000002E-2</v>
      </c>
      <c r="E4292">
        <v>5.0427E-2</v>
      </c>
    </row>
    <row r="4293" spans="1:5">
      <c r="A4293">
        <v>1997</v>
      </c>
      <c r="B4293">
        <v>73</v>
      </c>
      <c r="C4293">
        <v>4.6115000000000003E-2</v>
      </c>
      <c r="D4293">
        <v>8.3349999999999994E-2</v>
      </c>
      <c r="E4293">
        <v>5.5925999999999997E-2</v>
      </c>
    </row>
    <row r="4294" spans="1:5">
      <c r="A4294">
        <v>1997</v>
      </c>
      <c r="B4294">
        <v>74</v>
      </c>
      <c r="C4294">
        <v>4.8668000000000003E-2</v>
      </c>
      <c r="D4294">
        <v>8.4165000000000004E-2</v>
      </c>
      <c r="E4294">
        <v>5.7478000000000001E-2</v>
      </c>
    </row>
    <row r="4295" spans="1:5">
      <c r="A4295">
        <v>1997</v>
      </c>
      <c r="B4295">
        <v>75</v>
      </c>
      <c r="C4295">
        <v>5.5072000000000003E-2</v>
      </c>
      <c r="D4295">
        <v>9.0815000000000007E-2</v>
      </c>
      <c r="E4295">
        <v>6.3930000000000001E-2</v>
      </c>
    </row>
    <row r="4296" spans="1:5">
      <c r="A4296">
        <v>1997</v>
      </c>
      <c r="B4296">
        <v>76</v>
      </c>
      <c r="C4296">
        <v>6.0609000000000003E-2</v>
      </c>
      <c r="D4296">
        <v>9.8048999999999997E-2</v>
      </c>
      <c r="E4296">
        <v>7.0028000000000007E-2</v>
      </c>
    </row>
    <row r="4297" spans="1:5">
      <c r="A4297">
        <v>1997</v>
      </c>
      <c r="B4297">
        <v>77</v>
      </c>
      <c r="C4297">
        <v>6.6660999999999998E-2</v>
      </c>
      <c r="D4297">
        <v>0.10419299999999999</v>
      </c>
      <c r="E4297">
        <v>7.5939000000000006E-2</v>
      </c>
    </row>
    <row r="4298" spans="1:5">
      <c r="A4298">
        <v>1997</v>
      </c>
      <c r="B4298">
        <v>78</v>
      </c>
      <c r="C4298">
        <v>7.9483999999999999E-2</v>
      </c>
      <c r="D4298">
        <v>0.12040099999999999</v>
      </c>
      <c r="E4298">
        <v>8.9229000000000003E-2</v>
      </c>
    </row>
    <row r="4299" spans="1:5">
      <c r="A4299">
        <v>1997</v>
      </c>
      <c r="B4299">
        <v>79</v>
      </c>
      <c r="C4299">
        <v>8.1562999999999997E-2</v>
      </c>
      <c r="D4299">
        <v>0.120403</v>
      </c>
      <c r="E4299">
        <v>9.0562000000000004E-2</v>
      </c>
    </row>
    <row r="4300" spans="1:5">
      <c r="A4300">
        <v>1997</v>
      </c>
      <c r="B4300">
        <v>80</v>
      </c>
      <c r="C4300">
        <v>9.0622999999999995E-2</v>
      </c>
      <c r="D4300">
        <v>0.13261400000000001</v>
      </c>
      <c r="E4300">
        <v>9.9838999999999997E-2</v>
      </c>
    </row>
    <row r="4301" spans="1:5">
      <c r="A4301">
        <v>1997</v>
      </c>
      <c r="B4301">
        <v>81</v>
      </c>
      <c r="C4301">
        <v>9.9873000000000003E-2</v>
      </c>
      <c r="D4301">
        <v>0.14302100000000001</v>
      </c>
      <c r="E4301">
        <v>0.108858</v>
      </c>
    </row>
    <row r="4302" spans="1:5">
      <c r="A4302">
        <v>1997</v>
      </c>
      <c r="B4302">
        <v>82</v>
      </c>
      <c r="C4302">
        <v>0.116136</v>
      </c>
      <c r="D4302">
        <v>0.16206999999999999</v>
      </c>
      <c r="E4302">
        <v>0.12537499999999999</v>
      </c>
    </row>
    <row r="4303" spans="1:5">
      <c r="A4303">
        <v>1997</v>
      </c>
      <c r="B4303">
        <v>83</v>
      </c>
      <c r="C4303">
        <v>0.127632</v>
      </c>
      <c r="D4303">
        <v>0.17086299999999999</v>
      </c>
      <c r="E4303">
        <v>0.13614899999999999</v>
      </c>
    </row>
    <row r="4304" spans="1:5">
      <c r="A4304">
        <v>1997</v>
      </c>
      <c r="B4304">
        <v>84</v>
      </c>
      <c r="C4304">
        <v>0.13911599999999999</v>
      </c>
      <c r="D4304">
        <v>0.18176800000000001</v>
      </c>
      <c r="E4304">
        <v>0.147282</v>
      </c>
    </row>
    <row r="4305" spans="1:5">
      <c r="A4305">
        <v>1997</v>
      </c>
      <c r="B4305">
        <v>85</v>
      </c>
      <c r="C4305">
        <v>0.15807499999999999</v>
      </c>
      <c r="D4305">
        <v>0.20083200000000001</v>
      </c>
      <c r="E4305">
        <v>0.166015</v>
      </c>
    </row>
    <row r="4306" spans="1:5">
      <c r="A4306">
        <v>1997</v>
      </c>
      <c r="B4306">
        <v>86</v>
      </c>
      <c r="C4306">
        <v>0.17229900000000001</v>
      </c>
      <c r="D4306">
        <v>0.21418799999999999</v>
      </c>
      <c r="E4306">
        <v>0.179754</v>
      </c>
    </row>
    <row r="4307" spans="1:5">
      <c r="A4307">
        <v>1997</v>
      </c>
      <c r="B4307">
        <v>87</v>
      </c>
      <c r="C4307">
        <v>0.191749</v>
      </c>
      <c r="D4307">
        <v>0.236734</v>
      </c>
      <c r="E4307">
        <v>0.199325</v>
      </c>
    </row>
    <row r="4308" spans="1:5">
      <c r="A4308">
        <v>1997</v>
      </c>
      <c r="B4308">
        <v>88</v>
      </c>
      <c r="C4308">
        <v>0.209815</v>
      </c>
      <c r="D4308">
        <v>0.25301200000000001</v>
      </c>
      <c r="E4308">
        <v>0.21688199999999999</v>
      </c>
    </row>
    <row r="4309" spans="1:5">
      <c r="A4309">
        <v>1997</v>
      </c>
      <c r="B4309">
        <v>89</v>
      </c>
      <c r="C4309">
        <v>0.232622</v>
      </c>
      <c r="D4309">
        <v>0.28137400000000001</v>
      </c>
      <c r="E4309">
        <v>0.24021500000000001</v>
      </c>
    </row>
    <row r="4310" spans="1:5">
      <c r="A4310">
        <v>1997</v>
      </c>
      <c r="B4310">
        <v>90</v>
      </c>
      <c r="C4310">
        <v>0.25452200000000003</v>
      </c>
      <c r="D4310">
        <v>0.29402400000000001</v>
      </c>
      <c r="E4310">
        <v>0.26042900000000002</v>
      </c>
    </row>
    <row r="4311" spans="1:5">
      <c r="A4311">
        <v>1997</v>
      </c>
      <c r="B4311">
        <v>91</v>
      </c>
      <c r="C4311">
        <v>0.27390599999999998</v>
      </c>
      <c r="D4311">
        <v>0.31880599999999998</v>
      </c>
      <c r="E4311">
        <v>0.28031600000000001</v>
      </c>
    </row>
    <row r="4312" spans="1:5">
      <c r="A4312">
        <v>1997</v>
      </c>
      <c r="B4312">
        <v>92</v>
      </c>
      <c r="C4312">
        <v>0.29873499999999997</v>
      </c>
      <c r="D4312">
        <v>0.34187000000000001</v>
      </c>
      <c r="E4312">
        <v>0.30455100000000002</v>
      </c>
    </row>
    <row r="4313" spans="1:5">
      <c r="A4313">
        <v>1997</v>
      </c>
      <c r="B4313">
        <v>93</v>
      </c>
      <c r="C4313">
        <v>0.32402599999999998</v>
      </c>
      <c r="D4313">
        <v>0.35750100000000001</v>
      </c>
      <c r="E4313">
        <v>0.32834200000000002</v>
      </c>
    </row>
    <row r="4314" spans="1:5">
      <c r="A4314">
        <v>1997</v>
      </c>
      <c r="B4314">
        <v>94</v>
      </c>
      <c r="C4314">
        <v>0.345497</v>
      </c>
      <c r="D4314">
        <v>0.37807800000000003</v>
      </c>
      <c r="E4314">
        <v>0.34950900000000001</v>
      </c>
    </row>
    <row r="4315" spans="1:5">
      <c r="A4315">
        <v>1997</v>
      </c>
      <c r="B4315">
        <v>95</v>
      </c>
      <c r="C4315">
        <v>0.36836099999999999</v>
      </c>
      <c r="D4315">
        <v>0.38162000000000001</v>
      </c>
      <c r="E4315">
        <v>0.36987799999999998</v>
      </c>
    </row>
    <row r="4316" spans="1:5">
      <c r="A4316">
        <v>1997</v>
      </c>
      <c r="B4316">
        <v>96</v>
      </c>
      <c r="C4316">
        <v>0.37491600000000003</v>
      </c>
      <c r="D4316">
        <v>0.39739799999999997</v>
      </c>
      <c r="E4316">
        <v>0.37738100000000002</v>
      </c>
    </row>
    <row r="4317" spans="1:5">
      <c r="A4317">
        <v>1997</v>
      </c>
      <c r="B4317">
        <v>97</v>
      </c>
      <c r="C4317">
        <v>0.41651100000000002</v>
      </c>
      <c r="D4317">
        <v>0.43586000000000003</v>
      </c>
      <c r="E4317">
        <v>0.41867199999999999</v>
      </c>
    </row>
    <row r="4318" spans="1:5">
      <c r="A4318">
        <v>1997</v>
      </c>
      <c r="B4318">
        <v>98</v>
      </c>
      <c r="C4318">
        <v>0.33245799999999998</v>
      </c>
      <c r="D4318">
        <v>0.373334</v>
      </c>
      <c r="E4318">
        <v>0.33712999999999999</v>
      </c>
    </row>
    <row r="4319" spans="1:5">
      <c r="A4319">
        <v>1997</v>
      </c>
      <c r="B4319">
        <v>99</v>
      </c>
      <c r="C4319">
        <v>0.388048</v>
      </c>
      <c r="D4319">
        <v>0.41021999999999997</v>
      </c>
      <c r="E4319">
        <v>0.39045600000000003</v>
      </c>
    </row>
    <row r="4320" spans="1:5">
      <c r="A4320">
        <v>1997</v>
      </c>
      <c r="B4320">
        <v>100</v>
      </c>
      <c r="C4320">
        <v>0.53237500000000004</v>
      </c>
      <c r="D4320">
        <v>0.57773099999999999</v>
      </c>
      <c r="E4320">
        <v>0.53710199999999997</v>
      </c>
    </row>
    <row r="4321" spans="1:5">
      <c r="A4321">
        <v>1997</v>
      </c>
      <c r="B4321">
        <v>101</v>
      </c>
      <c r="C4321">
        <v>0.57186899999999996</v>
      </c>
      <c r="D4321">
        <v>0.62407999999999997</v>
      </c>
      <c r="E4321">
        <v>0.57728199999999996</v>
      </c>
    </row>
    <row r="4322" spans="1:5">
      <c r="A4322">
        <v>1997</v>
      </c>
      <c r="B4322">
        <v>102</v>
      </c>
      <c r="C4322">
        <v>0.61374300000000004</v>
      </c>
      <c r="D4322">
        <v>0.674516</v>
      </c>
      <c r="E4322">
        <v>0.61974099999999999</v>
      </c>
    </row>
    <row r="4323" spans="1:5">
      <c r="A4323">
        <v>1997</v>
      </c>
      <c r="B4323">
        <v>103</v>
      </c>
      <c r="C4323">
        <v>0.65659599999999996</v>
      </c>
      <c r="D4323">
        <v>0.73030600000000001</v>
      </c>
      <c r="E4323">
        <v>0.66369100000000003</v>
      </c>
    </row>
    <row r="4324" spans="1:5">
      <c r="A4324">
        <v>1997</v>
      </c>
      <c r="B4324">
        <v>104</v>
      </c>
      <c r="C4324">
        <v>0.69983200000000001</v>
      </c>
      <c r="D4324">
        <v>0.79316299999999995</v>
      </c>
      <c r="E4324">
        <v>0.708762</v>
      </c>
    </row>
    <row r="4325" spans="1:5">
      <c r="A4325">
        <v>1997</v>
      </c>
      <c r="B4325">
        <v>105</v>
      </c>
      <c r="C4325">
        <v>0.74700500000000003</v>
      </c>
      <c r="D4325">
        <v>0.88710299999999997</v>
      </c>
      <c r="E4325">
        <v>0.76002700000000001</v>
      </c>
    </row>
    <row r="4326" spans="1:5">
      <c r="A4326">
        <v>1997</v>
      </c>
      <c r="B4326">
        <v>106</v>
      </c>
      <c r="C4326">
        <v>0.79601900000000003</v>
      </c>
      <c r="D4326">
        <v>1.0283469999999999</v>
      </c>
      <c r="E4326">
        <v>0.81566700000000003</v>
      </c>
    </row>
    <row r="4327" spans="1:5">
      <c r="A4327">
        <v>1997</v>
      </c>
      <c r="B4327">
        <v>107</v>
      </c>
      <c r="C4327">
        <v>0.85507500000000003</v>
      </c>
      <c r="D4327">
        <v>1.266807</v>
      </c>
      <c r="E4327">
        <v>0.88435699999999995</v>
      </c>
    </row>
    <row r="4328" spans="1:5">
      <c r="A4328">
        <v>1997</v>
      </c>
      <c r="B4328">
        <v>108</v>
      </c>
      <c r="C4328">
        <v>0.91983999999999999</v>
      </c>
      <c r="D4328">
        <v>1.879518</v>
      </c>
      <c r="E4328">
        <v>0.97025300000000003</v>
      </c>
    </row>
    <row r="4329" spans="1:5">
      <c r="A4329">
        <v>1997</v>
      </c>
      <c r="B4329">
        <v>109</v>
      </c>
      <c r="C4329">
        <v>1.0132380000000001</v>
      </c>
      <c r="D4329">
        <v>6</v>
      </c>
      <c r="E4329">
        <v>1.069685</v>
      </c>
    </row>
    <row r="4330" spans="1:5">
      <c r="A4330">
        <v>1997</v>
      </c>
      <c r="B4330">
        <v>110</v>
      </c>
      <c r="C4330">
        <v>1.4844930000000001</v>
      </c>
      <c r="D4330">
        <v>0</v>
      </c>
      <c r="E4330">
        <v>1.4844930000000001</v>
      </c>
    </row>
    <row r="4331" spans="1:5">
      <c r="A4331">
        <v>1998</v>
      </c>
      <c r="B4331">
        <v>0</v>
      </c>
      <c r="C4331">
        <v>1.4357E-2</v>
      </c>
      <c r="D4331">
        <v>1.9193000000000002E-2</v>
      </c>
      <c r="E4331">
        <v>1.6840999999999998E-2</v>
      </c>
    </row>
    <row r="4332" spans="1:5">
      <c r="A4332">
        <v>1998</v>
      </c>
      <c r="B4332">
        <v>1</v>
      </c>
      <c r="C4332">
        <v>1.5839999999999999E-3</v>
      </c>
      <c r="D4332">
        <v>1.9400000000000001E-3</v>
      </c>
      <c r="E4332">
        <v>1.7669999999999999E-3</v>
      </c>
    </row>
    <row r="4333" spans="1:5">
      <c r="A4333">
        <v>1998</v>
      </c>
      <c r="B4333">
        <v>2</v>
      </c>
      <c r="C4333">
        <v>7.6099999999999996E-4</v>
      </c>
      <c r="D4333">
        <v>9.2000000000000003E-4</v>
      </c>
      <c r="E4333">
        <v>8.4199999999999998E-4</v>
      </c>
    </row>
    <row r="4334" spans="1:5">
      <c r="A4334">
        <v>1998</v>
      </c>
      <c r="B4334">
        <v>3</v>
      </c>
      <c r="C4334">
        <v>5.5099999999999995E-4</v>
      </c>
      <c r="D4334">
        <v>7.1400000000000001E-4</v>
      </c>
      <c r="E4334">
        <v>6.3500000000000004E-4</v>
      </c>
    </row>
    <row r="4335" spans="1:5">
      <c r="A4335">
        <v>1998</v>
      </c>
      <c r="B4335">
        <v>4</v>
      </c>
      <c r="C4335">
        <v>5.0900000000000001E-4</v>
      </c>
      <c r="D4335">
        <v>7.6300000000000001E-4</v>
      </c>
      <c r="E4335">
        <v>6.3900000000000003E-4</v>
      </c>
    </row>
    <row r="4336" spans="1:5">
      <c r="A4336">
        <v>1998</v>
      </c>
      <c r="B4336">
        <v>5</v>
      </c>
      <c r="C4336">
        <v>4.3800000000000002E-4</v>
      </c>
      <c r="D4336">
        <v>6.1600000000000001E-4</v>
      </c>
      <c r="E4336">
        <v>5.2899999999999996E-4</v>
      </c>
    </row>
    <row r="4337" spans="1:5">
      <c r="A4337">
        <v>1998</v>
      </c>
      <c r="B4337">
        <v>6</v>
      </c>
      <c r="C4337">
        <v>4.2200000000000001E-4</v>
      </c>
      <c r="D4337">
        <v>6.6500000000000001E-4</v>
      </c>
      <c r="E4337">
        <v>5.4600000000000004E-4</v>
      </c>
    </row>
    <row r="4338" spans="1:5">
      <c r="A4338">
        <v>1998</v>
      </c>
      <c r="B4338">
        <v>7</v>
      </c>
      <c r="C4338">
        <v>3.5199999999999999E-4</v>
      </c>
      <c r="D4338">
        <v>5.9400000000000002E-4</v>
      </c>
      <c r="E4338">
        <v>4.7600000000000002E-4</v>
      </c>
    </row>
    <row r="4339" spans="1:5">
      <c r="A4339">
        <v>1998</v>
      </c>
      <c r="B4339">
        <v>8</v>
      </c>
      <c r="C4339">
        <v>3.4499999999999998E-4</v>
      </c>
      <c r="D4339">
        <v>6.1499999999999999E-4</v>
      </c>
      <c r="E4339">
        <v>4.8299999999999998E-4</v>
      </c>
    </row>
    <row r="4340" spans="1:5">
      <c r="A4340">
        <v>1998</v>
      </c>
      <c r="B4340">
        <v>9</v>
      </c>
      <c r="C4340">
        <v>2.7900000000000001E-4</v>
      </c>
      <c r="D4340">
        <v>5.2300000000000003E-4</v>
      </c>
      <c r="E4340">
        <v>4.0400000000000001E-4</v>
      </c>
    </row>
    <row r="4341" spans="1:5">
      <c r="A4341">
        <v>1998</v>
      </c>
      <c r="B4341">
        <v>10</v>
      </c>
      <c r="C4341">
        <v>2.92E-4</v>
      </c>
      <c r="D4341">
        <v>5.5400000000000002E-4</v>
      </c>
      <c r="E4341">
        <v>4.26E-4</v>
      </c>
    </row>
    <row r="4342" spans="1:5">
      <c r="A4342">
        <v>1998</v>
      </c>
      <c r="B4342">
        <v>11</v>
      </c>
      <c r="C4342">
        <v>2.5799999999999998E-4</v>
      </c>
      <c r="D4342">
        <v>4.55E-4</v>
      </c>
      <c r="E4342">
        <v>3.59E-4</v>
      </c>
    </row>
    <row r="4343" spans="1:5">
      <c r="A4343">
        <v>1998</v>
      </c>
      <c r="B4343">
        <v>12</v>
      </c>
      <c r="C4343">
        <v>3.1199999999999999E-4</v>
      </c>
      <c r="D4343">
        <v>4.7800000000000002E-4</v>
      </c>
      <c r="E4343">
        <v>3.9599999999999998E-4</v>
      </c>
    </row>
    <row r="4344" spans="1:5">
      <c r="A4344">
        <v>1998</v>
      </c>
      <c r="B4344">
        <v>13</v>
      </c>
      <c r="C4344">
        <v>3.2400000000000001E-4</v>
      </c>
      <c r="D4344">
        <v>5.6599999999999999E-4</v>
      </c>
      <c r="E4344">
        <v>4.4700000000000002E-4</v>
      </c>
    </row>
    <row r="4345" spans="1:5">
      <c r="A4345">
        <v>1998</v>
      </c>
      <c r="B4345">
        <v>14</v>
      </c>
      <c r="C4345">
        <v>3.9899999999999999E-4</v>
      </c>
      <c r="D4345">
        <v>6.9099999999999999E-4</v>
      </c>
      <c r="E4345">
        <v>5.4799999999999998E-4</v>
      </c>
    </row>
    <row r="4346" spans="1:5">
      <c r="A4346">
        <v>1998</v>
      </c>
      <c r="B4346">
        <v>15</v>
      </c>
      <c r="C4346">
        <v>5.3499999999999999E-4</v>
      </c>
      <c r="D4346">
        <v>9.859999999999999E-4</v>
      </c>
      <c r="E4346">
        <v>7.6499999999999995E-4</v>
      </c>
    </row>
    <row r="4347" spans="1:5">
      <c r="A4347">
        <v>1998</v>
      </c>
      <c r="B4347">
        <v>16</v>
      </c>
      <c r="C4347">
        <v>7.1100000000000004E-4</v>
      </c>
      <c r="D4347">
        <v>1.4170000000000001E-3</v>
      </c>
      <c r="E4347">
        <v>1.07E-3</v>
      </c>
    </row>
    <row r="4348" spans="1:5">
      <c r="A4348">
        <v>1998</v>
      </c>
      <c r="B4348">
        <v>17</v>
      </c>
      <c r="C4348">
        <v>8.34E-4</v>
      </c>
      <c r="D4348">
        <v>1.9910000000000001E-3</v>
      </c>
      <c r="E4348">
        <v>1.421E-3</v>
      </c>
    </row>
    <row r="4349" spans="1:5">
      <c r="A4349">
        <v>1998</v>
      </c>
      <c r="B4349">
        <v>18</v>
      </c>
      <c r="C4349">
        <v>9.2299999999999999E-4</v>
      </c>
      <c r="D4349">
        <v>2.4849999999999998E-3</v>
      </c>
      <c r="E4349">
        <v>1.7160000000000001E-3</v>
      </c>
    </row>
    <row r="4350" spans="1:5">
      <c r="A4350">
        <v>1998</v>
      </c>
      <c r="B4350">
        <v>19</v>
      </c>
      <c r="C4350">
        <v>9.810000000000001E-4</v>
      </c>
      <c r="D4350">
        <v>2.679E-3</v>
      </c>
      <c r="E4350">
        <v>1.838E-3</v>
      </c>
    </row>
    <row r="4351" spans="1:5">
      <c r="A4351">
        <v>1998</v>
      </c>
      <c r="B4351">
        <v>20</v>
      </c>
      <c r="C4351">
        <v>9.9400000000000009E-4</v>
      </c>
      <c r="D4351">
        <v>3.3830000000000002E-3</v>
      </c>
      <c r="E4351">
        <v>2.1979999999999999E-3</v>
      </c>
    </row>
    <row r="4352" spans="1:5">
      <c r="A4352">
        <v>1998</v>
      </c>
      <c r="B4352">
        <v>21</v>
      </c>
      <c r="C4352">
        <v>1.005E-3</v>
      </c>
      <c r="D4352">
        <v>3.8909999999999999E-3</v>
      </c>
      <c r="E4352">
        <v>2.4610000000000001E-3</v>
      </c>
    </row>
    <row r="4353" spans="1:5">
      <c r="A4353">
        <v>1998</v>
      </c>
      <c r="B4353">
        <v>22</v>
      </c>
      <c r="C4353">
        <v>9.4499999999999998E-4</v>
      </c>
      <c r="D4353">
        <v>4.1850000000000004E-3</v>
      </c>
      <c r="E4353">
        <v>2.5829999999999998E-3</v>
      </c>
    </row>
    <row r="4354" spans="1:5">
      <c r="A4354">
        <v>1998</v>
      </c>
      <c r="B4354">
        <v>23</v>
      </c>
      <c r="C4354">
        <v>1.0300000000000001E-3</v>
      </c>
      <c r="D4354">
        <v>4.3229999999999996E-3</v>
      </c>
      <c r="E4354">
        <v>2.6940000000000002E-3</v>
      </c>
    </row>
    <row r="4355" spans="1:5">
      <c r="A4355">
        <v>1998</v>
      </c>
      <c r="B4355">
        <v>24</v>
      </c>
      <c r="C4355">
        <v>1.034E-3</v>
      </c>
      <c r="D4355">
        <v>4.4539999999999996E-3</v>
      </c>
      <c r="E4355">
        <v>2.7650000000000001E-3</v>
      </c>
    </row>
    <row r="4356" spans="1:5">
      <c r="A4356">
        <v>1998</v>
      </c>
      <c r="B4356">
        <v>25</v>
      </c>
      <c r="C4356">
        <v>1.114E-3</v>
      </c>
      <c r="D4356">
        <v>4.5760000000000002E-3</v>
      </c>
      <c r="E4356">
        <v>2.8700000000000002E-3</v>
      </c>
    </row>
    <row r="4357" spans="1:5">
      <c r="A4357">
        <v>1998</v>
      </c>
      <c r="B4357">
        <v>26</v>
      </c>
      <c r="C4357">
        <v>1.049E-3</v>
      </c>
      <c r="D4357">
        <v>4.4840000000000001E-3</v>
      </c>
      <c r="E4357">
        <v>2.7980000000000001E-3</v>
      </c>
    </row>
    <row r="4358" spans="1:5">
      <c r="A4358">
        <v>1998</v>
      </c>
      <c r="B4358">
        <v>27</v>
      </c>
      <c r="C4358">
        <v>1.2509999999999999E-3</v>
      </c>
      <c r="D4358">
        <v>4.6670000000000001E-3</v>
      </c>
      <c r="E4358">
        <v>2.9979999999999998E-3</v>
      </c>
    </row>
    <row r="4359" spans="1:5">
      <c r="A4359">
        <v>1998</v>
      </c>
      <c r="B4359">
        <v>28</v>
      </c>
      <c r="C4359">
        <v>1.189E-3</v>
      </c>
      <c r="D4359">
        <v>4.7720000000000002E-3</v>
      </c>
      <c r="E4359">
        <v>3.0209999999999998E-3</v>
      </c>
    </row>
    <row r="4360" spans="1:5">
      <c r="A4360">
        <v>1998</v>
      </c>
      <c r="B4360">
        <v>29</v>
      </c>
      <c r="C4360">
        <v>1.2849999999999999E-3</v>
      </c>
      <c r="D4360">
        <v>5.0610000000000004E-3</v>
      </c>
      <c r="E4360">
        <v>3.1949999999999999E-3</v>
      </c>
    </row>
    <row r="4361" spans="1:5">
      <c r="A4361">
        <v>1998</v>
      </c>
      <c r="B4361">
        <v>30</v>
      </c>
      <c r="C4361">
        <v>1.389E-3</v>
      </c>
      <c r="D4361">
        <v>5.5519999999999996E-3</v>
      </c>
      <c r="E4361">
        <v>3.4770000000000001E-3</v>
      </c>
    </row>
    <row r="4362" spans="1:5">
      <c r="A4362">
        <v>1998</v>
      </c>
      <c r="B4362">
        <v>31</v>
      </c>
      <c r="C4362">
        <v>1.3600000000000001E-3</v>
      </c>
      <c r="D4362">
        <v>5.6080000000000001E-3</v>
      </c>
      <c r="E4362">
        <v>3.4849999999999998E-3</v>
      </c>
    </row>
    <row r="4363" spans="1:5">
      <c r="A4363">
        <v>1998</v>
      </c>
      <c r="B4363">
        <v>32</v>
      </c>
      <c r="C4363">
        <v>1.4059999999999999E-3</v>
      </c>
      <c r="D4363">
        <v>5.6309999999999997E-3</v>
      </c>
      <c r="E4363">
        <v>3.5200000000000001E-3</v>
      </c>
    </row>
    <row r="4364" spans="1:5">
      <c r="A4364">
        <v>1998</v>
      </c>
      <c r="B4364">
        <v>33</v>
      </c>
      <c r="C4364">
        <v>1.5150000000000001E-3</v>
      </c>
      <c r="D4364">
        <v>6.0210000000000003E-3</v>
      </c>
      <c r="E4364">
        <v>3.7669999999999999E-3</v>
      </c>
    </row>
    <row r="4365" spans="1:5">
      <c r="A4365">
        <v>1998</v>
      </c>
      <c r="B4365">
        <v>34</v>
      </c>
      <c r="C4365">
        <v>1.5679999999999999E-3</v>
      </c>
      <c r="D4365">
        <v>6.3210000000000002E-3</v>
      </c>
      <c r="E4365">
        <v>3.9399999999999999E-3</v>
      </c>
    </row>
    <row r="4366" spans="1:5">
      <c r="A4366">
        <v>1998</v>
      </c>
      <c r="B4366">
        <v>35</v>
      </c>
      <c r="C4366">
        <v>1.7290000000000001E-3</v>
      </c>
      <c r="D4366">
        <v>6.7819999999999998E-3</v>
      </c>
      <c r="E4366">
        <v>4.2449999999999996E-3</v>
      </c>
    </row>
    <row r="4367" spans="1:5">
      <c r="A4367">
        <v>1998</v>
      </c>
      <c r="B4367">
        <v>36</v>
      </c>
      <c r="C4367">
        <v>1.8270000000000001E-3</v>
      </c>
      <c r="D4367">
        <v>7.0150000000000004E-3</v>
      </c>
      <c r="E4367">
        <v>4.4039999999999999E-3</v>
      </c>
    </row>
    <row r="4368" spans="1:5">
      <c r="A4368">
        <v>1998</v>
      </c>
      <c r="B4368">
        <v>37</v>
      </c>
      <c r="C4368">
        <v>1.8649999999999999E-3</v>
      </c>
      <c r="D4368">
        <v>7.3330000000000001E-3</v>
      </c>
      <c r="E4368">
        <v>4.5789999999999997E-3</v>
      </c>
    </row>
    <row r="4369" spans="1:5">
      <c r="A4369">
        <v>1998</v>
      </c>
      <c r="B4369">
        <v>38</v>
      </c>
      <c r="C4369">
        <v>2.0579999999999999E-3</v>
      </c>
      <c r="D4369">
        <v>7.803E-3</v>
      </c>
      <c r="E4369">
        <v>4.901E-3</v>
      </c>
    </row>
    <row r="4370" spans="1:5">
      <c r="A4370">
        <v>1998</v>
      </c>
      <c r="B4370">
        <v>39</v>
      </c>
      <c r="C4370">
        <v>2.2330000000000002E-3</v>
      </c>
      <c r="D4370">
        <v>8.3320000000000009E-3</v>
      </c>
      <c r="E4370">
        <v>5.2339999999999999E-3</v>
      </c>
    </row>
    <row r="4371" spans="1:5">
      <c r="A4371">
        <v>1998</v>
      </c>
      <c r="B4371">
        <v>40</v>
      </c>
      <c r="C4371">
        <v>2.5479999999999999E-3</v>
      </c>
      <c r="D4371">
        <v>9.6229999999999996E-3</v>
      </c>
      <c r="E4371">
        <v>6.0210000000000003E-3</v>
      </c>
    </row>
    <row r="4372" spans="1:5">
      <c r="A4372">
        <v>1998</v>
      </c>
      <c r="B4372">
        <v>41</v>
      </c>
      <c r="C4372">
        <v>2.6250000000000002E-3</v>
      </c>
      <c r="D4372">
        <v>9.4769999999999993E-3</v>
      </c>
      <c r="E4372">
        <v>5.9800000000000001E-3</v>
      </c>
    </row>
    <row r="4373" spans="1:5">
      <c r="A4373">
        <v>1998</v>
      </c>
      <c r="B4373">
        <v>42</v>
      </c>
      <c r="C4373">
        <v>2.8210000000000002E-3</v>
      </c>
      <c r="D4373">
        <v>1.0134000000000001E-2</v>
      </c>
      <c r="E4373">
        <v>6.3839999999999999E-3</v>
      </c>
    </row>
    <row r="4374" spans="1:5">
      <c r="A4374">
        <v>1998</v>
      </c>
      <c r="B4374">
        <v>43</v>
      </c>
      <c r="C4374">
        <v>3.042E-3</v>
      </c>
      <c r="D4374">
        <v>1.0971E-2</v>
      </c>
      <c r="E4374">
        <v>6.888E-3</v>
      </c>
    </row>
    <row r="4375" spans="1:5">
      <c r="A4375">
        <v>1998</v>
      </c>
      <c r="B4375">
        <v>44</v>
      </c>
      <c r="C4375">
        <v>3.2669999999999999E-3</v>
      </c>
      <c r="D4375">
        <v>1.1599E-2</v>
      </c>
      <c r="E4375">
        <v>7.2940000000000001E-3</v>
      </c>
    </row>
    <row r="4376" spans="1:5">
      <c r="A4376">
        <v>1998</v>
      </c>
      <c r="B4376">
        <v>45</v>
      </c>
      <c r="C4376">
        <v>3.6519999999999999E-3</v>
      </c>
      <c r="D4376">
        <v>1.2688E-2</v>
      </c>
      <c r="E4376">
        <v>8.0070000000000002E-3</v>
      </c>
    </row>
    <row r="4377" spans="1:5">
      <c r="A4377">
        <v>1998</v>
      </c>
      <c r="B4377">
        <v>46</v>
      </c>
      <c r="C4377">
        <v>4.0930000000000003E-3</v>
      </c>
      <c r="D4377">
        <v>1.3422999999999999E-2</v>
      </c>
      <c r="E4377">
        <v>8.5730000000000008E-3</v>
      </c>
    </row>
    <row r="4378" spans="1:5">
      <c r="A4378">
        <v>1998</v>
      </c>
      <c r="B4378">
        <v>47</v>
      </c>
      <c r="C4378">
        <v>4.2090000000000001E-3</v>
      </c>
      <c r="D4378">
        <v>1.3938000000000001E-2</v>
      </c>
      <c r="E4378">
        <v>8.8719999999999997E-3</v>
      </c>
    </row>
    <row r="4379" spans="1:5">
      <c r="A4379">
        <v>1998</v>
      </c>
      <c r="B4379">
        <v>48</v>
      </c>
      <c r="C4379">
        <v>4.8339999999999998E-3</v>
      </c>
      <c r="D4379">
        <v>1.5254E-2</v>
      </c>
      <c r="E4379">
        <v>9.8060000000000005E-3</v>
      </c>
    </row>
    <row r="4380" spans="1:5">
      <c r="A4380">
        <v>1998</v>
      </c>
      <c r="B4380">
        <v>49</v>
      </c>
      <c r="C4380">
        <v>5.1919999999999996E-3</v>
      </c>
      <c r="D4380">
        <v>1.7358999999999999E-2</v>
      </c>
      <c r="E4380">
        <v>1.0958000000000001E-2</v>
      </c>
    </row>
    <row r="4381" spans="1:5">
      <c r="A4381">
        <v>1998</v>
      </c>
      <c r="B4381">
        <v>50</v>
      </c>
      <c r="C4381">
        <v>5.3379999999999999E-3</v>
      </c>
      <c r="D4381">
        <v>1.7059000000000001E-2</v>
      </c>
      <c r="E4381">
        <v>1.0862E-2</v>
      </c>
    </row>
    <row r="4382" spans="1:5">
      <c r="A4382">
        <v>1998</v>
      </c>
      <c r="B4382">
        <v>51</v>
      </c>
      <c r="C4382">
        <v>6.7499999999999999E-3</v>
      </c>
      <c r="D4382">
        <v>2.0025999999999999E-2</v>
      </c>
      <c r="E4382">
        <v>1.2956000000000001E-2</v>
      </c>
    </row>
    <row r="4383" spans="1:5">
      <c r="A4383">
        <v>1998</v>
      </c>
      <c r="B4383">
        <v>52</v>
      </c>
      <c r="C4383">
        <v>6.1279999999999998E-3</v>
      </c>
      <c r="D4383">
        <v>1.9210000000000001E-2</v>
      </c>
      <c r="E4383">
        <v>1.2193000000000001E-2</v>
      </c>
    </row>
    <row r="4384" spans="1:5">
      <c r="A4384">
        <v>1998</v>
      </c>
      <c r="B4384">
        <v>53</v>
      </c>
      <c r="C4384">
        <v>7.1069999999999996E-3</v>
      </c>
      <c r="D4384">
        <v>2.1773000000000001E-2</v>
      </c>
      <c r="E4384">
        <v>1.3871E-2</v>
      </c>
    </row>
    <row r="4385" spans="1:5">
      <c r="A4385">
        <v>1998</v>
      </c>
      <c r="B4385">
        <v>54</v>
      </c>
      <c r="C4385">
        <v>7.5389999999999997E-3</v>
      </c>
      <c r="D4385">
        <v>2.2959E-2</v>
      </c>
      <c r="E4385">
        <v>1.4588E-2</v>
      </c>
    </row>
    <row r="4386" spans="1:5">
      <c r="A4386">
        <v>1998</v>
      </c>
      <c r="B4386">
        <v>55</v>
      </c>
      <c r="C4386">
        <v>7.6949999999999996E-3</v>
      </c>
      <c r="D4386">
        <v>2.2419999999999999E-2</v>
      </c>
      <c r="E4386">
        <v>1.4284E-2</v>
      </c>
    </row>
    <row r="4387" spans="1:5">
      <c r="A4387">
        <v>1998</v>
      </c>
      <c r="B4387">
        <v>56</v>
      </c>
      <c r="C4387">
        <v>9.6880000000000004E-3</v>
      </c>
      <c r="D4387">
        <v>2.7640000000000001E-2</v>
      </c>
      <c r="E4387">
        <v>1.7616E-2</v>
      </c>
    </row>
    <row r="4388" spans="1:5">
      <c r="A4388">
        <v>1998</v>
      </c>
      <c r="B4388">
        <v>57</v>
      </c>
      <c r="C4388">
        <v>9.3500000000000007E-3</v>
      </c>
      <c r="D4388">
        <v>2.6891000000000002E-2</v>
      </c>
      <c r="E4388">
        <v>1.7049000000000002E-2</v>
      </c>
    </row>
    <row r="4389" spans="1:5">
      <c r="A4389">
        <v>1998</v>
      </c>
      <c r="B4389">
        <v>58</v>
      </c>
      <c r="C4389">
        <v>9.9620000000000004E-3</v>
      </c>
      <c r="D4389">
        <v>2.9298999999999999E-2</v>
      </c>
      <c r="E4389">
        <v>1.8363999999999998E-2</v>
      </c>
    </row>
    <row r="4390" spans="1:5">
      <c r="A4390">
        <v>1998</v>
      </c>
      <c r="B4390">
        <v>59</v>
      </c>
      <c r="C4390">
        <v>1.1490999999999999E-2</v>
      </c>
      <c r="D4390">
        <v>3.2132000000000001E-2</v>
      </c>
      <c r="E4390">
        <v>2.0341000000000001E-2</v>
      </c>
    </row>
    <row r="4391" spans="1:5">
      <c r="A4391">
        <v>1998</v>
      </c>
      <c r="B4391">
        <v>60</v>
      </c>
      <c r="C4391">
        <v>1.1665E-2</v>
      </c>
      <c r="D4391">
        <v>3.3778000000000002E-2</v>
      </c>
      <c r="E4391">
        <v>2.1089E-2</v>
      </c>
    </row>
    <row r="4392" spans="1:5">
      <c r="A4392">
        <v>1998</v>
      </c>
      <c r="B4392">
        <v>61</v>
      </c>
      <c r="C4392">
        <v>1.3462999999999999E-2</v>
      </c>
      <c r="D4392">
        <v>3.6574000000000002E-2</v>
      </c>
      <c r="E4392">
        <v>2.325E-2</v>
      </c>
    </row>
    <row r="4393" spans="1:5">
      <c r="A4393">
        <v>1998</v>
      </c>
      <c r="B4393">
        <v>62</v>
      </c>
      <c r="C4393">
        <v>1.4892000000000001E-2</v>
      </c>
      <c r="D4393">
        <v>3.857E-2</v>
      </c>
      <c r="E4393">
        <v>2.4823999999999999E-2</v>
      </c>
    </row>
    <row r="4394" spans="1:5">
      <c r="A4394">
        <v>1998</v>
      </c>
      <c r="B4394">
        <v>63</v>
      </c>
      <c r="C4394">
        <v>1.6753000000000001E-2</v>
      </c>
      <c r="D4394">
        <v>4.1472000000000002E-2</v>
      </c>
      <c r="E4394">
        <v>2.6997E-2</v>
      </c>
    </row>
    <row r="4395" spans="1:5">
      <c r="A4395">
        <v>1998</v>
      </c>
      <c r="B4395">
        <v>64</v>
      </c>
      <c r="C4395">
        <v>1.745E-2</v>
      </c>
      <c r="D4395">
        <v>4.2736000000000003E-2</v>
      </c>
      <c r="E4395">
        <v>2.7727999999999999E-2</v>
      </c>
    </row>
    <row r="4396" spans="1:5">
      <c r="A4396">
        <v>1998</v>
      </c>
      <c r="B4396">
        <v>65</v>
      </c>
      <c r="C4396">
        <v>1.968E-2</v>
      </c>
      <c r="D4396">
        <v>4.7046999999999999E-2</v>
      </c>
      <c r="E4396">
        <v>3.0557000000000001E-2</v>
      </c>
    </row>
    <row r="4397" spans="1:5">
      <c r="A4397">
        <v>1998</v>
      </c>
      <c r="B4397">
        <v>66</v>
      </c>
      <c r="C4397">
        <v>2.1552999999999999E-2</v>
      </c>
      <c r="D4397">
        <v>5.1098999999999999E-2</v>
      </c>
      <c r="E4397">
        <v>3.3196999999999997E-2</v>
      </c>
    </row>
    <row r="4398" spans="1:5">
      <c r="A4398">
        <v>1998</v>
      </c>
      <c r="B4398">
        <v>67</v>
      </c>
      <c r="C4398">
        <v>2.3382E-2</v>
      </c>
      <c r="D4398">
        <v>5.4300000000000001E-2</v>
      </c>
      <c r="E4398">
        <v>3.5380000000000002E-2</v>
      </c>
    </row>
    <row r="4399" spans="1:5">
      <c r="A4399">
        <v>1998</v>
      </c>
      <c r="B4399">
        <v>68</v>
      </c>
      <c r="C4399">
        <v>2.6294000000000001E-2</v>
      </c>
      <c r="D4399">
        <v>5.8278000000000003E-2</v>
      </c>
      <c r="E4399">
        <v>3.8420999999999997E-2</v>
      </c>
    </row>
    <row r="4400" spans="1:5">
      <c r="A4400">
        <v>1998</v>
      </c>
      <c r="B4400">
        <v>69</v>
      </c>
      <c r="C4400">
        <v>2.8554E-2</v>
      </c>
      <c r="D4400">
        <v>6.2311999999999999E-2</v>
      </c>
      <c r="E4400">
        <v>4.0998E-2</v>
      </c>
    </row>
    <row r="4401" spans="1:5">
      <c r="A4401">
        <v>1998</v>
      </c>
      <c r="B4401">
        <v>70</v>
      </c>
      <c r="C4401">
        <v>3.2636999999999999E-2</v>
      </c>
      <c r="D4401">
        <v>6.8489999999999995E-2</v>
      </c>
      <c r="E4401">
        <v>4.5492999999999999E-2</v>
      </c>
    </row>
    <row r="4402" spans="1:5">
      <c r="A4402">
        <v>1998</v>
      </c>
      <c r="B4402">
        <v>71</v>
      </c>
      <c r="C4402">
        <v>3.5348999999999998E-2</v>
      </c>
      <c r="D4402">
        <v>6.9791000000000006E-2</v>
      </c>
      <c r="E4402">
        <v>4.7072000000000003E-2</v>
      </c>
    </row>
    <row r="4403" spans="1:5">
      <c r="A4403">
        <v>1998</v>
      </c>
      <c r="B4403">
        <v>72</v>
      </c>
      <c r="C4403">
        <v>3.9385999999999997E-2</v>
      </c>
      <c r="D4403">
        <v>7.5014999999999998E-2</v>
      </c>
      <c r="E4403">
        <v>5.0323E-2</v>
      </c>
    </row>
    <row r="4404" spans="1:5">
      <c r="A4404">
        <v>1998</v>
      </c>
      <c r="B4404">
        <v>73</v>
      </c>
      <c r="C4404">
        <v>4.3992999999999997E-2</v>
      </c>
      <c r="D4404">
        <v>7.9039999999999999E-2</v>
      </c>
      <c r="E4404">
        <v>5.3698000000000003E-2</v>
      </c>
    </row>
    <row r="4405" spans="1:5">
      <c r="A4405">
        <v>1998</v>
      </c>
      <c r="B4405">
        <v>74</v>
      </c>
      <c r="C4405">
        <v>5.0601E-2</v>
      </c>
      <c r="D4405">
        <v>8.6764999999999995E-2</v>
      </c>
      <c r="E4405">
        <v>5.9873999999999997E-2</v>
      </c>
    </row>
    <row r="4406" spans="1:5">
      <c r="A4406">
        <v>1998</v>
      </c>
      <c r="B4406">
        <v>75</v>
      </c>
      <c r="C4406">
        <v>5.2887000000000003E-2</v>
      </c>
      <c r="D4406">
        <v>8.6583999999999994E-2</v>
      </c>
      <c r="E4406">
        <v>6.1016000000000001E-2</v>
      </c>
    </row>
    <row r="4407" spans="1:5">
      <c r="A4407">
        <v>1998</v>
      </c>
      <c r="B4407">
        <v>76</v>
      </c>
      <c r="C4407">
        <v>6.0711000000000001E-2</v>
      </c>
      <c r="D4407">
        <v>9.6032999999999993E-2</v>
      </c>
      <c r="E4407">
        <v>6.9220000000000004E-2</v>
      </c>
    </row>
    <row r="4408" spans="1:5">
      <c r="A4408">
        <v>1998</v>
      </c>
      <c r="B4408">
        <v>77</v>
      </c>
      <c r="C4408">
        <v>6.6378000000000006E-2</v>
      </c>
      <c r="D4408">
        <v>0.101967</v>
      </c>
      <c r="E4408">
        <v>7.5075000000000003E-2</v>
      </c>
    </row>
    <row r="4409" spans="1:5">
      <c r="A4409">
        <v>1998</v>
      </c>
      <c r="B4409">
        <v>78</v>
      </c>
      <c r="C4409">
        <v>7.3689000000000004E-2</v>
      </c>
      <c r="D4409">
        <v>0.108723</v>
      </c>
      <c r="E4409">
        <v>8.2116999999999996E-2</v>
      </c>
    </row>
    <row r="4410" spans="1:5">
      <c r="A4410">
        <v>1998</v>
      </c>
      <c r="B4410">
        <v>79</v>
      </c>
      <c r="C4410">
        <v>8.5920999999999997E-2</v>
      </c>
      <c r="D4410">
        <v>0.128993</v>
      </c>
      <c r="E4410">
        <v>9.5868999999999996E-2</v>
      </c>
    </row>
    <row r="4411" spans="1:5">
      <c r="A4411">
        <v>1998</v>
      </c>
      <c r="B4411">
        <v>80</v>
      </c>
      <c r="C4411">
        <v>8.6978E-2</v>
      </c>
      <c r="D4411">
        <v>0.12816</v>
      </c>
      <c r="E4411">
        <v>9.6090999999999996E-2</v>
      </c>
    </row>
    <row r="4412" spans="1:5">
      <c r="A4412">
        <v>1998</v>
      </c>
      <c r="B4412">
        <v>81</v>
      </c>
      <c r="C4412">
        <v>9.8517999999999994E-2</v>
      </c>
      <c r="D4412">
        <v>0.139127</v>
      </c>
      <c r="E4412">
        <v>0.107122</v>
      </c>
    </row>
    <row r="4413" spans="1:5">
      <c r="A4413">
        <v>1998</v>
      </c>
      <c r="B4413">
        <v>82</v>
      </c>
      <c r="C4413">
        <v>0.110668</v>
      </c>
      <c r="D4413">
        <v>0.14980099999999999</v>
      </c>
      <c r="E4413">
        <v>0.11854199999999999</v>
      </c>
    </row>
    <row r="4414" spans="1:5">
      <c r="A4414">
        <v>1998</v>
      </c>
      <c r="B4414">
        <v>83</v>
      </c>
      <c r="C4414">
        <v>0.126551</v>
      </c>
      <c r="D4414">
        <v>0.17113600000000001</v>
      </c>
      <c r="E4414">
        <v>0.135217</v>
      </c>
    </row>
    <row r="4415" spans="1:5">
      <c r="A4415">
        <v>1998</v>
      </c>
      <c r="B4415">
        <v>84</v>
      </c>
      <c r="C4415">
        <v>0.138654</v>
      </c>
      <c r="D4415">
        <v>0.183139</v>
      </c>
      <c r="E4415">
        <v>0.147123</v>
      </c>
    </row>
    <row r="4416" spans="1:5">
      <c r="A4416">
        <v>1998</v>
      </c>
      <c r="B4416">
        <v>85</v>
      </c>
      <c r="C4416">
        <v>0.151703</v>
      </c>
      <c r="D4416">
        <v>0.19292699999999999</v>
      </c>
      <c r="E4416">
        <v>0.15932499999999999</v>
      </c>
    </row>
    <row r="4417" spans="1:5">
      <c r="A4417">
        <v>1998</v>
      </c>
      <c r="B4417">
        <v>86</v>
      </c>
      <c r="C4417">
        <v>0.17300199999999999</v>
      </c>
      <c r="D4417">
        <v>0.20952999999999999</v>
      </c>
      <c r="E4417">
        <v>0.179567</v>
      </c>
    </row>
    <row r="4418" spans="1:5">
      <c r="A4418">
        <v>1998</v>
      </c>
      <c r="B4418">
        <v>87</v>
      </c>
      <c r="C4418">
        <v>0.18677099999999999</v>
      </c>
      <c r="D4418">
        <v>0.22551199999999999</v>
      </c>
      <c r="E4418">
        <v>0.193441</v>
      </c>
    </row>
    <row r="4419" spans="1:5">
      <c r="A4419">
        <v>1998</v>
      </c>
      <c r="B4419">
        <v>88</v>
      </c>
      <c r="C4419">
        <v>0.209454</v>
      </c>
      <c r="D4419">
        <v>0.24724699999999999</v>
      </c>
      <c r="E4419">
        <v>0.21559300000000001</v>
      </c>
    </row>
    <row r="4420" spans="1:5">
      <c r="A4420">
        <v>1998</v>
      </c>
      <c r="B4420">
        <v>89</v>
      </c>
      <c r="C4420">
        <v>0.22870799999999999</v>
      </c>
      <c r="D4420">
        <v>0.26975199999999999</v>
      </c>
      <c r="E4420">
        <v>0.23519000000000001</v>
      </c>
    </row>
    <row r="4421" spans="1:5">
      <c r="A4421">
        <v>1998</v>
      </c>
      <c r="B4421">
        <v>90</v>
      </c>
      <c r="C4421">
        <v>0.25299500000000003</v>
      </c>
      <c r="D4421">
        <v>0.29576999999999998</v>
      </c>
      <c r="E4421">
        <v>0.25940999999999997</v>
      </c>
    </row>
    <row r="4422" spans="1:5">
      <c r="A4422">
        <v>1998</v>
      </c>
      <c r="B4422">
        <v>91</v>
      </c>
      <c r="C4422">
        <v>0.27980699999999997</v>
      </c>
      <c r="D4422">
        <v>0.30947400000000003</v>
      </c>
      <c r="E4422">
        <v>0.28409800000000002</v>
      </c>
    </row>
    <row r="4423" spans="1:5">
      <c r="A4423">
        <v>1998</v>
      </c>
      <c r="B4423">
        <v>92</v>
      </c>
      <c r="C4423">
        <v>0.29266700000000001</v>
      </c>
      <c r="D4423">
        <v>0.33544200000000002</v>
      </c>
      <c r="E4423">
        <v>0.29856700000000003</v>
      </c>
    </row>
    <row r="4424" spans="1:5">
      <c r="A4424">
        <v>1998</v>
      </c>
      <c r="B4424">
        <v>93</v>
      </c>
      <c r="C4424">
        <v>0.32190099999999999</v>
      </c>
      <c r="D4424">
        <v>0.36928299999999997</v>
      </c>
      <c r="E4424">
        <v>0.328046</v>
      </c>
    </row>
    <row r="4425" spans="1:5">
      <c r="A4425">
        <v>1998</v>
      </c>
      <c r="B4425">
        <v>94</v>
      </c>
      <c r="C4425">
        <v>0.350381</v>
      </c>
      <c r="D4425">
        <v>0.38408700000000001</v>
      </c>
      <c r="E4425">
        <v>0.35458600000000001</v>
      </c>
    </row>
    <row r="4426" spans="1:5">
      <c r="A4426">
        <v>1998</v>
      </c>
      <c r="B4426">
        <v>95</v>
      </c>
      <c r="C4426">
        <v>0.36137900000000001</v>
      </c>
      <c r="D4426">
        <v>0.37871100000000002</v>
      </c>
      <c r="E4426">
        <v>0.36346800000000001</v>
      </c>
    </row>
    <row r="4427" spans="1:5">
      <c r="A4427">
        <v>1998</v>
      </c>
      <c r="B4427">
        <v>96</v>
      </c>
      <c r="C4427">
        <v>0.385851</v>
      </c>
      <c r="D4427">
        <v>0.39851700000000001</v>
      </c>
      <c r="E4427">
        <v>0.38727299999999998</v>
      </c>
    </row>
    <row r="4428" spans="1:5">
      <c r="A4428">
        <v>1998</v>
      </c>
      <c r="B4428">
        <v>97</v>
      </c>
      <c r="C4428">
        <v>0.39475399999999999</v>
      </c>
      <c r="D4428">
        <v>0.38517899999999999</v>
      </c>
      <c r="E4428">
        <v>0.39372200000000002</v>
      </c>
    </row>
    <row r="4429" spans="1:5">
      <c r="A4429">
        <v>1998</v>
      </c>
      <c r="B4429">
        <v>98</v>
      </c>
      <c r="C4429">
        <v>0.43769999999999998</v>
      </c>
      <c r="D4429">
        <v>0.42651899999999998</v>
      </c>
      <c r="E4429">
        <v>0.43645899999999999</v>
      </c>
    </row>
    <row r="4430" spans="1:5">
      <c r="A4430">
        <v>1998</v>
      </c>
      <c r="B4430">
        <v>99</v>
      </c>
      <c r="C4430">
        <v>0.32641999999999999</v>
      </c>
      <c r="D4430">
        <v>0.40441199999999999</v>
      </c>
      <c r="E4430">
        <v>0.33516400000000002</v>
      </c>
    </row>
    <row r="4431" spans="1:5">
      <c r="A4431">
        <v>1998</v>
      </c>
      <c r="B4431">
        <v>100</v>
      </c>
      <c r="C4431">
        <v>0.547431</v>
      </c>
      <c r="D4431">
        <v>0.53352900000000003</v>
      </c>
      <c r="E4431">
        <v>0.54597099999999998</v>
      </c>
    </row>
    <row r="4432" spans="1:5">
      <c r="A4432">
        <v>1998</v>
      </c>
      <c r="B4432">
        <v>101</v>
      </c>
      <c r="C4432">
        <v>0.58721500000000004</v>
      </c>
      <c r="D4432">
        <v>0.56767599999999996</v>
      </c>
      <c r="E4432">
        <v>0.58521299999999998</v>
      </c>
    </row>
    <row r="4433" spans="1:5">
      <c r="A4433">
        <v>1998</v>
      </c>
      <c r="B4433">
        <v>102</v>
      </c>
      <c r="C4433">
        <v>0.62762200000000001</v>
      </c>
      <c r="D4433">
        <v>0.60448599999999997</v>
      </c>
      <c r="E4433">
        <v>0.62526400000000004</v>
      </c>
    </row>
    <row r="4434" spans="1:5">
      <c r="A4434">
        <v>1998</v>
      </c>
      <c r="B4434">
        <v>103</v>
      </c>
      <c r="C4434">
        <v>0.67052999999999996</v>
      </c>
      <c r="D4434">
        <v>0.64574699999999996</v>
      </c>
      <c r="E4434">
        <v>0.66813500000000003</v>
      </c>
    </row>
    <row r="4435" spans="1:5">
      <c r="A4435">
        <v>1998</v>
      </c>
      <c r="B4435">
        <v>104</v>
      </c>
      <c r="C4435">
        <v>0.71412600000000004</v>
      </c>
      <c r="D4435">
        <v>0.69583399999999995</v>
      </c>
      <c r="E4435">
        <v>0.71242099999999997</v>
      </c>
    </row>
    <row r="4436" spans="1:5">
      <c r="A4436">
        <v>1998</v>
      </c>
      <c r="B4436">
        <v>105</v>
      </c>
      <c r="C4436">
        <v>0.75778699999999999</v>
      </c>
      <c r="D4436">
        <v>0.75932500000000003</v>
      </c>
      <c r="E4436">
        <v>0.75792700000000002</v>
      </c>
    </row>
    <row r="4437" spans="1:5">
      <c r="A4437">
        <v>1998</v>
      </c>
      <c r="B4437">
        <v>106</v>
      </c>
      <c r="C4437">
        <v>0.80796599999999996</v>
      </c>
      <c r="D4437">
        <v>0.89261100000000004</v>
      </c>
      <c r="E4437">
        <v>0.81501500000000004</v>
      </c>
    </row>
    <row r="4438" spans="1:5">
      <c r="A4438">
        <v>1998</v>
      </c>
      <c r="B4438">
        <v>107</v>
      </c>
      <c r="C4438">
        <v>0.86594499999999996</v>
      </c>
      <c r="D4438">
        <v>1.2</v>
      </c>
      <c r="E4438">
        <v>0.88788999999999996</v>
      </c>
    </row>
    <row r="4439" spans="1:5">
      <c r="A4439">
        <v>1998</v>
      </c>
      <c r="B4439">
        <v>108</v>
      </c>
      <c r="C4439">
        <v>0.94518899999999995</v>
      </c>
      <c r="D4439">
        <v>2.2617799999999999</v>
      </c>
      <c r="E4439">
        <v>0.99297000000000002</v>
      </c>
    </row>
    <row r="4440" spans="1:5">
      <c r="A4440">
        <v>1998</v>
      </c>
      <c r="B4440">
        <v>109</v>
      </c>
      <c r="C4440">
        <v>1.056621</v>
      </c>
      <c r="D4440">
        <v>0</v>
      </c>
      <c r="E4440">
        <v>1.056621</v>
      </c>
    </row>
    <row r="4441" spans="1:5">
      <c r="A4441">
        <v>1998</v>
      </c>
      <c r="B4441">
        <v>110</v>
      </c>
      <c r="C4441">
        <v>1.5120640000000001</v>
      </c>
      <c r="D4441">
        <v>0</v>
      </c>
      <c r="E4441">
        <v>1.5120640000000001</v>
      </c>
    </row>
    <row r="4442" spans="1:5">
      <c r="A4442">
        <v>1999</v>
      </c>
      <c r="B4442">
        <v>0</v>
      </c>
      <c r="C4442">
        <v>1.4514000000000001E-2</v>
      </c>
      <c r="D4442">
        <v>1.9023000000000002E-2</v>
      </c>
      <c r="E4442">
        <v>1.6832E-2</v>
      </c>
    </row>
    <row r="4443" spans="1:5">
      <c r="A4443">
        <v>1999</v>
      </c>
      <c r="B4443">
        <v>1</v>
      </c>
      <c r="C4443">
        <v>1.714E-3</v>
      </c>
      <c r="D4443">
        <v>1.9589999999999998E-3</v>
      </c>
      <c r="E4443">
        <v>1.8400000000000001E-3</v>
      </c>
    </row>
    <row r="4444" spans="1:5">
      <c r="A4444">
        <v>1999</v>
      </c>
      <c r="B4444">
        <v>2</v>
      </c>
      <c r="C4444">
        <v>9.1200000000000005E-4</v>
      </c>
      <c r="D4444">
        <v>1.0939999999999999E-3</v>
      </c>
      <c r="E4444">
        <v>1.005E-3</v>
      </c>
    </row>
    <row r="4445" spans="1:5">
      <c r="A4445">
        <v>1999</v>
      </c>
      <c r="B4445">
        <v>3</v>
      </c>
      <c r="C4445">
        <v>6.2299999999999996E-4</v>
      </c>
      <c r="D4445">
        <v>8.25E-4</v>
      </c>
      <c r="E4445">
        <v>7.2599999999999997E-4</v>
      </c>
    </row>
    <row r="4446" spans="1:5">
      <c r="A4446">
        <v>1999</v>
      </c>
      <c r="B4446">
        <v>4</v>
      </c>
      <c r="C4446">
        <v>5.1699999999999999E-4</v>
      </c>
      <c r="D4446">
        <v>7.8299999999999995E-4</v>
      </c>
      <c r="E4446">
        <v>6.5300000000000004E-4</v>
      </c>
    </row>
    <row r="4447" spans="1:5">
      <c r="A4447">
        <v>1999</v>
      </c>
      <c r="B4447">
        <v>5</v>
      </c>
      <c r="C4447">
        <v>4.4499999999999997E-4</v>
      </c>
      <c r="D4447">
        <v>6.2500000000000001E-4</v>
      </c>
      <c r="E4447">
        <v>5.3700000000000004E-4</v>
      </c>
    </row>
    <row r="4448" spans="1:5">
      <c r="A4448">
        <v>1999</v>
      </c>
      <c r="B4448">
        <v>6</v>
      </c>
      <c r="C4448">
        <v>3.6499999999999998E-4</v>
      </c>
      <c r="D4448">
        <v>5.7799999999999995E-4</v>
      </c>
      <c r="E4448">
        <v>4.7399999999999997E-4</v>
      </c>
    </row>
    <row r="4449" spans="1:5">
      <c r="A4449">
        <v>1999</v>
      </c>
      <c r="B4449">
        <v>7</v>
      </c>
      <c r="C4449">
        <v>3.8200000000000002E-4</v>
      </c>
      <c r="D4449">
        <v>6.0400000000000004E-4</v>
      </c>
      <c r="E4449">
        <v>4.9600000000000002E-4</v>
      </c>
    </row>
    <row r="4450" spans="1:5">
      <c r="A4450">
        <v>1999</v>
      </c>
      <c r="B4450">
        <v>8</v>
      </c>
      <c r="C4450">
        <v>3.8400000000000001E-4</v>
      </c>
      <c r="D4450">
        <v>6.2799999999999998E-4</v>
      </c>
      <c r="E4450">
        <v>5.0900000000000001E-4</v>
      </c>
    </row>
    <row r="4451" spans="1:5">
      <c r="A4451">
        <v>1999</v>
      </c>
      <c r="B4451">
        <v>9</v>
      </c>
      <c r="C4451">
        <v>3.5300000000000002E-4</v>
      </c>
      <c r="D4451">
        <v>5.9699999999999998E-4</v>
      </c>
      <c r="E4451">
        <v>4.7800000000000002E-4</v>
      </c>
    </row>
    <row r="4452" spans="1:5">
      <c r="A4452">
        <v>1999</v>
      </c>
      <c r="B4452">
        <v>10</v>
      </c>
      <c r="C4452">
        <v>2.81E-4</v>
      </c>
      <c r="D4452">
        <v>5.2599999999999999E-4</v>
      </c>
      <c r="E4452">
        <v>4.06E-4</v>
      </c>
    </row>
    <row r="4453" spans="1:5">
      <c r="A4453">
        <v>1999</v>
      </c>
      <c r="B4453">
        <v>11</v>
      </c>
      <c r="C4453">
        <v>2.5999999999999998E-4</v>
      </c>
      <c r="D4453">
        <v>5.1000000000000004E-4</v>
      </c>
      <c r="E4453">
        <v>3.88E-4</v>
      </c>
    </row>
    <row r="4454" spans="1:5">
      <c r="A4454">
        <v>1999</v>
      </c>
      <c r="B4454">
        <v>12</v>
      </c>
      <c r="C4454">
        <v>2.99E-4</v>
      </c>
      <c r="D4454">
        <v>5.7700000000000004E-4</v>
      </c>
      <c r="E4454">
        <v>4.4000000000000002E-4</v>
      </c>
    </row>
    <row r="4455" spans="1:5">
      <c r="A4455">
        <v>1999</v>
      </c>
      <c r="B4455">
        <v>13</v>
      </c>
      <c r="C4455">
        <v>3.2299999999999999E-4</v>
      </c>
      <c r="D4455">
        <v>6.4199999999999999E-4</v>
      </c>
      <c r="E4455">
        <v>4.8500000000000003E-4</v>
      </c>
    </row>
    <row r="4456" spans="1:5">
      <c r="A4456">
        <v>1999</v>
      </c>
      <c r="B4456">
        <v>14</v>
      </c>
      <c r="C4456">
        <v>3.7599999999999998E-4</v>
      </c>
      <c r="D4456">
        <v>7.6800000000000002E-4</v>
      </c>
      <c r="E4456">
        <v>5.7499999999999999E-4</v>
      </c>
    </row>
    <row r="4457" spans="1:5">
      <c r="A4457">
        <v>1999</v>
      </c>
      <c r="B4457">
        <v>15</v>
      </c>
      <c r="C4457">
        <v>5.3399999999999997E-4</v>
      </c>
      <c r="D4457">
        <v>9.7799999999999992E-4</v>
      </c>
      <c r="E4457">
        <v>7.6000000000000004E-4</v>
      </c>
    </row>
    <row r="4458" spans="1:5">
      <c r="A4458">
        <v>1999</v>
      </c>
      <c r="B4458">
        <v>16</v>
      </c>
      <c r="C4458">
        <v>7.1400000000000001E-4</v>
      </c>
      <c r="D4458">
        <v>1.472E-3</v>
      </c>
      <c r="E4458">
        <v>1.1000000000000001E-3</v>
      </c>
    </row>
    <row r="4459" spans="1:5">
      <c r="A4459">
        <v>1999</v>
      </c>
      <c r="B4459">
        <v>17</v>
      </c>
      <c r="C4459">
        <v>8.34E-4</v>
      </c>
      <c r="D4459">
        <v>2.0430000000000001E-3</v>
      </c>
      <c r="E4459">
        <v>1.449E-3</v>
      </c>
    </row>
    <row r="4460" spans="1:5">
      <c r="A4460">
        <v>1999</v>
      </c>
      <c r="B4460">
        <v>18</v>
      </c>
      <c r="C4460">
        <v>9.3499999999999996E-4</v>
      </c>
      <c r="D4460">
        <v>2.4919999999999999E-3</v>
      </c>
      <c r="E4460">
        <v>1.725E-3</v>
      </c>
    </row>
    <row r="4461" spans="1:5">
      <c r="A4461">
        <v>1999</v>
      </c>
      <c r="B4461">
        <v>19</v>
      </c>
      <c r="C4461">
        <v>1.003E-3</v>
      </c>
      <c r="D4461">
        <v>3.13E-3</v>
      </c>
      <c r="E4461">
        <v>2.078E-3</v>
      </c>
    </row>
    <row r="4462" spans="1:5">
      <c r="A4462">
        <v>1999</v>
      </c>
      <c r="B4462">
        <v>20</v>
      </c>
      <c r="C4462">
        <v>1.1440000000000001E-3</v>
      </c>
      <c r="D4462">
        <v>3.702E-3</v>
      </c>
      <c r="E4462">
        <v>2.4350000000000001E-3</v>
      </c>
    </row>
    <row r="4463" spans="1:5">
      <c r="A4463">
        <v>1999</v>
      </c>
      <c r="B4463">
        <v>21</v>
      </c>
      <c r="C4463">
        <v>1.101E-3</v>
      </c>
      <c r="D4463">
        <v>4.2189999999999997E-3</v>
      </c>
      <c r="E4463">
        <v>2.673E-3</v>
      </c>
    </row>
    <row r="4464" spans="1:5">
      <c r="A4464">
        <v>1999</v>
      </c>
      <c r="B4464">
        <v>22</v>
      </c>
      <c r="C4464">
        <v>1.0920000000000001E-3</v>
      </c>
      <c r="D4464">
        <v>4.6059999999999999E-3</v>
      </c>
      <c r="E4464">
        <v>2.8649999999999999E-3</v>
      </c>
    </row>
    <row r="4465" spans="1:5">
      <c r="A4465">
        <v>1999</v>
      </c>
      <c r="B4465">
        <v>23</v>
      </c>
      <c r="C4465">
        <v>1.1180000000000001E-3</v>
      </c>
      <c r="D4465">
        <v>4.8240000000000002E-3</v>
      </c>
      <c r="E4465">
        <v>2.9889999999999999E-3</v>
      </c>
    </row>
    <row r="4466" spans="1:5">
      <c r="A4466">
        <v>1999</v>
      </c>
      <c r="B4466">
        <v>24</v>
      </c>
      <c r="C4466">
        <v>1.1310000000000001E-3</v>
      </c>
      <c r="D4466">
        <v>5.1050000000000002E-3</v>
      </c>
      <c r="E4466">
        <v>3.1359999999999999E-3</v>
      </c>
    </row>
    <row r="4467" spans="1:5">
      <c r="A4467">
        <v>1999</v>
      </c>
      <c r="B4467">
        <v>25</v>
      </c>
      <c r="C4467">
        <v>1.217E-3</v>
      </c>
      <c r="D4467">
        <v>5.0819999999999997E-3</v>
      </c>
      <c r="E4467">
        <v>3.1689999999999999E-3</v>
      </c>
    </row>
    <row r="4468" spans="1:5">
      <c r="A4468">
        <v>1999</v>
      </c>
      <c r="B4468">
        <v>26</v>
      </c>
      <c r="C4468">
        <v>1.168E-3</v>
      </c>
      <c r="D4468">
        <v>5.0959999999999998E-3</v>
      </c>
      <c r="E4468">
        <v>3.1549999999999998E-3</v>
      </c>
    </row>
    <row r="4469" spans="1:5">
      <c r="A4469">
        <v>1999</v>
      </c>
      <c r="B4469">
        <v>27</v>
      </c>
      <c r="C4469">
        <v>1.2600000000000001E-3</v>
      </c>
      <c r="D4469">
        <v>5.2360000000000002E-3</v>
      </c>
      <c r="E4469">
        <v>3.2780000000000001E-3</v>
      </c>
    </row>
    <row r="4470" spans="1:5">
      <c r="A4470">
        <v>1999</v>
      </c>
      <c r="B4470">
        <v>28</v>
      </c>
      <c r="C4470">
        <v>1.2570000000000001E-3</v>
      </c>
      <c r="D4470">
        <v>5.463E-3</v>
      </c>
      <c r="E4470">
        <v>3.4009999999999999E-3</v>
      </c>
    </row>
    <row r="4471" spans="1:5">
      <c r="A4471">
        <v>1999</v>
      </c>
      <c r="B4471">
        <v>29</v>
      </c>
      <c r="C4471">
        <v>1.3680000000000001E-3</v>
      </c>
      <c r="D4471">
        <v>5.4840000000000002E-3</v>
      </c>
      <c r="E4471">
        <v>3.4629999999999999E-3</v>
      </c>
    </row>
    <row r="4472" spans="1:5">
      <c r="A4472">
        <v>1999</v>
      </c>
      <c r="B4472">
        <v>30</v>
      </c>
      <c r="C4472">
        <v>1.5169999999999999E-3</v>
      </c>
      <c r="D4472">
        <v>6.182E-3</v>
      </c>
      <c r="E4472">
        <v>3.869E-3</v>
      </c>
    </row>
    <row r="4473" spans="1:5">
      <c r="A4473">
        <v>1999</v>
      </c>
      <c r="B4473">
        <v>31</v>
      </c>
      <c r="C4473">
        <v>1.557E-3</v>
      </c>
      <c r="D4473">
        <v>6.2189999999999997E-3</v>
      </c>
      <c r="E4473">
        <v>3.8909999999999999E-3</v>
      </c>
    </row>
    <row r="4474" spans="1:5">
      <c r="A4474">
        <v>1999</v>
      </c>
      <c r="B4474">
        <v>32</v>
      </c>
      <c r="C4474">
        <v>1.6379999999999999E-3</v>
      </c>
      <c r="D4474">
        <v>6.4250000000000002E-3</v>
      </c>
      <c r="E4474">
        <v>4.0270000000000002E-3</v>
      </c>
    </row>
    <row r="4475" spans="1:5">
      <c r="A4475">
        <v>1999</v>
      </c>
      <c r="B4475">
        <v>33</v>
      </c>
      <c r="C4475">
        <v>1.699E-3</v>
      </c>
      <c r="D4475">
        <v>6.7419999999999997E-3</v>
      </c>
      <c r="E4475">
        <v>4.215E-3</v>
      </c>
    </row>
    <row r="4476" spans="1:5">
      <c r="A4476">
        <v>1999</v>
      </c>
      <c r="B4476">
        <v>34</v>
      </c>
      <c r="C4476">
        <v>1.709E-3</v>
      </c>
      <c r="D4476">
        <v>7.0800000000000004E-3</v>
      </c>
      <c r="E4476">
        <v>4.3860000000000001E-3</v>
      </c>
    </row>
    <row r="4477" spans="1:5">
      <c r="A4477">
        <v>1999</v>
      </c>
      <c r="B4477">
        <v>35</v>
      </c>
      <c r="C4477">
        <v>1.9170000000000001E-3</v>
      </c>
      <c r="D4477">
        <v>7.6709999999999999E-3</v>
      </c>
      <c r="E4477">
        <v>4.7790000000000003E-3</v>
      </c>
    </row>
    <row r="4478" spans="1:5">
      <c r="A4478">
        <v>1999</v>
      </c>
      <c r="B4478">
        <v>36</v>
      </c>
      <c r="C4478">
        <v>2.036E-3</v>
      </c>
      <c r="D4478">
        <v>7.6899999999999998E-3</v>
      </c>
      <c r="E4478">
        <v>4.8419999999999999E-3</v>
      </c>
    </row>
    <row r="4479" spans="1:5">
      <c r="A4479">
        <v>1999</v>
      </c>
      <c r="B4479">
        <v>37</v>
      </c>
      <c r="C4479">
        <v>2.16E-3</v>
      </c>
      <c r="D4479">
        <v>8.3020000000000004E-3</v>
      </c>
      <c r="E4479">
        <v>5.2009999999999999E-3</v>
      </c>
    </row>
    <row r="4480" spans="1:5">
      <c r="A4480">
        <v>1999</v>
      </c>
      <c r="B4480">
        <v>38</v>
      </c>
      <c r="C4480">
        <v>2.3370000000000001E-3</v>
      </c>
      <c r="D4480">
        <v>8.6070000000000001E-3</v>
      </c>
      <c r="E4480">
        <v>5.4400000000000004E-3</v>
      </c>
    </row>
    <row r="4481" spans="1:5">
      <c r="A4481">
        <v>1999</v>
      </c>
      <c r="B4481">
        <v>39</v>
      </c>
      <c r="C4481">
        <v>2.4849999999999998E-3</v>
      </c>
      <c r="D4481">
        <v>9.4330000000000004E-3</v>
      </c>
      <c r="E4481">
        <v>5.9109999999999996E-3</v>
      </c>
    </row>
    <row r="4482" spans="1:5">
      <c r="A4482">
        <v>1999</v>
      </c>
      <c r="B4482">
        <v>40</v>
      </c>
      <c r="C4482">
        <v>2.8270000000000001E-3</v>
      </c>
      <c r="D4482">
        <v>1.0747E-2</v>
      </c>
      <c r="E4482">
        <v>6.7080000000000004E-3</v>
      </c>
    </row>
    <row r="4483" spans="1:5">
      <c r="A4483">
        <v>1999</v>
      </c>
      <c r="B4483">
        <v>41</v>
      </c>
      <c r="C4483">
        <v>2.9559999999999999E-3</v>
      </c>
      <c r="D4483">
        <v>1.0770999999999999E-2</v>
      </c>
      <c r="E4483">
        <v>6.7780000000000002E-3</v>
      </c>
    </row>
    <row r="4484" spans="1:5">
      <c r="A4484">
        <v>1999</v>
      </c>
      <c r="B4484">
        <v>42</v>
      </c>
      <c r="C4484">
        <v>3.137E-3</v>
      </c>
      <c r="D4484">
        <v>1.1132E-2</v>
      </c>
      <c r="E4484">
        <v>7.0359999999999997E-3</v>
      </c>
    </row>
    <row r="4485" spans="1:5">
      <c r="A4485">
        <v>1999</v>
      </c>
      <c r="B4485">
        <v>43</v>
      </c>
      <c r="C4485">
        <v>3.2859999999999999E-3</v>
      </c>
      <c r="D4485">
        <v>1.2335E-2</v>
      </c>
      <c r="E4485">
        <v>7.6759999999999997E-3</v>
      </c>
    </row>
    <row r="4486" spans="1:5">
      <c r="A4486">
        <v>1999</v>
      </c>
      <c r="B4486">
        <v>44</v>
      </c>
      <c r="C4486">
        <v>3.7799999999999999E-3</v>
      </c>
      <c r="D4486">
        <v>1.3334E-2</v>
      </c>
      <c r="E4486">
        <v>8.3909999999999992E-3</v>
      </c>
    </row>
    <row r="4487" spans="1:5">
      <c r="A4487">
        <v>1999</v>
      </c>
      <c r="B4487">
        <v>45</v>
      </c>
      <c r="C4487">
        <v>4.1000000000000003E-3</v>
      </c>
      <c r="D4487">
        <v>1.4786000000000001E-2</v>
      </c>
      <c r="E4487">
        <v>9.2359999999999994E-3</v>
      </c>
    </row>
    <row r="4488" spans="1:5">
      <c r="A4488">
        <v>1999</v>
      </c>
      <c r="B4488">
        <v>46</v>
      </c>
      <c r="C4488">
        <v>4.3420000000000004E-3</v>
      </c>
      <c r="D4488">
        <v>1.5155999999999999E-2</v>
      </c>
      <c r="E4488">
        <v>9.5250000000000005E-3</v>
      </c>
    </row>
    <row r="4489" spans="1:5">
      <c r="A4489">
        <v>1999</v>
      </c>
      <c r="B4489">
        <v>47</v>
      </c>
      <c r="C4489">
        <v>4.8820000000000001E-3</v>
      </c>
      <c r="D4489">
        <v>1.6379000000000001E-2</v>
      </c>
      <c r="E4489">
        <v>1.0370000000000001E-2</v>
      </c>
    </row>
    <row r="4490" spans="1:5">
      <c r="A4490">
        <v>1999</v>
      </c>
      <c r="B4490">
        <v>48</v>
      </c>
      <c r="C4490">
        <v>5.195E-3</v>
      </c>
      <c r="D4490">
        <v>1.7191000000000001E-2</v>
      </c>
      <c r="E4490">
        <v>1.091E-2</v>
      </c>
    </row>
    <row r="4491" spans="1:5">
      <c r="A4491">
        <v>1999</v>
      </c>
      <c r="B4491">
        <v>49</v>
      </c>
      <c r="C4491">
        <v>5.6490000000000004E-3</v>
      </c>
      <c r="D4491">
        <v>1.8223E-2</v>
      </c>
      <c r="E4491">
        <v>1.1612000000000001E-2</v>
      </c>
    </row>
    <row r="4492" spans="1:5">
      <c r="A4492">
        <v>1999</v>
      </c>
      <c r="B4492">
        <v>50</v>
      </c>
      <c r="C4492">
        <v>6.7609999999999996E-3</v>
      </c>
      <c r="D4492">
        <v>2.2082999999999998E-2</v>
      </c>
      <c r="E4492">
        <v>1.3969000000000001E-2</v>
      </c>
    </row>
    <row r="4493" spans="1:5">
      <c r="A4493">
        <v>1999</v>
      </c>
      <c r="B4493">
        <v>51</v>
      </c>
      <c r="C4493">
        <v>6.2490000000000002E-3</v>
      </c>
      <c r="D4493">
        <v>1.9134000000000002E-2</v>
      </c>
      <c r="E4493">
        <v>1.2278000000000001E-2</v>
      </c>
    </row>
    <row r="4494" spans="1:5">
      <c r="A4494">
        <v>1999</v>
      </c>
      <c r="B4494">
        <v>52</v>
      </c>
      <c r="C4494">
        <v>7.8490000000000001E-3</v>
      </c>
      <c r="D4494">
        <v>2.4025999999999999E-2</v>
      </c>
      <c r="E4494">
        <v>1.5351999999999999E-2</v>
      </c>
    </row>
    <row r="4495" spans="1:5">
      <c r="A4495">
        <v>1999</v>
      </c>
      <c r="B4495">
        <v>53</v>
      </c>
      <c r="C4495">
        <v>7.2069999999999999E-3</v>
      </c>
      <c r="D4495">
        <v>2.2644000000000001E-2</v>
      </c>
      <c r="E4495">
        <v>1.4303E-2</v>
      </c>
    </row>
    <row r="4496" spans="1:5">
      <c r="A4496">
        <v>1999</v>
      </c>
      <c r="B4496">
        <v>54</v>
      </c>
      <c r="C4496">
        <v>8.5109999999999995E-3</v>
      </c>
      <c r="D4496">
        <v>2.5870000000000001E-2</v>
      </c>
      <c r="E4496">
        <v>1.6444E-2</v>
      </c>
    </row>
    <row r="4497" spans="1:5">
      <c r="A4497">
        <v>1999</v>
      </c>
      <c r="B4497">
        <v>55</v>
      </c>
      <c r="C4497">
        <v>9.3760000000000007E-3</v>
      </c>
      <c r="D4497">
        <v>2.8420000000000001E-2</v>
      </c>
      <c r="E4497">
        <v>1.7988000000000001E-2</v>
      </c>
    </row>
    <row r="4498" spans="1:5">
      <c r="A4498">
        <v>1999</v>
      </c>
      <c r="B4498">
        <v>56</v>
      </c>
      <c r="C4498">
        <v>8.6739999999999994E-3</v>
      </c>
      <c r="D4498">
        <v>2.5510000000000001E-2</v>
      </c>
      <c r="E4498">
        <v>1.6133000000000002E-2</v>
      </c>
    </row>
    <row r="4499" spans="1:5">
      <c r="A4499">
        <v>1999</v>
      </c>
      <c r="B4499">
        <v>57</v>
      </c>
      <c r="C4499">
        <v>1.0937000000000001E-2</v>
      </c>
      <c r="D4499">
        <v>3.2508000000000002E-2</v>
      </c>
      <c r="E4499">
        <v>2.0362999999999999E-2</v>
      </c>
    </row>
    <row r="4500" spans="1:5">
      <c r="A4500">
        <v>1999</v>
      </c>
      <c r="B4500">
        <v>58</v>
      </c>
      <c r="C4500">
        <v>1.0711E-2</v>
      </c>
      <c r="D4500">
        <v>3.1434999999999998E-2</v>
      </c>
      <c r="E4500">
        <v>1.9706999999999999E-2</v>
      </c>
    </row>
    <row r="4501" spans="1:5">
      <c r="A4501">
        <v>1999</v>
      </c>
      <c r="B4501">
        <v>59</v>
      </c>
      <c r="C4501">
        <v>1.1727E-2</v>
      </c>
      <c r="D4501">
        <v>3.3812000000000002E-2</v>
      </c>
      <c r="E4501">
        <v>2.1212999999999999E-2</v>
      </c>
    </row>
    <row r="4502" spans="1:5">
      <c r="A4502">
        <v>1999</v>
      </c>
      <c r="B4502">
        <v>60</v>
      </c>
      <c r="C4502">
        <v>1.3251000000000001E-2</v>
      </c>
      <c r="D4502">
        <v>3.9722E-2</v>
      </c>
      <c r="E4502">
        <v>2.4457E-2</v>
      </c>
    </row>
    <row r="4503" spans="1:5">
      <c r="A4503">
        <v>1999</v>
      </c>
      <c r="B4503">
        <v>61</v>
      </c>
      <c r="C4503">
        <v>1.3552E-2</v>
      </c>
      <c r="D4503">
        <v>3.8601000000000003E-2</v>
      </c>
      <c r="E4503">
        <v>2.4079E-2</v>
      </c>
    </row>
    <row r="4504" spans="1:5">
      <c r="A4504">
        <v>1999</v>
      </c>
      <c r="B4504">
        <v>62</v>
      </c>
      <c r="C4504">
        <v>1.5426E-2</v>
      </c>
      <c r="D4504">
        <v>4.2264999999999997E-2</v>
      </c>
      <c r="E4504">
        <v>2.6627999999999999E-2</v>
      </c>
    </row>
    <row r="4505" spans="1:5">
      <c r="A4505">
        <v>1999</v>
      </c>
      <c r="B4505">
        <v>63</v>
      </c>
      <c r="C4505">
        <v>1.7342E-2</v>
      </c>
      <c r="D4505">
        <v>4.4963000000000003E-2</v>
      </c>
      <c r="E4505">
        <v>2.8757000000000001E-2</v>
      </c>
    </row>
    <row r="4506" spans="1:5">
      <c r="A4506">
        <v>1999</v>
      </c>
      <c r="B4506">
        <v>64</v>
      </c>
      <c r="C4506">
        <v>1.8674E-2</v>
      </c>
      <c r="D4506">
        <v>4.7986000000000001E-2</v>
      </c>
      <c r="E4506">
        <v>3.0633000000000001E-2</v>
      </c>
    </row>
    <row r="4507" spans="1:5">
      <c r="A4507">
        <v>1999</v>
      </c>
      <c r="B4507">
        <v>65</v>
      </c>
      <c r="C4507">
        <v>1.9886999999999998E-2</v>
      </c>
      <c r="D4507">
        <v>4.9951000000000002E-2</v>
      </c>
      <c r="E4507">
        <v>3.1904000000000002E-2</v>
      </c>
    </row>
    <row r="4508" spans="1:5">
      <c r="A4508">
        <v>1999</v>
      </c>
      <c r="B4508">
        <v>66</v>
      </c>
      <c r="C4508">
        <v>2.2436999999999999E-2</v>
      </c>
      <c r="D4508">
        <v>5.3520999999999999E-2</v>
      </c>
      <c r="E4508">
        <v>3.458E-2</v>
      </c>
    </row>
    <row r="4509" spans="1:5">
      <c r="A4509">
        <v>1999</v>
      </c>
      <c r="B4509">
        <v>67</v>
      </c>
      <c r="C4509">
        <v>2.5142999999999999E-2</v>
      </c>
      <c r="D4509">
        <v>5.7995999999999999E-2</v>
      </c>
      <c r="E4509">
        <v>3.7855E-2</v>
      </c>
    </row>
    <row r="4510" spans="1:5">
      <c r="A4510">
        <v>1999</v>
      </c>
      <c r="B4510">
        <v>68</v>
      </c>
      <c r="C4510">
        <v>2.6998999999999999E-2</v>
      </c>
      <c r="D4510">
        <v>6.1670000000000003E-2</v>
      </c>
      <c r="E4510">
        <v>4.0203000000000003E-2</v>
      </c>
    </row>
    <row r="4511" spans="1:5">
      <c r="A4511">
        <v>1999</v>
      </c>
      <c r="B4511">
        <v>69</v>
      </c>
      <c r="C4511">
        <v>3.0306E-2</v>
      </c>
      <c r="D4511">
        <v>6.5776000000000001E-2</v>
      </c>
      <c r="E4511">
        <v>4.3484000000000002E-2</v>
      </c>
    </row>
    <row r="4512" spans="1:5">
      <c r="A4512">
        <v>1999</v>
      </c>
      <c r="B4512">
        <v>70</v>
      </c>
      <c r="C4512">
        <v>3.3759999999999998E-2</v>
      </c>
      <c r="D4512">
        <v>7.0836999999999997E-2</v>
      </c>
      <c r="E4512">
        <v>4.7125E-2</v>
      </c>
    </row>
    <row r="4513" spans="1:5">
      <c r="A4513">
        <v>1999</v>
      </c>
      <c r="B4513">
        <v>71</v>
      </c>
      <c r="C4513">
        <v>3.7366999999999997E-2</v>
      </c>
      <c r="D4513">
        <v>7.6966999999999994E-2</v>
      </c>
      <c r="E4513">
        <v>5.1241000000000002E-2</v>
      </c>
    </row>
    <row r="4514" spans="1:5">
      <c r="A4514">
        <v>1999</v>
      </c>
      <c r="B4514">
        <v>72</v>
      </c>
      <c r="C4514">
        <v>4.0624E-2</v>
      </c>
      <c r="D4514">
        <v>7.9250000000000001E-2</v>
      </c>
      <c r="E4514">
        <v>5.3449000000000003E-2</v>
      </c>
    </row>
    <row r="4515" spans="1:5">
      <c r="A4515">
        <v>1999</v>
      </c>
      <c r="B4515">
        <v>73</v>
      </c>
      <c r="C4515">
        <v>4.5236999999999999E-2</v>
      </c>
      <c r="D4515">
        <v>8.4256999999999999E-2</v>
      </c>
      <c r="E4515">
        <v>5.6906999999999999E-2</v>
      </c>
    </row>
    <row r="4516" spans="1:5">
      <c r="A4516">
        <v>1999</v>
      </c>
      <c r="B4516">
        <v>74</v>
      </c>
      <c r="C4516">
        <v>5.0305000000000002E-2</v>
      </c>
      <c r="D4516">
        <v>8.9767E-2</v>
      </c>
      <c r="E4516">
        <v>6.0942000000000003E-2</v>
      </c>
    </row>
    <row r="4517" spans="1:5">
      <c r="A4517">
        <v>1999</v>
      </c>
      <c r="B4517">
        <v>75</v>
      </c>
      <c r="C4517">
        <v>5.8430999999999997E-2</v>
      </c>
      <c r="D4517">
        <v>9.7312999999999997E-2</v>
      </c>
      <c r="E4517">
        <v>6.8117999999999998E-2</v>
      </c>
    </row>
    <row r="4518" spans="1:5">
      <c r="A4518">
        <v>1999</v>
      </c>
      <c r="B4518">
        <v>76</v>
      </c>
      <c r="C4518">
        <v>6.1162000000000001E-2</v>
      </c>
      <c r="D4518">
        <v>9.7795000000000007E-2</v>
      </c>
      <c r="E4518">
        <v>6.9750999999999994E-2</v>
      </c>
    </row>
    <row r="4519" spans="1:5">
      <c r="A4519">
        <v>1999</v>
      </c>
      <c r="B4519">
        <v>77</v>
      </c>
      <c r="C4519">
        <v>6.8726999999999996E-2</v>
      </c>
      <c r="D4519">
        <v>0.106516</v>
      </c>
      <c r="E4519">
        <v>7.7562999999999993E-2</v>
      </c>
    </row>
    <row r="4520" spans="1:5">
      <c r="A4520">
        <v>1999</v>
      </c>
      <c r="B4520">
        <v>78</v>
      </c>
      <c r="C4520">
        <v>7.6505000000000004E-2</v>
      </c>
      <c r="D4520">
        <v>0.113039</v>
      </c>
      <c r="E4520">
        <v>8.5184999999999997E-2</v>
      </c>
    </row>
    <row r="4521" spans="1:5">
      <c r="A4521">
        <v>1999</v>
      </c>
      <c r="B4521">
        <v>79</v>
      </c>
      <c r="C4521">
        <v>8.5538000000000003E-2</v>
      </c>
      <c r="D4521">
        <v>0.11928800000000001</v>
      </c>
      <c r="E4521">
        <v>9.3434000000000003E-2</v>
      </c>
    </row>
    <row r="4522" spans="1:5">
      <c r="A4522">
        <v>1999</v>
      </c>
      <c r="B4522">
        <v>80</v>
      </c>
      <c r="C4522">
        <v>9.7766000000000006E-2</v>
      </c>
      <c r="D4522">
        <v>0.14186000000000001</v>
      </c>
      <c r="E4522">
        <v>0.107469</v>
      </c>
    </row>
    <row r="4523" spans="1:5">
      <c r="A4523">
        <v>1999</v>
      </c>
      <c r="B4523">
        <v>81</v>
      </c>
      <c r="C4523">
        <v>0.100471</v>
      </c>
      <c r="D4523">
        <v>0.14094799999999999</v>
      </c>
      <c r="E4523">
        <v>0.10914600000000001</v>
      </c>
    </row>
    <row r="4524" spans="1:5">
      <c r="A4524">
        <v>1999</v>
      </c>
      <c r="B4524">
        <v>82</v>
      </c>
      <c r="C4524">
        <v>0.116774</v>
      </c>
      <c r="D4524">
        <v>0.157525</v>
      </c>
      <c r="E4524">
        <v>0.125114</v>
      </c>
    </row>
    <row r="4525" spans="1:5">
      <c r="A4525">
        <v>1999</v>
      </c>
      <c r="B4525">
        <v>83</v>
      </c>
      <c r="C4525">
        <v>0.128993</v>
      </c>
      <c r="D4525">
        <v>0.171518</v>
      </c>
      <c r="E4525">
        <v>0.137264</v>
      </c>
    </row>
    <row r="4526" spans="1:5">
      <c r="A4526">
        <v>1999</v>
      </c>
      <c r="B4526">
        <v>84</v>
      </c>
      <c r="C4526">
        <v>0.146231</v>
      </c>
      <c r="D4526">
        <v>0.19401399999999999</v>
      </c>
      <c r="E4526">
        <v>0.155193</v>
      </c>
    </row>
    <row r="4527" spans="1:5">
      <c r="A4527">
        <v>1999</v>
      </c>
      <c r="B4527">
        <v>85</v>
      </c>
      <c r="C4527">
        <v>0.16142500000000001</v>
      </c>
      <c r="D4527">
        <v>0.208007</v>
      </c>
      <c r="E4527">
        <v>0.16998099999999999</v>
      </c>
    </row>
    <row r="4528" spans="1:5">
      <c r="A4528">
        <v>1999</v>
      </c>
      <c r="B4528">
        <v>86</v>
      </c>
      <c r="C4528">
        <v>0.17535700000000001</v>
      </c>
      <c r="D4528">
        <v>0.214591</v>
      </c>
      <c r="E4528">
        <v>0.18237200000000001</v>
      </c>
    </row>
    <row r="4529" spans="1:5">
      <c r="A4529">
        <v>1999</v>
      </c>
      <c r="B4529">
        <v>87</v>
      </c>
      <c r="C4529">
        <v>0.20049900000000001</v>
      </c>
      <c r="D4529">
        <v>0.242728</v>
      </c>
      <c r="E4529">
        <v>0.20785400000000001</v>
      </c>
    </row>
    <row r="4530" spans="1:5">
      <c r="A4530">
        <v>1999</v>
      </c>
      <c r="B4530">
        <v>88</v>
      </c>
      <c r="C4530">
        <v>0.21607499999999999</v>
      </c>
      <c r="D4530">
        <v>0.26069300000000001</v>
      </c>
      <c r="E4530">
        <v>0.22350100000000001</v>
      </c>
    </row>
    <row r="4531" spans="1:5">
      <c r="A4531">
        <v>1999</v>
      </c>
      <c r="B4531">
        <v>89</v>
      </c>
      <c r="C4531">
        <v>0.24035400000000001</v>
      </c>
      <c r="D4531">
        <v>0.28146599999999999</v>
      </c>
      <c r="E4531">
        <v>0.24679100000000001</v>
      </c>
    </row>
    <row r="4532" spans="1:5">
      <c r="A4532">
        <v>1999</v>
      </c>
      <c r="B4532">
        <v>90</v>
      </c>
      <c r="C4532">
        <v>0.26593899999999998</v>
      </c>
      <c r="D4532">
        <v>0.296846</v>
      </c>
      <c r="E4532">
        <v>0.27066400000000002</v>
      </c>
    </row>
    <row r="4533" spans="1:5">
      <c r="A4533">
        <v>1999</v>
      </c>
      <c r="B4533">
        <v>91</v>
      </c>
      <c r="C4533">
        <v>0.29150399999999999</v>
      </c>
      <c r="D4533">
        <v>0.32712599999999997</v>
      </c>
      <c r="E4533">
        <v>0.29668099999999997</v>
      </c>
    </row>
    <row r="4534" spans="1:5">
      <c r="A4534">
        <v>1999</v>
      </c>
      <c r="B4534">
        <v>92</v>
      </c>
      <c r="C4534">
        <v>0.319772</v>
      </c>
      <c r="D4534">
        <v>0.36060599999999998</v>
      </c>
      <c r="E4534">
        <v>0.32549899999999998</v>
      </c>
    </row>
    <row r="4535" spans="1:5">
      <c r="A4535">
        <v>1999</v>
      </c>
      <c r="B4535">
        <v>93</v>
      </c>
      <c r="C4535">
        <v>0.34090700000000002</v>
      </c>
      <c r="D4535">
        <v>0.38481300000000002</v>
      </c>
      <c r="E4535">
        <v>0.34673500000000002</v>
      </c>
    </row>
    <row r="4536" spans="1:5">
      <c r="A4536">
        <v>1999</v>
      </c>
      <c r="B4536">
        <v>94</v>
      </c>
      <c r="C4536">
        <v>0.37082900000000002</v>
      </c>
      <c r="D4536">
        <v>0.39461000000000002</v>
      </c>
      <c r="E4536">
        <v>0.37380099999999999</v>
      </c>
    </row>
    <row r="4537" spans="1:5">
      <c r="A4537">
        <v>1999</v>
      </c>
      <c r="B4537">
        <v>95</v>
      </c>
      <c r="C4537">
        <v>0.40187</v>
      </c>
      <c r="D4537">
        <v>0.40816799999999998</v>
      </c>
      <c r="E4537">
        <v>0.40264100000000003</v>
      </c>
    </row>
    <row r="4538" spans="1:5">
      <c r="A4538">
        <v>1999</v>
      </c>
      <c r="B4538">
        <v>96</v>
      </c>
      <c r="C4538">
        <v>0.40662100000000001</v>
      </c>
      <c r="D4538">
        <v>0.41752499999999998</v>
      </c>
      <c r="E4538">
        <v>0.40792699999999998</v>
      </c>
    </row>
    <row r="4539" spans="1:5">
      <c r="A4539">
        <v>1999</v>
      </c>
      <c r="B4539">
        <v>97</v>
      </c>
      <c r="C4539">
        <v>0.42655399999999999</v>
      </c>
      <c r="D4539">
        <v>0.39299299999999998</v>
      </c>
      <c r="E4539">
        <v>0.42279899999999998</v>
      </c>
    </row>
    <row r="4540" spans="1:5">
      <c r="A4540">
        <v>1999</v>
      </c>
      <c r="B4540">
        <v>98</v>
      </c>
      <c r="C4540">
        <v>0.42108800000000002</v>
      </c>
      <c r="D4540">
        <v>0.47559699999999999</v>
      </c>
      <c r="E4540">
        <v>0.42694100000000001</v>
      </c>
    </row>
    <row r="4541" spans="1:5">
      <c r="A4541">
        <v>1999</v>
      </c>
      <c r="B4541">
        <v>99</v>
      </c>
      <c r="C4541">
        <v>0.446795</v>
      </c>
      <c r="D4541">
        <v>0.42555799999999999</v>
      </c>
      <c r="E4541">
        <v>0.44447700000000001</v>
      </c>
    </row>
    <row r="4542" spans="1:5">
      <c r="A4542">
        <v>1999</v>
      </c>
      <c r="B4542">
        <v>100</v>
      </c>
      <c r="C4542">
        <v>0.53299700000000005</v>
      </c>
      <c r="D4542">
        <v>0.56584400000000001</v>
      </c>
      <c r="E4542">
        <v>0.53663899999999998</v>
      </c>
    </row>
    <row r="4543" spans="1:5">
      <c r="A4543">
        <v>1999</v>
      </c>
      <c r="B4543">
        <v>101</v>
      </c>
      <c r="C4543">
        <v>0.56204600000000005</v>
      </c>
      <c r="D4543">
        <v>0.59979199999999999</v>
      </c>
      <c r="E4543">
        <v>0.56598199999999999</v>
      </c>
    </row>
    <row r="4544" spans="1:5">
      <c r="A4544">
        <v>1999</v>
      </c>
      <c r="B4544">
        <v>102</v>
      </c>
      <c r="C4544">
        <v>0.59349600000000002</v>
      </c>
      <c r="D4544">
        <v>0.63845600000000002</v>
      </c>
      <c r="E4544">
        <v>0.59806499999999996</v>
      </c>
    </row>
    <row r="4545" spans="1:5">
      <c r="A4545">
        <v>1999</v>
      </c>
      <c r="B4545">
        <v>103</v>
      </c>
      <c r="C4545">
        <v>0.62436999999999998</v>
      </c>
      <c r="D4545">
        <v>0.681616</v>
      </c>
      <c r="E4545">
        <v>0.63014400000000004</v>
      </c>
    </row>
    <row r="4546" spans="1:5">
      <c r="A4546">
        <v>1999</v>
      </c>
      <c r="B4546">
        <v>104</v>
      </c>
      <c r="C4546">
        <v>0.65669500000000003</v>
      </c>
      <c r="D4546">
        <v>0.73385999999999996</v>
      </c>
      <c r="E4546">
        <v>0.66401900000000003</v>
      </c>
    </row>
    <row r="4547" spans="1:5">
      <c r="A4547">
        <v>1999</v>
      </c>
      <c r="B4547">
        <v>105</v>
      </c>
      <c r="C4547">
        <v>0.68933299999999997</v>
      </c>
      <c r="D4547">
        <v>0.81050900000000003</v>
      </c>
      <c r="E4547">
        <v>0.70019600000000004</v>
      </c>
    </row>
    <row r="4548" spans="1:5">
      <c r="A4548">
        <v>1999</v>
      </c>
      <c r="B4548">
        <v>106</v>
      </c>
      <c r="C4548">
        <v>0.72165000000000001</v>
      </c>
      <c r="D4548">
        <v>0.92590700000000004</v>
      </c>
      <c r="E4548">
        <v>0.73878200000000005</v>
      </c>
    </row>
    <row r="4549" spans="1:5">
      <c r="A4549">
        <v>1999</v>
      </c>
      <c r="B4549">
        <v>107</v>
      </c>
      <c r="C4549">
        <v>0.764822</v>
      </c>
      <c r="D4549">
        <v>1.324786</v>
      </c>
      <c r="E4549">
        <v>0.80114600000000002</v>
      </c>
    </row>
    <row r="4550" spans="1:5">
      <c r="A4550">
        <v>1999</v>
      </c>
      <c r="B4550">
        <v>108</v>
      </c>
      <c r="C4550">
        <v>0.83024600000000004</v>
      </c>
      <c r="D4550">
        <v>4.2857139999999996</v>
      </c>
      <c r="E4550">
        <v>0.90754199999999996</v>
      </c>
    </row>
    <row r="4551" spans="1:5">
      <c r="A4551">
        <v>1999</v>
      </c>
      <c r="B4551">
        <v>109</v>
      </c>
      <c r="C4551">
        <v>0.94543600000000005</v>
      </c>
      <c r="D4551">
        <v>0</v>
      </c>
      <c r="E4551">
        <v>0.94543600000000005</v>
      </c>
    </row>
    <row r="4552" spans="1:5">
      <c r="A4552">
        <v>1999</v>
      </c>
      <c r="B4552">
        <v>110</v>
      </c>
      <c r="C4552">
        <v>1.391116</v>
      </c>
      <c r="D4552">
        <v>0</v>
      </c>
      <c r="E4552">
        <v>1.391116</v>
      </c>
    </row>
    <row r="4553" spans="1:5">
      <c r="A4553">
        <v>2000</v>
      </c>
      <c r="B4553">
        <v>0</v>
      </c>
      <c r="C4553">
        <v>1.3502E-2</v>
      </c>
      <c r="D4553">
        <v>1.7936000000000001E-2</v>
      </c>
      <c r="E4553">
        <v>1.5782999999999998E-2</v>
      </c>
    </row>
    <row r="4554" spans="1:5">
      <c r="A4554">
        <v>2000</v>
      </c>
      <c r="B4554">
        <v>1</v>
      </c>
      <c r="C4554">
        <v>1.6479999999999999E-3</v>
      </c>
      <c r="D4554">
        <v>1.931E-3</v>
      </c>
      <c r="E4554">
        <v>1.7930000000000001E-3</v>
      </c>
    </row>
    <row r="4555" spans="1:5">
      <c r="A4555">
        <v>2000</v>
      </c>
      <c r="B4555">
        <v>2</v>
      </c>
      <c r="C4555">
        <v>7.7700000000000002E-4</v>
      </c>
      <c r="D4555">
        <v>9.9700000000000006E-4</v>
      </c>
      <c r="E4555">
        <v>8.8999999999999995E-4</v>
      </c>
    </row>
    <row r="4556" spans="1:5">
      <c r="A4556">
        <v>2000</v>
      </c>
      <c r="B4556">
        <v>3</v>
      </c>
      <c r="C4556">
        <v>5.9500000000000004E-4</v>
      </c>
      <c r="D4556">
        <v>8.2299999999999995E-4</v>
      </c>
      <c r="E4556">
        <v>7.1199999999999996E-4</v>
      </c>
    </row>
    <row r="4557" spans="1:5">
      <c r="A4557">
        <v>2000</v>
      </c>
      <c r="B4557">
        <v>4</v>
      </c>
      <c r="C4557">
        <v>5.7300000000000005E-4</v>
      </c>
      <c r="D4557">
        <v>7.3099999999999999E-4</v>
      </c>
      <c r="E4557">
        <v>6.5399999999999996E-4</v>
      </c>
    </row>
    <row r="4558" spans="1:5">
      <c r="A4558">
        <v>2000</v>
      </c>
      <c r="B4558">
        <v>5</v>
      </c>
      <c r="C4558">
        <v>4.5899999999999999E-4</v>
      </c>
      <c r="D4558">
        <v>6.0599999999999998E-4</v>
      </c>
      <c r="E4558">
        <v>5.3399999999999997E-4</v>
      </c>
    </row>
    <row r="4559" spans="1:5">
      <c r="A4559">
        <v>2000</v>
      </c>
      <c r="B4559">
        <v>6</v>
      </c>
      <c r="C4559">
        <v>3.9199999999999999E-4</v>
      </c>
      <c r="D4559">
        <v>6.0700000000000001E-4</v>
      </c>
      <c r="E4559">
        <v>5.0199999999999995E-4</v>
      </c>
    </row>
    <row r="4560" spans="1:5">
      <c r="A4560">
        <v>2000</v>
      </c>
      <c r="B4560">
        <v>7</v>
      </c>
      <c r="C4560">
        <v>3.2299999999999999E-4</v>
      </c>
      <c r="D4560">
        <v>5.9100000000000005E-4</v>
      </c>
      <c r="E4560">
        <v>4.6000000000000001E-4</v>
      </c>
    </row>
    <row r="4561" spans="1:5">
      <c r="A4561">
        <v>2000</v>
      </c>
      <c r="B4561">
        <v>8</v>
      </c>
      <c r="C4561">
        <v>2.8499999999999999E-4</v>
      </c>
      <c r="D4561">
        <v>5.5400000000000002E-4</v>
      </c>
      <c r="E4561">
        <v>4.2299999999999998E-4</v>
      </c>
    </row>
    <row r="4562" spans="1:5">
      <c r="A4562">
        <v>2000</v>
      </c>
      <c r="B4562">
        <v>9</v>
      </c>
      <c r="C4562">
        <v>3.2200000000000002E-4</v>
      </c>
      <c r="D4562">
        <v>5.8500000000000002E-4</v>
      </c>
      <c r="E4562">
        <v>4.57E-4</v>
      </c>
    </row>
    <row r="4563" spans="1:5">
      <c r="A4563">
        <v>2000</v>
      </c>
      <c r="B4563">
        <v>10</v>
      </c>
      <c r="C4563">
        <v>3.0899999999999998E-4</v>
      </c>
      <c r="D4563">
        <v>5.4199999999999995E-4</v>
      </c>
      <c r="E4563">
        <v>4.28E-4</v>
      </c>
    </row>
    <row r="4564" spans="1:5">
      <c r="A4564">
        <v>2000</v>
      </c>
      <c r="B4564">
        <v>11</v>
      </c>
      <c r="C4564">
        <v>2.5799999999999998E-4</v>
      </c>
      <c r="D4564">
        <v>4.9600000000000002E-4</v>
      </c>
      <c r="E4564">
        <v>3.8000000000000002E-4</v>
      </c>
    </row>
    <row r="4565" spans="1:5">
      <c r="A4565">
        <v>2000</v>
      </c>
      <c r="B4565">
        <v>12</v>
      </c>
      <c r="C4565">
        <v>2.4600000000000002E-4</v>
      </c>
      <c r="D4565">
        <v>5.2899999999999996E-4</v>
      </c>
      <c r="E4565">
        <v>3.8999999999999999E-4</v>
      </c>
    </row>
    <row r="4566" spans="1:5">
      <c r="A4566">
        <v>2000</v>
      </c>
      <c r="B4566">
        <v>13</v>
      </c>
      <c r="C4566">
        <v>3.0899999999999998E-4</v>
      </c>
      <c r="D4566">
        <v>5.9100000000000005E-4</v>
      </c>
      <c r="E4566">
        <v>4.5300000000000001E-4</v>
      </c>
    </row>
    <row r="4567" spans="1:5">
      <c r="A4567">
        <v>2000</v>
      </c>
      <c r="B4567">
        <v>14</v>
      </c>
      <c r="C4567">
        <v>3.9399999999999998E-4</v>
      </c>
      <c r="D4567">
        <v>7.1299999999999998E-4</v>
      </c>
      <c r="E4567">
        <v>5.5699999999999999E-4</v>
      </c>
    </row>
    <row r="4568" spans="1:5">
      <c r="A4568">
        <v>2000</v>
      </c>
      <c r="B4568">
        <v>15</v>
      </c>
      <c r="C4568">
        <v>5.4600000000000004E-4</v>
      </c>
      <c r="D4568">
        <v>1.011E-3</v>
      </c>
      <c r="E4568">
        <v>7.8299999999999995E-4</v>
      </c>
    </row>
    <row r="4569" spans="1:5">
      <c r="A4569">
        <v>2000</v>
      </c>
      <c r="B4569">
        <v>16</v>
      </c>
      <c r="C4569">
        <v>6.8499999999999995E-4</v>
      </c>
      <c r="D4569">
        <v>1.48E-3</v>
      </c>
      <c r="E4569">
        <v>1.09E-3</v>
      </c>
    </row>
    <row r="4570" spans="1:5">
      <c r="A4570">
        <v>2000</v>
      </c>
      <c r="B4570">
        <v>17</v>
      </c>
      <c r="C4570">
        <v>7.8799999999999996E-4</v>
      </c>
      <c r="D4570">
        <v>2.0609999999999999E-3</v>
      </c>
      <c r="E4570">
        <v>1.4369999999999999E-3</v>
      </c>
    </row>
    <row r="4571" spans="1:5">
      <c r="A4571">
        <v>2000</v>
      </c>
      <c r="B4571">
        <v>18</v>
      </c>
      <c r="C4571">
        <v>9.7099999999999997E-4</v>
      </c>
      <c r="D4571">
        <v>2.6340000000000001E-3</v>
      </c>
      <c r="E4571">
        <v>1.817E-3</v>
      </c>
    </row>
    <row r="4572" spans="1:5">
      <c r="A4572">
        <v>2000</v>
      </c>
      <c r="B4572">
        <v>19</v>
      </c>
      <c r="C4572">
        <v>1.041E-3</v>
      </c>
      <c r="D4572">
        <v>3.5899999999999999E-3</v>
      </c>
      <c r="E4572">
        <v>2.33E-3</v>
      </c>
    </row>
    <row r="4573" spans="1:5">
      <c r="A4573">
        <v>2000</v>
      </c>
      <c r="B4573">
        <v>20</v>
      </c>
      <c r="C4573">
        <v>1.0460000000000001E-3</v>
      </c>
      <c r="D4573">
        <v>4.1929999999999997E-3</v>
      </c>
      <c r="E4573">
        <v>2.6340000000000001E-3</v>
      </c>
    </row>
    <row r="4574" spans="1:5">
      <c r="A4574">
        <v>2000</v>
      </c>
      <c r="B4574">
        <v>21</v>
      </c>
      <c r="C4574">
        <v>1.186E-3</v>
      </c>
      <c r="D4574">
        <v>4.6540000000000002E-3</v>
      </c>
      <c r="E4574">
        <v>2.9359999999999998E-3</v>
      </c>
    </row>
    <row r="4575" spans="1:5">
      <c r="A4575">
        <v>2000</v>
      </c>
      <c r="B4575">
        <v>22</v>
      </c>
      <c r="C4575">
        <v>1.1590000000000001E-3</v>
      </c>
      <c r="D4575">
        <v>5.1009999999999996E-3</v>
      </c>
      <c r="E4575">
        <v>3.1449999999999998E-3</v>
      </c>
    </row>
    <row r="4576" spans="1:5">
      <c r="A4576">
        <v>2000</v>
      </c>
      <c r="B4576">
        <v>23</v>
      </c>
      <c r="C4576">
        <v>1.1130000000000001E-3</v>
      </c>
      <c r="D4576">
        <v>5.3140000000000001E-3</v>
      </c>
      <c r="E4576">
        <v>3.2290000000000001E-3</v>
      </c>
    </row>
    <row r="4577" spans="1:5">
      <c r="A4577">
        <v>2000</v>
      </c>
      <c r="B4577">
        <v>24</v>
      </c>
      <c r="C4577">
        <v>1.158E-3</v>
      </c>
      <c r="D4577">
        <v>5.5040000000000002E-3</v>
      </c>
      <c r="E4577">
        <v>3.3479999999999998E-3</v>
      </c>
    </row>
    <row r="4578" spans="1:5">
      <c r="A4578">
        <v>2000</v>
      </c>
      <c r="B4578">
        <v>25</v>
      </c>
      <c r="C4578">
        <v>1.281E-3</v>
      </c>
      <c r="D4578">
        <v>6.0670000000000003E-3</v>
      </c>
      <c r="E4578">
        <v>3.692E-3</v>
      </c>
    </row>
    <row r="4579" spans="1:5">
      <c r="A4579">
        <v>2000</v>
      </c>
      <c r="B4579">
        <v>26</v>
      </c>
      <c r="C4579">
        <v>1.266E-3</v>
      </c>
      <c r="D4579">
        <v>5.927E-3</v>
      </c>
      <c r="E4579">
        <v>3.6150000000000002E-3</v>
      </c>
    </row>
    <row r="4580" spans="1:5">
      <c r="A4580">
        <v>2000</v>
      </c>
      <c r="B4580">
        <v>27</v>
      </c>
      <c r="C4580">
        <v>1.3359999999999999E-3</v>
      </c>
      <c r="D4580">
        <v>5.8820000000000001E-3</v>
      </c>
      <c r="E4580">
        <v>3.63E-3</v>
      </c>
    </row>
    <row r="4581" spans="1:5">
      <c r="A4581">
        <v>2000</v>
      </c>
      <c r="B4581">
        <v>28</v>
      </c>
      <c r="C4581">
        <v>1.3619999999999999E-3</v>
      </c>
      <c r="D4581">
        <v>6.0800000000000003E-3</v>
      </c>
      <c r="E4581">
        <v>3.7499999999999999E-3</v>
      </c>
    </row>
    <row r="4582" spans="1:5">
      <c r="A4582">
        <v>2000</v>
      </c>
      <c r="B4582">
        <v>29</v>
      </c>
      <c r="C4582">
        <v>1.464E-3</v>
      </c>
      <c r="D4582">
        <v>6.0010000000000003E-3</v>
      </c>
      <c r="E4582">
        <v>3.7669999999999999E-3</v>
      </c>
    </row>
    <row r="4583" spans="1:5">
      <c r="A4583">
        <v>2000</v>
      </c>
      <c r="B4583">
        <v>30</v>
      </c>
      <c r="C4583">
        <v>1.647E-3</v>
      </c>
      <c r="D4583">
        <v>6.5950000000000002E-3</v>
      </c>
      <c r="E4583">
        <v>4.1549999999999998E-3</v>
      </c>
    </row>
    <row r="4584" spans="1:5">
      <c r="A4584">
        <v>2000</v>
      </c>
      <c r="B4584">
        <v>31</v>
      </c>
      <c r="C4584">
        <v>1.635E-3</v>
      </c>
      <c r="D4584">
        <v>6.5820000000000002E-3</v>
      </c>
      <c r="E4584">
        <v>4.1200000000000004E-3</v>
      </c>
    </row>
    <row r="4585" spans="1:5">
      <c r="A4585">
        <v>2000</v>
      </c>
      <c r="B4585">
        <v>32</v>
      </c>
      <c r="C4585">
        <v>1.627E-3</v>
      </c>
      <c r="D4585">
        <v>7.0429999999999998E-3</v>
      </c>
      <c r="E4585">
        <v>4.3319999999999999E-3</v>
      </c>
    </row>
    <row r="4586" spans="1:5">
      <c r="A4586">
        <v>2000</v>
      </c>
      <c r="B4586">
        <v>33</v>
      </c>
      <c r="C4586">
        <v>1.8270000000000001E-3</v>
      </c>
      <c r="D4586">
        <v>7.3109999999999998E-3</v>
      </c>
      <c r="E4586">
        <v>4.5570000000000003E-3</v>
      </c>
    </row>
    <row r="4587" spans="1:5">
      <c r="A4587">
        <v>2000</v>
      </c>
      <c r="B4587">
        <v>34</v>
      </c>
      <c r="C4587">
        <v>1.8990000000000001E-3</v>
      </c>
      <c r="D4587">
        <v>7.5529999999999998E-3</v>
      </c>
      <c r="E4587">
        <v>4.712E-3</v>
      </c>
    </row>
    <row r="4588" spans="1:5">
      <c r="A4588">
        <v>2000</v>
      </c>
      <c r="B4588">
        <v>35</v>
      </c>
      <c r="C4588">
        <v>2.0409999999999998E-3</v>
      </c>
      <c r="D4588">
        <v>8.2509999999999997E-3</v>
      </c>
      <c r="E4588">
        <v>5.1250000000000002E-3</v>
      </c>
    </row>
    <row r="4589" spans="1:5">
      <c r="A4589">
        <v>2000</v>
      </c>
      <c r="B4589">
        <v>36</v>
      </c>
      <c r="C4589">
        <v>2.1099999999999999E-3</v>
      </c>
      <c r="D4589">
        <v>8.4270000000000005E-3</v>
      </c>
      <c r="E4589">
        <v>5.2420000000000001E-3</v>
      </c>
    </row>
    <row r="4590" spans="1:5">
      <c r="A4590">
        <v>2000</v>
      </c>
      <c r="B4590">
        <v>37</v>
      </c>
      <c r="C4590">
        <v>2.2799999999999999E-3</v>
      </c>
      <c r="D4590">
        <v>8.9910000000000007E-3</v>
      </c>
      <c r="E4590">
        <v>5.5999999999999999E-3</v>
      </c>
    </row>
    <row r="4591" spans="1:5">
      <c r="A4591">
        <v>2000</v>
      </c>
      <c r="B4591">
        <v>38</v>
      </c>
      <c r="C4591">
        <v>2.457E-3</v>
      </c>
      <c r="D4591">
        <v>9.5849999999999998E-3</v>
      </c>
      <c r="E4591">
        <v>5.973E-3</v>
      </c>
    </row>
    <row r="4592" spans="1:5">
      <c r="A4592">
        <v>2000</v>
      </c>
      <c r="B4592">
        <v>39</v>
      </c>
      <c r="C4592">
        <v>2.6510000000000001E-3</v>
      </c>
      <c r="D4592">
        <v>1.0083999999999999E-2</v>
      </c>
      <c r="E4592">
        <v>6.3160000000000004E-3</v>
      </c>
    </row>
    <row r="4593" spans="1:5">
      <c r="A4593">
        <v>2000</v>
      </c>
      <c r="B4593">
        <v>40</v>
      </c>
      <c r="C4593">
        <v>2.9949999999999998E-3</v>
      </c>
      <c r="D4593">
        <v>1.1812E-2</v>
      </c>
      <c r="E4593">
        <v>7.3249999999999999E-3</v>
      </c>
    </row>
    <row r="4594" spans="1:5">
      <c r="A4594">
        <v>2000</v>
      </c>
      <c r="B4594">
        <v>41</v>
      </c>
      <c r="C4594">
        <v>3.1549999999999998E-3</v>
      </c>
      <c r="D4594">
        <v>1.189E-2</v>
      </c>
      <c r="E4594">
        <v>7.4159999999999998E-3</v>
      </c>
    </row>
    <row r="4595" spans="1:5">
      <c r="A4595">
        <v>2000</v>
      </c>
      <c r="B4595">
        <v>42</v>
      </c>
      <c r="C4595">
        <v>3.274E-3</v>
      </c>
      <c r="D4595">
        <v>1.2485E-2</v>
      </c>
      <c r="E4595">
        <v>7.7580000000000001E-3</v>
      </c>
    </row>
    <row r="4596" spans="1:5">
      <c r="A4596">
        <v>2000</v>
      </c>
      <c r="B4596">
        <v>43</v>
      </c>
      <c r="C4596">
        <v>3.5479999999999999E-3</v>
      </c>
      <c r="D4596">
        <v>1.3216E-2</v>
      </c>
      <c r="E4596">
        <v>8.2389999999999998E-3</v>
      </c>
    </row>
    <row r="4597" spans="1:5">
      <c r="A4597">
        <v>2000</v>
      </c>
      <c r="B4597">
        <v>44</v>
      </c>
      <c r="C4597">
        <v>3.8920000000000001E-3</v>
      </c>
      <c r="D4597">
        <v>1.4213999999999999E-2</v>
      </c>
      <c r="E4597">
        <v>8.8730000000000007E-3</v>
      </c>
    </row>
    <row r="4598" spans="1:5">
      <c r="A4598">
        <v>2000</v>
      </c>
      <c r="B4598">
        <v>45</v>
      </c>
      <c r="C4598">
        <v>4.4120000000000001E-3</v>
      </c>
      <c r="D4598">
        <v>1.6711E-2</v>
      </c>
      <c r="E4598">
        <v>1.0312999999999999E-2</v>
      </c>
    </row>
    <row r="4599" spans="1:5">
      <c r="A4599">
        <v>2000</v>
      </c>
      <c r="B4599">
        <v>46</v>
      </c>
      <c r="C4599">
        <v>4.6579999999999998E-3</v>
      </c>
      <c r="D4599">
        <v>1.6612999999999999E-2</v>
      </c>
      <c r="E4599">
        <v>1.0369E-2</v>
      </c>
    </row>
    <row r="4600" spans="1:5">
      <c r="A4600">
        <v>2000</v>
      </c>
      <c r="B4600">
        <v>47</v>
      </c>
      <c r="C4600">
        <v>4.9639999999999997E-3</v>
      </c>
      <c r="D4600">
        <v>1.7476999999999999E-2</v>
      </c>
      <c r="E4600">
        <v>1.0921E-2</v>
      </c>
    </row>
    <row r="4601" spans="1:5">
      <c r="A4601">
        <v>2000</v>
      </c>
      <c r="B4601">
        <v>48</v>
      </c>
      <c r="C4601">
        <v>5.4739999999999997E-3</v>
      </c>
      <c r="D4601">
        <v>1.9175999999999999E-2</v>
      </c>
      <c r="E4601">
        <v>1.1967999999999999E-2</v>
      </c>
    </row>
    <row r="4602" spans="1:5">
      <c r="A4602">
        <v>2000</v>
      </c>
      <c r="B4602">
        <v>49</v>
      </c>
      <c r="C4602">
        <v>5.9930000000000001E-3</v>
      </c>
      <c r="D4602">
        <v>1.9515999999999999E-2</v>
      </c>
      <c r="E4602">
        <v>1.239E-2</v>
      </c>
    </row>
    <row r="4603" spans="1:5">
      <c r="A4603">
        <v>2000</v>
      </c>
      <c r="B4603">
        <v>50</v>
      </c>
      <c r="C4603">
        <v>6.829E-3</v>
      </c>
      <c r="D4603">
        <v>2.3040999999999999E-2</v>
      </c>
      <c r="E4603">
        <v>1.4456999999999999E-2</v>
      </c>
    </row>
    <row r="4604" spans="1:5">
      <c r="A4604">
        <v>2000</v>
      </c>
      <c r="B4604">
        <v>51</v>
      </c>
      <c r="C4604">
        <v>7.4980000000000003E-3</v>
      </c>
      <c r="D4604">
        <v>2.4202999999999999E-2</v>
      </c>
      <c r="E4604">
        <v>1.5294E-2</v>
      </c>
    </row>
    <row r="4605" spans="1:5">
      <c r="A4605">
        <v>2000</v>
      </c>
      <c r="B4605">
        <v>52</v>
      </c>
      <c r="C4605">
        <v>7.1269999999999997E-3</v>
      </c>
      <c r="D4605">
        <v>2.2395999999999999E-2</v>
      </c>
      <c r="E4605">
        <v>1.4212000000000001E-2</v>
      </c>
    </row>
    <row r="4606" spans="1:5">
      <c r="A4606">
        <v>2000</v>
      </c>
      <c r="B4606">
        <v>53</v>
      </c>
      <c r="C4606">
        <v>8.7559999999999999E-3</v>
      </c>
      <c r="D4606">
        <v>2.7467999999999999E-2</v>
      </c>
      <c r="E4606">
        <v>1.7356E-2</v>
      </c>
    </row>
    <row r="4607" spans="1:5">
      <c r="A4607">
        <v>2000</v>
      </c>
      <c r="B4607">
        <v>54</v>
      </c>
      <c r="C4607">
        <v>8.1099999999999992E-3</v>
      </c>
      <c r="D4607">
        <v>2.5905000000000001E-2</v>
      </c>
      <c r="E4607">
        <v>1.6212000000000001E-2</v>
      </c>
    </row>
    <row r="4608" spans="1:5">
      <c r="A4608">
        <v>2000</v>
      </c>
      <c r="B4608">
        <v>55</v>
      </c>
      <c r="C4608">
        <v>1.0293E-2</v>
      </c>
      <c r="D4608">
        <v>3.0835999999999999E-2</v>
      </c>
      <c r="E4608">
        <v>1.9577000000000001E-2</v>
      </c>
    </row>
    <row r="4609" spans="1:5">
      <c r="A4609">
        <v>2000</v>
      </c>
      <c r="B4609">
        <v>56</v>
      </c>
      <c r="C4609">
        <v>1.0451999999999999E-2</v>
      </c>
      <c r="D4609">
        <v>3.0942999999999998E-2</v>
      </c>
      <c r="E4609">
        <v>1.9616999999999999E-2</v>
      </c>
    </row>
    <row r="4610" spans="1:5">
      <c r="A4610">
        <v>2000</v>
      </c>
      <c r="B4610">
        <v>57</v>
      </c>
      <c r="C4610">
        <v>9.7280000000000005E-3</v>
      </c>
      <c r="D4610">
        <v>2.9078E-2</v>
      </c>
      <c r="E4610">
        <v>1.8200999999999998E-2</v>
      </c>
    </row>
    <row r="4611" spans="1:5">
      <c r="A4611">
        <v>2000</v>
      </c>
      <c r="B4611">
        <v>58</v>
      </c>
      <c r="C4611">
        <v>1.2696000000000001E-2</v>
      </c>
      <c r="D4611">
        <v>3.6632999999999999E-2</v>
      </c>
      <c r="E4611">
        <v>2.3028E-2</v>
      </c>
    </row>
    <row r="4612" spans="1:5">
      <c r="A4612">
        <v>2000</v>
      </c>
      <c r="B4612">
        <v>59</v>
      </c>
      <c r="C4612">
        <v>1.2099E-2</v>
      </c>
      <c r="D4612">
        <v>3.5411999999999999E-2</v>
      </c>
      <c r="E4612">
        <v>2.2093999999999999E-2</v>
      </c>
    </row>
    <row r="4613" spans="1:5">
      <c r="A4613">
        <v>2000</v>
      </c>
      <c r="B4613">
        <v>60</v>
      </c>
      <c r="C4613">
        <v>1.3206000000000001E-2</v>
      </c>
      <c r="D4613">
        <v>4.1005E-2</v>
      </c>
      <c r="E4613">
        <v>2.4985E-2</v>
      </c>
    </row>
    <row r="4614" spans="1:5">
      <c r="A4614">
        <v>2000</v>
      </c>
      <c r="B4614">
        <v>61</v>
      </c>
      <c r="C4614">
        <v>1.4833000000000001E-2</v>
      </c>
      <c r="D4614">
        <v>4.3968E-2</v>
      </c>
      <c r="E4614">
        <v>2.6983E-2</v>
      </c>
    </row>
    <row r="4615" spans="1:5">
      <c r="A4615">
        <v>2000</v>
      </c>
      <c r="B4615">
        <v>62</v>
      </c>
      <c r="C4615">
        <v>1.5051E-2</v>
      </c>
      <c r="D4615">
        <v>4.2964000000000002E-2</v>
      </c>
      <c r="E4615">
        <v>2.6596000000000002E-2</v>
      </c>
    </row>
    <row r="4616" spans="1:5">
      <c r="A4616">
        <v>2000</v>
      </c>
      <c r="B4616">
        <v>63</v>
      </c>
      <c r="C4616">
        <v>1.7621999999999999E-2</v>
      </c>
      <c r="D4616">
        <v>4.6589999999999999E-2</v>
      </c>
      <c r="E4616">
        <v>2.9523000000000001E-2</v>
      </c>
    </row>
    <row r="4617" spans="1:5">
      <c r="A4617">
        <v>2000</v>
      </c>
      <c r="B4617">
        <v>64</v>
      </c>
      <c r="C4617">
        <v>1.9050999999999998E-2</v>
      </c>
      <c r="D4617">
        <v>4.9265000000000003E-2</v>
      </c>
      <c r="E4617">
        <v>3.1328000000000002E-2</v>
      </c>
    </row>
    <row r="4618" spans="1:5">
      <c r="A4618">
        <v>2000</v>
      </c>
      <c r="B4618">
        <v>65</v>
      </c>
      <c r="C4618">
        <v>2.1694000000000001E-2</v>
      </c>
      <c r="D4618">
        <v>5.3372000000000003E-2</v>
      </c>
      <c r="E4618">
        <v>3.4393E-2</v>
      </c>
    </row>
    <row r="4619" spans="1:5">
      <c r="A4619">
        <v>2000</v>
      </c>
      <c r="B4619">
        <v>66</v>
      </c>
      <c r="C4619">
        <v>2.2556E-2</v>
      </c>
      <c r="D4619">
        <v>5.4927999999999998E-2</v>
      </c>
      <c r="E4619">
        <v>3.5255000000000002E-2</v>
      </c>
    </row>
    <row r="4620" spans="1:5">
      <c r="A4620">
        <v>2000</v>
      </c>
      <c r="B4620">
        <v>67</v>
      </c>
      <c r="C4620">
        <v>2.4954E-2</v>
      </c>
      <c r="D4620">
        <v>5.8548999999999997E-2</v>
      </c>
      <c r="E4620">
        <v>3.7827E-2</v>
      </c>
    </row>
    <row r="4621" spans="1:5">
      <c r="A4621">
        <v>2000</v>
      </c>
      <c r="B4621">
        <v>68</v>
      </c>
      <c r="C4621">
        <v>2.7848999999999999E-2</v>
      </c>
      <c r="D4621">
        <v>6.3101000000000004E-2</v>
      </c>
      <c r="E4621">
        <v>4.1215000000000002E-2</v>
      </c>
    </row>
    <row r="4622" spans="1:5">
      <c r="A4622">
        <v>2000</v>
      </c>
      <c r="B4622">
        <v>69</v>
      </c>
      <c r="C4622">
        <v>2.9936000000000001E-2</v>
      </c>
      <c r="D4622">
        <v>6.6944000000000004E-2</v>
      </c>
      <c r="E4622">
        <v>4.3735999999999997E-2</v>
      </c>
    </row>
    <row r="4623" spans="1:5">
      <c r="A4623">
        <v>2000</v>
      </c>
      <c r="B4623">
        <v>70</v>
      </c>
      <c r="C4623">
        <v>3.3461999999999999E-2</v>
      </c>
      <c r="D4623">
        <v>7.2882000000000002E-2</v>
      </c>
      <c r="E4623">
        <v>4.7788999999999998E-2</v>
      </c>
    </row>
    <row r="4624" spans="1:5">
      <c r="A4624">
        <v>2000</v>
      </c>
      <c r="B4624">
        <v>71</v>
      </c>
      <c r="C4624">
        <v>3.7075999999999998E-2</v>
      </c>
      <c r="D4624">
        <v>7.6623999999999998E-2</v>
      </c>
      <c r="E4624">
        <v>5.0984000000000002E-2</v>
      </c>
    </row>
    <row r="4625" spans="1:5">
      <c r="A4625">
        <v>2000</v>
      </c>
      <c r="B4625">
        <v>72</v>
      </c>
      <c r="C4625">
        <v>4.1117000000000001E-2</v>
      </c>
      <c r="D4625">
        <v>8.4207000000000004E-2</v>
      </c>
      <c r="E4625">
        <v>5.5832E-2</v>
      </c>
    </row>
    <row r="4626" spans="1:5">
      <c r="A4626">
        <v>2000</v>
      </c>
      <c r="B4626">
        <v>73</v>
      </c>
      <c r="C4626">
        <v>4.5218000000000001E-2</v>
      </c>
      <c r="D4626">
        <v>8.5764999999999994E-2</v>
      </c>
      <c r="E4626">
        <v>5.8334999999999998E-2</v>
      </c>
    </row>
    <row r="4627" spans="1:5">
      <c r="A4627">
        <v>2000</v>
      </c>
      <c r="B4627">
        <v>74</v>
      </c>
      <c r="C4627">
        <v>5.0839000000000002E-2</v>
      </c>
      <c r="D4627">
        <v>9.0406E-2</v>
      </c>
      <c r="E4627">
        <v>6.2359999999999999E-2</v>
      </c>
    </row>
    <row r="4628" spans="1:5">
      <c r="A4628">
        <v>2000</v>
      </c>
      <c r="B4628">
        <v>75</v>
      </c>
      <c r="C4628">
        <v>5.6445000000000002E-2</v>
      </c>
      <c r="D4628">
        <v>9.6717999999999998E-2</v>
      </c>
      <c r="E4628">
        <v>6.6993999999999998E-2</v>
      </c>
    </row>
    <row r="4629" spans="1:5">
      <c r="A4629">
        <v>2000</v>
      </c>
      <c r="B4629">
        <v>76</v>
      </c>
      <c r="C4629">
        <v>6.3981999999999997E-2</v>
      </c>
      <c r="D4629">
        <v>0.106572</v>
      </c>
      <c r="E4629">
        <v>7.4288999999999994E-2</v>
      </c>
    </row>
    <row r="4630" spans="1:5">
      <c r="A4630">
        <v>2000</v>
      </c>
      <c r="B4630">
        <v>77</v>
      </c>
      <c r="C4630">
        <v>6.7331000000000002E-2</v>
      </c>
      <c r="D4630">
        <v>0.10365000000000001</v>
      </c>
      <c r="E4630">
        <v>7.5592000000000006E-2</v>
      </c>
    </row>
    <row r="4631" spans="1:5">
      <c r="A4631">
        <v>2000</v>
      </c>
      <c r="B4631">
        <v>78</v>
      </c>
      <c r="C4631">
        <v>7.6668E-2</v>
      </c>
      <c r="D4631">
        <v>0.11500100000000001</v>
      </c>
      <c r="E4631">
        <v>8.5364999999999996E-2</v>
      </c>
    </row>
    <row r="4632" spans="1:5">
      <c r="A4632">
        <v>2000</v>
      </c>
      <c r="B4632">
        <v>79</v>
      </c>
      <c r="C4632">
        <v>8.5349999999999995E-2</v>
      </c>
      <c r="D4632">
        <v>0.122026</v>
      </c>
      <c r="E4632">
        <v>9.3819E-2</v>
      </c>
    </row>
    <row r="4633" spans="1:5">
      <c r="A4633">
        <v>2000</v>
      </c>
      <c r="B4633">
        <v>80</v>
      </c>
      <c r="C4633">
        <v>9.6253000000000005E-2</v>
      </c>
      <c r="D4633">
        <v>0.14138700000000001</v>
      </c>
      <c r="E4633">
        <v>0.106129</v>
      </c>
    </row>
    <row r="4634" spans="1:5">
      <c r="A4634">
        <v>2000</v>
      </c>
      <c r="B4634">
        <v>81</v>
      </c>
      <c r="C4634">
        <v>0.107487</v>
      </c>
      <c r="D4634">
        <v>0.151528</v>
      </c>
      <c r="E4634">
        <v>0.116879</v>
      </c>
    </row>
    <row r="4635" spans="1:5">
      <c r="A4635">
        <v>2000</v>
      </c>
      <c r="B4635">
        <v>82</v>
      </c>
      <c r="C4635">
        <v>0.112065</v>
      </c>
      <c r="D4635">
        <v>0.15662499999999999</v>
      </c>
      <c r="E4635">
        <v>0.12129</v>
      </c>
    </row>
    <row r="4636" spans="1:5">
      <c r="A4636">
        <v>2000</v>
      </c>
      <c r="B4636">
        <v>83</v>
      </c>
      <c r="C4636">
        <v>0.12772500000000001</v>
      </c>
      <c r="D4636">
        <v>0.174816</v>
      </c>
      <c r="E4636">
        <v>0.13702500000000001</v>
      </c>
    </row>
    <row r="4637" spans="1:5">
      <c r="A4637">
        <v>2000</v>
      </c>
      <c r="B4637">
        <v>84</v>
      </c>
      <c r="C4637">
        <v>0.14258199999999999</v>
      </c>
      <c r="D4637">
        <v>0.18692300000000001</v>
      </c>
      <c r="E4637">
        <v>0.150894</v>
      </c>
    </row>
    <row r="4638" spans="1:5">
      <c r="A4638">
        <v>2000</v>
      </c>
      <c r="B4638">
        <v>85</v>
      </c>
      <c r="C4638">
        <v>0.16081999999999999</v>
      </c>
      <c r="D4638">
        <v>0.20679700000000001</v>
      </c>
      <c r="E4638">
        <v>0.16911899999999999</v>
      </c>
    </row>
    <row r="4639" spans="1:5">
      <c r="A4639">
        <v>2000</v>
      </c>
      <c r="B4639">
        <v>86</v>
      </c>
      <c r="C4639">
        <v>0.17998700000000001</v>
      </c>
      <c r="D4639">
        <v>0.225353</v>
      </c>
      <c r="E4639">
        <v>0.188026</v>
      </c>
    </row>
    <row r="4640" spans="1:5">
      <c r="A4640">
        <v>2000</v>
      </c>
      <c r="B4640">
        <v>87</v>
      </c>
      <c r="C4640">
        <v>0.19275600000000001</v>
      </c>
      <c r="D4640">
        <v>0.23605400000000001</v>
      </c>
      <c r="E4640">
        <v>0.20022799999999999</v>
      </c>
    </row>
    <row r="4641" spans="1:5">
      <c r="A4641">
        <v>2000</v>
      </c>
      <c r="B4641">
        <v>88</v>
      </c>
      <c r="C4641">
        <v>0.21754599999999999</v>
      </c>
      <c r="D4641">
        <v>0.25676599999999999</v>
      </c>
      <c r="E4641">
        <v>0.224158</v>
      </c>
    </row>
    <row r="4642" spans="1:5">
      <c r="A4642">
        <v>2000</v>
      </c>
      <c r="B4642">
        <v>89</v>
      </c>
      <c r="C4642">
        <v>0.23872399999999999</v>
      </c>
      <c r="D4642">
        <v>0.28017199999999998</v>
      </c>
      <c r="E4642">
        <v>0.24538299999999999</v>
      </c>
    </row>
    <row r="4643" spans="1:5">
      <c r="A4643">
        <v>2000</v>
      </c>
      <c r="B4643">
        <v>90</v>
      </c>
      <c r="C4643">
        <v>0.26161499999999999</v>
      </c>
      <c r="D4643">
        <v>0.298315</v>
      </c>
      <c r="E4643">
        <v>0.26718900000000001</v>
      </c>
    </row>
    <row r="4644" spans="1:5">
      <c r="A4644">
        <v>2000</v>
      </c>
      <c r="B4644">
        <v>91</v>
      </c>
      <c r="C4644">
        <v>0.28884700000000002</v>
      </c>
      <c r="D4644">
        <v>0.336171</v>
      </c>
      <c r="E4644">
        <v>0.29583599999999999</v>
      </c>
    </row>
    <row r="4645" spans="1:5">
      <c r="A4645">
        <v>2000</v>
      </c>
      <c r="B4645">
        <v>92</v>
      </c>
      <c r="C4645">
        <v>0.31448599999999999</v>
      </c>
      <c r="D4645">
        <v>0.356817</v>
      </c>
      <c r="E4645">
        <v>0.320434</v>
      </c>
    </row>
    <row r="4646" spans="1:5">
      <c r="A4646">
        <v>2000</v>
      </c>
      <c r="B4646">
        <v>93</v>
      </c>
      <c r="C4646">
        <v>0.34397100000000003</v>
      </c>
      <c r="D4646">
        <v>0.376137</v>
      </c>
      <c r="E4646">
        <v>0.34831400000000001</v>
      </c>
    </row>
    <row r="4647" spans="1:5">
      <c r="A4647">
        <v>2000</v>
      </c>
      <c r="B4647">
        <v>94</v>
      </c>
      <c r="C4647">
        <v>0.36071500000000001</v>
      </c>
      <c r="D4647">
        <v>0.38555899999999999</v>
      </c>
      <c r="E4647">
        <v>0.36391299999999999</v>
      </c>
    </row>
    <row r="4648" spans="1:5">
      <c r="A4648">
        <v>2000</v>
      </c>
      <c r="B4648">
        <v>95</v>
      </c>
      <c r="C4648">
        <v>0.39276499999999998</v>
      </c>
      <c r="D4648">
        <v>0.42780099999999999</v>
      </c>
      <c r="E4648">
        <v>0.39702799999999999</v>
      </c>
    </row>
    <row r="4649" spans="1:5">
      <c r="A4649">
        <v>2000</v>
      </c>
      <c r="B4649">
        <v>96</v>
      </c>
      <c r="C4649">
        <v>0.40988000000000002</v>
      </c>
      <c r="D4649">
        <v>0.40897899999999998</v>
      </c>
      <c r="E4649">
        <v>0.40977200000000003</v>
      </c>
    </row>
    <row r="4650" spans="1:5">
      <c r="A4650">
        <v>2000</v>
      </c>
      <c r="B4650">
        <v>97</v>
      </c>
      <c r="C4650">
        <v>0.42457800000000001</v>
      </c>
      <c r="D4650">
        <v>0.42065799999999998</v>
      </c>
      <c r="E4650">
        <v>0.42410500000000001</v>
      </c>
    </row>
    <row r="4651" spans="1:5">
      <c r="A4651">
        <v>2000</v>
      </c>
      <c r="B4651">
        <v>98</v>
      </c>
      <c r="C4651">
        <v>0.438359</v>
      </c>
      <c r="D4651">
        <v>0.4304</v>
      </c>
      <c r="E4651">
        <v>0.437473</v>
      </c>
    </row>
    <row r="4652" spans="1:5">
      <c r="A4652">
        <v>2000</v>
      </c>
      <c r="B4652">
        <v>99</v>
      </c>
      <c r="C4652">
        <v>0.433504</v>
      </c>
      <c r="D4652">
        <v>0.40437200000000001</v>
      </c>
      <c r="E4652">
        <v>0.43035400000000001</v>
      </c>
    </row>
    <row r="4653" spans="1:5">
      <c r="A4653">
        <v>2000</v>
      </c>
      <c r="B4653">
        <v>100</v>
      </c>
      <c r="C4653">
        <v>0.56892399999999999</v>
      </c>
      <c r="D4653">
        <v>0.52020500000000003</v>
      </c>
      <c r="E4653">
        <v>0.56351200000000001</v>
      </c>
    </row>
    <row r="4654" spans="1:5">
      <c r="A4654">
        <v>2000</v>
      </c>
      <c r="B4654">
        <v>101</v>
      </c>
      <c r="C4654">
        <v>0.606325</v>
      </c>
      <c r="D4654">
        <v>0.54221399999999997</v>
      </c>
      <c r="E4654">
        <v>0.59914500000000004</v>
      </c>
    </row>
    <row r="4655" spans="1:5">
      <c r="A4655">
        <v>2000</v>
      </c>
      <c r="B4655">
        <v>102</v>
      </c>
      <c r="C4655">
        <v>0.64071599999999995</v>
      </c>
      <c r="D4655">
        <v>0.56556399999999996</v>
      </c>
      <c r="E4655">
        <v>0.63279799999999997</v>
      </c>
    </row>
    <row r="4656" spans="1:5">
      <c r="A4656">
        <v>2000</v>
      </c>
      <c r="B4656">
        <v>103</v>
      </c>
      <c r="C4656">
        <v>0.67999500000000002</v>
      </c>
      <c r="D4656">
        <v>0.59434100000000001</v>
      </c>
      <c r="E4656">
        <v>0.67121299999999995</v>
      </c>
    </row>
    <row r="4657" spans="1:5">
      <c r="A4657">
        <v>2000</v>
      </c>
      <c r="B4657">
        <v>104</v>
      </c>
      <c r="C4657">
        <v>0.71933199999999997</v>
      </c>
      <c r="D4657">
        <v>0.62737100000000001</v>
      </c>
      <c r="E4657">
        <v>0.70998099999999997</v>
      </c>
    </row>
    <row r="4658" spans="1:5">
      <c r="A4658">
        <v>2000</v>
      </c>
      <c r="B4658">
        <v>105</v>
      </c>
      <c r="C4658">
        <v>0.76306499999999999</v>
      </c>
      <c r="D4658">
        <v>0.67752599999999996</v>
      </c>
      <c r="E4658">
        <v>0.75498799999999999</v>
      </c>
    </row>
    <row r="4659" spans="1:5">
      <c r="A4659">
        <v>2000</v>
      </c>
      <c r="B4659">
        <v>106</v>
      </c>
      <c r="C4659">
        <v>0.80999900000000002</v>
      </c>
      <c r="D4659">
        <v>0.78301399999999999</v>
      </c>
      <c r="E4659">
        <v>0.80770200000000003</v>
      </c>
    </row>
    <row r="4660" spans="1:5">
      <c r="A4660">
        <v>2000</v>
      </c>
      <c r="B4660">
        <v>107</v>
      </c>
      <c r="C4660">
        <v>0.85951299999999997</v>
      </c>
      <c r="D4660">
        <v>1.008065</v>
      </c>
      <c r="E4660">
        <v>0.87002900000000005</v>
      </c>
    </row>
    <row r="4661" spans="1:5">
      <c r="A4661">
        <v>2000</v>
      </c>
      <c r="B4661">
        <v>108</v>
      </c>
      <c r="C4661">
        <v>0.94063699999999995</v>
      </c>
      <c r="D4661">
        <v>1.8</v>
      </c>
      <c r="E4661">
        <v>0.96364000000000005</v>
      </c>
    </row>
    <row r="4662" spans="1:5">
      <c r="A4662">
        <v>2000</v>
      </c>
      <c r="B4662">
        <v>109</v>
      </c>
      <c r="C4662">
        <v>1.1025210000000001</v>
      </c>
      <c r="D4662">
        <v>0</v>
      </c>
      <c r="E4662">
        <v>1.1025210000000001</v>
      </c>
    </row>
    <row r="4663" spans="1:5">
      <c r="A4663">
        <v>2000</v>
      </c>
      <c r="B4663">
        <v>110</v>
      </c>
      <c r="C4663">
        <v>1.935484</v>
      </c>
      <c r="D4663">
        <v>0</v>
      </c>
      <c r="E4663">
        <v>1.935484</v>
      </c>
    </row>
    <row r="4664" spans="1:5">
      <c r="A4664">
        <v>2001</v>
      </c>
      <c r="B4664">
        <v>0</v>
      </c>
      <c r="C4664">
        <v>1.2786E-2</v>
      </c>
      <c r="D4664">
        <v>1.7513000000000001E-2</v>
      </c>
      <c r="E4664">
        <v>1.5216E-2</v>
      </c>
    </row>
    <row r="4665" spans="1:5">
      <c r="A4665">
        <v>2001</v>
      </c>
      <c r="B4665">
        <v>1</v>
      </c>
      <c r="C4665">
        <v>1.413E-3</v>
      </c>
      <c r="D4665">
        <v>1.8090000000000001E-3</v>
      </c>
      <c r="E4665">
        <v>1.6169999999999999E-3</v>
      </c>
    </row>
    <row r="4666" spans="1:5">
      <c r="A4666">
        <v>2001</v>
      </c>
      <c r="B4666">
        <v>2</v>
      </c>
      <c r="C4666">
        <v>8.0199999999999998E-4</v>
      </c>
      <c r="D4666">
        <v>1.0449999999999999E-3</v>
      </c>
      <c r="E4666">
        <v>9.2599999999999996E-4</v>
      </c>
    </row>
    <row r="4667" spans="1:5">
      <c r="A4667">
        <v>2001</v>
      </c>
      <c r="B4667">
        <v>3</v>
      </c>
      <c r="C4667">
        <v>5.53E-4</v>
      </c>
      <c r="D4667">
        <v>8.34E-4</v>
      </c>
      <c r="E4667">
        <v>6.9700000000000003E-4</v>
      </c>
    </row>
    <row r="4668" spans="1:5">
      <c r="A4668">
        <v>2001</v>
      </c>
      <c r="B4668">
        <v>4</v>
      </c>
      <c r="C4668">
        <v>5.4600000000000004E-4</v>
      </c>
      <c r="D4668">
        <v>7.85E-4</v>
      </c>
      <c r="E4668">
        <v>6.6799999999999997E-4</v>
      </c>
    </row>
    <row r="4669" spans="1:5">
      <c r="A4669">
        <v>2001</v>
      </c>
      <c r="B4669">
        <v>5</v>
      </c>
      <c r="C4669">
        <v>4.4099999999999999E-4</v>
      </c>
      <c r="D4669">
        <v>5.7600000000000001E-4</v>
      </c>
      <c r="E4669">
        <v>5.1000000000000004E-4</v>
      </c>
    </row>
    <row r="4670" spans="1:5">
      <c r="A4670">
        <v>2001</v>
      </c>
      <c r="B4670">
        <v>6</v>
      </c>
      <c r="C4670">
        <v>3.6200000000000002E-4</v>
      </c>
      <c r="D4670">
        <v>5.6800000000000004E-4</v>
      </c>
      <c r="E4670">
        <v>4.6700000000000002E-4</v>
      </c>
    </row>
    <row r="4671" spans="1:5">
      <c r="A4671">
        <v>2001</v>
      </c>
      <c r="B4671">
        <v>7</v>
      </c>
      <c r="C4671">
        <v>3.7500000000000001E-4</v>
      </c>
      <c r="D4671">
        <v>6.1300000000000005E-4</v>
      </c>
      <c r="E4671">
        <v>4.9700000000000005E-4</v>
      </c>
    </row>
    <row r="4672" spans="1:5">
      <c r="A4672">
        <v>2001</v>
      </c>
      <c r="B4672">
        <v>8</v>
      </c>
      <c r="C4672">
        <v>3.0899999999999998E-4</v>
      </c>
      <c r="D4672">
        <v>5.9800000000000001E-4</v>
      </c>
      <c r="E4672">
        <v>4.57E-4</v>
      </c>
    </row>
    <row r="4673" spans="1:5">
      <c r="A4673">
        <v>2001</v>
      </c>
      <c r="B4673">
        <v>9</v>
      </c>
      <c r="C4673">
        <v>3.2499999999999999E-4</v>
      </c>
      <c r="D4673">
        <v>5.5500000000000005E-4</v>
      </c>
      <c r="E4673">
        <v>4.4299999999999998E-4</v>
      </c>
    </row>
    <row r="4674" spans="1:5">
      <c r="A4674">
        <v>2001</v>
      </c>
      <c r="B4674">
        <v>10</v>
      </c>
      <c r="C4674">
        <v>2.9399999999999999E-4</v>
      </c>
      <c r="D4674">
        <v>5.62E-4</v>
      </c>
      <c r="E4674">
        <v>4.3100000000000001E-4</v>
      </c>
    </row>
    <row r="4675" spans="1:5">
      <c r="A4675">
        <v>2001</v>
      </c>
      <c r="B4675">
        <v>11</v>
      </c>
      <c r="C4675">
        <v>2.9799999999999998E-4</v>
      </c>
      <c r="D4675">
        <v>5.5500000000000005E-4</v>
      </c>
      <c r="E4675">
        <v>4.2900000000000002E-4</v>
      </c>
    </row>
    <row r="4676" spans="1:5">
      <c r="A4676">
        <v>2001</v>
      </c>
      <c r="B4676">
        <v>12</v>
      </c>
      <c r="C4676">
        <v>2.6699999999999998E-4</v>
      </c>
      <c r="D4676">
        <v>4.9899999999999999E-4</v>
      </c>
      <c r="E4676">
        <v>3.8499999999999998E-4</v>
      </c>
    </row>
    <row r="4677" spans="1:5">
      <c r="A4677">
        <v>2001</v>
      </c>
      <c r="B4677">
        <v>13</v>
      </c>
      <c r="C4677">
        <v>3.4400000000000001E-4</v>
      </c>
      <c r="D4677">
        <v>6.1899999999999998E-4</v>
      </c>
      <c r="E4677">
        <v>4.84E-4</v>
      </c>
    </row>
    <row r="4678" spans="1:5">
      <c r="A4678">
        <v>2001</v>
      </c>
      <c r="B4678">
        <v>14</v>
      </c>
      <c r="C4678">
        <v>4.2900000000000002E-4</v>
      </c>
      <c r="D4678">
        <v>7.3899999999999997E-4</v>
      </c>
      <c r="E4678">
        <v>5.8699999999999996E-4</v>
      </c>
    </row>
    <row r="4679" spans="1:5">
      <c r="A4679">
        <v>2001</v>
      </c>
      <c r="B4679">
        <v>15</v>
      </c>
      <c r="C4679">
        <v>5.0100000000000003E-4</v>
      </c>
      <c r="D4679">
        <v>1.0020000000000001E-3</v>
      </c>
      <c r="E4679">
        <v>7.5600000000000005E-4</v>
      </c>
    </row>
    <row r="4680" spans="1:5">
      <c r="A4680">
        <v>2001</v>
      </c>
      <c r="B4680">
        <v>16</v>
      </c>
      <c r="C4680">
        <v>6.3199999999999997E-4</v>
      </c>
      <c r="D4680">
        <v>1.3879999999999999E-3</v>
      </c>
      <c r="E4680">
        <v>1.016E-3</v>
      </c>
    </row>
    <row r="4681" spans="1:5">
      <c r="A4681">
        <v>2001</v>
      </c>
      <c r="B4681">
        <v>17</v>
      </c>
      <c r="C4681">
        <v>7.5699999999999997E-4</v>
      </c>
      <c r="D4681">
        <v>1.9289999999999999E-3</v>
      </c>
      <c r="E4681">
        <v>1.353E-3</v>
      </c>
    </row>
    <row r="4682" spans="1:5">
      <c r="A4682">
        <v>2001</v>
      </c>
      <c r="B4682">
        <v>18</v>
      </c>
      <c r="C4682">
        <v>9.2299999999999999E-4</v>
      </c>
      <c r="D4682">
        <v>2.4350000000000001E-3</v>
      </c>
      <c r="E4682">
        <v>1.694E-3</v>
      </c>
    </row>
    <row r="4683" spans="1:5">
      <c r="A4683">
        <v>2001</v>
      </c>
      <c r="B4683">
        <v>19</v>
      </c>
      <c r="C4683">
        <v>9.41E-4</v>
      </c>
      <c r="D4683">
        <v>2.895E-3</v>
      </c>
      <c r="E4683">
        <v>1.931E-3</v>
      </c>
    </row>
    <row r="4684" spans="1:5">
      <c r="A4684">
        <v>2001</v>
      </c>
      <c r="B4684">
        <v>20</v>
      </c>
      <c r="C4684">
        <v>1.0499999999999999E-3</v>
      </c>
      <c r="D4684">
        <v>3.5130000000000001E-3</v>
      </c>
      <c r="E4684">
        <v>2.2929999999999999E-3</v>
      </c>
    </row>
    <row r="4685" spans="1:5">
      <c r="A4685">
        <v>2001</v>
      </c>
      <c r="B4685">
        <v>21</v>
      </c>
      <c r="C4685">
        <v>1.0839999999999999E-3</v>
      </c>
      <c r="D4685">
        <v>3.973E-3</v>
      </c>
      <c r="E4685">
        <v>2.542E-3</v>
      </c>
    </row>
    <row r="4686" spans="1:5">
      <c r="A4686">
        <v>2001</v>
      </c>
      <c r="B4686">
        <v>22</v>
      </c>
      <c r="C4686">
        <v>1.09E-3</v>
      </c>
      <c r="D4686">
        <v>4.5960000000000003E-3</v>
      </c>
      <c r="E4686">
        <v>2.8579999999999999E-3</v>
      </c>
    </row>
    <row r="4687" spans="1:5">
      <c r="A4687">
        <v>2001</v>
      </c>
      <c r="B4687">
        <v>23</v>
      </c>
      <c r="C4687">
        <v>1.1919999999999999E-3</v>
      </c>
      <c r="D4687">
        <v>4.7689999999999998E-3</v>
      </c>
      <c r="E4687">
        <v>2.99E-3</v>
      </c>
    </row>
    <row r="4688" spans="1:5">
      <c r="A4688">
        <v>2001</v>
      </c>
      <c r="B4688">
        <v>24</v>
      </c>
      <c r="C4688">
        <v>1.1689999999999999E-3</v>
      </c>
      <c r="D4688">
        <v>4.9589999999999999E-3</v>
      </c>
      <c r="E4688">
        <v>3.0730000000000002E-3</v>
      </c>
    </row>
    <row r="4689" spans="1:5">
      <c r="A4689">
        <v>2001</v>
      </c>
      <c r="B4689">
        <v>25</v>
      </c>
      <c r="C4689">
        <v>1.2459999999999999E-3</v>
      </c>
      <c r="D4689">
        <v>5.457E-3</v>
      </c>
      <c r="E4689">
        <v>3.3630000000000001E-3</v>
      </c>
    </row>
    <row r="4690" spans="1:5">
      <c r="A4690">
        <v>2001</v>
      </c>
      <c r="B4690">
        <v>26</v>
      </c>
      <c r="C4690">
        <v>1.3179999999999999E-3</v>
      </c>
      <c r="D4690">
        <v>5.7159999999999997E-3</v>
      </c>
      <c r="E4690">
        <v>3.529E-3</v>
      </c>
    </row>
    <row r="4691" spans="1:5">
      <c r="A4691">
        <v>2001</v>
      </c>
      <c r="B4691">
        <v>27</v>
      </c>
      <c r="C4691">
        <v>1.3519999999999999E-3</v>
      </c>
      <c r="D4691">
        <v>5.829E-3</v>
      </c>
      <c r="E4691">
        <v>3.6020000000000002E-3</v>
      </c>
    </row>
    <row r="4692" spans="1:5">
      <c r="A4692">
        <v>2001</v>
      </c>
      <c r="B4692">
        <v>28</v>
      </c>
      <c r="C4692">
        <v>1.428E-3</v>
      </c>
      <c r="D4692">
        <v>5.9189999999999998E-3</v>
      </c>
      <c r="E4692">
        <v>3.6870000000000002E-3</v>
      </c>
    </row>
    <row r="4693" spans="1:5">
      <c r="A4693">
        <v>2001</v>
      </c>
      <c r="B4693">
        <v>29</v>
      </c>
      <c r="C4693">
        <v>1.462E-3</v>
      </c>
      <c r="D4693">
        <v>6.136E-3</v>
      </c>
      <c r="E4693">
        <v>3.8180000000000002E-3</v>
      </c>
    </row>
    <row r="4694" spans="1:5">
      <c r="A4694">
        <v>2001</v>
      </c>
      <c r="B4694">
        <v>30</v>
      </c>
      <c r="C4694">
        <v>1.7149999999999999E-3</v>
      </c>
      <c r="D4694">
        <v>6.5459999999999997E-3</v>
      </c>
      <c r="E4694">
        <v>4.156E-3</v>
      </c>
    </row>
    <row r="4695" spans="1:5">
      <c r="A4695">
        <v>2001</v>
      </c>
      <c r="B4695">
        <v>31</v>
      </c>
      <c r="C4695">
        <v>1.66E-3</v>
      </c>
      <c r="D4695">
        <v>6.7679999999999997E-3</v>
      </c>
      <c r="E4695">
        <v>4.235E-3</v>
      </c>
    </row>
    <row r="4696" spans="1:5">
      <c r="A4696">
        <v>2001</v>
      </c>
      <c r="B4696">
        <v>32</v>
      </c>
      <c r="C4696">
        <v>1.7730000000000001E-3</v>
      </c>
      <c r="D4696">
        <v>6.9950000000000003E-3</v>
      </c>
      <c r="E4696">
        <v>4.3860000000000001E-3</v>
      </c>
    </row>
    <row r="4697" spans="1:5">
      <c r="A4697">
        <v>2001</v>
      </c>
      <c r="B4697">
        <v>33</v>
      </c>
      <c r="C4697">
        <v>1.9269999999999999E-3</v>
      </c>
      <c r="D4697">
        <v>7.1929999999999997E-3</v>
      </c>
      <c r="E4697">
        <v>4.5500000000000002E-3</v>
      </c>
    </row>
    <row r="4698" spans="1:5">
      <c r="A4698">
        <v>2001</v>
      </c>
      <c r="B4698">
        <v>34</v>
      </c>
      <c r="C4698">
        <v>2.003E-3</v>
      </c>
      <c r="D4698">
        <v>7.7929999999999996E-3</v>
      </c>
      <c r="E4698">
        <v>4.8780000000000004E-3</v>
      </c>
    </row>
    <row r="4699" spans="1:5">
      <c r="A4699">
        <v>2001</v>
      </c>
      <c r="B4699">
        <v>35</v>
      </c>
      <c r="C4699">
        <v>2.1700000000000001E-3</v>
      </c>
      <c r="D4699">
        <v>8.4410000000000006E-3</v>
      </c>
      <c r="E4699">
        <v>5.2789999999999998E-3</v>
      </c>
    </row>
    <row r="4700" spans="1:5">
      <c r="A4700">
        <v>2001</v>
      </c>
      <c r="B4700">
        <v>36</v>
      </c>
      <c r="C4700">
        <v>2.3010000000000001E-3</v>
      </c>
      <c r="D4700">
        <v>8.8789999999999997E-3</v>
      </c>
      <c r="E4700">
        <v>5.555E-3</v>
      </c>
    </row>
    <row r="4701" spans="1:5">
      <c r="A4701">
        <v>2001</v>
      </c>
      <c r="B4701">
        <v>37</v>
      </c>
      <c r="C4701">
        <v>2.3340000000000001E-3</v>
      </c>
      <c r="D4701">
        <v>9.2999999999999992E-3</v>
      </c>
      <c r="E4701">
        <v>5.7739999999999996E-3</v>
      </c>
    </row>
    <row r="4702" spans="1:5">
      <c r="A4702">
        <v>2001</v>
      </c>
      <c r="B4702">
        <v>38</v>
      </c>
      <c r="C4702">
        <v>2.5430000000000001E-3</v>
      </c>
      <c r="D4702">
        <v>9.7199999999999995E-3</v>
      </c>
      <c r="E4702">
        <v>6.0780000000000001E-3</v>
      </c>
    </row>
    <row r="4703" spans="1:5">
      <c r="A4703">
        <v>2001</v>
      </c>
      <c r="B4703">
        <v>39</v>
      </c>
      <c r="C4703">
        <v>2.7260000000000001E-3</v>
      </c>
      <c r="D4703">
        <v>1.0458E-2</v>
      </c>
      <c r="E4703">
        <v>6.522E-3</v>
      </c>
    </row>
    <row r="4704" spans="1:5">
      <c r="A4704">
        <v>2001</v>
      </c>
      <c r="B4704">
        <v>40</v>
      </c>
      <c r="C4704">
        <v>3.0899999999999999E-3</v>
      </c>
      <c r="D4704">
        <v>1.1795999999999999E-2</v>
      </c>
      <c r="E4704">
        <v>7.3639999999999999E-3</v>
      </c>
    </row>
    <row r="4705" spans="1:5">
      <c r="A4705">
        <v>2001</v>
      </c>
      <c r="B4705">
        <v>41</v>
      </c>
      <c r="C4705">
        <v>3.2339999999999999E-3</v>
      </c>
      <c r="D4705">
        <v>1.2461E-2</v>
      </c>
      <c r="E4705">
        <v>7.7460000000000003E-3</v>
      </c>
    </row>
    <row r="4706" spans="1:5">
      <c r="A4706">
        <v>2001</v>
      </c>
      <c r="B4706">
        <v>42</v>
      </c>
      <c r="C4706">
        <v>3.5279999999999999E-3</v>
      </c>
      <c r="D4706">
        <v>1.3006E-2</v>
      </c>
      <c r="E4706">
        <v>8.1270000000000005E-3</v>
      </c>
    </row>
    <row r="4707" spans="1:5">
      <c r="A4707">
        <v>2001</v>
      </c>
      <c r="B4707">
        <v>43</v>
      </c>
      <c r="C4707">
        <v>3.6740000000000002E-3</v>
      </c>
      <c r="D4707">
        <v>1.3944E-2</v>
      </c>
      <c r="E4707">
        <v>8.6470000000000002E-3</v>
      </c>
    </row>
    <row r="4708" spans="1:5">
      <c r="A4708">
        <v>2001</v>
      </c>
      <c r="B4708">
        <v>44</v>
      </c>
      <c r="C4708">
        <v>3.9690000000000003E-3</v>
      </c>
      <c r="D4708">
        <v>1.4557E-2</v>
      </c>
      <c r="E4708">
        <v>9.0760000000000007E-3</v>
      </c>
    </row>
    <row r="4709" spans="1:5">
      <c r="A4709">
        <v>2001</v>
      </c>
      <c r="B4709">
        <v>45</v>
      </c>
      <c r="C4709">
        <v>4.6210000000000001E-3</v>
      </c>
      <c r="D4709">
        <v>1.6775999999999999E-2</v>
      </c>
      <c r="E4709">
        <v>1.0448000000000001E-2</v>
      </c>
    </row>
    <row r="4710" spans="1:5">
      <c r="A4710">
        <v>2001</v>
      </c>
      <c r="B4710">
        <v>46</v>
      </c>
      <c r="C4710">
        <v>4.9909999999999998E-3</v>
      </c>
      <c r="D4710">
        <v>1.821E-2</v>
      </c>
      <c r="E4710">
        <v>1.1289E-2</v>
      </c>
    </row>
    <row r="4711" spans="1:5">
      <c r="A4711">
        <v>2001</v>
      </c>
      <c r="B4711">
        <v>47</v>
      </c>
      <c r="C4711">
        <v>5.2849999999999998E-3</v>
      </c>
      <c r="D4711">
        <v>1.8335000000000001E-2</v>
      </c>
      <c r="E4711">
        <v>1.1474E-2</v>
      </c>
    </row>
    <row r="4712" spans="1:5">
      <c r="A4712">
        <v>2001</v>
      </c>
      <c r="B4712">
        <v>48</v>
      </c>
      <c r="C4712">
        <v>5.6379999999999998E-3</v>
      </c>
      <c r="D4712">
        <v>1.9217999999999999E-2</v>
      </c>
      <c r="E4712">
        <v>1.2055E-2</v>
      </c>
    </row>
    <row r="4713" spans="1:5">
      <c r="A4713">
        <v>2001</v>
      </c>
      <c r="B4713">
        <v>49</v>
      </c>
      <c r="C4713">
        <v>6.1549999999999999E-3</v>
      </c>
      <c r="D4713">
        <v>2.1028000000000002E-2</v>
      </c>
      <c r="E4713">
        <v>1.3148999999999999E-2</v>
      </c>
    </row>
    <row r="4714" spans="1:5">
      <c r="A4714">
        <v>2001</v>
      </c>
      <c r="B4714">
        <v>50</v>
      </c>
      <c r="C4714">
        <v>7.0190000000000001E-3</v>
      </c>
      <c r="D4714">
        <v>2.333E-2</v>
      </c>
      <c r="E4714">
        <v>1.4668E-2</v>
      </c>
    </row>
    <row r="4715" spans="1:5">
      <c r="A4715">
        <v>2001</v>
      </c>
      <c r="B4715">
        <v>51</v>
      </c>
      <c r="C4715">
        <v>7.5729999999999999E-3</v>
      </c>
      <c r="D4715">
        <v>2.4785999999999999E-2</v>
      </c>
      <c r="E4715">
        <v>1.5601E-2</v>
      </c>
    </row>
    <row r="4716" spans="1:5">
      <c r="A4716">
        <v>2001</v>
      </c>
      <c r="B4716">
        <v>52</v>
      </c>
      <c r="C4716">
        <v>8.2780000000000006E-3</v>
      </c>
      <c r="D4716">
        <v>2.6603999999999999E-2</v>
      </c>
      <c r="E4716">
        <v>1.6752E-2</v>
      </c>
    </row>
    <row r="4717" spans="1:5">
      <c r="A4717">
        <v>2001</v>
      </c>
      <c r="B4717">
        <v>53</v>
      </c>
      <c r="C4717">
        <v>7.6810000000000003E-3</v>
      </c>
      <c r="D4717">
        <v>2.4427999999999998E-2</v>
      </c>
      <c r="E4717">
        <v>1.5375E-2</v>
      </c>
    </row>
    <row r="4718" spans="1:5">
      <c r="A4718">
        <v>2001</v>
      </c>
      <c r="B4718">
        <v>54</v>
      </c>
      <c r="C4718">
        <v>9.7879999999999998E-3</v>
      </c>
      <c r="D4718">
        <v>3.0369E-2</v>
      </c>
      <c r="E4718">
        <v>1.9147000000000001E-2</v>
      </c>
    </row>
    <row r="4719" spans="1:5">
      <c r="A4719">
        <v>2001</v>
      </c>
      <c r="B4719">
        <v>55</v>
      </c>
      <c r="C4719">
        <v>9.8989999999999998E-3</v>
      </c>
      <c r="D4719">
        <v>2.945E-2</v>
      </c>
      <c r="E4719">
        <v>1.8693999999999999E-2</v>
      </c>
    </row>
    <row r="4720" spans="1:5">
      <c r="A4720">
        <v>2001</v>
      </c>
      <c r="B4720">
        <v>56</v>
      </c>
      <c r="C4720">
        <v>1.1155999999999999E-2</v>
      </c>
      <c r="D4720">
        <v>3.3501000000000003E-2</v>
      </c>
      <c r="E4720">
        <v>2.1132999999999999E-2</v>
      </c>
    </row>
    <row r="4721" spans="1:5">
      <c r="A4721">
        <v>2001</v>
      </c>
      <c r="B4721">
        <v>57</v>
      </c>
      <c r="C4721">
        <v>1.1431999999999999E-2</v>
      </c>
      <c r="D4721">
        <v>3.4251999999999998E-2</v>
      </c>
      <c r="E4721">
        <v>2.1510999999999999E-2</v>
      </c>
    </row>
    <row r="4722" spans="1:5">
      <c r="A4722">
        <v>2001</v>
      </c>
      <c r="B4722">
        <v>58</v>
      </c>
      <c r="C4722">
        <v>1.1206000000000001E-2</v>
      </c>
      <c r="D4722">
        <v>3.1474000000000002E-2</v>
      </c>
      <c r="E4722">
        <v>1.9966999999999999E-2</v>
      </c>
    </row>
    <row r="4723" spans="1:5">
      <c r="A4723">
        <v>2001</v>
      </c>
      <c r="B4723">
        <v>59</v>
      </c>
      <c r="C4723">
        <v>1.3946E-2</v>
      </c>
      <c r="D4723">
        <v>4.0175000000000002E-2</v>
      </c>
      <c r="E4723">
        <v>2.5117E-2</v>
      </c>
    </row>
    <row r="4724" spans="1:5">
      <c r="A4724">
        <v>2001</v>
      </c>
      <c r="B4724">
        <v>60</v>
      </c>
      <c r="C4724">
        <v>1.3747000000000001E-2</v>
      </c>
      <c r="D4724">
        <v>4.197E-2</v>
      </c>
      <c r="E4724">
        <v>2.5669000000000001E-2</v>
      </c>
    </row>
    <row r="4725" spans="1:5">
      <c r="A4725">
        <v>2001</v>
      </c>
      <c r="B4725">
        <v>61</v>
      </c>
      <c r="C4725">
        <v>1.5062000000000001E-2</v>
      </c>
      <c r="D4725">
        <v>4.4318999999999997E-2</v>
      </c>
      <c r="E4725">
        <v>2.7265999999999999E-2</v>
      </c>
    </row>
    <row r="4726" spans="1:5">
      <c r="A4726">
        <v>2001</v>
      </c>
      <c r="B4726">
        <v>62</v>
      </c>
      <c r="C4726">
        <v>1.6615999999999999E-2</v>
      </c>
      <c r="D4726">
        <v>4.7691999999999998E-2</v>
      </c>
      <c r="E4726">
        <v>2.9357999999999999E-2</v>
      </c>
    </row>
    <row r="4727" spans="1:5">
      <c r="A4727">
        <v>2001</v>
      </c>
      <c r="B4727">
        <v>63</v>
      </c>
      <c r="C4727">
        <v>1.6854000000000001E-2</v>
      </c>
      <c r="D4727">
        <v>4.6889E-2</v>
      </c>
      <c r="E4727">
        <v>2.9062000000000001E-2</v>
      </c>
    </row>
    <row r="4728" spans="1:5">
      <c r="A4728">
        <v>2001</v>
      </c>
      <c r="B4728">
        <v>64</v>
      </c>
      <c r="C4728">
        <v>1.9362000000000001E-2</v>
      </c>
      <c r="D4728">
        <v>5.0802E-2</v>
      </c>
      <c r="E4728">
        <v>3.2049000000000001E-2</v>
      </c>
    </row>
    <row r="4729" spans="1:5">
      <c r="A4729">
        <v>2001</v>
      </c>
      <c r="B4729">
        <v>65</v>
      </c>
      <c r="C4729">
        <v>2.1499000000000001E-2</v>
      </c>
      <c r="D4729">
        <v>5.3790999999999999E-2</v>
      </c>
      <c r="E4729">
        <v>3.4382000000000003E-2</v>
      </c>
    </row>
    <row r="4730" spans="1:5">
      <c r="A4730">
        <v>2001</v>
      </c>
      <c r="B4730">
        <v>66</v>
      </c>
      <c r="C4730">
        <v>2.3341000000000001E-2</v>
      </c>
      <c r="D4730">
        <v>5.7264000000000002E-2</v>
      </c>
      <c r="E4730">
        <v>3.6680999999999998E-2</v>
      </c>
    </row>
    <row r="4731" spans="1:5">
      <c r="A4731">
        <v>2001</v>
      </c>
      <c r="B4731">
        <v>67</v>
      </c>
      <c r="C4731">
        <v>2.4621000000000001E-2</v>
      </c>
      <c r="D4731">
        <v>5.8397999999999999E-2</v>
      </c>
      <c r="E4731">
        <v>3.7608000000000003E-2</v>
      </c>
    </row>
    <row r="4732" spans="1:5">
      <c r="A4732">
        <v>2001</v>
      </c>
      <c r="B4732">
        <v>68</v>
      </c>
      <c r="C4732">
        <v>2.7601000000000001E-2</v>
      </c>
      <c r="D4732">
        <v>6.3316999999999998E-2</v>
      </c>
      <c r="E4732">
        <v>4.1008000000000003E-2</v>
      </c>
    </row>
    <row r="4733" spans="1:5">
      <c r="A4733">
        <v>2001</v>
      </c>
      <c r="B4733">
        <v>69</v>
      </c>
      <c r="C4733">
        <v>3.0693999999999999E-2</v>
      </c>
      <c r="D4733">
        <v>6.8404000000000006E-2</v>
      </c>
      <c r="E4733">
        <v>4.4686999999999998E-2</v>
      </c>
    </row>
    <row r="4734" spans="1:5">
      <c r="A4734">
        <v>2001</v>
      </c>
      <c r="B4734">
        <v>70</v>
      </c>
      <c r="C4734">
        <v>3.3935E-2</v>
      </c>
      <c r="D4734">
        <v>7.1395E-2</v>
      </c>
      <c r="E4734">
        <v>4.7593999999999997E-2</v>
      </c>
    </row>
    <row r="4735" spans="1:5">
      <c r="A4735">
        <v>2001</v>
      </c>
      <c r="B4735">
        <v>71</v>
      </c>
      <c r="C4735">
        <v>3.6791999999999998E-2</v>
      </c>
      <c r="D4735">
        <v>7.6760999999999996E-2</v>
      </c>
      <c r="E4735">
        <v>5.1001999999999999E-2</v>
      </c>
    </row>
    <row r="4736" spans="1:5">
      <c r="A4736">
        <v>2001</v>
      </c>
      <c r="B4736">
        <v>72</v>
      </c>
      <c r="C4736">
        <v>4.0571000000000003E-2</v>
      </c>
      <c r="D4736">
        <v>8.1799999999999998E-2</v>
      </c>
      <c r="E4736">
        <v>5.4694E-2</v>
      </c>
    </row>
    <row r="4737" spans="1:5">
      <c r="A4737">
        <v>2001</v>
      </c>
      <c r="B4737">
        <v>73</v>
      </c>
      <c r="C4737">
        <v>4.5724000000000001E-2</v>
      </c>
      <c r="D4737">
        <v>8.9065000000000005E-2</v>
      </c>
      <c r="E4737">
        <v>6.0136000000000002E-2</v>
      </c>
    </row>
    <row r="4738" spans="1:5">
      <c r="A4738">
        <v>2001</v>
      </c>
      <c r="B4738">
        <v>74</v>
      </c>
      <c r="C4738">
        <v>4.9681999999999997E-2</v>
      </c>
      <c r="D4738">
        <v>9.1652999999999998E-2</v>
      </c>
      <c r="E4738">
        <v>6.2886999999999998E-2</v>
      </c>
    </row>
    <row r="4739" spans="1:5">
      <c r="A4739">
        <v>2001</v>
      </c>
      <c r="B4739">
        <v>75</v>
      </c>
      <c r="C4739">
        <v>5.6030000000000003E-2</v>
      </c>
      <c r="D4739">
        <v>9.7314999999999999E-2</v>
      </c>
      <c r="E4739">
        <v>6.7708000000000004E-2</v>
      </c>
    </row>
    <row r="4740" spans="1:5">
      <c r="A4740">
        <v>2001</v>
      </c>
      <c r="B4740">
        <v>76</v>
      </c>
      <c r="C4740">
        <v>6.1870000000000001E-2</v>
      </c>
      <c r="D4740">
        <v>0.101563</v>
      </c>
      <c r="E4740">
        <v>7.1957999999999994E-2</v>
      </c>
    </row>
    <row r="4741" spans="1:5">
      <c r="A4741">
        <v>2001</v>
      </c>
      <c r="B4741">
        <v>77</v>
      </c>
      <c r="C4741">
        <v>7.0779999999999996E-2</v>
      </c>
      <c r="D4741">
        <v>0.11086699999999999</v>
      </c>
      <c r="E4741">
        <v>8.0189999999999997E-2</v>
      </c>
    </row>
    <row r="4742" spans="1:5">
      <c r="A4742">
        <v>2001</v>
      </c>
      <c r="B4742">
        <v>78</v>
      </c>
      <c r="C4742">
        <v>7.3717000000000005E-2</v>
      </c>
      <c r="D4742">
        <v>0.11193400000000001</v>
      </c>
      <c r="E4742">
        <v>8.2142000000000007E-2</v>
      </c>
    </row>
    <row r="4743" spans="1:5">
      <c r="A4743">
        <v>2001</v>
      </c>
      <c r="B4743">
        <v>79</v>
      </c>
      <c r="C4743">
        <v>8.4748000000000004E-2</v>
      </c>
      <c r="D4743">
        <v>0.122026</v>
      </c>
      <c r="E4743">
        <v>9.2943999999999999E-2</v>
      </c>
    </row>
    <row r="4744" spans="1:5">
      <c r="A4744">
        <v>2001</v>
      </c>
      <c r="B4744">
        <v>80</v>
      </c>
      <c r="C4744">
        <v>9.4427999999999998E-2</v>
      </c>
      <c r="D4744">
        <v>0.136908</v>
      </c>
      <c r="E4744">
        <v>0.10356799999999999</v>
      </c>
    </row>
    <row r="4745" spans="1:5">
      <c r="A4745">
        <v>2001</v>
      </c>
      <c r="B4745">
        <v>81</v>
      </c>
      <c r="C4745">
        <v>0.105506</v>
      </c>
      <c r="D4745">
        <v>0.152364</v>
      </c>
      <c r="E4745">
        <v>0.115424</v>
      </c>
    </row>
    <row r="4746" spans="1:5">
      <c r="A4746">
        <v>2001</v>
      </c>
      <c r="B4746">
        <v>82</v>
      </c>
      <c r="C4746">
        <v>0.116767</v>
      </c>
      <c r="D4746">
        <v>0.159445</v>
      </c>
      <c r="E4746">
        <v>0.125556</v>
      </c>
    </row>
    <row r="4747" spans="1:5">
      <c r="A4747">
        <v>2001</v>
      </c>
      <c r="B4747">
        <v>83</v>
      </c>
      <c r="C4747">
        <v>0.12436</v>
      </c>
      <c r="D4747">
        <v>0.16531599999999999</v>
      </c>
      <c r="E4747">
        <v>0.132551</v>
      </c>
    </row>
    <row r="4748" spans="1:5">
      <c r="A4748">
        <v>2001</v>
      </c>
      <c r="B4748">
        <v>84</v>
      </c>
      <c r="C4748">
        <v>0.139127</v>
      </c>
      <c r="D4748">
        <v>0.18357899999999999</v>
      </c>
      <c r="E4748">
        <v>0.14760200000000001</v>
      </c>
    </row>
    <row r="4749" spans="1:5">
      <c r="A4749">
        <v>2001</v>
      </c>
      <c r="B4749">
        <v>85</v>
      </c>
      <c r="C4749">
        <v>0.155529</v>
      </c>
      <c r="D4749">
        <v>0.19520100000000001</v>
      </c>
      <c r="E4749">
        <v>0.16270699999999999</v>
      </c>
    </row>
    <row r="4750" spans="1:5">
      <c r="A4750">
        <v>2001</v>
      </c>
      <c r="B4750">
        <v>86</v>
      </c>
      <c r="C4750">
        <v>0.173649</v>
      </c>
      <c r="D4750">
        <v>0.21932599999999999</v>
      </c>
      <c r="E4750">
        <v>0.18160599999999999</v>
      </c>
    </row>
    <row r="4751" spans="1:5">
      <c r="A4751">
        <v>2001</v>
      </c>
      <c r="B4751">
        <v>87</v>
      </c>
      <c r="C4751">
        <v>0.193999</v>
      </c>
      <c r="D4751">
        <v>0.22946</v>
      </c>
      <c r="E4751">
        <v>0.20006199999999999</v>
      </c>
    </row>
    <row r="4752" spans="1:5">
      <c r="A4752">
        <v>2001</v>
      </c>
      <c r="B4752">
        <v>88</v>
      </c>
      <c r="C4752">
        <v>0.20676900000000001</v>
      </c>
      <c r="D4752">
        <v>0.24362400000000001</v>
      </c>
      <c r="E4752">
        <v>0.212919</v>
      </c>
    </row>
    <row r="4753" spans="1:5">
      <c r="A4753">
        <v>2001</v>
      </c>
      <c r="B4753">
        <v>89</v>
      </c>
      <c r="C4753">
        <v>0.23618600000000001</v>
      </c>
      <c r="D4753">
        <v>0.27366299999999999</v>
      </c>
      <c r="E4753">
        <v>0.24230299999999999</v>
      </c>
    </row>
    <row r="4754" spans="1:5">
      <c r="A4754">
        <v>2001</v>
      </c>
      <c r="B4754">
        <v>90</v>
      </c>
      <c r="C4754">
        <v>0.253859</v>
      </c>
      <c r="D4754">
        <v>0.29312700000000003</v>
      </c>
      <c r="E4754">
        <v>0.25997599999999998</v>
      </c>
    </row>
    <row r="4755" spans="1:5">
      <c r="A4755">
        <v>2001</v>
      </c>
      <c r="B4755">
        <v>91</v>
      </c>
      <c r="C4755">
        <v>0.27865099999999998</v>
      </c>
      <c r="D4755">
        <v>0.31612800000000002</v>
      </c>
      <c r="E4755">
        <v>0.28414899999999998</v>
      </c>
    </row>
    <row r="4756" spans="1:5">
      <c r="A4756">
        <v>2001</v>
      </c>
      <c r="B4756">
        <v>92</v>
      </c>
      <c r="C4756">
        <v>0.30782399999999999</v>
      </c>
      <c r="D4756">
        <v>0.34043600000000002</v>
      </c>
      <c r="E4756">
        <v>0.31248399999999998</v>
      </c>
    </row>
    <row r="4757" spans="1:5">
      <c r="A4757">
        <v>2001</v>
      </c>
      <c r="B4757">
        <v>93</v>
      </c>
      <c r="C4757">
        <v>0.33403100000000002</v>
      </c>
      <c r="D4757">
        <v>0.36572500000000002</v>
      </c>
      <c r="E4757">
        <v>0.33835799999999999</v>
      </c>
    </row>
    <row r="4758" spans="1:5">
      <c r="A4758">
        <v>2001</v>
      </c>
      <c r="B4758">
        <v>94</v>
      </c>
      <c r="C4758">
        <v>0.35811100000000001</v>
      </c>
      <c r="D4758">
        <v>0.404727</v>
      </c>
      <c r="E4758">
        <v>0.364261</v>
      </c>
    </row>
    <row r="4759" spans="1:5">
      <c r="A4759">
        <v>2001</v>
      </c>
      <c r="B4759">
        <v>95</v>
      </c>
      <c r="C4759">
        <v>0.36928100000000003</v>
      </c>
      <c r="D4759">
        <v>0.41492200000000001</v>
      </c>
      <c r="E4759">
        <v>0.374973</v>
      </c>
    </row>
    <row r="4760" spans="1:5">
      <c r="A4760">
        <v>2001</v>
      </c>
      <c r="B4760">
        <v>96</v>
      </c>
      <c r="C4760">
        <v>0.39313900000000002</v>
      </c>
      <c r="D4760">
        <v>0.425728</v>
      </c>
      <c r="E4760">
        <v>0.39696100000000001</v>
      </c>
    </row>
    <row r="4761" spans="1:5">
      <c r="A4761">
        <v>2001</v>
      </c>
      <c r="B4761">
        <v>97</v>
      </c>
      <c r="C4761">
        <v>0.40453699999999998</v>
      </c>
      <c r="D4761">
        <v>0.43773899999999999</v>
      </c>
      <c r="E4761">
        <v>0.408443</v>
      </c>
    </row>
    <row r="4762" spans="1:5">
      <c r="A4762">
        <v>2001</v>
      </c>
      <c r="B4762">
        <v>98</v>
      </c>
      <c r="C4762">
        <v>0.41179300000000002</v>
      </c>
      <c r="D4762">
        <v>0.38143100000000002</v>
      </c>
      <c r="E4762">
        <v>0.40814299999999998</v>
      </c>
    </row>
    <row r="4763" spans="1:5">
      <c r="A4763">
        <v>2001</v>
      </c>
      <c r="B4763">
        <v>99</v>
      </c>
      <c r="C4763">
        <v>0.46004600000000001</v>
      </c>
      <c r="D4763">
        <v>0.41827799999999998</v>
      </c>
      <c r="E4763">
        <v>0.45524300000000001</v>
      </c>
    </row>
    <row r="4764" spans="1:5">
      <c r="A4764">
        <v>2001</v>
      </c>
      <c r="B4764">
        <v>100</v>
      </c>
      <c r="C4764">
        <v>0.53783599999999998</v>
      </c>
      <c r="D4764">
        <v>0.53869699999999998</v>
      </c>
      <c r="E4764">
        <v>0.53793100000000005</v>
      </c>
    </row>
    <row r="4765" spans="1:5">
      <c r="A4765">
        <v>2001</v>
      </c>
      <c r="B4765">
        <v>101</v>
      </c>
      <c r="C4765">
        <v>0.56821900000000003</v>
      </c>
      <c r="D4765">
        <v>0.55926100000000001</v>
      </c>
      <c r="E4765">
        <v>0.56719699999999995</v>
      </c>
    </row>
    <row r="4766" spans="1:5">
      <c r="A4766">
        <v>2001</v>
      </c>
      <c r="B4766">
        <v>102</v>
      </c>
      <c r="C4766">
        <v>0.59779199999999999</v>
      </c>
      <c r="D4766">
        <v>0.58253299999999997</v>
      </c>
      <c r="E4766">
        <v>0.59601999999999999</v>
      </c>
    </row>
    <row r="4767" spans="1:5">
      <c r="A4767">
        <v>2001</v>
      </c>
      <c r="B4767">
        <v>103</v>
      </c>
      <c r="C4767">
        <v>0.62428300000000003</v>
      </c>
      <c r="D4767">
        <v>0.61021800000000004</v>
      </c>
      <c r="E4767">
        <v>0.62273299999999998</v>
      </c>
    </row>
    <row r="4768" spans="1:5">
      <c r="A4768">
        <v>2001</v>
      </c>
      <c r="B4768">
        <v>104</v>
      </c>
      <c r="C4768">
        <v>0.65462299999999995</v>
      </c>
      <c r="D4768">
        <v>0.64986999999999995</v>
      </c>
      <c r="E4768">
        <v>0.65411300000000006</v>
      </c>
    </row>
    <row r="4769" spans="1:5">
      <c r="A4769">
        <v>2001</v>
      </c>
      <c r="B4769">
        <v>105</v>
      </c>
      <c r="C4769">
        <v>0.686025</v>
      </c>
      <c r="D4769">
        <v>0.69831200000000004</v>
      </c>
      <c r="E4769">
        <v>0.68732800000000005</v>
      </c>
    </row>
    <row r="4770" spans="1:5">
      <c r="A4770">
        <v>2001</v>
      </c>
      <c r="B4770">
        <v>106</v>
      </c>
      <c r="C4770">
        <v>0.72401300000000002</v>
      </c>
      <c r="D4770">
        <v>0.79250500000000001</v>
      </c>
      <c r="E4770">
        <v>0.73057899999999998</v>
      </c>
    </row>
    <row r="4771" spans="1:5">
      <c r="A4771">
        <v>2001</v>
      </c>
      <c r="B4771">
        <v>107</v>
      </c>
      <c r="C4771">
        <v>0.77134599999999998</v>
      </c>
      <c r="D4771">
        <v>1.0637760000000001</v>
      </c>
      <c r="E4771">
        <v>0.79390099999999997</v>
      </c>
    </row>
    <row r="4772" spans="1:5">
      <c r="A4772">
        <v>2001</v>
      </c>
      <c r="B4772">
        <v>108</v>
      </c>
      <c r="C4772">
        <v>0.82823000000000002</v>
      </c>
      <c r="D4772">
        <v>2.266667</v>
      </c>
      <c r="E4772">
        <v>0.88761500000000004</v>
      </c>
    </row>
    <row r="4773" spans="1:5">
      <c r="A4773">
        <v>2001</v>
      </c>
      <c r="B4773">
        <v>109</v>
      </c>
      <c r="C4773">
        <v>0.96555800000000003</v>
      </c>
      <c r="D4773">
        <v>0</v>
      </c>
      <c r="E4773">
        <v>0.96555800000000003</v>
      </c>
    </row>
    <row r="4774" spans="1:5">
      <c r="A4774">
        <v>2001</v>
      </c>
      <c r="B4774">
        <v>110</v>
      </c>
      <c r="C4774">
        <v>1.7422869999999999</v>
      </c>
      <c r="D4774">
        <v>0</v>
      </c>
      <c r="E4774">
        <v>1.7422869999999999</v>
      </c>
    </row>
    <row r="4775" spans="1:5">
      <c r="A4775">
        <v>2002</v>
      </c>
      <c r="B4775">
        <v>0</v>
      </c>
      <c r="C4775">
        <v>1.2087000000000001E-2</v>
      </c>
      <c r="D4775">
        <v>1.6053999999999999E-2</v>
      </c>
      <c r="E4775">
        <v>1.4123E-2</v>
      </c>
    </row>
    <row r="4776" spans="1:5">
      <c r="A4776">
        <v>2002</v>
      </c>
      <c r="B4776">
        <v>1</v>
      </c>
      <c r="C4776">
        <v>1.2099999999999999E-3</v>
      </c>
      <c r="D4776">
        <v>1.439E-3</v>
      </c>
      <c r="E4776">
        <v>1.3270000000000001E-3</v>
      </c>
    </row>
    <row r="4777" spans="1:5">
      <c r="A4777">
        <v>2002</v>
      </c>
      <c r="B4777">
        <v>2</v>
      </c>
      <c r="C4777">
        <v>7.0399999999999998E-4</v>
      </c>
      <c r="D4777">
        <v>9.1200000000000005E-4</v>
      </c>
      <c r="E4777">
        <v>8.1099999999999998E-4</v>
      </c>
    </row>
    <row r="4778" spans="1:5">
      <c r="A4778">
        <v>2002</v>
      </c>
      <c r="B4778">
        <v>3</v>
      </c>
      <c r="C4778">
        <v>5.4100000000000003E-4</v>
      </c>
      <c r="D4778">
        <v>8.3600000000000005E-4</v>
      </c>
      <c r="E4778">
        <v>6.9200000000000002E-4</v>
      </c>
    </row>
    <row r="4779" spans="1:5">
      <c r="A4779">
        <v>2002</v>
      </c>
      <c r="B4779">
        <v>4</v>
      </c>
      <c r="C4779">
        <v>5.31E-4</v>
      </c>
      <c r="D4779">
        <v>6.4700000000000001E-4</v>
      </c>
      <c r="E4779">
        <v>5.9000000000000003E-4</v>
      </c>
    </row>
    <row r="4780" spans="1:5">
      <c r="A4780">
        <v>2002</v>
      </c>
      <c r="B4780">
        <v>5</v>
      </c>
      <c r="C4780">
        <v>4.3199999999999998E-4</v>
      </c>
      <c r="D4780">
        <v>5.1800000000000001E-4</v>
      </c>
      <c r="E4780">
        <v>4.7600000000000002E-4</v>
      </c>
    </row>
    <row r="4781" spans="1:5">
      <c r="A4781">
        <v>2002</v>
      </c>
      <c r="B4781">
        <v>6</v>
      </c>
      <c r="C4781">
        <v>3.4299999999999999E-4</v>
      </c>
      <c r="D4781">
        <v>4.9700000000000005E-4</v>
      </c>
      <c r="E4781">
        <v>4.2200000000000001E-4</v>
      </c>
    </row>
    <row r="4782" spans="1:5">
      <c r="A4782">
        <v>2002</v>
      </c>
      <c r="B4782">
        <v>7</v>
      </c>
      <c r="C4782">
        <v>2.7799999999999998E-4</v>
      </c>
      <c r="D4782">
        <v>5.3300000000000005E-4</v>
      </c>
      <c r="E4782">
        <v>4.0900000000000002E-4</v>
      </c>
    </row>
    <row r="4783" spans="1:5">
      <c r="A4783">
        <v>2002</v>
      </c>
      <c r="B4783">
        <v>8</v>
      </c>
      <c r="C4783">
        <v>2.9500000000000001E-4</v>
      </c>
      <c r="D4783">
        <v>4.8700000000000002E-4</v>
      </c>
      <c r="E4783">
        <v>3.9300000000000001E-4</v>
      </c>
    </row>
    <row r="4784" spans="1:5">
      <c r="A4784">
        <v>2002</v>
      </c>
      <c r="B4784">
        <v>9</v>
      </c>
      <c r="C4784">
        <v>2.9700000000000001E-4</v>
      </c>
      <c r="D4784">
        <v>4.9299999999999995E-4</v>
      </c>
      <c r="E4784">
        <v>3.97E-4</v>
      </c>
    </row>
    <row r="4785" spans="1:5">
      <c r="A4785">
        <v>2002</v>
      </c>
      <c r="B4785">
        <v>10</v>
      </c>
      <c r="C4785">
        <v>2.7799999999999998E-4</v>
      </c>
      <c r="D4785">
        <v>5.0199999999999995E-4</v>
      </c>
      <c r="E4785">
        <v>3.9300000000000001E-4</v>
      </c>
    </row>
    <row r="4786" spans="1:5">
      <c r="A4786">
        <v>2002</v>
      </c>
      <c r="B4786">
        <v>11</v>
      </c>
      <c r="C4786">
        <v>3.1500000000000001E-4</v>
      </c>
      <c r="D4786">
        <v>5.1500000000000005E-4</v>
      </c>
      <c r="E4786">
        <v>4.17E-4</v>
      </c>
    </row>
    <row r="4787" spans="1:5">
      <c r="A4787">
        <v>2002</v>
      </c>
      <c r="B4787">
        <v>12</v>
      </c>
      <c r="C4787">
        <v>3.0400000000000002E-4</v>
      </c>
      <c r="D4787">
        <v>5.0100000000000003E-4</v>
      </c>
      <c r="E4787">
        <v>4.0499999999999998E-4</v>
      </c>
    </row>
    <row r="4788" spans="1:5">
      <c r="A4788">
        <v>2002</v>
      </c>
      <c r="B4788">
        <v>13</v>
      </c>
      <c r="C4788">
        <v>3.4200000000000002E-4</v>
      </c>
      <c r="D4788">
        <v>6.2200000000000005E-4</v>
      </c>
      <c r="E4788">
        <v>4.8500000000000003E-4</v>
      </c>
    </row>
    <row r="4789" spans="1:5">
      <c r="A4789">
        <v>2002</v>
      </c>
      <c r="B4789">
        <v>14</v>
      </c>
      <c r="C4789">
        <v>3.57E-4</v>
      </c>
      <c r="D4789">
        <v>6.6699999999999995E-4</v>
      </c>
      <c r="E4789">
        <v>5.1500000000000005E-4</v>
      </c>
    </row>
    <row r="4790" spans="1:5">
      <c r="A4790">
        <v>2002</v>
      </c>
      <c r="B4790">
        <v>15</v>
      </c>
      <c r="C4790">
        <v>5.0299999999999997E-4</v>
      </c>
      <c r="D4790">
        <v>9.5200000000000005E-4</v>
      </c>
      <c r="E4790">
        <v>7.3200000000000001E-4</v>
      </c>
    </row>
    <row r="4791" spans="1:5">
      <c r="A4791">
        <v>2002</v>
      </c>
      <c r="B4791">
        <v>16</v>
      </c>
      <c r="C4791">
        <v>6.3199999999999997E-4</v>
      </c>
      <c r="D4791">
        <v>1.3569999999999999E-3</v>
      </c>
      <c r="E4791">
        <v>1.0009999999999999E-3</v>
      </c>
    </row>
    <row r="4792" spans="1:5">
      <c r="A4792">
        <v>2002</v>
      </c>
      <c r="B4792">
        <v>17</v>
      </c>
      <c r="C4792">
        <v>7.2999999999999996E-4</v>
      </c>
      <c r="D4792">
        <v>1.872E-3</v>
      </c>
      <c r="E4792">
        <v>1.31E-3</v>
      </c>
    </row>
    <row r="4793" spans="1:5">
      <c r="A4793">
        <v>2002</v>
      </c>
      <c r="B4793">
        <v>18</v>
      </c>
      <c r="C4793">
        <v>8.1700000000000002E-4</v>
      </c>
      <c r="D4793">
        <v>2.2390000000000001E-3</v>
      </c>
      <c r="E4793">
        <v>1.5399999999999999E-3</v>
      </c>
    </row>
    <row r="4794" spans="1:5">
      <c r="A4794">
        <v>2002</v>
      </c>
      <c r="B4794">
        <v>19</v>
      </c>
      <c r="C4794">
        <v>8.5599999999999999E-4</v>
      </c>
      <c r="D4794">
        <v>2.722E-3</v>
      </c>
      <c r="E4794">
        <v>1.8029999999999999E-3</v>
      </c>
    </row>
    <row r="4795" spans="1:5">
      <c r="A4795">
        <v>2002</v>
      </c>
      <c r="B4795">
        <v>20</v>
      </c>
      <c r="C4795">
        <v>9.5200000000000005E-4</v>
      </c>
      <c r="D4795">
        <v>3.1779999999999998E-3</v>
      </c>
      <c r="E4795">
        <v>2.078E-3</v>
      </c>
    </row>
    <row r="4796" spans="1:5">
      <c r="A4796">
        <v>2002</v>
      </c>
      <c r="B4796">
        <v>21</v>
      </c>
      <c r="C4796">
        <v>1.0070000000000001E-3</v>
      </c>
      <c r="D4796">
        <v>3.653E-3</v>
      </c>
      <c r="E4796">
        <v>2.343E-3</v>
      </c>
    </row>
    <row r="4797" spans="1:5">
      <c r="A4797">
        <v>2002</v>
      </c>
      <c r="B4797">
        <v>22</v>
      </c>
      <c r="C4797">
        <v>1.011E-3</v>
      </c>
      <c r="D4797">
        <v>4.0169999999999997E-3</v>
      </c>
      <c r="E4797">
        <v>2.5279999999999999E-3</v>
      </c>
    </row>
    <row r="4798" spans="1:5">
      <c r="A4798">
        <v>2002</v>
      </c>
      <c r="B4798">
        <v>23</v>
      </c>
      <c r="C4798">
        <v>1.137E-3</v>
      </c>
      <c r="D4798">
        <v>4.3829999999999997E-3</v>
      </c>
      <c r="E4798">
        <v>2.7720000000000002E-3</v>
      </c>
    </row>
    <row r="4799" spans="1:5">
      <c r="A4799">
        <v>2002</v>
      </c>
      <c r="B4799">
        <v>24</v>
      </c>
      <c r="C4799">
        <v>1.1529999999999999E-3</v>
      </c>
      <c r="D4799">
        <v>4.64E-3</v>
      </c>
      <c r="E4799">
        <v>2.9020000000000001E-3</v>
      </c>
    </row>
    <row r="4800" spans="1:5">
      <c r="A4800">
        <v>2002</v>
      </c>
      <c r="B4800">
        <v>25</v>
      </c>
      <c r="C4800">
        <v>1.273E-3</v>
      </c>
      <c r="D4800">
        <v>5.1570000000000001E-3</v>
      </c>
      <c r="E4800">
        <v>3.2209999999999999E-3</v>
      </c>
    </row>
    <row r="4801" spans="1:5">
      <c r="A4801">
        <v>2002</v>
      </c>
      <c r="B4801">
        <v>26</v>
      </c>
      <c r="C4801">
        <v>1.364E-3</v>
      </c>
      <c r="D4801">
        <v>5.2459999999999998E-3</v>
      </c>
      <c r="E4801">
        <v>3.3119999999999998E-3</v>
      </c>
    </row>
    <row r="4802" spans="1:5">
      <c r="A4802">
        <v>2002</v>
      </c>
      <c r="B4802">
        <v>27</v>
      </c>
      <c r="C4802">
        <v>1.4480000000000001E-3</v>
      </c>
      <c r="D4802">
        <v>5.6969999999999998E-3</v>
      </c>
      <c r="E4802">
        <v>3.5790000000000001E-3</v>
      </c>
    </row>
    <row r="4803" spans="1:5">
      <c r="A4803">
        <v>2002</v>
      </c>
      <c r="B4803">
        <v>28</v>
      </c>
      <c r="C4803">
        <v>1.4920000000000001E-3</v>
      </c>
      <c r="D4803">
        <v>6.149E-3</v>
      </c>
      <c r="E4803">
        <v>3.826E-3</v>
      </c>
    </row>
    <row r="4804" spans="1:5">
      <c r="A4804">
        <v>2002</v>
      </c>
      <c r="B4804">
        <v>29</v>
      </c>
      <c r="C4804">
        <v>1.482E-3</v>
      </c>
      <c r="D4804">
        <v>6.1120000000000002E-3</v>
      </c>
      <c r="E4804">
        <v>3.8040000000000001E-3</v>
      </c>
    </row>
    <row r="4805" spans="1:5">
      <c r="A4805">
        <v>2002</v>
      </c>
      <c r="B4805">
        <v>30</v>
      </c>
      <c r="C4805">
        <v>1.8090000000000001E-3</v>
      </c>
      <c r="D4805">
        <v>6.8989999999999998E-3</v>
      </c>
      <c r="E4805">
        <v>4.3639999999999998E-3</v>
      </c>
    </row>
    <row r="4806" spans="1:5">
      <c r="A4806">
        <v>2002</v>
      </c>
      <c r="B4806">
        <v>31</v>
      </c>
      <c r="C4806">
        <v>1.812E-3</v>
      </c>
      <c r="D4806">
        <v>6.9369999999999996E-3</v>
      </c>
      <c r="E4806">
        <v>4.3880000000000004E-3</v>
      </c>
    </row>
    <row r="4807" spans="1:5">
      <c r="A4807">
        <v>2002</v>
      </c>
      <c r="B4807">
        <v>32</v>
      </c>
      <c r="C4807">
        <v>1.874E-3</v>
      </c>
      <c r="D4807">
        <v>7.1630000000000001E-3</v>
      </c>
      <c r="E4807">
        <v>4.5259999999999996E-3</v>
      </c>
    </row>
    <row r="4808" spans="1:5">
      <c r="A4808">
        <v>2002</v>
      </c>
      <c r="B4808">
        <v>33</v>
      </c>
      <c r="C4808">
        <v>2.052E-3</v>
      </c>
      <c r="D4808">
        <v>7.4460000000000004E-3</v>
      </c>
      <c r="E4808">
        <v>4.7400000000000003E-3</v>
      </c>
    </row>
    <row r="4809" spans="1:5">
      <c r="A4809">
        <v>2002</v>
      </c>
      <c r="B4809">
        <v>34</v>
      </c>
      <c r="C4809">
        <v>2.1819999999999999E-3</v>
      </c>
      <c r="D4809">
        <v>7.9839999999999998E-3</v>
      </c>
      <c r="E4809">
        <v>5.0650000000000001E-3</v>
      </c>
    </row>
    <row r="4810" spans="1:5">
      <c r="A4810">
        <v>2002</v>
      </c>
      <c r="B4810">
        <v>35</v>
      </c>
      <c r="C4810">
        <v>2.2769999999999999E-3</v>
      </c>
      <c r="D4810">
        <v>8.9980000000000008E-3</v>
      </c>
      <c r="E4810">
        <v>5.6020000000000002E-3</v>
      </c>
    </row>
    <row r="4811" spans="1:5">
      <c r="A4811">
        <v>2002</v>
      </c>
      <c r="B4811">
        <v>36</v>
      </c>
      <c r="C4811">
        <v>2.415E-3</v>
      </c>
      <c r="D4811">
        <v>9.0760000000000007E-3</v>
      </c>
      <c r="E4811">
        <v>5.705E-3</v>
      </c>
    </row>
    <row r="4812" spans="1:5">
      <c r="A4812">
        <v>2002</v>
      </c>
      <c r="B4812">
        <v>37</v>
      </c>
      <c r="C4812">
        <v>2.64E-3</v>
      </c>
      <c r="D4812">
        <v>9.672E-3</v>
      </c>
      <c r="E4812">
        <v>6.1050000000000002E-3</v>
      </c>
    </row>
    <row r="4813" spans="1:5">
      <c r="A4813">
        <v>2002</v>
      </c>
      <c r="B4813">
        <v>38</v>
      </c>
      <c r="C4813">
        <v>2.797E-3</v>
      </c>
      <c r="D4813">
        <v>1.0357999999999999E-2</v>
      </c>
      <c r="E4813">
        <v>6.5139999999999998E-3</v>
      </c>
    </row>
    <row r="4814" spans="1:5">
      <c r="A4814">
        <v>2002</v>
      </c>
      <c r="B4814">
        <v>39</v>
      </c>
      <c r="C4814">
        <v>2.9350000000000001E-3</v>
      </c>
      <c r="D4814">
        <v>1.0945E-2</v>
      </c>
      <c r="E4814">
        <v>6.8630000000000002E-3</v>
      </c>
    </row>
    <row r="4815" spans="1:5">
      <c r="A4815">
        <v>2002</v>
      </c>
      <c r="B4815">
        <v>40</v>
      </c>
      <c r="C4815">
        <v>3.3649999999999999E-3</v>
      </c>
      <c r="D4815">
        <v>1.3063E-2</v>
      </c>
      <c r="E4815">
        <v>8.1019999999999998E-3</v>
      </c>
    </row>
    <row r="4816" spans="1:5">
      <c r="A4816">
        <v>2002</v>
      </c>
      <c r="B4816">
        <v>41</v>
      </c>
      <c r="C4816">
        <v>3.4949999999999998E-3</v>
      </c>
      <c r="D4816">
        <v>1.2718999999999999E-2</v>
      </c>
      <c r="E4816">
        <v>8.0020000000000004E-3</v>
      </c>
    </row>
    <row r="4817" spans="1:5">
      <c r="A4817">
        <v>2002</v>
      </c>
      <c r="B4817">
        <v>42</v>
      </c>
      <c r="C4817">
        <v>3.63E-3</v>
      </c>
      <c r="D4817">
        <v>1.3665999999999999E-2</v>
      </c>
      <c r="E4817">
        <v>8.5129999999999997E-3</v>
      </c>
    </row>
    <row r="4818" spans="1:5">
      <c r="A4818">
        <v>2002</v>
      </c>
      <c r="B4818">
        <v>43</v>
      </c>
      <c r="C4818">
        <v>3.9509999999999997E-3</v>
      </c>
      <c r="D4818">
        <v>1.4617E-2</v>
      </c>
      <c r="E4818">
        <v>9.0969999999999992E-3</v>
      </c>
    </row>
    <row r="4819" spans="1:5">
      <c r="A4819">
        <v>2002</v>
      </c>
      <c r="B4819">
        <v>44</v>
      </c>
      <c r="C4819">
        <v>4.3639999999999998E-3</v>
      </c>
      <c r="D4819">
        <v>1.5629000000000001E-2</v>
      </c>
      <c r="E4819">
        <v>9.7859999999999996E-3</v>
      </c>
    </row>
    <row r="4820" spans="1:5">
      <c r="A4820">
        <v>2002</v>
      </c>
      <c r="B4820">
        <v>45</v>
      </c>
      <c r="C4820">
        <v>4.7190000000000001E-3</v>
      </c>
      <c r="D4820">
        <v>1.7627E-2</v>
      </c>
      <c r="E4820">
        <v>1.0904E-2</v>
      </c>
    </row>
    <row r="4821" spans="1:5">
      <c r="A4821">
        <v>2002</v>
      </c>
      <c r="B4821">
        <v>46</v>
      </c>
      <c r="C4821">
        <v>5.1619999999999999E-3</v>
      </c>
      <c r="D4821">
        <v>1.8058999999999999E-2</v>
      </c>
      <c r="E4821">
        <v>1.1299E-2</v>
      </c>
    </row>
    <row r="4822" spans="1:5">
      <c r="A4822">
        <v>2002</v>
      </c>
      <c r="B4822">
        <v>47</v>
      </c>
      <c r="C4822">
        <v>5.6100000000000004E-3</v>
      </c>
      <c r="D4822">
        <v>2.0029999999999999E-2</v>
      </c>
      <c r="E4822">
        <v>1.2429000000000001E-2</v>
      </c>
    </row>
    <row r="4823" spans="1:5">
      <c r="A4823">
        <v>2002</v>
      </c>
      <c r="B4823">
        <v>48</v>
      </c>
      <c r="C4823">
        <v>6.0429999999999998E-3</v>
      </c>
      <c r="D4823">
        <v>2.0573000000000001E-2</v>
      </c>
      <c r="E4823">
        <v>1.2880000000000001E-2</v>
      </c>
    </row>
    <row r="4824" spans="1:5">
      <c r="A4824">
        <v>2002</v>
      </c>
      <c r="B4824">
        <v>49</v>
      </c>
      <c r="C4824">
        <v>6.2550000000000001E-3</v>
      </c>
      <c r="D4824">
        <v>2.1762E-2</v>
      </c>
      <c r="E4824">
        <v>1.3521999999999999E-2</v>
      </c>
    </row>
    <row r="4825" spans="1:5">
      <c r="A4825">
        <v>2002</v>
      </c>
      <c r="B4825">
        <v>50</v>
      </c>
      <c r="C4825">
        <v>7.5079999999999999E-3</v>
      </c>
      <c r="D4825">
        <v>2.6415999999999999E-2</v>
      </c>
      <c r="E4825">
        <v>1.6315E-2</v>
      </c>
    </row>
    <row r="4826" spans="1:5">
      <c r="A4826">
        <v>2002</v>
      </c>
      <c r="B4826">
        <v>51</v>
      </c>
      <c r="C4826">
        <v>7.7070000000000003E-3</v>
      </c>
      <c r="D4826">
        <v>2.4930999999999998E-2</v>
      </c>
      <c r="E4826">
        <v>1.5708E-2</v>
      </c>
    </row>
    <row r="4827" spans="1:5">
      <c r="A4827">
        <v>2002</v>
      </c>
      <c r="B4827">
        <v>52</v>
      </c>
      <c r="C4827">
        <v>8.3219999999999995E-3</v>
      </c>
      <c r="D4827">
        <v>2.6928000000000001E-2</v>
      </c>
      <c r="E4827">
        <v>1.6917000000000001E-2</v>
      </c>
    </row>
    <row r="4828" spans="1:5">
      <c r="A4828">
        <v>2002</v>
      </c>
      <c r="B4828">
        <v>53</v>
      </c>
      <c r="C4828">
        <v>9.3489999999999997E-3</v>
      </c>
      <c r="D4828">
        <v>2.9569000000000002E-2</v>
      </c>
      <c r="E4828">
        <v>1.8603000000000001E-2</v>
      </c>
    </row>
    <row r="4829" spans="1:5">
      <c r="A4829">
        <v>2002</v>
      </c>
      <c r="B4829">
        <v>54</v>
      </c>
      <c r="C4829">
        <v>8.7749999999999998E-3</v>
      </c>
      <c r="D4829">
        <v>2.6886E-2</v>
      </c>
      <c r="E4829">
        <v>1.7004999999999999E-2</v>
      </c>
    </row>
    <row r="4830" spans="1:5">
      <c r="A4830">
        <v>2002</v>
      </c>
      <c r="B4830">
        <v>55</v>
      </c>
      <c r="C4830">
        <v>1.1839000000000001E-2</v>
      </c>
      <c r="D4830">
        <v>3.5083000000000003E-2</v>
      </c>
      <c r="E4830">
        <v>2.2280000000000001E-2</v>
      </c>
    </row>
    <row r="4831" spans="1:5">
      <c r="A4831">
        <v>2002</v>
      </c>
      <c r="B4831">
        <v>56</v>
      </c>
      <c r="C4831">
        <v>1.1058999999999999E-2</v>
      </c>
      <c r="D4831">
        <v>3.1942999999999999E-2</v>
      </c>
      <c r="E4831">
        <v>2.0337000000000001E-2</v>
      </c>
    </row>
    <row r="4832" spans="1:5">
      <c r="A4832">
        <v>2002</v>
      </c>
      <c r="B4832">
        <v>57</v>
      </c>
      <c r="C4832">
        <v>1.2302E-2</v>
      </c>
      <c r="D4832">
        <v>3.5798999999999997E-2</v>
      </c>
      <c r="E4832">
        <v>2.2658999999999999E-2</v>
      </c>
    </row>
    <row r="4833" spans="1:5">
      <c r="A4833">
        <v>2002</v>
      </c>
      <c r="B4833">
        <v>58</v>
      </c>
      <c r="C4833">
        <v>1.3240999999999999E-2</v>
      </c>
      <c r="D4833">
        <v>3.7664000000000003E-2</v>
      </c>
      <c r="E4833">
        <v>2.3882E-2</v>
      </c>
    </row>
    <row r="4834" spans="1:5">
      <c r="A4834">
        <v>2002</v>
      </c>
      <c r="B4834">
        <v>59</v>
      </c>
      <c r="C4834">
        <v>1.2120000000000001E-2</v>
      </c>
      <c r="D4834">
        <v>3.4326000000000002E-2</v>
      </c>
      <c r="E4834">
        <v>2.1585E-2</v>
      </c>
    </row>
    <row r="4835" spans="1:5">
      <c r="A4835">
        <v>2002</v>
      </c>
      <c r="B4835">
        <v>60</v>
      </c>
      <c r="C4835">
        <v>1.5939999999999999E-2</v>
      </c>
      <c r="D4835">
        <v>4.9022999999999997E-2</v>
      </c>
      <c r="E4835">
        <v>2.9807E-2</v>
      </c>
    </row>
    <row r="4836" spans="1:5">
      <c r="A4836">
        <v>2002</v>
      </c>
      <c r="B4836">
        <v>61</v>
      </c>
      <c r="C4836">
        <v>1.5193999999999999E-2</v>
      </c>
      <c r="D4836">
        <v>4.5644999999999998E-2</v>
      </c>
      <c r="E4836">
        <v>2.784E-2</v>
      </c>
    </row>
    <row r="4837" spans="1:5">
      <c r="A4837">
        <v>2002</v>
      </c>
      <c r="B4837">
        <v>62</v>
      </c>
      <c r="C4837">
        <v>1.6306999999999999E-2</v>
      </c>
      <c r="D4837">
        <v>4.8318E-2</v>
      </c>
      <c r="E4837">
        <v>2.9430000000000001E-2</v>
      </c>
    </row>
    <row r="4838" spans="1:5">
      <c r="A4838">
        <v>2002</v>
      </c>
      <c r="B4838">
        <v>63</v>
      </c>
      <c r="C4838">
        <v>1.8311000000000001E-2</v>
      </c>
      <c r="D4838">
        <v>5.2516E-2</v>
      </c>
      <c r="E4838">
        <v>3.2076E-2</v>
      </c>
    </row>
    <row r="4839" spans="1:5">
      <c r="A4839">
        <v>2002</v>
      </c>
      <c r="B4839">
        <v>64</v>
      </c>
      <c r="C4839">
        <v>1.8821000000000001E-2</v>
      </c>
      <c r="D4839">
        <v>5.0862999999999998E-2</v>
      </c>
      <c r="E4839">
        <v>3.1599000000000002E-2</v>
      </c>
    </row>
    <row r="4840" spans="1:5">
      <c r="A4840">
        <v>2002</v>
      </c>
      <c r="B4840">
        <v>65</v>
      </c>
      <c r="C4840">
        <v>2.1833000000000002E-2</v>
      </c>
      <c r="D4840">
        <v>5.5951000000000001E-2</v>
      </c>
      <c r="E4840">
        <v>3.5340000000000003E-2</v>
      </c>
    </row>
    <row r="4841" spans="1:5">
      <c r="A4841">
        <v>2002</v>
      </c>
      <c r="B4841">
        <v>66</v>
      </c>
      <c r="C4841">
        <v>2.3841999999999999E-2</v>
      </c>
      <c r="D4841">
        <v>5.9193000000000003E-2</v>
      </c>
      <c r="E4841">
        <v>3.7663000000000002E-2</v>
      </c>
    </row>
    <row r="4842" spans="1:5">
      <c r="A4842">
        <v>2002</v>
      </c>
      <c r="B4842">
        <v>67</v>
      </c>
      <c r="C4842">
        <v>2.6443000000000001E-2</v>
      </c>
      <c r="D4842">
        <v>6.2662999999999996E-2</v>
      </c>
      <c r="E4842">
        <v>4.0393999999999999E-2</v>
      </c>
    </row>
    <row r="4843" spans="1:5">
      <c r="A4843">
        <v>2002</v>
      </c>
      <c r="B4843">
        <v>68</v>
      </c>
      <c r="C4843">
        <v>2.8095999999999999E-2</v>
      </c>
      <c r="D4843">
        <v>6.3418000000000002E-2</v>
      </c>
      <c r="E4843">
        <v>4.1385999999999999E-2</v>
      </c>
    </row>
    <row r="4844" spans="1:5">
      <c r="A4844">
        <v>2002</v>
      </c>
      <c r="B4844">
        <v>69</v>
      </c>
      <c r="C4844">
        <v>3.1047000000000002E-2</v>
      </c>
      <c r="D4844">
        <v>6.8846000000000004E-2</v>
      </c>
      <c r="E4844">
        <v>4.4933000000000001E-2</v>
      </c>
    </row>
    <row r="4845" spans="1:5">
      <c r="A4845">
        <v>2002</v>
      </c>
      <c r="B4845">
        <v>70</v>
      </c>
      <c r="C4845">
        <v>3.5029999999999999E-2</v>
      </c>
      <c r="D4845">
        <v>7.5221999999999997E-2</v>
      </c>
      <c r="E4845">
        <v>4.9598999999999997E-2</v>
      </c>
    </row>
    <row r="4846" spans="1:5">
      <c r="A4846">
        <v>2002</v>
      </c>
      <c r="B4846">
        <v>71</v>
      </c>
      <c r="C4846">
        <v>3.7214999999999998E-2</v>
      </c>
      <c r="D4846">
        <v>7.7457999999999999E-2</v>
      </c>
      <c r="E4846">
        <v>5.1561999999999997E-2</v>
      </c>
    </row>
    <row r="4847" spans="1:5">
      <c r="A4847">
        <v>2002</v>
      </c>
      <c r="B4847">
        <v>72</v>
      </c>
      <c r="C4847">
        <v>4.1703999999999998E-2</v>
      </c>
      <c r="D4847">
        <v>8.3142999999999995E-2</v>
      </c>
      <c r="E4847">
        <v>5.6089E-2</v>
      </c>
    </row>
    <row r="4848" spans="1:5">
      <c r="A4848">
        <v>2002</v>
      </c>
      <c r="B4848">
        <v>73</v>
      </c>
      <c r="C4848">
        <v>4.5992999999999999E-2</v>
      </c>
      <c r="D4848">
        <v>8.9526999999999995E-2</v>
      </c>
      <c r="E4848">
        <v>6.0505999999999997E-2</v>
      </c>
    </row>
    <row r="4849" spans="1:5">
      <c r="A4849">
        <v>2002</v>
      </c>
      <c r="B4849">
        <v>74</v>
      </c>
      <c r="C4849">
        <v>5.1295E-2</v>
      </c>
      <c r="D4849">
        <v>9.7226999999999994E-2</v>
      </c>
      <c r="E4849">
        <v>6.6142000000000006E-2</v>
      </c>
    </row>
    <row r="4850" spans="1:5">
      <c r="A4850">
        <v>2002</v>
      </c>
      <c r="B4850">
        <v>75</v>
      </c>
      <c r="C4850">
        <v>5.7069000000000002E-2</v>
      </c>
      <c r="D4850">
        <v>0.100228</v>
      </c>
      <c r="E4850">
        <v>7.0251999999999995E-2</v>
      </c>
    </row>
    <row r="4851" spans="1:5">
      <c r="A4851">
        <v>2002</v>
      </c>
      <c r="B4851">
        <v>76</v>
      </c>
      <c r="C4851">
        <v>6.3825999999999994E-2</v>
      </c>
      <c r="D4851">
        <v>0.10592799999999999</v>
      </c>
      <c r="E4851">
        <v>7.5384000000000007E-2</v>
      </c>
    </row>
    <row r="4852" spans="1:5">
      <c r="A4852">
        <v>2002</v>
      </c>
      <c r="B4852">
        <v>77</v>
      </c>
      <c r="C4852">
        <v>6.9953000000000001E-2</v>
      </c>
      <c r="D4852">
        <v>0.110841</v>
      </c>
      <c r="E4852">
        <v>8.0033999999999994E-2</v>
      </c>
    </row>
    <row r="4853" spans="1:5">
      <c r="A4853">
        <v>2002</v>
      </c>
      <c r="B4853">
        <v>78</v>
      </c>
      <c r="C4853">
        <v>8.0682000000000004E-2</v>
      </c>
      <c r="D4853">
        <v>0.12328699999999999</v>
      </c>
      <c r="E4853">
        <v>9.0369000000000005E-2</v>
      </c>
    </row>
    <row r="4854" spans="1:5">
      <c r="A4854">
        <v>2002</v>
      </c>
      <c r="B4854">
        <v>79</v>
      </c>
      <c r="C4854">
        <v>8.4504999999999997E-2</v>
      </c>
      <c r="D4854">
        <v>0.119461</v>
      </c>
      <c r="E4854">
        <v>9.1969999999999996E-2</v>
      </c>
    </row>
    <row r="4855" spans="1:5">
      <c r="A4855">
        <v>2002</v>
      </c>
      <c r="B4855">
        <v>80</v>
      </c>
      <c r="C4855">
        <v>9.5735000000000001E-2</v>
      </c>
      <c r="D4855">
        <v>0.13974400000000001</v>
      </c>
      <c r="E4855">
        <v>0.104738</v>
      </c>
    </row>
    <row r="4856" spans="1:5">
      <c r="A4856">
        <v>2002</v>
      </c>
      <c r="B4856">
        <v>81</v>
      </c>
      <c r="C4856">
        <v>0.106419</v>
      </c>
      <c r="D4856">
        <v>0.153776</v>
      </c>
      <c r="E4856">
        <v>0.11626499999999999</v>
      </c>
    </row>
    <row r="4857" spans="1:5">
      <c r="A4857">
        <v>2002</v>
      </c>
      <c r="B4857">
        <v>82</v>
      </c>
      <c r="C4857">
        <v>0.119279</v>
      </c>
      <c r="D4857">
        <v>0.16307199999999999</v>
      </c>
      <c r="E4857">
        <v>0.12822600000000001</v>
      </c>
    </row>
    <row r="4858" spans="1:5">
      <c r="A4858">
        <v>2002</v>
      </c>
      <c r="B4858">
        <v>83</v>
      </c>
      <c r="C4858">
        <v>0.132467</v>
      </c>
      <c r="D4858">
        <v>0.180007</v>
      </c>
      <c r="E4858">
        <v>0.141934</v>
      </c>
    </row>
    <row r="4859" spans="1:5">
      <c r="A4859">
        <v>2002</v>
      </c>
      <c r="B4859">
        <v>84</v>
      </c>
      <c r="C4859">
        <v>0.13997200000000001</v>
      </c>
      <c r="D4859">
        <v>0.18035499999999999</v>
      </c>
      <c r="E4859">
        <v>0.14776900000000001</v>
      </c>
    </row>
    <row r="4860" spans="1:5">
      <c r="A4860">
        <v>2002</v>
      </c>
      <c r="B4860">
        <v>85</v>
      </c>
      <c r="C4860">
        <v>0.15810099999999999</v>
      </c>
      <c r="D4860">
        <v>0.19723199999999999</v>
      </c>
      <c r="E4860">
        <v>0.16531499999999999</v>
      </c>
    </row>
    <row r="4861" spans="1:5">
      <c r="A4861">
        <v>2002</v>
      </c>
      <c r="B4861">
        <v>86</v>
      </c>
      <c r="C4861">
        <v>0.17224400000000001</v>
      </c>
      <c r="D4861">
        <v>0.21376999999999999</v>
      </c>
      <c r="E4861">
        <v>0.179511</v>
      </c>
    </row>
    <row r="4862" spans="1:5">
      <c r="A4862">
        <v>2002</v>
      </c>
      <c r="B4862">
        <v>87</v>
      </c>
      <c r="C4862">
        <v>0.197767</v>
      </c>
      <c r="D4862">
        <v>0.235731</v>
      </c>
      <c r="E4862">
        <v>0.204175</v>
      </c>
    </row>
    <row r="4863" spans="1:5">
      <c r="A4863">
        <v>2002</v>
      </c>
      <c r="B4863">
        <v>88</v>
      </c>
      <c r="C4863">
        <v>0.212644</v>
      </c>
      <c r="D4863">
        <v>0.249554</v>
      </c>
      <c r="E4863">
        <v>0.21876699999999999</v>
      </c>
    </row>
    <row r="4864" spans="1:5">
      <c r="A4864">
        <v>2002</v>
      </c>
      <c r="B4864">
        <v>89</v>
      </c>
      <c r="C4864">
        <v>0.231016</v>
      </c>
      <c r="D4864">
        <v>0.27116699999999999</v>
      </c>
      <c r="E4864">
        <v>0.237509</v>
      </c>
    </row>
    <row r="4865" spans="1:5">
      <c r="A4865">
        <v>2002</v>
      </c>
      <c r="B4865">
        <v>90</v>
      </c>
      <c r="C4865">
        <v>0.26241999999999999</v>
      </c>
      <c r="D4865">
        <v>0.30596699999999999</v>
      </c>
      <c r="E4865">
        <v>0.26929999999999998</v>
      </c>
    </row>
    <row r="4866" spans="1:5">
      <c r="A4866">
        <v>2002</v>
      </c>
      <c r="B4866">
        <v>91</v>
      </c>
      <c r="C4866">
        <v>0.27795199999999998</v>
      </c>
      <c r="D4866">
        <v>0.318994</v>
      </c>
      <c r="E4866">
        <v>0.28414699999999998</v>
      </c>
    </row>
    <row r="4867" spans="1:5">
      <c r="A4867">
        <v>2002</v>
      </c>
      <c r="B4867">
        <v>92</v>
      </c>
      <c r="C4867">
        <v>0.30979400000000001</v>
      </c>
      <c r="D4867">
        <v>0.34380300000000003</v>
      </c>
      <c r="E4867">
        <v>0.31463799999999997</v>
      </c>
    </row>
    <row r="4868" spans="1:5">
      <c r="A4868">
        <v>2002</v>
      </c>
      <c r="B4868">
        <v>93</v>
      </c>
      <c r="C4868">
        <v>0.33547700000000003</v>
      </c>
      <c r="D4868">
        <v>0.368753</v>
      </c>
      <c r="E4868">
        <v>0.34009099999999998</v>
      </c>
    </row>
    <row r="4869" spans="1:5">
      <c r="A4869">
        <v>2002</v>
      </c>
      <c r="B4869">
        <v>94</v>
      </c>
      <c r="C4869">
        <v>0.36718899999999999</v>
      </c>
      <c r="D4869">
        <v>0.394424</v>
      </c>
      <c r="E4869">
        <v>0.37081500000000001</v>
      </c>
    </row>
    <row r="4870" spans="1:5">
      <c r="A4870">
        <v>2002</v>
      </c>
      <c r="B4870">
        <v>95</v>
      </c>
      <c r="C4870">
        <v>0.388152</v>
      </c>
      <c r="D4870">
        <v>0.41631899999999999</v>
      </c>
      <c r="E4870">
        <v>0.39176</v>
      </c>
    </row>
    <row r="4871" spans="1:5">
      <c r="A4871">
        <v>2002</v>
      </c>
      <c r="B4871">
        <v>96</v>
      </c>
      <c r="C4871">
        <v>0.41346699999999997</v>
      </c>
      <c r="D4871">
        <v>0.446602</v>
      </c>
      <c r="E4871">
        <v>0.417514</v>
      </c>
    </row>
    <row r="4872" spans="1:5">
      <c r="A4872">
        <v>2002</v>
      </c>
      <c r="B4872">
        <v>97</v>
      </c>
      <c r="C4872">
        <v>0.41499900000000001</v>
      </c>
      <c r="D4872">
        <v>0.40236899999999998</v>
      </c>
      <c r="E4872">
        <v>0.41354999999999997</v>
      </c>
    </row>
    <row r="4873" spans="1:5">
      <c r="A4873">
        <v>2002</v>
      </c>
      <c r="B4873">
        <v>98</v>
      </c>
      <c r="C4873">
        <v>0.43913200000000002</v>
      </c>
      <c r="D4873">
        <v>0.41334700000000002</v>
      </c>
      <c r="E4873">
        <v>0.436058</v>
      </c>
    </row>
    <row r="4874" spans="1:5">
      <c r="A4874">
        <v>2002</v>
      </c>
      <c r="B4874">
        <v>99</v>
      </c>
      <c r="C4874">
        <v>0.431755</v>
      </c>
      <c r="D4874">
        <v>0.40901500000000002</v>
      </c>
      <c r="E4874">
        <v>0.42900500000000003</v>
      </c>
    </row>
    <row r="4875" spans="1:5">
      <c r="A4875">
        <v>2002</v>
      </c>
      <c r="B4875">
        <v>100</v>
      </c>
      <c r="C4875">
        <v>0.55518699999999999</v>
      </c>
      <c r="D4875">
        <v>0.54010000000000002</v>
      </c>
      <c r="E4875">
        <v>0.55344599999999999</v>
      </c>
    </row>
    <row r="4876" spans="1:5">
      <c r="A4876">
        <v>2002</v>
      </c>
      <c r="B4876">
        <v>101</v>
      </c>
      <c r="C4876">
        <v>0.57664800000000005</v>
      </c>
      <c r="D4876">
        <v>0.54998199999999997</v>
      </c>
      <c r="E4876">
        <v>0.57365900000000003</v>
      </c>
    </row>
    <row r="4877" spans="1:5">
      <c r="A4877">
        <v>2002</v>
      </c>
      <c r="B4877">
        <v>102</v>
      </c>
      <c r="C4877">
        <v>0.60068600000000005</v>
      </c>
      <c r="D4877">
        <v>0.56305000000000005</v>
      </c>
      <c r="E4877">
        <v>0.59630700000000003</v>
      </c>
    </row>
    <row r="4878" spans="1:5">
      <c r="A4878">
        <v>2002</v>
      </c>
      <c r="B4878">
        <v>103</v>
      </c>
      <c r="C4878">
        <v>0.62240099999999998</v>
      </c>
      <c r="D4878">
        <v>0.58056300000000005</v>
      </c>
      <c r="E4878">
        <v>0.61741999999999997</v>
      </c>
    </row>
    <row r="4879" spans="1:5">
      <c r="A4879">
        <v>2002</v>
      </c>
      <c r="B4879">
        <v>104</v>
      </c>
      <c r="C4879">
        <v>0.63980400000000004</v>
      </c>
      <c r="D4879">
        <v>0.60807299999999997</v>
      </c>
      <c r="E4879">
        <v>0.63623200000000002</v>
      </c>
    </row>
    <row r="4880" spans="1:5">
      <c r="A4880">
        <v>2002</v>
      </c>
      <c r="B4880">
        <v>105</v>
      </c>
      <c r="C4880">
        <v>0.66178700000000001</v>
      </c>
      <c r="D4880">
        <v>0.65866400000000003</v>
      </c>
      <c r="E4880">
        <v>0.66145100000000001</v>
      </c>
    </row>
    <row r="4881" spans="1:5">
      <c r="A4881">
        <v>2002</v>
      </c>
      <c r="B4881">
        <v>106</v>
      </c>
      <c r="C4881">
        <v>0.68669400000000003</v>
      </c>
      <c r="D4881">
        <v>0.73031199999999996</v>
      </c>
      <c r="E4881">
        <v>0.69121500000000002</v>
      </c>
    </row>
    <row r="4882" spans="1:5">
      <c r="A4882">
        <v>2002</v>
      </c>
      <c r="B4882">
        <v>107</v>
      </c>
      <c r="C4882">
        <v>0.72512100000000002</v>
      </c>
      <c r="D4882">
        <v>0.93005599999999999</v>
      </c>
      <c r="E4882">
        <v>0.74268500000000004</v>
      </c>
    </row>
    <row r="4883" spans="1:5">
      <c r="A4883">
        <v>2002</v>
      </c>
      <c r="B4883">
        <v>108</v>
      </c>
      <c r="C4883">
        <v>0.785192</v>
      </c>
      <c r="D4883">
        <v>2.201514</v>
      </c>
      <c r="E4883">
        <v>0.84368500000000002</v>
      </c>
    </row>
    <row r="4884" spans="1:5">
      <c r="A4884">
        <v>2002</v>
      </c>
      <c r="B4884">
        <v>109</v>
      </c>
      <c r="C4884">
        <v>0.87814899999999996</v>
      </c>
      <c r="D4884">
        <v>0</v>
      </c>
      <c r="E4884">
        <v>0.87814899999999996</v>
      </c>
    </row>
    <row r="4885" spans="1:5">
      <c r="A4885">
        <v>2002</v>
      </c>
      <c r="B4885">
        <v>110</v>
      </c>
      <c r="C4885">
        <v>1.4830399999999999</v>
      </c>
      <c r="D4885">
        <v>0</v>
      </c>
      <c r="E4885">
        <v>1.4830399999999999</v>
      </c>
    </row>
    <row r="4886" spans="1:5">
      <c r="A4886">
        <v>2003</v>
      </c>
      <c r="B4886">
        <v>0</v>
      </c>
      <c r="C4886">
        <v>1.1107000000000001E-2</v>
      </c>
      <c r="D4886">
        <v>1.438E-2</v>
      </c>
      <c r="E4886">
        <v>1.2787E-2</v>
      </c>
    </row>
    <row r="4887" spans="1:5">
      <c r="A4887">
        <v>2003</v>
      </c>
      <c r="B4887">
        <v>1</v>
      </c>
      <c r="C4887">
        <v>1.132E-3</v>
      </c>
      <c r="D4887">
        <v>1.4430000000000001E-3</v>
      </c>
      <c r="E4887">
        <v>1.291E-3</v>
      </c>
    </row>
    <row r="4888" spans="1:5">
      <c r="A4888">
        <v>2003</v>
      </c>
      <c r="B4888">
        <v>2</v>
      </c>
      <c r="C4888">
        <v>6.4700000000000001E-4</v>
      </c>
      <c r="D4888">
        <v>8.83E-4</v>
      </c>
      <c r="E4888">
        <v>7.6800000000000002E-4</v>
      </c>
    </row>
    <row r="4889" spans="1:5">
      <c r="A4889">
        <v>2003</v>
      </c>
      <c r="B4889">
        <v>3</v>
      </c>
      <c r="C4889">
        <v>4.6900000000000002E-4</v>
      </c>
      <c r="D4889">
        <v>6.5200000000000002E-4</v>
      </c>
      <c r="E4889">
        <v>5.6300000000000002E-4</v>
      </c>
    </row>
    <row r="4890" spans="1:5">
      <c r="A4890">
        <v>2003</v>
      </c>
      <c r="B4890">
        <v>4</v>
      </c>
      <c r="C4890">
        <v>4.64E-4</v>
      </c>
      <c r="D4890">
        <v>6.9700000000000003E-4</v>
      </c>
      <c r="E4890">
        <v>5.8299999999999997E-4</v>
      </c>
    </row>
    <row r="4891" spans="1:5">
      <c r="A4891">
        <v>2003</v>
      </c>
      <c r="B4891">
        <v>5</v>
      </c>
      <c r="C4891">
        <v>4.17E-4</v>
      </c>
      <c r="D4891">
        <v>5.5099999999999995E-4</v>
      </c>
      <c r="E4891">
        <v>4.86E-4</v>
      </c>
    </row>
    <row r="4892" spans="1:5">
      <c r="A4892">
        <v>2003</v>
      </c>
      <c r="B4892">
        <v>6</v>
      </c>
      <c r="C4892">
        <v>3.4499999999999998E-4</v>
      </c>
      <c r="D4892">
        <v>5.3899999999999998E-4</v>
      </c>
      <c r="E4892">
        <v>4.44E-4</v>
      </c>
    </row>
    <row r="4893" spans="1:5">
      <c r="A4893">
        <v>2003</v>
      </c>
      <c r="B4893">
        <v>7</v>
      </c>
      <c r="C4893">
        <v>2.9999999999999997E-4</v>
      </c>
      <c r="D4893">
        <v>5.1099999999999995E-4</v>
      </c>
      <c r="E4893">
        <v>4.08E-4</v>
      </c>
    </row>
    <row r="4894" spans="1:5">
      <c r="A4894">
        <v>2003</v>
      </c>
      <c r="B4894">
        <v>8</v>
      </c>
      <c r="C4894">
        <v>3.1399999999999999E-4</v>
      </c>
      <c r="D4894">
        <v>5.04E-4</v>
      </c>
      <c r="E4894">
        <v>4.1100000000000002E-4</v>
      </c>
    </row>
    <row r="4895" spans="1:5">
      <c r="A4895">
        <v>2003</v>
      </c>
      <c r="B4895">
        <v>9</v>
      </c>
      <c r="C4895">
        <v>2.5599999999999999E-4</v>
      </c>
      <c r="D4895">
        <v>4.7800000000000002E-4</v>
      </c>
      <c r="E4895">
        <v>3.6900000000000002E-4</v>
      </c>
    </row>
    <row r="4896" spans="1:5">
      <c r="A4896">
        <v>2003</v>
      </c>
      <c r="B4896">
        <v>10</v>
      </c>
      <c r="C4896">
        <v>2.6899999999999998E-4</v>
      </c>
      <c r="D4896">
        <v>4.3199999999999998E-4</v>
      </c>
      <c r="E4896">
        <v>3.5199999999999999E-4</v>
      </c>
    </row>
    <row r="4897" spans="1:5">
      <c r="A4897">
        <v>2003</v>
      </c>
      <c r="B4897">
        <v>11</v>
      </c>
      <c r="C4897">
        <v>2.5999999999999998E-4</v>
      </c>
      <c r="D4897">
        <v>4.7699999999999999E-4</v>
      </c>
      <c r="E4897">
        <v>3.7100000000000002E-4</v>
      </c>
    </row>
    <row r="4898" spans="1:5">
      <c r="A4898">
        <v>2003</v>
      </c>
      <c r="B4898">
        <v>12</v>
      </c>
      <c r="C4898">
        <v>2.8699999999999998E-4</v>
      </c>
      <c r="D4898">
        <v>5.4500000000000002E-4</v>
      </c>
      <c r="E4898">
        <v>4.1899999999999999E-4</v>
      </c>
    </row>
    <row r="4899" spans="1:5">
      <c r="A4899">
        <v>2003</v>
      </c>
      <c r="B4899">
        <v>13</v>
      </c>
      <c r="C4899">
        <v>2.9300000000000002E-4</v>
      </c>
      <c r="D4899">
        <v>5.8299999999999997E-4</v>
      </c>
      <c r="E4899">
        <v>4.4099999999999999E-4</v>
      </c>
    </row>
    <row r="4900" spans="1:5">
      <c r="A4900">
        <v>2003</v>
      </c>
      <c r="B4900">
        <v>14</v>
      </c>
      <c r="C4900">
        <v>4.0299999999999998E-4</v>
      </c>
      <c r="D4900">
        <v>6.9700000000000003E-4</v>
      </c>
      <c r="E4900">
        <v>5.53E-4</v>
      </c>
    </row>
    <row r="4901" spans="1:5">
      <c r="A4901">
        <v>2003</v>
      </c>
      <c r="B4901">
        <v>15</v>
      </c>
      <c r="C4901">
        <v>5.22E-4</v>
      </c>
      <c r="D4901">
        <v>9.68E-4</v>
      </c>
      <c r="E4901">
        <v>7.4899999999999999E-4</v>
      </c>
    </row>
    <row r="4902" spans="1:5">
      <c r="A4902">
        <v>2003</v>
      </c>
      <c r="B4902">
        <v>16</v>
      </c>
      <c r="C4902">
        <v>5.9999999999999995E-4</v>
      </c>
      <c r="D4902">
        <v>1.3450000000000001E-3</v>
      </c>
      <c r="E4902">
        <v>9.7900000000000005E-4</v>
      </c>
    </row>
    <row r="4903" spans="1:5">
      <c r="A4903">
        <v>2003</v>
      </c>
      <c r="B4903">
        <v>17</v>
      </c>
      <c r="C4903">
        <v>6.8900000000000005E-4</v>
      </c>
      <c r="D4903">
        <v>1.7520000000000001E-3</v>
      </c>
      <c r="E4903">
        <v>1.2290000000000001E-3</v>
      </c>
    </row>
    <row r="4904" spans="1:5">
      <c r="A4904">
        <v>2003</v>
      </c>
      <c r="B4904">
        <v>18</v>
      </c>
      <c r="C4904">
        <v>7.6999999999999996E-4</v>
      </c>
      <c r="D4904">
        <v>2.0920000000000001E-3</v>
      </c>
      <c r="E4904">
        <v>1.439E-3</v>
      </c>
    </row>
    <row r="4905" spans="1:5">
      <c r="A4905">
        <v>2003</v>
      </c>
      <c r="B4905">
        <v>19</v>
      </c>
      <c r="C4905">
        <v>8.4599999999999996E-4</v>
      </c>
      <c r="D4905">
        <v>2.5049999999999998E-3</v>
      </c>
      <c r="E4905">
        <v>1.6869999999999999E-3</v>
      </c>
    </row>
    <row r="4906" spans="1:5">
      <c r="A4906">
        <v>2003</v>
      </c>
      <c r="B4906">
        <v>20</v>
      </c>
      <c r="C4906">
        <v>9.5500000000000001E-4</v>
      </c>
      <c r="D4906">
        <v>3.0860000000000002E-3</v>
      </c>
      <c r="E4906">
        <v>2.0349999999999999E-3</v>
      </c>
    </row>
    <row r="4907" spans="1:5">
      <c r="A4907">
        <v>2003</v>
      </c>
      <c r="B4907">
        <v>21</v>
      </c>
      <c r="C4907">
        <v>9.2500000000000004E-4</v>
      </c>
      <c r="D4907">
        <v>3.5539999999999999E-3</v>
      </c>
      <c r="E4907">
        <v>2.2529999999999998E-3</v>
      </c>
    </row>
    <row r="4908" spans="1:5">
      <c r="A4908">
        <v>2003</v>
      </c>
      <c r="B4908">
        <v>22</v>
      </c>
      <c r="C4908">
        <v>1.0169999999999999E-3</v>
      </c>
      <c r="D4908">
        <v>3.9119999999999997E-3</v>
      </c>
      <c r="E4908">
        <v>2.4780000000000002E-3</v>
      </c>
    </row>
    <row r="4909" spans="1:5">
      <c r="A4909">
        <v>2003</v>
      </c>
      <c r="B4909">
        <v>23</v>
      </c>
      <c r="C4909">
        <v>1.1299999999999999E-3</v>
      </c>
      <c r="D4909">
        <v>4.2890000000000003E-3</v>
      </c>
      <c r="E4909">
        <v>2.722E-3</v>
      </c>
    </row>
    <row r="4910" spans="1:5">
      <c r="A4910">
        <v>2003</v>
      </c>
      <c r="B4910">
        <v>24</v>
      </c>
      <c r="C4910">
        <v>1.2019999999999999E-3</v>
      </c>
      <c r="D4910">
        <v>4.8120000000000003E-3</v>
      </c>
      <c r="E4910">
        <v>3.016E-3</v>
      </c>
    </row>
    <row r="4911" spans="1:5">
      <c r="A4911">
        <v>2003</v>
      </c>
      <c r="B4911">
        <v>25</v>
      </c>
      <c r="C4911">
        <v>1.3979999999999999E-3</v>
      </c>
      <c r="D4911">
        <v>5.274E-3</v>
      </c>
      <c r="E4911">
        <v>3.339E-3</v>
      </c>
    </row>
    <row r="4912" spans="1:5">
      <c r="A4912">
        <v>2003</v>
      </c>
      <c r="B4912">
        <v>26</v>
      </c>
      <c r="C4912">
        <v>1.389E-3</v>
      </c>
      <c r="D4912">
        <v>5.4549999999999998E-3</v>
      </c>
      <c r="E4912">
        <v>3.424E-3</v>
      </c>
    </row>
    <row r="4913" spans="1:5">
      <c r="A4913">
        <v>2003</v>
      </c>
      <c r="B4913">
        <v>27</v>
      </c>
      <c r="C4913">
        <v>1.454E-3</v>
      </c>
      <c r="D4913">
        <v>5.94E-3</v>
      </c>
      <c r="E4913">
        <v>3.699E-3</v>
      </c>
    </row>
    <row r="4914" spans="1:5">
      <c r="A4914">
        <v>2003</v>
      </c>
      <c r="B4914">
        <v>28</v>
      </c>
      <c r="C4914">
        <v>1.6130000000000001E-3</v>
      </c>
      <c r="D4914">
        <v>6.2589999999999998E-3</v>
      </c>
      <c r="E4914">
        <v>3.9350000000000001E-3</v>
      </c>
    </row>
    <row r="4915" spans="1:5">
      <c r="A4915">
        <v>2003</v>
      </c>
      <c r="B4915">
        <v>29</v>
      </c>
      <c r="C4915">
        <v>1.6930000000000001E-3</v>
      </c>
      <c r="D4915">
        <v>6.5649999999999997E-3</v>
      </c>
      <c r="E4915">
        <v>4.1269999999999996E-3</v>
      </c>
    </row>
    <row r="4916" spans="1:5">
      <c r="A4916">
        <v>2003</v>
      </c>
      <c r="B4916">
        <v>30</v>
      </c>
      <c r="C4916">
        <v>1.877E-3</v>
      </c>
      <c r="D4916">
        <v>7.1910000000000003E-3</v>
      </c>
      <c r="E4916">
        <v>4.5319999999999996E-3</v>
      </c>
    </row>
    <row r="4917" spans="1:5">
      <c r="A4917">
        <v>2003</v>
      </c>
      <c r="B4917">
        <v>31</v>
      </c>
      <c r="C4917">
        <v>1.8309999999999999E-3</v>
      </c>
      <c r="D4917">
        <v>6.979E-3</v>
      </c>
      <c r="E4917">
        <v>4.4029999999999998E-3</v>
      </c>
    </row>
    <row r="4918" spans="1:5">
      <c r="A4918">
        <v>2003</v>
      </c>
      <c r="B4918">
        <v>32</v>
      </c>
      <c r="C4918">
        <v>2.0079999999999998E-3</v>
      </c>
      <c r="D4918">
        <v>7.1760000000000001E-3</v>
      </c>
      <c r="E4918">
        <v>4.5950000000000001E-3</v>
      </c>
    </row>
    <row r="4919" spans="1:5">
      <c r="A4919">
        <v>2003</v>
      </c>
      <c r="B4919">
        <v>33</v>
      </c>
      <c r="C4919">
        <v>2.2279999999999999E-3</v>
      </c>
      <c r="D4919">
        <v>7.8750000000000001E-3</v>
      </c>
      <c r="E4919">
        <v>5.0470000000000003E-3</v>
      </c>
    </row>
    <row r="4920" spans="1:5">
      <c r="A4920">
        <v>2003</v>
      </c>
      <c r="B4920">
        <v>34</v>
      </c>
      <c r="C4920">
        <v>2.3080000000000002E-3</v>
      </c>
      <c r="D4920">
        <v>8.286E-3</v>
      </c>
      <c r="E4920">
        <v>5.2769999999999996E-3</v>
      </c>
    </row>
    <row r="4921" spans="1:5">
      <c r="A4921">
        <v>2003</v>
      </c>
      <c r="B4921">
        <v>35</v>
      </c>
      <c r="C4921">
        <v>2.5360000000000001E-3</v>
      </c>
      <c r="D4921">
        <v>8.8579999999999996E-3</v>
      </c>
      <c r="E4921">
        <v>5.666E-3</v>
      </c>
    </row>
    <row r="4922" spans="1:5">
      <c r="A4922">
        <v>2003</v>
      </c>
      <c r="B4922">
        <v>36</v>
      </c>
      <c r="C4922">
        <v>2.624E-3</v>
      </c>
      <c r="D4922">
        <v>9.4680000000000007E-3</v>
      </c>
      <c r="E4922">
        <v>5.9969999999999997E-3</v>
      </c>
    </row>
    <row r="4923" spans="1:5">
      <c r="A4923">
        <v>2003</v>
      </c>
      <c r="B4923">
        <v>37</v>
      </c>
      <c r="C4923">
        <v>2.777E-3</v>
      </c>
      <c r="D4923">
        <v>1.0108000000000001E-2</v>
      </c>
      <c r="E4923">
        <v>6.3829999999999998E-3</v>
      </c>
    </row>
    <row r="4924" spans="1:5">
      <c r="A4924">
        <v>2003</v>
      </c>
      <c r="B4924">
        <v>38</v>
      </c>
      <c r="C4924">
        <v>2.8419999999999999E-3</v>
      </c>
      <c r="D4924">
        <v>1.0694E-2</v>
      </c>
      <c r="E4924">
        <v>6.692E-3</v>
      </c>
    </row>
    <row r="4925" spans="1:5">
      <c r="A4925">
        <v>2003</v>
      </c>
      <c r="B4925">
        <v>39</v>
      </c>
      <c r="C4925">
        <v>3.1150000000000001E-3</v>
      </c>
      <c r="D4925">
        <v>1.1469999999999999E-2</v>
      </c>
      <c r="E4925">
        <v>7.2040000000000003E-3</v>
      </c>
    </row>
    <row r="4926" spans="1:5">
      <c r="A4926">
        <v>2003</v>
      </c>
      <c r="B4926">
        <v>40</v>
      </c>
      <c r="C4926">
        <v>3.555E-3</v>
      </c>
      <c r="D4926">
        <v>1.3431E-2</v>
      </c>
      <c r="E4926">
        <v>8.3730000000000002E-3</v>
      </c>
    </row>
    <row r="4927" spans="1:5">
      <c r="A4927">
        <v>2003</v>
      </c>
      <c r="B4927">
        <v>41</v>
      </c>
      <c r="C4927">
        <v>3.6510000000000002E-3</v>
      </c>
      <c r="D4927">
        <v>1.3358999999999999E-2</v>
      </c>
      <c r="E4927">
        <v>8.3689999999999997E-3</v>
      </c>
    </row>
    <row r="4928" spans="1:5">
      <c r="A4928">
        <v>2003</v>
      </c>
      <c r="B4928">
        <v>42</v>
      </c>
      <c r="C4928">
        <v>3.7820000000000002E-3</v>
      </c>
      <c r="D4928">
        <v>1.3618999999999999E-2</v>
      </c>
      <c r="E4928">
        <v>8.567E-3</v>
      </c>
    </row>
    <row r="4929" spans="1:5">
      <c r="A4929">
        <v>2003</v>
      </c>
      <c r="B4929">
        <v>43</v>
      </c>
      <c r="C4929">
        <v>4.2509999999999996E-3</v>
      </c>
      <c r="D4929">
        <v>1.529E-2</v>
      </c>
      <c r="E4929">
        <v>9.5910000000000006E-3</v>
      </c>
    </row>
    <row r="4930" spans="1:5">
      <c r="A4930">
        <v>2003</v>
      </c>
      <c r="B4930">
        <v>44</v>
      </c>
      <c r="C4930">
        <v>4.4759999999999999E-3</v>
      </c>
      <c r="D4930">
        <v>1.6403000000000001E-2</v>
      </c>
      <c r="E4930">
        <v>1.0196999999999999E-2</v>
      </c>
    </row>
    <row r="4931" spans="1:5">
      <c r="A4931">
        <v>2003</v>
      </c>
      <c r="B4931">
        <v>45</v>
      </c>
      <c r="C4931">
        <v>4.9610000000000001E-3</v>
      </c>
      <c r="D4931">
        <v>1.7822999999999999E-2</v>
      </c>
      <c r="E4931">
        <v>1.1112E-2</v>
      </c>
    </row>
    <row r="4932" spans="1:5">
      <c r="A4932">
        <v>2003</v>
      </c>
      <c r="B4932">
        <v>46</v>
      </c>
      <c r="C4932">
        <v>5.2729999999999999E-3</v>
      </c>
      <c r="D4932">
        <v>1.8384000000000001E-2</v>
      </c>
      <c r="E4932">
        <v>1.1512E-2</v>
      </c>
    </row>
    <row r="4933" spans="1:5">
      <c r="A4933">
        <v>2003</v>
      </c>
      <c r="B4933">
        <v>47</v>
      </c>
      <c r="C4933">
        <v>5.6160000000000003E-3</v>
      </c>
      <c r="D4933">
        <v>1.9810999999999999E-2</v>
      </c>
      <c r="E4933">
        <v>1.2321E-2</v>
      </c>
    </row>
    <row r="4934" spans="1:5">
      <c r="A4934">
        <v>2003</v>
      </c>
      <c r="B4934">
        <v>48</v>
      </c>
      <c r="C4934">
        <v>6.1859999999999997E-3</v>
      </c>
      <c r="D4934">
        <v>2.1753000000000002E-2</v>
      </c>
      <c r="E4934">
        <v>1.349E-2</v>
      </c>
    </row>
    <row r="4935" spans="1:5">
      <c r="A4935">
        <v>2003</v>
      </c>
      <c r="B4935">
        <v>49</v>
      </c>
      <c r="C4935">
        <v>6.7010000000000004E-3</v>
      </c>
      <c r="D4935">
        <v>2.2818999999999999E-2</v>
      </c>
      <c r="E4935">
        <v>1.4220999999999999E-2</v>
      </c>
    </row>
    <row r="4936" spans="1:5">
      <c r="A4936">
        <v>2003</v>
      </c>
      <c r="B4936">
        <v>50</v>
      </c>
      <c r="C4936">
        <v>7.5310000000000004E-3</v>
      </c>
      <c r="D4936">
        <v>2.6069999999999999E-2</v>
      </c>
      <c r="E4936">
        <v>1.6135E-2</v>
      </c>
    </row>
    <row r="4937" spans="1:5">
      <c r="A4937">
        <v>2003</v>
      </c>
      <c r="B4937">
        <v>51</v>
      </c>
      <c r="C4937">
        <v>8.1349999999999999E-3</v>
      </c>
      <c r="D4937">
        <v>2.6459E-2</v>
      </c>
      <c r="E4937">
        <v>1.6587000000000001E-2</v>
      </c>
    </row>
    <row r="4938" spans="1:5">
      <c r="A4938">
        <v>2003</v>
      </c>
      <c r="B4938">
        <v>52</v>
      </c>
      <c r="C4938">
        <v>8.3160000000000005E-3</v>
      </c>
      <c r="D4938">
        <v>2.6324E-2</v>
      </c>
      <c r="E4938">
        <v>1.6605999999999999E-2</v>
      </c>
    </row>
    <row r="4939" spans="1:5">
      <c r="A4939">
        <v>2003</v>
      </c>
      <c r="B4939">
        <v>53</v>
      </c>
      <c r="C4939">
        <v>9.0980000000000002E-3</v>
      </c>
      <c r="D4939">
        <v>2.9173000000000001E-2</v>
      </c>
      <c r="E4939">
        <v>1.8277999999999999E-2</v>
      </c>
    </row>
    <row r="4940" spans="1:5">
      <c r="A4940">
        <v>2003</v>
      </c>
      <c r="B4940">
        <v>54</v>
      </c>
      <c r="C4940">
        <v>1.0173E-2</v>
      </c>
      <c r="D4940">
        <v>3.1905000000000003E-2</v>
      </c>
      <c r="E4940">
        <v>2.0014000000000001E-2</v>
      </c>
    </row>
    <row r="4941" spans="1:5">
      <c r="A4941">
        <v>2003</v>
      </c>
      <c r="B4941">
        <v>55</v>
      </c>
      <c r="C4941">
        <v>1.0274E-2</v>
      </c>
      <c r="D4941">
        <v>3.0695E-2</v>
      </c>
      <c r="E4941">
        <v>1.9446000000000001E-2</v>
      </c>
    </row>
    <row r="4942" spans="1:5">
      <c r="A4942">
        <v>2003</v>
      </c>
      <c r="B4942">
        <v>56</v>
      </c>
      <c r="C4942">
        <v>1.2862999999999999E-2</v>
      </c>
      <c r="D4942">
        <v>3.6964999999999998E-2</v>
      </c>
      <c r="E4942">
        <v>2.3566E-2</v>
      </c>
    </row>
    <row r="4943" spans="1:5">
      <c r="A4943">
        <v>2003</v>
      </c>
      <c r="B4943">
        <v>57</v>
      </c>
      <c r="C4943">
        <v>1.1638000000000001E-2</v>
      </c>
      <c r="D4943">
        <v>3.3713E-2</v>
      </c>
      <c r="E4943">
        <v>2.1330999999999999E-2</v>
      </c>
    </row>
    <row r="4944" spans="1:5">
      <c r="A4944">
        <v>2003</v>
      </c>
      <c r="B4944">
        <v>58</v>
      </c>
      <c r="C4944">
        <v>1.3233E-2</v>
      </c>
      <c r="D4944">
        <v>3.7527999999999999E-2</v>
      </c>
      <c r="E4944">
        <v>2.3805E-2</v>
      </c>
    </row>
    <row r="4945" spans="1:5">
      <c r="A4945">
        <v>2003</v>
      </c>
      <c r="B4945">
        <v>59</v>
      </c>
      <c r="C4945">
        <v>1.4203E-2</v>
      </c>
      <c r="D4945">
        <v>3.9954000000000003E-2</v>
      </c>
      <c r="E4945">
        <v>2.5274000000000001E-2</v>
      </c>
    </row>
    <row r="4946" spans="1:5">
      <c r="A4946">
        <v>2003</v>
      </c>
      <c r="B4946">
        <v>60</v>
      </c>
      <c r="C4946">
        <v>1.3452E-2</v>
      </c>
      <c r="D4946">
        <v>4.1446999999999998E-2</v>
      </c>
      <c r="E4946">
        <v>2.5205000000000002E-2</v>
      </c>
    </row>
    <row r="4947" spans="1:5">
      <c r="A4947">
        <v>2003</v>
      </c>
      <c r="B4947">
        <v>61</v>
      </c>
      <c r="C4947">
        <v>1.7048000000000001E-2</v>
      </c>
      <c r="D4947">
        <v>5.1013000000000003E-2</v>
      </c>
      <c r="E4947">
        <v>3.1035E-2</v>
      </c>
    </row>
    <row r="4948" spans="1:5">
      <c r="A4948">
        <v>2003</v>
      </c>
      <c r="B4948">
        <v>62</v>
      </c>
      <c r="C4948">
        <v>1.6159E-2</v>
      </c>
      <c r="D4948">
        <v>4.6850000000000003E-2</v>
      </c>
      <c r="E4948">
        <v>2.8677999999999999E-2</v>
      </c>
    </row>
    <row r="4949" spans="1:5">
      <c r="A4949">
        <v>2003</v>
      </c>
      <c r="B4949">
        <v>63</v>
      </c>
      <c r="C4949">
        <v>1.7495E-2</v>
      </c>
      <c r="D4949">
        <v>5.0694000000000003E-2</v>
      </c>
      <c r="E4949">
        <v>3.0849000000000001E-2</v>
      </c>
    </row>
    <row r="4950" spans="1:5">
      <c r="A4950">
        <v>2003</v>
      </c>
      <c r="B4950">
        <v>64</v>
      </c>
      <c r="C4950">
        <v>1.9785000000000001E-2</v>
      </c>
      <c r="D4950">
        <v>5.4452E-2</v>
      </c>
      <c r="E4950">
        <v>3.3463E-2</v>
      </c>
    </row>
    <row r="4951" spans="1:5">
      <c r="A4951">
        <v>2003</v>
      </c>
      <c r="B4951">
        <v>65</v>
      </c>
      <c r="C4951">
        <v>2.0074000000000002E-2</v>
      </c>
      <c r="D4951">
        <v>5.4044000000000002E-2</v>
      </c>
      <c r="E4951">
        <v>3.3355000000000003E-2</v>
      </c>
    </row>
    <row r="4952" spans="1:5">
      <c r="A4952">
        <v>2003</v>
      </c>
      <c r="B4952">
        <v>66</v>
      </c>
      <c r="C4952">
        <v>2.3134999999999999E-2</v>
      </c>
      <c r="D4952">
        <v>5.8421000000000001E-2</v>
      </c>
      <c r="E4952">
        <v>3.6822000000000001E-2</v>
      </c>
    </row>
    <row r="4953" spans="1:5">
      <c r="A4953">
        <v>2003</v>
      </c>
      <c r="B4953">
        <v>67</v>
      </c>
      <c r="C4953">
        <v>2.6147E-2</v>
      </c>
      <c r="D4953">
        <v>6.1991999999999998E-2</v>
      </c>
      <c r="E4953">
        <v>3.9874E-2</v>
      </c>
    </row>
    <row r="4954" spans="1:5">
      <c r="A4954">
        <v>2003</v>
      </c>
      <c r="B4954">
        <v>68</v>
      </c>
      <c r="C4954">
        <v>2.8997999999999999E-2</v>
      </c>
      <c r="D4954">
        <v>6.5810999999999995E-2</v>
      </c>
      <c r="E4954">
        <v>4.2876999999999998E-2</v>
      </c>
    </row>
    <row r="4955" spans="1:5">
      <c r="A4955">
        <v>2003</v>
      </c>
      <c r="B4955">
        <v>69</v>
      </c>
      <c r="C4955">
        <v>3.0516999999999999E-2</v>
      </c>
      <c r="D4955">
        <v>6.7936999999999997E-2</v>
      </c>
      <c r="E4955">
        <v>4.4290999999999997E-2</v>
      </c>
    </row>
    <row r="4956" spans="1:5">
      <c r="A4956">
        <v>2003</v>
      </c>
      <c r="B4956">
        <v>70</v>
      </c>
      <c r="C4956">
        <v>3.3689999999999998E-2</v>
      </c>
      <c r="D4956">
        <v>7.3120000000000004E-2</v>
      </c>
      <c r="E4956">
        <v>4.7849000000000003E-2</v>
      </c>
    </row>
    <row r="4957" spans="1:5">
      <c r="A4957">
        <v>2003</v>
      </c>
      <c r="B4957">
        <v>71</v>
      </c>
      <c r="C4957">
        <v>3.8171999999999998E-2</v>
      </c>
      <c r="D4957">
        <v>7.9938999999999996E-2</v>
      </c>
      <c r="E4957">
        <v>5.2940000000000001E-2</v>
      </c>
    </row>
    <row r="4958" spans="1:5">
      <c r="A4958">
        <v>2003</v>
      </c>
      <c r="B4958">
        <v>72</v>
      </c>
      <c r="C4958">
        <v>4.1099999999999998E-2</v>
      </c>
      <c r="D4958">
        <v>8.1989999999999993E-2</v>
      </c>
      <c r="E4958">
        <v>5.5343000000000003E-2</v>
      </c>
    </row>
    <row r="4959" spans="1:5">
      <c r="A4959">
        <v>2003</v>
      </c>
      <c r="B4959">
        <v>73</v>
      </c>
      <c r="C4959">
        <v>4.5754000000000003E-2</v>
      </c>
      <c r="D4959">
        <v>8.9518E-2</v>
      </c>
      <c r="E4959">
        <v>6.0537000000000001E-2</v>
      </c>
    </row>
    <row r="4960" spans="1:5">
      <c r="A4960">
        <v>2003</v>
      </c>
      <c r="B4960">
        <v>74</v>
      </c>
      <c r="C4960">
        <v>5.0804000000000002E-2</v>
      </c>
      <c r="D4960">
        <v>9.6227999999999994E-2</v>
      </c>
      <c r="E4960">
        <v>6.5521999999999997E-2</v>
      </c>
    </row>
    <row r="4961" spans="1:5">
      <c r="A4961">
        <v>2003</v>
      </c>
      <c r="B4961">
        <v>75</v>
      </c>
      <c r="C4961">
        <v>5.7174000000000003E-2</v>
      </c>
      <c r="D4961">
        <v>0.104046</v>
      </c>
      <c r="E4961">
        <v>7.1877999999999997E-2</v>
      </c>
    </row>
    <row r="4962" spans="1:5">
      <c r="A4962">
        <v>2003</v>
      </c>
      <c r="B4962">
        <v>76</v>
      </c>
      <c r="C4962">
        <v>6.2758999999999995E-2</v>
      </c>
      <c r="D4962">
        <v>0.10750700000000001</v>
      </c>
      <c r="E4962">
        <v>7.6013999999999998E-2</v>
      </c>
    </row>
    <row r="4963" spans="1:5">
      <c r="A4963">
        <v>2003</v>
      </c>
      <c r="B4963">
        <v>77</v>
      </c>
      <c r="C4963">
        <v>7.0138000000000006E-2</v>
      </c>
      <c r="D4963">
        <v>0.113244</v>
      </c>
      <c r="E4963">
        <v>8.1615999999999994E-2</v>
      </c>
    </row>
    <row r="4964" spans="1:5">
      <c r="A4964">
        <v>2003</v>
      </c>
      <c r="B4964">
        <v>78</v>
      </c>
      <c r="C4964">
        <v>7.7607999999999996E-2</v>
      </c>
      <c r="D4964">
        <v>0.117461</v>
      </c>
      <c r="E4964">
        <v>8.7122000000000005E-2</v>
      </c>
    </row>
    <row r="4965" spans="1:5">
      <c r="A4965">
        <v>2003</v>
      </c>
      <c r="B4965">
        <v>79</v>
      </c>
      <c r="C4965">
        <v>8.8645000000000002E-2</v>
      </c>
      <c r="D4965">
        <v>0.13156699999999999</v>
      </c>
      <c r="E4965">
        <v>9.8083000000000004E-2</v>
      </c>
    </row>
    <row r="4966" spans="1:5">
      <c r="A4966">
        <v>2003</v>
      </c>
      <c r="B4966">
        <v>80</v>
      </c>
      <c r="C4966">
        <v>9.1744000000000006E-2</v>
      </c>
      <c r="D4966">
        <v>0.13567899999999999</v>
      </c>
      <c r="E4966">
        <v>0.100427</v>
      </c>
    </row>
    <row r="4967" spans="1:5">
      <c r="A4967">
        <v>2003</v>
      </c>
      <c r="B4967">
        <v>81</v>
      </c>
      <c r="C4967">
        <v>0.105351</v>
      </c>
      <c r="D4967">
        <v>0.149449</v>
      </c>
      <c r="E4967">
        <v>0.11407200000000001</v>
      </c>
    </row>
    <row r="4968" spans="1:5">
      <c r="A4968">
        <v>2003</v>
      </c>
      <c r="B4968">
        <v>82</v>
      </c>
      <c r="C4968">
        <v>0.116939</v>
      </c>
      <c r="D4968">
        <v>0.16275300000000001</v>
      </c>
      <c r="E4968">
        <v>0.126139</v>
      </c>
    </row>
    <row r="4969" spans="1:5">
      <c r="A4969">
        <v>2003</v>
      </c>
      <c r="B4969">
        <v>83</v>
      </c>
      <c r="C4969">
        <v>0.13347100000000001</v>
      </c>
      <c r="D4969">
        <v>0.17830099999999999</v>
      </c>
      <c r="E4969">
        <v>0.14232800000000001</v>
      </c>
    </row>
    <row r="4970" spans="1:5">
      <c r="A4970">
        <v>2003</v>
      </c>
      <c r="B4970">
        <v>84</v>
      </c>
      <c r="C4970">
        <v>0.14885300000000001</v>
      </c>
      <c r="D4970">
        <v>0.18804599999999999</v>
      </c>
      <c r="E4970">
        <v>0.15640899999999999</v>
      </c>
    </row>
    <row r="4971" spans="1:5">
      <c r="A4971">
        <v>2003</v>
      </c>
      <c r="B4971">
        <v>85</v>
      </c>
      <c r="C4971">
        <v>0.15310000000000001</v>
      </c>
      <c r="D4971">
        <v>0.19384799999999999</v>
      </c>
      <c r="E4971">
        <v>0.16072600000000001</v>
      </c>
    </row>
    <row r="4972" spans="1:5">
      <c r="A4972">
        <v>2003</v>
      </c>
      <c r="B4972">
        <v>86</v>
      </c>
      <c r="C4972">
        <v>0.175234</v>
      </c>
      <c r="D4972">
        <v>0.21662600000000001</v>
      </c>
      <c r="E4972">
        <v>0.18262100000000001</v>
      </c>
    </row>
    <row r="4973" spans="1:5">
      <c r="A4973">
        <v>2003</v>
      </c>
      <c r="B4973">
        <v>87</v>
      </c>
      <c r="C4973">
        <v>0.18870999999999999</v>
      </c>
      <c r="D4973">
        <v>0.228794</v>
      </c>
      <c r="E4973">
        <v>0.19550699999999999</v>
      </c>
    </row>
    <row r="4974" spans="1:5">
      <c r="A4974">
        <v>2003</v>
      </c>
      <c r="B4974">
        <v>88</v>
      </c>
      <c r="C4974">
        <v>0.221107</v>
      </c>
      <c r="D4974">
        <v>0.25506699999999999</v>
      </c>
      <c r="E4974">
        <v>0.22667799999999999</v>
      </c>
    </row>
    <row r="4975" spans="1:5">
      <c r="A4975">
        <v>2003</v>
      </c>
      <c r="B4975">
        <v>89</v>
      </c>
      <c r="C4975">
        <v>0.238789</v>
      </c>
      <c r="D4975">
        <v>0.270179</v>
      </c>
      <c r="E4975">
        <v>0.24384800000000001</v>
      </c>
    </row>
    <row r="4976" spans="1:5">
      <c r="A4976">
        <v>2003</v>
      </c>
      <c r="B4976">
        <v>90</v>
      </c>
      <c r="C4976">
        <v>0.25210199999999999</v>
      </c>
      <c r="D4976">
        <v>0.29122100000000001</v>
      </c>
      <c r="E4976">
        <v>0.25825500000000001</v>
      </c>
    </row>
    <row r="4977" spans="1:5">
      <c r="A4977">
        <v>2003</v>
      </c>
      <c r="B4977">
        <v>91</v>
      </c>
      <c r="C4977">
        <v>0.28545599999999999</v>
      </c>
      <c r="D4977">
        <v>0.32169799999999998</v>
      </c>
      <c r="E4977">
        <v>0.29098800000000002</v>
      </c>
    </row>
    <row r="4978" spans="1:5">
      <c r="A4978">
        <v>2003</v>
      </c>
      <c r="B4978">
        <v>92</v>
      </c>
      <c r="C4978">
        <v>0.30708800000000003</v>
      </c>
      <c r="D4978">
        <v>0.33433200000000002</v>
      </c>
      <c r="E4978">
        <v>0.31110599999999999</v>
      </c>
    </row>
    <row r="4979" spans="1:5">
      <c r="A4979">
        <v>2003</v>
      </c>
      <c r="B4979">
        <v>93</v>
      </c>
      <c r="C4979">
        <v>0.33691599999999999</v>
      </c>
      <c r="D4979">
        <v>0.37194100000000002</v>
      </c>
      <c r="E4979">
        <v>0.34178599999999998</v>
      </c>
    </row>
    <row r="4980" spans="1:5">
      <c r="A4980">
        <v>2003</v>
      </c>
      <c r="B4980">
        <v>94</v>
      </c>
      <c r="C4980">
        <v>0.352188</v>
      </c>
      <c r="D4980">
        <v>0.38630599999999998</v>
      </c>
      <c r="E4980">
        <v>0.35680699999999999</v>
      </c>
    </row>
    <row r="4981" spans="1:5">
      <c r="A4981">
        <v>2003</v>
      </c>
      <c r="B4981">
        <v>95</v>
      </c>
      <c r="C4981">
        <v>0.391177</v>
      </c>
      <c r="D4981">
        <v>0.41012799999999999</v>
      </c>
      <c r="E4981">
        <v>0.39364300000000002</v>
      </c>
    </row>
    <row r="4982" spans="1:5">
      <c r="A4982">
        <v>2003</v>
      </c>
      <c r="B4982">
        <v>96</v>
      </c>
      <c r="C4982">
        <v>0.40243400000000001</v>
      </c>
      <c r="D4982">
        <v>0.43404900000000002</v>
      </c>
      <c r="E4982">
        <v>0.40642</v>
      </c>
    </row>
    <row r="4983" spans="1:5">
      <c r="A4983">
        <v>2003</v>
      </c>
      <c r="B4983">
        <v>97</v>
      </c>
      <c r="C4983">
        <v>0.40933700000000001</v>
      </c>
      <c r="D4983">
        <v>0.400061</v>
      </c>
      <c r="E4983">
        <v>0.40820800000000002</v>
      </c>
    </row>
    <row r="4984" spans="1:5">
      <c r="A4984">
        <v>2003</v>
      </c>
      <c r="B4984">
        <v>98</v>
      </c>
      <c r="C4984">
        <v>0.43496000000000001</v>
      </c>
      <c r="D4984">
        <v>0.3931</v>
      </c>
      <c r="E4984">
        <v>0.42999799999999999</v>
      </c>
    </row>
    <row r="4985" spans="1:5">
      <c r="A4985">
        <v>2003</v>
      </c>
      <c r="B4985">
        <v>99</v>
      </c>
      <c r="C4985">
        <v>0.41635499999999998</v>
      </c>
      <c r="D4985">
        <v>0.40787699999999999</v>
      </c>
      <c r="E4985">
        <v>0.41532799999999997</v>
      </c>
    </row>
    <row r="4986" spans="1:5">
      <c r="A4986">
        <v>2003</v>
      </c>
      <c r="B4986">
        <v>100</v>
      </c>
      <c r="C4986">
        <v>0.52008100000000002</v>
      </c>
      <c r="D4986">
        <v>0.52478400000000003</v>
      </c>
      <c r="E4986">
        <v>0.52065799999999995</v>
      </c>
    </row>
    <row r="4987" spans="1:5">
      <c r="A4987">
        <v>2003</v>
      </c>
      <c r="B4987">
        <v>101</v>
      </c>
      <c r="C4987">
        <v>0.54013800000000001</v>
      </c>
      <c r="D4987">
        <v>0.53430900000000003</v>
      </c>
      <c r="E4987">
        <v>0.53945299999999996</v>
      </c>
    </row>
    <row r="4988" spans="1:5">
      <c r="A4988">
        <v>2003</v>
      </c>
      <c r="B4988">
        <v>102</v>
      </c>
      <c r="C4988">
        <v>0.55690700000000004</v>
      </c>
      <c r="D4988">
        <v>0.53887799999999997</v>
      </c>
      <c r="E4988">
        <v>0.55482799999999999</v>
      </c>
    </row>
    <row r="4989" spans="1:5">
      <c r="A4989">
        <v>2003</v>
      </c>
      <c r="B4989">
        <v>103</v>
      </c>
      <c r="C4989">
        <v>0.57500899999999999</v>
      </c>
      <c r="D4989">
        <v>0.54630299999999998</v>
      </c>
      <c r="E4989">
        <v>0.57154499999999997</v>
      </c>
    </row>
    <row r="4990" spans="1:5">
      <c r="A4990">
        <v>2003</v>
      </c>
      <c r="B4990">
        <v>104</v>
      </c>
      <c r="C4990">
        <v>0.59088200000000002</v>
      </c>
      <c r="D4990">
        <v>0.56127099999999996</v>
      </c>
      <c r="E4990">
        <v>0.58721599999999996</v>
      </c>
    </row>
    <row r="4991" spans="1:5">
      <c r="A4991">
        <v>2003</v>
      </c>
      <c r="B4991">
        <v>105</v>
      </c>
      <c r="C4991">
        <v>0.60379799999999995</v>
      </c>
      <c r="D4991">
        <v>0.59649099999999999</v>
      </c>
      <c r="E4991">
        <v>0.60295299999999996</v>
      </c>
    </row>
    <row r="4992" spans="1:5">
      <c r="A4992">
        <v>2003</v>
      </c>
      <c r="B4992">
        <v>106</v>
      </c>
      <c r="C4992">
        <v>0.62192000000000003</v>
      </c>
      <c r="D4992">
        <v>0.68032800000000004</v>
      </c>
      <c r="E4992">
        <v>0.62810600000000005</v>
      </c>
    </row>
    <row r="4993" spans="1:5">
      <c r="A4993">
        <v>2003</v>
      </c>
      <c r="B4993">
        <v>107</v>
      </c>
      <c r="C4993">
        <v>0.64840500000000001</v>
      </c>
      <c r="D4993">
        <v>0.82120300000000002</v>
      </c>
      <c r="E4993">
        <v>0.66490400000000005</v>
      </c>
    </row>
    <row r="4994" spans="1:5">
      <c r="A4994">
        <v>2003</v>
      </c>
      <c r="B4994">
        <v>108</v>
      </c>
      <c r="C4994">
        <v>0.70094999999999996</v>
      </c>
      <c r="D4994">
        <v>1.4730540000000001</v>
      </c>
      <c r="E4994">
        <v>0.74618499999999999</v>
      </c>
    </row>
    <row r="4995" spans="1:5">
      <c r="A4995">
        <v>2003</v>
      </c>
      <c r="B4995">
        <v>109</v>
      </c>
      <c r="C4995">
        <v>0.81088700000000002</v>
      </c>
      <c r="D4995">
        <v>0</v>
      </c>
      <c r="E4995">
        <v>0.81088700000000002</v>
      </c>
    </row>
    <row r="4996" spans="1:5">
      <c r="A4996">
        <v>2003</v>
      </c>
      <c r="B4996">
        <v>110</v>
      </c>
      <c r="C4996">
        <v>1.138636</v>
      </c>
      <c r="D4996">
        <v>0</v>
      </c>
      <c r="E4996">
        <v>1.138636</v>
      </c>
    </row>
    <row r="4997" spans="1:5">
      <c r="A4997">
        <v>2004</v>
      </c>
      <c r="B4997">
        <v>0</v>
      </c>
      <c r="C4997">
        <v>1.0142999999999999E-2</v>
      </c>
      <c r="D4997">
        <v>1.3464E-2</v>
      </c>
      <c r="E4997">
        <v>1.1849999999999999E-2</v>
      </c>
    </row>
    <row r="4998" spans="1:5">
      <c r="A4998">
        <v>2004</v>
      </c>
      <c r="B4998">
        <v>1</v>
      </c>
      <c r="C4998">
        <v>1.1019999999999999E-3</v>
      </c>
      <c r="D4998">
        <v>1.24E-3</v>
      </c>
      <c r="E4998">
        <v>1.173E-3</v>
      </c>
    </row>
    <row r="4999" spans="1:5">
      <c r="A4999">
        <v>2004</v>
      </c>
      <c r="B4999">
        <v>2</v>
      </c>
      <c r="C4999">
        <v>6.0999999999999997E-4</v>
      </c>
      <c r="D4999">
        <v>8.2600000000000002E-4</v>
      </c>
      <c r="E4999">
        <v>7.2099999999999996E-4</v>
      </c>
    </row>
    <row r="5000" spans="1:5">
      <c r="A5000">
        <v>2004</v>
      </c>
      <c r="B5000">
        <v>3</v>
      </c>
      <c r="C5000">
        <v>4.7800000000000002E-4</v>
      </c>
      <c r="D5000">
        <v>6.4300000000000002E-4</v>
      </c>
      <c r="E5000">
        <v>5.62E-4</v>
      </c>
    </row>
    <row r="5001" spans="1:5">
      <c r="A5001">
        <v>2004</v>
      </c>
      <c r="B5001">
        <v>4</v>
      </c>
      <c r="C5001">
        <v>4.6900000000000002E-4</v>
      </c>
      <c r="D5001">
        <v>5.8600000000000004E-4</v>
      </c>
      <c r="E5001">
        <v>5.2899999999999996E-4</v>
      </c>
    </row>
    <row r="5002" spans="1:5">
      <c r="A5002">
        <v>2004</v>
      </c>
      <c r="B5002">
        <v>5</v>
      </c>
      <c r="C5002">
        <v>3.9199999999999999E-4</v>
      </c>
      <c r="D5002">
        <v>5.3700000000000004E-4</v>
      </c>
      <c r="E5002">
        <v>4.66E-4</v>
      </c>
    </row>
    <row r="5003" spans="1:5">
      <c r="A5003">
        <v>2004</v>
      </c>
      <c r="B5003">
        <v>6</v>
      </c>
      <c r="C5003">
        <v>3.3199999999999999E-4</v>
      </c>
      <c r="D5003">
        <v>5.1000000000000004E-4</v>
      </c>
      <c r="E5003">
        <v>4.2299999999999998E-4</v>
      </c>
    </row>
    <row r="5004" spans="1:5">
      <c r="A5004">
        <v>2004</v>
      </c>
      <c r="B5004">
        <v>7</v>
      </c>
      <c r="C5004">
        <v>2.9E-4</v>
      </c>
      <c r="D5004">
        <v>4.7800000000000002E-4</v>
      </c>
      <c r="E5004">
        <v>3.86E-4</v>
      </c>
    </row>
    <row r="5005" spans="1:5">
      <c r="A5005">
        <v>2004</v>
      </c>
      <c r="B5005">
        <v>8</v>
      </c>
      <c r="C5005">
        <v>2.8400000000000002E-4</v>
      </c>
      <c r="D5005">
        <v>4.9399999999999997E-4</v>
      </c>
      <c r="E5005">
        <v>3.9100000000000002E-4</v>
      </c>
    </row>
    <row r="5006" spans="1:5">
      <c r="A5006">
        <v>2004</v>
      </c>
      <c r="B5006">
        <v>9</v>
      </c>
      <c r="C5006">
        <v>2.9700000000000001E-4</v>
      </c>
      <c r="D5006">
        <v>5.0000000000000001E-4</v>
      </c>
      <c r="E5006">
        <v>4.0000000000000002E-4</v>
      </c>
    </row>
    <row r="5007" spans="1:5">
      <c r="A5007">
        <v>2004</v>
      </c>
      <c r="B5007">
        <v>10</v>
      </c>
      <c r="C5007">
        <v>2.5300000000000002E-4</v>
      </c>
      <c r="D5007">
        <v>4.9700000000000005E-4</v>
      </c>
      <c r="E5007">
        <v>3.7800000000000003E-4</v>
      </c>
    </row>
    <row r="5008" spans="1:5">
      <c r="A5008">
        <v>2004</v>
      </c>
      <c r="B5008">
        <v>11</v>
      </c>
      <c r="C5008">
        <v>2.8899999999999998E-4</v>
      </c>
      <c r="D5008">
        <v>4.4299999999999998E-4</v>
      </c>
      <c r="E5008">
        <v>3.68E-4</v>
      </c>
    </row>
    <row r="5009" spans="1:5">
      <c r="A5009">
        <v>2004</v>
      </c>
      <c r="B5009">
        <v>12</v>
      </c>
      <c r="C5009">
        <v>2.9E-4</v>
      </c>
      <c r="D5009">
        <v>4.9100000000000001E-4</v>
      </c>
      <c r="E5009">
        <v>3.9199999999999999E-4</v>
      </c>
    </row>
    <row r="5010" spans="1:5">
      <c r="A5010">
        <v>2004</v>
      </c>
      <c r="B5010">
        <v>13</v>
      </c>
      <c r="C5010">
        <v>2.9700000000000001E-4</v>
      </c>
      <c r="D5010">
        <v>5.9100000000000005E-4</v>
      </c>
      <c r="E5010">
        <v>4.4700000000000002E-4</v>
      </c>
    </row>
    <row r="5011" spans="1:5">
      <c r="A5011">
        <v>2004</v>
      </c>
      <c r="B5011">
        <v>14</v>
      </c>
      <c r="C5011">
        <v>4.1899999999999999E-4</v>
      </c>
      <c r="D5011">
        <v>7.4100000000000001E-4</v>
      </c>
      <c r="E5011">
        <v>5.8399999999999999E-4</v>
      </c>
    </row>
    <row r="5012" spans="1:5">
      <c r="A5012">
        <v>2004</v>
      </c>
      <c r="B5012">
        <v>15</v>
      </c>
      <c r="C5012">
        <v>4.8200000000000001E-4</v>
      </c>
      <c r="D5012">
        <v>9.7000000000000005E-4</v>
      </c>
      <c r="E5012">
        <v>7.3099999999999999E-4</v>
      </c>
    </row>
    <row r="5013" spans="1:5">
      <c r="A5013">
        <v>2004</v>
      </c>
      <c r="B5013">
        <v>16</v>
      </c>
      <c r="C5013">
        <v>5.9900000000000003E-4</v>
      </c>
      <c r="D5013">
        <v>1.263E-3</v>
      </c>
      <c r="E5013">
        <v>9.3700000000000001E-4</v>
      </c>
    </row>
    <row r="5014" spans="1:5">
      <c r="A5014">
        <v>2004</v>
      </c>
      <c r="B5014">
        <v>17</v>
      </c>
      <c r="C5014">
        <v>6.8999999999999997E-4</v>
      </c>
      <c r="D5014">
        <v>1.748E-3</v>
      </c>
      <c r="E5014">
        <v>1.2279999999999999E-3</v>
      </c>
    </row>
    <row r="5015" spans="1:5">
      <c r="A5015">
        <v>2004</v>
      </c>
      <c r="B5015">
        <v>18</v>
      </c>
      <c r="C5015">
        <v>7.8799999999999996E-4</v>
      </c>
      <c r="D5015">
        <v>2.0899999999999998E-3</v>
      </c>
      <c r="E5015">
        <v>1.4450000000000001E-3</v>
      </c>
    </row>
    <row r="5016" spans="1:5">
      <c r="A5016">
        <v>2004</v>
      </c>
      <c r="B5016">
        <v>19</v>
      </c>
      <c r="C5016">
        <v>8.0999999999999996E-4</v>
      </c>
      <c r="D5016">
        <v>2.3280000000000002E-3</v>
      </c>
      <c r="E5016">
        <v>1.575E-3</v>
      </c>
    </row>
    <row r="5017" spans="1:5">
      <c r="A5017">
        <v>2004</v>
      </c>
      <c r="B5017">
        <v>20</v>
      </c>
      <c r="C5017">
        <v>8.7500000000000002E-4</v>
      </c>
      <c r="D5017">
        <v>2.967E-3</v>
      </c>
      <c r="E5017">
        <v>1.931E-3</v>
      </c>
    </row>
    <row r="5018" spans="1:5">
      <c r="A5018">
        <v>2004</v>
      </c>
      <c r="B5018">
        <v>21</v>
      </c>
      <c r="C5018">
        <v>9.01E-4</v>
      </c>
      <c r="D5018">
        <v>3.558E-3</v>
      </c>
      <c r="E5018">
        <v>2.2430000000000002E-3</v>
      </c>
    </row>
    <row r="5019" spans="1:5">
      <c r="A5019">
        <v>2004</v>
      </c>
      <c r="B5019">
        <v>22</v>
      </c>
      <c r="C5019">
        <v>9.8499999999999998E-4</v>
      </c>
      <c r="D5019">
        <v>3.9870000000000001E-3</v>
      </c>
      <c r="E5019">
        <v>2.503E-3</v>
      </c>
    </row>
    <row r="5020" spans="1:5">
      <c r="A5020">
        <v>2004</v>
      </c>
      <c r="B5020">
        <v>23</v>
      </c>
      <c r="C5020">
        <v>1.108E-3</v>
      </c>
      <c r="D5020">
        <v>4.509E-3</v>
      </c>
      <c r="E5020">
        <v>2.823E-3</v>
      </c>
    </row>
    <row r="5021" spans="1:5">
      <c r="A5021">
        <v>2004</v>
      </c>
      <c r="B5021">
        <v>24</v>
      </c>
      <c r="C5021">
        <v>1.2030000000000001E-3</v>
      </c>
      <c r="D5021">
        <v>4.8960000000000002E-3</v>
      </c>
      <c r="E5021">
        <v>3.0630000000000002E-3</v>
      </c>
    </row>
    <row r="5022" spans="1:5">
      <c r="A5022">
        <v>2004</v>
      </c>
      <c r="B5022">
        <v>25</v>
      </c>
      <c r="C5022">
        <v>1.441E-3</v>
      </c>
      <c r="D5022">
        <v>5.4669999999999996E-3</v>
      </c>
      <c r="E5022">
        <v>3.4610000000000001E-3</v>
      </c>
    </row>
    <row r="5023" spans="1:5">
      <c r="A5023">
        <v>2004</v>
      </c>
      <c r="B5023">
        <v>26</v>
      </c>
      <c r="C5023">
        <v>1.418E-3</v>
      </c>
      <c r="D5023">
        <v>5.8469999999999998E-3</v>
      </c>
      <c r="E5023">
        <v>3.6310000000000001E-3</v>
      </c>
    </row>
    <row r="5024" spans="1:5">
      <c r="A5024">
        <v>2004</v>
      </c>
      <c r="B5024">
        <v>27</v>
      </c>
      <c r="C5024">
        <v>1.5659999999999999E-3</v>
      </c>
      <c r="D5024">
        <v>6.0780000000000001E-3</v>
      </c>
      <c r="E5024">
        <v>3.8189999999999999E-3</v>
      </c>
    </row>
    <row r="5025" spans="1:5">
      <c r="A5025">
        <v>2004</v>
      </c>
      <c r="B5025">
        <v>28</v>
      </c>
      <c r="C5025">
        <v>1.6230000000000001E-3</v>
      </c>
      <c r="D5025">
        <v>6.4489999999999999E-3</v>
      </c>
      <c r="E5025">
        <v>4.0309999999999999E-3</v>
      </c>
    </row>
    <row r="5026" spans="1:5">
      <c r="A5026">
        <v>2004</v>
      </c>
      <c r="B5026">
        <v>29</v>
      </c>
      <c r="C5026">
        <v>1.748E-3</v>
      </c>
      <c r="D5026">
        <v>6.7879999999999998E-3</v>
      </c>
      <c r="E5026">
        <v>4.2589999999999998E-3</v>
      </c>
    </row>
    <row r="5027" spans="1:5">
      <c r="A5027">
        <v>2004</v>
      </c>
      <c r="B5027">
        <v>30</v>
      </c>
      <c r="C5027">
        <v>1.933E-3</v>
      </c>
      <c r="D5027">
        <v>7.6699999999999997E-3</v>
      </c>
      <c r="E5027">
        <v>4.79E-3</v>
      </c>
    </row>
    <row r="5028" spans="1:5">
      <c r="A5028">
        <v>2004</v>
      </c>
      <c r="B5028">
        <v>31</v>
      </c>
      <c r="C5028">
        <v>1.9980000000000002E-3</v>
      </c>
      <c r="D5028">
        <v>7.3029999999999996E-3</v>
      </c>
      <c r="E5028">
        <v>4.6389999999999999E-3</v>
      </c>
    </row>
    <row r="5029" spans="1:5">
      <c r="A5029">
        <v>2004</v>
      </c>
      <c r="B5029">
        <v>32</v>
      </c>
      <c r="C5029">
        <v>2.088E-3</v>
      </c>
      <c r="D5029">
        <v>7.7520000000000002E-3</v>
      </c>
      <c r="E5029">
        <v>4.9090000000000002E-3</v>
      </c>
    </row>
    <row r="5030" spans="1:5">
      <c r="A5030">
        <v>2004</v>
      </c>
      <c r="B5030">
        <v>33</v>
      </c>
      <c r="C5030">
        <v>2.196E-3</v>
      </c>
      <c r="D5030">
        <v>7.7600000000000004E-3</v>
      </c>
      <c r="E5030">
        <v>4.9719999999999999E-3</v>
      </c>
    </row>
    <row r="5031" spans="1:5">
      <c r="A5031">
        <v>2004</v>
      </c>
      <c r="B5031">
        <v>34</v>
      </c>
      <c r="C5031">
        <v>2.408E-3</v>
      </c>
      <c r="D5031">
        <v>8.4229999999999999E-3</v>
      </c>
      <c r="E5031">
        <v>5.4000000000000003E-3</v>
      </c>
    </row>
    <row r="5032" spans="1:5">
      <c r="A5032">
        <v>2004</v>
      </c>
      <c r="B5032">
        <v>35</v>
      </c>
      <c r="C5032">
        <v>2.6459999999999999E-3</v>
      </c>
      <c r="D5032">
        <v>9.41E-3</v>
      </c>
      <c r="E5032">
        <v>5.9930000000000001E-3</v>
      </c>
    </row>
    <row r="5033" spans="1:5">
      <c r="A5033">
        <v>2004</v>
      </c>
      <c r="B5033">
        <v>36</v>
      </c>
      <c r="C5033">
        <v>2.601E-3</v>
      </c>
      <c r="D5033">
        <v>9.4500000000000001E-3</v>
      </c>
      <c r="E5033">
        <v>5.9800000000000001E-3</v>
      </c>
    </row>
    <row r="5034" spans="1:5">
      <c r="A5034">
        <v>2004</v>
      </c>
      <c r="B5034">
        <v>37</v>
      </c>
      <c r="C5034">
        <v>2.7599999999999999E-3</v>
      </c>
      <c r="D5034">
        <v>9.9939999999999994E-3</v>
      </c>
      <c r="E5034">
        <v>6.313E-3</v>
      </c>
    </row>
    <row r="5035" spans="1:5">
      <c r="A5035">
        <v>2004</v>
      </c>
      <c r="B5035">
        <v>38</v>
      </c>
      <c r="C5035">
        <v>2.967E-3</v>
      </c>
      <c r="D5035">
        <v>1.0602E-2</v>
      </c>
      <c r="E5035">
        <v>6.7089999999999997E-3</v>
      </c>
    </row>
    <row r="5036" spans="1:5">
      <c r="A5036">
        <v>2004</v>
      </c>
      <c r="B5036">
        <v>39</v>
      </c>
      <c r="C5036">
        <v>3.1589999999999999E-3</v>
      </c>
      <c r="D5036">
        <v>1.1436999999999999E-2</v>
      </c>
      <c r="E5036">
        <v>7.2020000000000001E-3</v>
      </c>
    </row>
    <row r="5037" spans="1:5">
      <c r="A5037">
        <v>2004</v>
      </c>
      <c r="B5037">
        <v>40</v>
      </c>
      <c r="C5037">
        <v>3.5530000000000002E-3</v>
      </c>
      <c r="D5037">
        <v>1.3747000000000001E-2</v>
      </c>
      <c r="E5037">
        <v>8.5190000000000005E-3</v>
      </c>
    </row>
    <row r="5038" spans="1:5">
      <c r="A5038">
        <v>2004</v>
      </c>
      <c r="B5038">
        <v>41</v>
      </c>
      <c r="C5038">
        <v>3.5890000000000002E-3</v>
      </c>
      <c r="D5038">
        <v>1.2959E-2</v>
      </c>
      <c r="E5038">
        <v>8.1390000000000004E-3</v>
      </c>
    </row>
    <row r="5039" spans="1:5">
      <c r="A5039">
        <v>2004</v>
      </c>
      <c r="B5039">
        <v>42</v>
      </c>
      <c r="C5039">
        <v>3.741E-3</v>
      </c>
      <c r="D5039">
        <v>1.3849999999999999E-2</v>
      </c>
      <c r="E5039">
        <v>8.6309999999999998E-3</v>
      </c>
    </row>
    <row r="5040" spans="1:5">
      <c r="A5040">
        <v>2004</v>
      </c>
      <c r="B5040">
        <v>43</v>
      </c>
      <c r="C5040">
        <v>4.0829999999999998E-3</v>
      </c>
      <c r="D5040">
        <v>1.4390999999999999E-2</v>
      </c>
      <c r="E5040">
        <v>9.0720000000000002E-3</v>
      </c>
    </row>
    <row r="5041" spans="1:5">
      <c r="A5041">
        <v>2004</v>
      </c>
      <c r="B5041">
        <v>44</v>
      </c>
      <c r="C5041">
        <v>4.5339999999999998E-3</v>
      </c>
      <c r="D5041">
        <v>1.5945000000000001E-2</v>
      </c>
      <c r="E5041">
        <v>1.0024E-2</v>
      </c>
    </row>
    <row r="5042" spans="1:5">
      <c r="A5042">
        <v>2004</v>
      </c>
      <c r="B5042">
        <v>45</v>
      </c>
      <c r="C5042">
        <v>4.9379999999999997E-3</v>
      </c>
      <c r="D5042">
        <v>1.7755E-2</v>
      </c>
      <c r="E5042">
        <v>1.1050000000000001E-2</v>
      </c>
    </row>
    <row r="5043" spans="1:5">
      <c r="A5043">
        <v>2004</v>
      </c>
      <c r="B5043">
        <v>46</v>
      </c>
      <c r="C5043">
        <v>5.1999999999999998E-3</v>
      </c>
      <c r="D5043">
        <v>1.8321E-2</v>
      </c>
      <c r="E5043">
        <v>1.1435000000000001E-2</v>
      </c>
    </row>
    <row r="5044" spans="1:5">
      <c r="A5044">
        <v>2004</v>
      </c>
      <c r="B5044">
        <v>47</v>
      </c>
      <c r="C5044">
        <v>5.3749999999999996E-3</v>
      </c>
      <c r="D5044">
        <v>1.9064999999999999E-2</v>
      </c>
      <c r="E5044">
        <v>1.1842999999999999E-2</v>
      </c>
    </row>
    <row r="5045" spans="1:5">
      <c r="A5045">
        <v>2004</v>
      </c>
      <c r="B5045">
        <v>48</v>
      </c>
      <c r="C5045">
        <v>5.8469999999999998E-3</v>
      </c>
      <c r="D5045">
        <v>2.0285000000000001E-2</v>
      </c>
      <c r="E5045">
        <v>1.2614999999999999E-2</v>
      </c>
    </row>
    <row r="5046" spans="1:5">
      <c r="A5046">
        <v>2004</v>
      </c>
      <c r="B5046">
        <v>49</v>
      </c>
      <c r="C5046">
        <v>6.463E-3</v>
      </c>
      <c r="D5046">
        <v>2.2270000000000002E-2</v>
      </c>
      <c r="E5046">
        <v>1.3818E-2</v>
      </c>
    </row>
    <row r="5047" spans="1:5">
      <c r="A5047">
        <v>2004</v>
      </c>
      <c r="B5047">
        <v>50</v>
      </c>
      <c r="C5047">
        <v>7.4809999999999998E-3</v>
      </c>
      <c r="D5047">
        <v>2.6126E-2</v>
      </c>
      <c r="E5047">
        <v>1.6095999999999999E-2</v>
      </c>
    </row>
    <row r="5048" spans="1:5">
      <c r="A5048">
        <v>2004</v>
      </c>
      <c r="B5048">
        <v>51</v>
      </c>
      <c r="C5048">
        <v>7.4320000000000002E-3</v>
      </c>
      <c r="D5048">
        <v>2.4819000000000001E-2</v>
      </c>
      <c r="E5048">
        <v>1.5424E-2</v>
      </c>
    </row>
    <row r="5049" spans="1:5">
      <c r="A5049">
        <v>2004</v>
      </c>
      <c r="B5049">
        <v>52</v>
      </c>
      <c r="C5049">
        <v>8.1650000000000004E-3</v>
      </c>
      <c r="D5049">
        <v>2.656E-2</v>
      </c>
      <c r="E5049">
        <v>1.6569E-2</v>
      </c>
    </row>
    <row r="5050" spans="1:5">
      <c r="A5050">
        <v>2004</v>
      </c>
      <c r="B5050">
        <v>53</v>
      </c>
      <c r="C5050">
        <v>8.6400000000000001E-3</v>
      </c>
      <c r="D5050">
        <v>2.6807999999999998E-2</v>
      </c>
      <c r="E5050">
        <v>1.6920999999999999E-2</v>
      </c>
    </row>
    <row r="5051" spans="1:5">
      <c r="A5051">
        <v>2004</v>
      </c>
      <c r="B5051">
        <v>54</v>
      </c>
      <c r="C5051">
        <v>9.3200000000000002E-3</v>
      </c>
      <c r="D5051">
        <v>2.9076999999999999E-2</v>
      </c>
      <c r="E5051">
        <v>1.8259999999999998E-2</v>
      </c>
    </row>
    <row r="5052" spans="1:5">
      <c r="A5052">
        <v>2004</v>
      </c>
      <c r="B5052">
        <v>55</v>
      </c>
      <c r="C5052">
        <v>1.1367E-2</v>
      </c>
      <c r="D5052">
        <v>3.3792999999999997E-2</v>
      </c>
      <c r="E5052">
        <v>2.1410999999999999E-2</v>
      </c>
    </row>
    <row r="5053" spans="1:5">
      <c r="A5053">
        <v>2004</v>
      </c>
      <c r="B5053">
        <v>56</v>
      </c>
      <c r="C5053">
        <v>1.0395E-2</v>
      </c>
      <c r="D5053">
        <v>2.9957999999999999E-2</v>
      </c>
      <c r="E5053">
        <v>1.9088999999999998E-2</v>
      </c>
    </row>
    <row r="5054" spans="1:5">
      <c r="A5054">
        <v>2004</v>
      </c>
      <c r="B5054">
        <v>57</v>
      </c>
      <c r="C5054">
        <v>1.2866000000000001E-2</v>
      </c>
      <c r="D5054">
        <v>3.7012000000000003E-2</v>
      </c>
      <c r="E5054">
        <v>2.3473999999999998E-2</v>
      </c>
    </row>
    <row r="5055" spans="1:5">
      <c r="A5055">
        <v>2004</v>
      </c>
      <c r="B5055">
        <v>58</v>
      </c>
      <c r="C5055">
        <v>1.1709000000000001E-2</v>
      </c>
      <c r="D5055">
        <v>3.3996999999999999E-2</v>
      </c>
      <c r="E5055">
        <v>2.1382000000000002E-2</v>
      </c>
    </row>
    <row r="5056" spans="1:5">
      <c r="A5056">
        <v>2004</v>
      </c>
      <c r="B5056">
        <v>59</v>
      </c>
      <c r="C5056">
        <v>1.3554E-2</v>
      </c>
      <c r="D5056">
        <v>3.7595999999999997E-2</v>
      </c>
      <c r="E5056">
        <v>2.3892E-2</v>
      </c>
    </row>
    <row r="5057" spans="1:5">
      <c r="A5057">
        <v>2004</v>
      </c>
      <c r="B5057">
        <v>60</v>
      </c>
      <c r="C5057">
        <v>1.4962E-2</v>
      </c>
      <c r="D5057">
        <v>4.5572000000000001E-2</v>
      </c>
      <c r="E5057">
        <v>2.7941000000000001E-2</v>
      </c>
    </row>
    <row r="5058" spans="1:5">
      <c r="A5058">
        <v>2004</v>
      </c>
      <c r="B5058">
        <v>61</v>
      </c>
      <c r="C5058">
        <v>1.3698E-2</v>
      </c>
      <c r="D5058">
        <v>3.9635999999999998E-2</v>
      </c>
      <c r="E5058">
        <v>2.4414999999999999E-2</v>
      </c>
    </row>
    <row r="5059" spans="1:5">
      <c r="A5059">
        <v>2004</v>
      </c>
      <c r="B5059">
        <v>62</v>
      </c>
      <c r="C5059">
        <v>1.7340000000000001E-2</v>
      </c>
      <c r="D5059">
        <v>4.9401E-2</v>
      </c>
      <c r="E5059">
        <v>3.0315999999999999E-2</v>
      </c>
    </row>
    <row r="5060" spans="1:5">
      <c r="A5060">
        <v>2004</v>
      </c>
      <c r="B5060">
        <v>63</v>
      </c>
      <c r="C5060">
        <v>1.6619999999999999E-2</v>
      </c>
      <c r="D5060">
        <v>4.6712999999999998E-2</v>
      </c>
      <c r="E5060">
        <v>2.8673000000000001E-2</v>
      </c>
    </row>
    <row r="5061" spans="1:5">
      <c r="A5061">
        <v>2004</v>
      </c>
      <c r="B5061">
        <v>64</v>
      </c>
      <c r="C5061">
        <v>1.8442E-2</v>
      </c>
      <c r="D5061">
        <v>5.0493000000000003E-2</v>
      </c>
      <c r="E5061">
        <v>3.1091000000000001E-2</v>
      </c>
    </row>
    <row r="5062" spans="1:5">
      <c r="A5062">
        <v>2004</v>
      </c>
      <c r="B5062">
        <v>65</v>
      </c>
      <c r="C5062">
        <v>2.0908E-2</v>
      </c>
      <c r="D5062">
        <v>5.5417000000000001E-2</v>
      </c>
      <c r="E5062">
        <v>3.4261E-2</v>
      </c>
    </row>
    <row r="5063" spans="1:5">
      <c r="A5063">
        <v>2004</v>
      </c>
      <c r="B5063">
        <v>66</v>
      </c>
      <c r="C5063">
        <v>2.0944000000000001E-2</v>
      </c>
      <c r="D5063">
        <v>5.3714999999999999E-2</v>
      </c>
      <c r="E5063">
        <v>3.3508000000000003E-2</v>
      </c>
    </row>
    <row r="5064" spans="1:5">
      <c r="A5064">
        <v>2004</v>
      </c>
      <c r="B5064">
        <v>67</v>
      </c>
      <c r="C5064">
        <v>2.3976999999999998E-2</v>
      </c>
      <c r="D5064">
        <v>5.9291999999999997E-2</v>
      </c>
      <c r="E5064">
        <v>3.7405000000000001E-2</v>
      </c>
    </row>
    <row r="5065" spans="1:5">
      <c r="A5065">
        <v>2004</v>
      </c>
      <c r="B5065">
        <v>68</v>
      </c>
      <c r="C5065">
        <v>2.6959E-2</v>
      </c>
      <c r="D5065">
        <v>6.2980999999999995E-2</v>
      </c>
      <c r="E5065">
        <v>4.0461999999999998E-2</v>
      </c>
    </row>
    <row r="5066" spans="1:5">
      <c r="A5066">
        <v>2004</v>
      </c>
      <c r="B5066">
        <v>69</v>
      </c>
      <c r="C5066">
        <v>2.9885999999999999E-2</v>
      </c>
      <c r="D5066">
        <v>6.6747000000000001E-2</v>
      </c>
      <c r="E5066">
        <v>4.3478000000000003E-2</v>
      </c>
    </row>
    <row r="5067" spans="1:5">
      <c r="A5067">
        <v>2004</v>
      </c>
      <c r="B5067">
        <v>70</v>
      </c>
      <c r="C5067">
        <v>3.1649999999999998E-2</v>
      </c>
      <c r="D5067">
        <v>6.8781999999999996E-2</v>
      </c>
      <c r="E5067">
        <v>4.4993999999999999E-2</v>
      </c>
    </row>
    <row r="5068" spans="1:5">
      <c r="A5068">
        <v>2004</v>
      </c>
      <c r="B5068">
        <v>71</v>
      </c>
      <c r="C5068">
        <v>3.5880000000000002E-2</v>
      </c>
      <c r="D5068">
        <v>7.4070999999999998E-2</v>
      </c>
      <c r="E5068">
        <v>4.9256000000000001E-2</v>
      </c>
    </row>
    <row r="5069" spans="1:5">
      <c r="A5069">
        <v>2004</v>
      </c>
      <c r="B5069">
        <v>72</v>
      </c>
      <c r="C5069">
        <v>4.0146000000000001E-2</v>
      </c>
      <c r="D5069">
        <v>8.1442000000000001E-2</v>
      </c>
      <c r="E5069">
        <v>5.4373999999999999E-2</v>
      </c>
    </row>
    <row r="5070" spans="1:5">
      <c r="A5070">
        <v>2004</v>
      </c>
      <c r="B5070">
        <v>73</v>
      </c>
      <c r="C5070">
        <v>4.2811000000000002E-2</v>
      </c>
      <c r="D5070">
        <v>8.5170999999999997E-2</v>
      </c>
      <c r="E5070">
        <v>5.7166000000000002E-2</v>
      </c>
    </row>
    <row r="5071" spans="1:5">
      <c r="A5071">
        <v>2004</v>
      </c>
      <c r="B5071">
        <v>74</v>
      </c>
      <c r="C5071">
        <v>4.8202000000000002E-2</v>
      </c>
      <c r="D5071">
        <v>9.1881000000000004E-2</v>
      </c>
      <c r="E5071">
        <v>6.2526999999999999E-2</v>
      </c>
    </row>
    <row r="5072" spans="1:5">
      <c r="A5072">
        <v>2004</v>
      </c>
      <c r="B5072">
        <v>75</v>
      </c>
      <c r="C5072">
        <v>5.3326999999999999E-2</v>
      </c>
      <c r="D5072">
        <v>0.100024</v>
      </c>
      <c r="E5072">
        <v>6.8000000000000005E-2</v>
      </c>
    </row>
    <row r="5073" spans="1:5">
      <c r="A5073">
        <v>2004</v>
      </c>
      <c r="B5073">
        <v>76</v>
      </c>
      <c r="C5073">
        <v>6.0266E-2</v>
      </c>
      <c r="D5073">
        <v>0.106864</v>
      </c>
      <c r="E5073">
        <v>7.4417999999999998E-2</v>
      </c>
    </row>
    <row r="5074" spans="1:5">
      <c r="A5074">
        <v>2004</v>
      </c>
      <c r="B5074">
        <v>77</v>
      </c>
      <c r="C5074">
        <v>6.6434000000000007E-2</v>
      </c>
      <c r="D5074">
        <v>0.109587</v>
      </c>
      <c r="E5074">
        <v>7.8812999999999994E-2</v>
      </c>
    </row>
    <row r="5075" spans="1:5">
      <c r="A5075">
        <v>2004</v>
      </c>
      <c r="B5075">
        <v>78</v>
      </c>
      <c r="C5075">
        <v>7.4112999999999998E-2</v>
      </c>
      <c r="D5075">
        <v>0.114916</v>
      </c>
      <c r="E5075">
        <v>8.4630999999999998E-2</v>
      </c>
    </row>
    <row r="5076" spans="1:5">
      <c r="A5076">
        <v>2004</v>
      </c>
      <c r="B5076">
        <v>79</v>
      </c>
      <c r="C5076">
        <v>8.2016000000000006E-2</v>
      </c>
      <c r="D5076">
        <v>0.121749</v>
      </c>
      <c r="E5076">
        <v>9.1172000000000003E-2</v>
      </c>
    </row>
    <row r="5077" spans="1:5">
      <c r="A5077">
        <v>2004</v>
      </c>
      <c r="B5077">
        <v>80</v>
      </c>
      <c r="C5077">
        <v>9.4341999999999995E-2</v>
      </c>
      <c r="D5077">
        <v>0.13852400000000001</v>
      </c>
      <c r="E5077">
        <v>0.10340199999999999</v>
      </c>
    </row>
    <row r="5078" spans="1:5">
      <c r="A5078">
        <v>2004</v>
      </c>
      <c r="B5078">
        <v>81</v>
      </c>
      <c r="C5078">
        <v>9.7188999999999998E-2</v>
      </c>
      <c r="D5078">
        <v>0.13805000000000001</v>
      </c>
      <c r="E5078">
        <v>0.10498300000000001</v>
      </c>
    </row>
    <row r="5079" spans="1:5">
      <c r="A5079">
        <v>2004</v>
      </c>
      <c r="B5079">
        <v>82</v>
      </c>
      <c r="C5079">
        <v>0.112011</v>
      </c>
      <c r="D5079">
        <v>0.154394</v>
      </c>
      <c r="E5079">
        <v>0.120104</v>
      </c>
    </row>
    <row r="5080" spans="1:5">
      <c r="A5080">
        <v>2004</v>
      </c>
      <c r="B5080">
        <v>83</v>
      </c>
      <c r="C5080">
        <v>0.124177</v>
      </c>
      <c r="D5080">
        <v>0.16904</v>
      </c>
      <c r="E5080">
        <v>0.13287499999999999</v>
      </c>
    </row>
    <row r="5081" spans="1:5">
      <c r="A5081">
        <v>2004</v>
      </c>
      <c r="B5081">
        <v>84</v>
      </c>
      <c r="C5081">
        <v>0.14032</v>
      </c>
      <c r="D5081">
        <v>0.17940500000000001</v>
      </c>
      <c r="E5081">
        <v>0.14779300000000001</v>
      </c>
    </row>
    <row r="5082" spans="1:5">
      <c r="A5082">
        <v>2004</v>
      </c>
      <c r="B5082">
        <v>85</v>
      </c>
      <c r="C5082">
        <v>0.15520200000000001</v>
      </c>
      <c r="D5082">
        <v>0.19406599999999999</v>
      </c>
      <c r="E5082">
        <v>0.162462</v>
      </c>
    </row>
    <row r="5083" spans="1:5">
      <c r="A5083">
        <v>2004</v>
      </c>
      <c r="B5083">
        <v>86</v>
      </c>
      <c r="C5083">
        <v>0.160329</v>
      </c>
      <c r="D5083">
        <v>0.19557099999999999</v>
      </c>
      <c r="E5083">
        <v>0.16671800000000001</v>
      </c>
    </row>
    <row r="5084" spans="1:5">
      <c r="A5084">
        <v>2004</v>
      </c>
      <c r="B5084">
        <v>87</v>
      </c>
      <c r="C5084">
        <v>0.180671</v>
      </c>
      <c r="D5084">
        <v>0.21981300000000001</v>
      </c>
      <c r="E5084">
        <v>0.18743099999999999</v>
      </c>
    </row>
    <row r="5085" spans="1:5">
      <c r="A5085">
        <v>2004</v>
      </c>
      <c r="B5085">
        <v>88</v>
      </c>
      <c r="C5085">
        <v>0.20106399999999999</v>
      </c>
      <c r="D5085">
        <v>0.24332200000000001</v>
      </c>
      <c r="E5085">
        <v>0.208012</v>
      </c>
    </row>
    <row r="5086" spans="1:5">
      <c r="A5086">
        <v>2004</v>
      </c>
      <c r="B5086">
        <v>89</v>
      </c>
      <c r="C5086">
        <v>0.22708100000000001</v>
      </c>
      <c r="D5086">
        <v>0.26344800000000002</v>
      </c>
      <c r="E5086">
        <v>0.23286499999999999</v>
      </c>
    </row>
    <row r="5087" spans="1:5">
      <c r="A5087">
        <v>2004</v>
      </c>
      <c r="B5087">
        <v>90</v>
      </c>
      <c r="C5087">
        <v>0.247172</v>
      </c>
      <c r="D5087">
        <v>0.27914099999999997</v>
      </c>
      <c r="E5087">
        <v>0.25218099999999999</v>
      </c>
    </row>
    <row r="5088" spans="1:5">
      <c r="A5088">
        <v>2004</v>
      </c>
      <c r="B5088">
        <v>91</v>
      </c>
      <c r="C5088">
        <v>0.26381100000000002</v>
      </c>
      <c r="D5088">
        <v>0.29613099999999998</v>
      </c>
      <c r="E5088">
        <v>0.26873599999999997</v>
      </c>
    </row>
    <row r="5089" spans="1:5">
      <c r="A5089">
        <v>2004</v>
      </c>
      <c r="B5089">
        <v>92</v>
      </c>
      <c r="C5089">
        <v>0.29846400000000001</v>
      </c>
      <c r="D5089">
        <v>0.33627299999999999</v>
      </c>
      <c r="E5089">
        <v>0.30406699999999998</v>
      </c>
    </row>
    <row r="5090" spans="1:5">
      <c r="A5090">
        <v>2004</v>
      </c>
      <c r="B5090">
        <v>93</v>
      </c>
      <c r="C5090">
        <v>0.31095</v>
      </c>
      <c r="D5090">
        <v>0.350968</v>
      </c>
      <c r="E5090">
        <v>0.31668600000000002</v>
      </c>
    </row>
    <row r="5091" spans="1:5">
      <c r="A5091">
        <v>2004</v>
      </c>
      <c r="B5091">
        <v>94</v>
      </c>
      <c r="C5091">
        <v>0.34609200000000001</v>
      </c>
      <c r="D5091">
        <v>0.35506599999999999</v>
      </c>
      <c r="E5091">
        <v>0.34731400000000001</v>
      </c>
    </row>
    <row r="5092" spans="1:5">
      <c r="A5092">
        <v>2004</v>
      </c>
      <c r="B5092">
        <v>95</v>
      </c>
      <c r="C5092">
        <v>0.37160900000000002</v>
      </c>
      <c r="D5092">
        <v>0.41011799999999998</v>
      </c>
      <c r="E5092">
        <v>0.37671700000000002</v>
      </c>
    </row>
    <row r="5093" spans="1:5">
      <c r="A5093">
        <v>2004</v>
      </c>
      <c r="B5093">
        <v>96</v>
      </c>
      <c r="C5093">
        <v>0.39269900000000002</v>
      </c>
      <c r="D5093">
        <v>0.38351400000000002</v>
      </c>
      <c r="E5093">
        <v>0.39152199999999998</v>
      </c>
    </row>
    <row r="5094" spans="1:5">
      <c r="A5094">
        <v>2004</v>
      </c>
      <c r="B5094">
        <v>97</v>
      </c>
      <c r="C5094">
        <v>0.42579299999999998</v>
      </c>
      <c r="D5094">
        <v>0.42887199999999998</v>
      </c>
      <c r="E5094">
        <v>0.42618099999999998</v>
      </c>
    </row>
    <row r="5095" spans="1:5">
      <c r="A5095">
        <v>2004</v>
      </c>
      <c r="B5095">
        <v>98</v>
      </c>
      <c r="C5095">
        <v>0.40604200000000001</v>
      </c>
      <c r="D5095">
        <v>0.407559</v>
      </c>
      <c r="E5095">
        <v>0.40622799999999998</v>
      </c>
    </row>
    <row r="5096" spans="1:5">
      <c r="A5096">
        <v>2004</v>
      </c>
      <c r="B5096">
        <v>99</v>
      </c>
      <c r="C5096">
        <v>0.40635500000000002</v>
      </c>
      <c r="D5096">
        <v>0.40079399999999998</v>
      </c>
      <c r="E5096">
        <v>0.40569300000000003</v>
      </c>
    </row>
    <row r="5097" spans="1:5">
      <c r="A5097">
        <v>2004</v>
      </c>
      <c r="B5097">
        <v>100</v>
      </c>
      <c r="C5097">
        <v>0.49959999999999999</v>
      </c>
      <c r="D5097">
        <v>0.53505599999999998</v>
      </c>
      <c r="E5097">
        <v>0.50384899999999999</v>
      </c>
    </row>
    <row r="5098" spans="1:5">
      <c r="A5098">
        <v>2004</v>
      </c>
      <c r="B5098">
        <v>101</v>
      </c>
      <c r="C5098">
        <v>0.51808100000000001</v>
      </c>
      <c r="D5098">
        <v>0.54796</v>
      </c>
      <c r="E5098">
        <v>0.521702</v>
      </c>
    </row>
    <row r="5099" spans="1:5">
      <c r="A5099">
        <v>2004</v>
      </c>
      <c r="B5099">
        <v>102</v>
      </c>
      <c r="C5099">
        <v>0.53547800000000001</v>
      </c>
      <c r="D5099">
        <v>0.55892600000000003</v>
      </c>
      <c r="E5099">
        <v>0.53821799999999997</v>
      </c>
    </row>
    <row r="5100" spans="1:5">
      <c r="A5100">
        <v>2004</v>
      </c>
      <c r="B5100">
        <v>103</v>
      </c>
      <c r="C5100">
        <v>0.54979</v>
      </c>
      <c r="D5100">
        <v>0.56425499999999995</v>
      </c>
      <c r="E5100">
        <v>0.55146399999999995</v>
      </c>
    </row>
    <row r="5101" spans="1:5">
      <c r="A5101">
        <v>2004</v>
      </c>
      <c r="B5101">
        <v>104</v>
      </c>
      <c r="C5101">
        <v>0.56503800000000004</v>
      </c>
      <c r="D5101">
        <v>0.57446399999999997</v>
      </c>
      <c r="E5101">
        <v>0.56618599999999997</v>
      </c>
    </row>
    <row r="5102" spans="1:5">
      <c r="A5102">
        <v>2004</v>
      </c>
      <c r="B5102">
        <v>105</v>
      </c>
      <c r="C5102">
        <v>0.57867599999999997</v>
      </c>
      <c r="D5102">
        <v>0.60096799999999995</v>
      </c>
      <c r="E5102">
        <v>0.58144700000000005</v>
      </c>
    </row>
    <row r="5103" spans="1:5">
      <c r="A5103">
        <v>2004</v>
      </c>
      <c r="B5103">
        <v>106</v>
      </c>
      <c r="C5103">
        <v>0.59032399999999996</v>
      </c>
      <c r="D5103">
        <v>0.672983</v>
      </c>
      <c r="E5103">
        <v>0.59960899999999995</v>
      </c>
    </row>
    <row r="5104" spans="1:5">
      <c r="A5104">
        <v>2004</v>
      </c>
      <c r="B5104">
        <v>107</v>
      </c>
      <c r="C5104">
        <v>0.61048999999999998</v>
      </c>
      <c r="D5104">
        <v>0.87600900000000004</v>
      </c>
      <c r="E5104">
        <v>0.63512599999999997</v>
      </c>
    </row>
    <row r="5105" spans="1:5">
      <c r="A5105">
        <v>2004</v>
      </c>
      <c r="B5105">
        <v>108</v>
      </c>
      <c r="C5105">
        <v>0.64906399999999997</v>
      </c>
      <c r="D5105">
        <v>1.3959729999999999</v>
      </c>
      <c r="E5105">
        <v>0.69892500000000002</v>
      </c>
    </row>
    <row r="5106" spans="1:5">
      <c r="A5106">
        <v>2004</v>
      </c>
      <c r="B5106">
        <v>109</v>
      </c>
      <c r="C5106">
        <v>0.74539900000000003</v>
      </c>
      <c r="D5106">
        <v>6</v>
      </c>
      <c r="E5106">
        <v>0.80515499999999995</v>
      </c>
    </row>
    <row r="5107" spans="1:5">
      <c r="A5107">
        <v>2004</v>
      </c>
      <c r="B5107">
        <v>110</v>
      </c>
      <c r="C5107">
        <v>1.2239089999999999</v>
      </c>
      <c r="D5107">
        <v>0</v>
      </c>
      <c r="E5107">
        <v>1.2239089999999999</v>
      </c>
    </row>
    <row r="5108" spans="1:5">
      <c r="A5108">
        <v>2005</v>
      </c>
      <c r="B5108">
        <v>0</v>
      </c>
      <c r="C5108">
        <v>9.3419999999999996E-3</v>
      </c>
      <c r="D5108">
        <v>1.2635E-2</v>
      </c>
      <c r="E5108">
        <v>1.1032E-2</v>
      </c>
    </row>
    <row r="5109" spans="1:5">
      <c r="A5109">
        <v>2005</v>
      </c>
      <c r="B5109">
        <v>1</v>
      </c>
      <c r="C5109">
        <v>1.0970000000000001E-3</v>
      </c>
      <c r="D5109">
        <v>1.2290000000000001E-3</v>
      </c>
      <c r="E5109">
        <v>1.165E-3</v>
      </c>
    </row>
    <row r="5110" spans="1:5">
      <c r="A5110">
        <v>2005</v>
      </c>
      <c r="B5110">
        <v>2</v>
      </c>
      <c r="C5110">
        <v>6.0700000000000001E-4</v>
      </c>
      <c r="D5110">
        <v>7.9799999999999999E-4</v>
      </c>
      <c r="E5110">
        <v>7.0500000000000001E-4</v>
      </c>
    </row>
    <row r="5111" spans="1:5">
      <c r="A5111">
        <v>2005</v>
      </c>
      <c r="B5111">
        <v>3</v>
      </c>
      <c r="C5111">
        <v>4.7100000000000001E-4</v>
      </c>
      <c r="D5111">
        <v>6.7299999999999999E-4</v>
      </c>
      <c r="E5111">
        <v>5.7399999999999997E-4</v>
      </c>
    </row>
    <row r="5112" spans="1:5">
      <c r="A5112">
        <v>2005</v>
      </c>
      <c r="B5112">
        <v>4</v>
      </c>
      <c r="C5112">
        <v>4.4299999999999998E-4</v>
      </c>
      <c r="D5112">
        <v>6.2E-4</v>
      </c>
      <c r="E5112">
        <v>5.3399999999999997E-4</v>
      </c>
    </row>
    <row r="5113" spans="1:5">
      <c r="A5113">
        <v>2005</v>
      </c>
      <c r="B5113">
        <v>5</v>
      </c>
      <c r="C5113">
        <v>3.59E-4</v>
      </c>
      <c r="D5113">
        <v>4.9299999999999995E-4</v>
      </c>
      <c r="E5113">
        <v>4.2700000000000002E-4</v>
      </c>
    </row>
    <row r="5114" spans="1:5">
      <c r="A5114">
        <v>2005</v>
      </c>
      <c r="B5114">
        <v>6</v>
      </c>
      <c r="C5114">
        <v>3.4900000000000003E-4</v>
      </c>
      <c r="D5114">
        <v>5.1800000000000001E-4</v>
      </c>
      <c r="E5114">
        <v>4.3600000000000003E-4</v>
      </c>
    </row>
    <row r="5115" spans="1:5">
      <c r="A5115">
        <v>2005</v>
      </c>
      <c r="B5115">
        <v>7</v>
      </c>
      <c r="C5115">
        <v>3.0299999999999999E-4</v>
      </c>
      <c r="D5115">
        <v>4.4700000000000002E-4</v>
      </c>
      <c r="E5115">
        <v>3.77E-4</v>
      </c>
    </row>
    <row r="5116" spans="1:5">
      <c r="A5116">
        <v>2005</v>
      </c>
      <c r="B5116">
        <v>8</v>
      </c>
      <c r="C5116">
        <v>3.0200000000000002E-4</v>
      </c>
      <c r="D5116">
        <v>4.9700000000000005E-4</v>
      </c>
      <c r="E5116">
        <v>4.0200000000000001E-4</v>
      </c>
    </row>
    <row r="5117" spans="1:5">
      <c r="A5117">
        <v>2005</v>
      </c>
      <c r="B5117">
        <v>9</v>
      </c>
      <c r="C5117">
        <v>2.63E-4</v>
      </c>
      <c r="D5117">
        <v>4.26E-4</v>
      </c>
      <c r="E5117">
        <v>3.4600000000000001E-4</v>
      </c>
    </row>
    <row r="5118" spans="1:5">
      <c r="A5118">
        <v>2005</v>
      </c>
      <c r="B5118">
        <v>10</v>
      </c>
      <c r="C5118">
        <v>2.5599999999999999E-4</v>
      </c>
      <c r="D5118">
        <v>4.4099999999999999E-4</v>
      </c>
      <c r="E5118">
        <v>3.5100000000000002E-4</v>
      </c>
    </row>
    <row r="5119" spans="1:5">
      <c r="A5119">
        <v>2005</v>
      </c>
      <c r="B5119">
        <v>11</v>
      </c>
      <c r="C5119">
        <v>2.2699999999999999E-4</v>
      </c>
      <c r="D5119">
        <v>4.1899999999999999E-4</v>
      </c>
      <c r="E5119">
        <v>3.2499999999999999E-4</v>
      </c>
    </row>
    <row r="5120" spans="1:5">
      <c r="A5120">
        <v>2005</v>
      </c>
      <c r="B5120">
        <v>12</v>
      </c>
      <c r="C5120">
        <v>2.3599999999999999E-4</v>
      </c>
      <c r="D5120">
        <v>4.7800000000000002E-4</v>
      </c>
      <c r="E5120">
        <v>3.6000000000000002E-4</v>
      </c>
    </row>
    <row r="5121" spans="1:5">
      <c r="A5121">
        <v>2005</v>
      </c>
      <c r="B5121">
        <v>13</v>
      </c>
      <c r="C5121">
        <v>2.8200000000000002E-4</v>
      </c>
      <c r="D5121">
        <v>5.4600000000000004E-4</v>
      </c>
      <c r="E5121">
        <v>4.1599999999999997E-4</v>
      </c>
    </row>
    <row r="5122" spans="1:5">
      <c r="A5122">
        <v>2005</v>
      </c>
      <c r="B5122">
        <v>14</v>
      </c>
      <c r="C5122">
        <v>3.9300000000000001E-4</v>
      </c>
      <c r="D5122">
        <v>6.7699999999999998E-4</v>
      </c>
      <c r="E5122">
        <v>5.3799999999999996E-4</v>
      </c>
    </row>
    <row r="5123" spans="1:5">
      <c r="A5123">
        <v>2005</v>
      </c>
      <c r="B5123">
        <v>15</v>
      </c>
      <c r="C5123">
        <v>5.0699999999999996E-4</v>
      </c>
      <c r="D5123">
        <v>9.19E-4</v>
      </c>
      <c r="E5123">
        <v>7.18E-4</v>
      </c>
    </row>
    <row r="5124" spans="1:5">
      <c r="A5124">
        <v>2005</v>
      </c>
      <c r="B5124">
        <v>16</v>
      </c>
      <c r="C5124">
        <v>5.8600000000000004E-4</v>
      </c>
      <c r="D5124">
        <v>1.2030000000000001E-3</v>
      </c>
      <c r="E5124">
        <v>9.01E-4</v>
      </c>
    </row>
    <row r="5125" spans="1:5">
      <c r="A5125">
        <v>2005</v>
      </c>
      <c r="B5125">
        <v>17</v>
      </c>
      <c r="C5125">
        <v>7.3099999999999999E-4</v>
      </c>
      <c r="D5125">
        <v>1.5690000000000001E-3</v>
      </c>
      <c r="E5125">
        <v>1.157E-3</v>
      </c>
    </row>
    <row r="5126" spans="1:5">
      <c r="A5126">
        <v>2005</v>
      </c>
      <c r="B5126">
        <v>18</v>
      </c>
      <c r="C5126">
        <v>7.3999999999999999E-4</v>
      </c>
      <c r="D5126">
        <v>2.134E-3</v>
      </c>
      <c r="E5126">
        <v>1.4419999999999999E-3</v>
      </c>
    </row>
    <row r="5127" spans="1:5">
      <c r="A5127">
        <v>2005</v>
      </c>
      <c r="B5127">
        <v>19</v>
      </c>
      <c r="C5127">
        <v>8.2299999999999995E-4</v>
      </c>
      <c r="D5127">
        <v>2.2369999999999998E-3</v>
      </c>
      <c r="E5127">
        <v>1.531E-3</v>
      </c>
    </row>
    <row r="5128" spans="1:5">
      <c r="A5128">
        <v>2005</v>
      </c>
      <c r="B5128">
        <v>20</v>
      </c>
      <c r="C5128">
        <v>8.7500000000000002E-4</v>
      </c>
      <c r="D5128">
        <v>2.8270000000000001E-3</v>
      </c>
      <c r="E5128">
        <v>1.8550000000000001E-3</v>
      </c>
    </row>
    <row r="5129" spans="1:5">
      <c r="A5129">
        <v>2005</v>
      </c>
      <c r="B5129">
        <v>21</v>
      </c>
      <c r="C5129">
        <v>9.1699999999999995E-4</v>
      </c>
      <c r="D5129">
        <v>3.4060000000000002E-3</v>
      </c>
      <c r="E5129">
        <v>2.173E-3</v>
      </c>
    </row>
    <row r="5130" spans="1:5">
      <c r="A5130">
        <v>2005</v>
      </c>
      <c r="B5130">
        <v>22</v>
      </c>
      <c r="C5130">
        <v>1.029E-3</v>
      </c>
      <c r="D5130">
        <v>3.872E-3</v>
      </c>
      <c r="E5130">
        <v>2.47E-3</v>
      </c>
    </row>
    <row r="5131" spans="1:5">
      <c r="A5131">
        <v>2005</v>
      </c>
      <c r="B5131">
        <v>23</v>
      </c>
      <c r="C5131">
        <v>1.1659999999999999E-3</v>
      </c>
      <c r="D5131">
        <v>4.4749999999999998E-3</v>
      </c>
      <c r="E5131">
        <v>2.836E-3</v>
      </c>
    </row>
    <row r="5132" spans="1:5">
      <c r="A5132">
        <v>2005</v>
      </c>
      <c r="B5132">
        <v>24</v>
      </c>
      <c r="C5132">
        <v>1.2570000000000001E-3</v>
      </c>
      <c r="D5132">
        <v>4.9560000000000003E-3</v>
      </c>
      <c r="E5132">
        <v>3.1189999999999998E-3</v>
      </c>
    </row>
    <row r="5133" spans="1:5">
      <c r="A5133">
        <v>2005</v>
      </c>
      <c r="B5133">
        <v>25</v>
      </c>
      <c r="C5133">
        <v>1.366E-3</v>
      </c>
      <c r="D5133">
        <v>5.6969999999999998E-3</v>
      </c>
      <c r="E5133">
        <v>3.5430000000000001E-3</v>
      </c>
    </row>
    <row r="5134" spans="1:5">
      <c r="A5134">
        <v>2005</v>
      </c>
      <c r="B5134">
        <v>26</v>
      </c>
      <c r="C5134">
        <v>1.4920000000000001E-3</v>
      </c>
      <c r="D5134">
        <v>6.025E-3</v>
      </c>
      <c r="E5134">
        <v>3.7620000000000002E-3</v>
      </c>
    </row>
    <row r="5135" spans="1:5">
      <c r="A5135">
        <v>2005</v>
      </c>
      <c r="B5135">
        <v>27</v>
      </c>
      <c r="C5135">
        <v>1.5870000000000001E-3</v>
      </c>
      <c r="D5135">
        <v>6.4809999999999998E-3</v>
      </c>
      <c r="E5135">
        <v>4.0270000000000002E-3</v>
      </c>
    </row>
    <row r="5136" spans="1:5">
      <c r="A5136">
        <v>2005</v>
      </c>
      <c r="B5136">
        <v>28</v>
      </c>
      <c r="C5136">
        <v>1.784E-3</v>
      </c>
      <c r="D5136">
        <v>6.9909999999999998E-3</v>
      </c>
      <c r="E5136">
        <v>4.3769999999999998E-3</v>
      </c>
    </row>
    <row r="5137" spans="1:5">
      <c r="A5137">
        <v>2005</v>
      </c>
      <c r="B5137">
        <v>29</v>
      </c>
      <c r="C5137">
        <v>1.8519999999999999E-3</v>
      </c>
      <c r="D5137">
        <v>7.1830000000000001E-3</v>
      </c>
      <c r="E5137">
        <v>4.5030000000000001E-3</v>
      </c>
    </row>
    <row r="5138" spans="1:5">
      <c r="A5138">
        <v>2005</v>
      </c>
      <c r="B5138">
        <v>30</v>
      </c>
      <c r="C5138">
        <v>2.062E-3</v>
      </c>
      <c r="D5138">
        <v>8.201E-3</v>
      </c>
      <c r="E5138">
        <v>5.1089999999999998E-3</v>
      </c>
    </row>
    <row r="5139" spans="1:5">
      <c r="A5139">
        <v>2005</v>
      </c>
      <c r="B5139">
        <v>31</v>
      </c>
      <c r="C5139">
        <v>2.032E-3</v>
      </c>
      <c r="D5139">
        <v>7.8849999999999996E-3</v>
      </c>
      <c r="E5139">
        <v>4.9370000000000004E-3</v>
      </c>
    </row>
    <row r="5140" spans="1:5">
      <c r="A5140">
        <v>2005</v>
      </c>
      <c r="B5140">
        <v>32</v>
      </c>
      <c r="C5140">
        <v>2.1970000000000002E-3</v>
      </c>
      <c r="D5140">
        <v>8.1580000000000003E-3</v>
      </c>
      <c r="E5140">
        <v>5.1539999999999997E-3</v>
      </c>
    </row>
    <row r="5141" spans="1:5">
      <c r="A5141">
        <v>2005</v>
      </c>
      <c r="B5141">
        <v>33</v>
      </c>
      <c r="C5141">
        <v>2.3110000000000001E-3</v>
      </c>
      <c r="D5141">
        <v>8.3750000000000005E-3</v>
      </c>
      <c r="E5141">
        <v>5.3200000000000001E-3</v>
      </c>
    </row>
    <row r="5142" spans="1:5">
      <c r="A5142">
        <v>2005</v>
      </c>
      <c r="B5142">
        <v>34</v>
      </c>
      <c r="C5142">
        <v>2.3960000000000001E-3</v>
      </c>
      <c r="D5142">
        <v>8.3840000000000008E-3</v>
      </c>
      <c r="E5142">
        <v>5.3730000000000002E-3</v>
      </c>
    </row>
    <row r="5143" spans="1:5">
      <c r="A5143">
        <v>2005</v>
      </c>
      <c r="B5143">
        <v>35</v>
      </c>
      <c r="C5143">
        <v>2.7309999999999999E-3</v>
      </c>
      <c r="D5143">
        <v>9.6089999999999995E-3</v>
      </c>
      <c r="E5143">
        <v>6.1399999999999996E-3</v>
      </c>
    </row>
    <row r="5144" spans="1:5">
      <c r="A5144">
        <v>2005</v>
      </c>
      <c r="B5144">
        <v>36</v>
      </c>
      <c r="C5144">
        <v>2.7820000000000002E-3</v>
      </c>
      <c r="D5144">
        <v>9.5689999999999994E-3</v>
      </c>
      <c r="E5144">
        <v>6.1279999999999998E-3</v>
      </c>
    </row>
    <row r="5145" spans="1:5">
      <c r="A5145">
        <v>2005</v>
      </c>
      <c r="B5145">
        <v>37</v>
      </c>
      <c r="C5145">
        <v>2.947E-3</v>
      </c>
      <c r="D5145">
        <v>1.0059999999999999E-2</v>
      </c>
      <c r="E5145">
        <v>6.4440000000000001E-3</v>
      </c>
    </row>
    <row r="5146" spans="1:5">
      <c r="A5146">
        <v>2005</v>
      </c>
      <c r="B5146">
        <v>38</v>
      </c>
      <c r="C5146">
        <v>3.0620000000000001E-3</v>
      </c>
      <c r="D5146">
        <v>1.0832E-2</v>
      </c>
      <c r="E5146">
        <v>6.8659999999999997E-3</v>
      </c>
    </row>
    <row r="5147" spans="1:5">
      <c r="A5147">
        <v>2005</v>
      </c>
      <c r="B5147">
        <v>39</v>
      </c>
      <c r="C5147">
        <v>3.173E-3</v>
      </c>
      <c r="D5147">
        <v>1.1408E-2</v>
      </c>
      <c r="E5147">
        <v>7.1929999999999997E-3</v>
      </c>
    </row>
    <row r="5148" spans="1:5">
      <c r="A5148">
        <v>2005</v>
      </c>
      <c r="B5148">
        <v>40</v>
      </c>
      <c r="C5148">
        <v>3.7980000000000002E-3</v>
      </c>
      <c r="D5148">
        <v>1.3677999999999999E-2</v>
      </c>
      <c r="E5148">
        <v>8.6E-3</v>
      </c>
    </row>
    <row r="5149" spans="1:5">
      <c r="A5149">
        <v>2005</v>
      </c>
      <c r="B5149">
        <v>41</v>
      </c>
      <c r="C5149">
        <v>3.588E-3</v>
      </c>
      <c r="D5149">
        <v>1.3225000000000001E-2</v>
      </c>
      <c r="E5149">
        <v>8.2609999999999992E-3</v>
      </c>
    </row>
    <row r="5150" spans="1:5">
      <c r="A5150">
        <v>2005</v>
      </c>
      <c r="B5150">
        <v>42</v>
      </c>
      <c r="C5150">
        <v>3.9360000000000003E-3</v>
      </c>
      <c r="D5150">
        <v>1.4017E-2</v>
      </c>
      <c r="E5150">
        <v>8.8079999999999999E-3</v>
      </c>
    </row>
    <row r="5151" spans="1:5">
      <c r="A5151">
        <v>2005</v>
      </c>
      <c r="B5151">
        <v>43</v>
      </c>
      <c r="C5151">
        <v>4.2269999999999999E-3</v>
      </c>
      <c r="D5151">
        <v>1.4999999999999999E-2</v>
      </c>
      <c r="E5151">
        <v>9.4140000000000005E-3</v>
      </c>
    </row>
    <row r="5152" spans="1:5">
      <c r="A5152">
        <v>2005</v>
      </c>
      <c r="B5152">
        <v>44</v>
      </c>
      <c r="C5152">
        <v>4.5259999999999996E-3</v>
      </c>
      <c r="D5152">
        <v>1.554E-2</v>
      </c>
      <c r="E5152">
        <v>9.8289999999999992E-3</v>
      </c>
    </row>
    <row r="5153" spans="1:5">
      <c r="A5153">
        <v>2005</v>
      </c>
      <c r="B5153">
        <v>45</v>
      </c>
      <c r="C5153">
        <v>4.9550000000000002E-3</v>
      </c>
      <c r="D5153">
        <v>1.7881999999999999E-2</v>
      </c>
      <c r="E5153">
        <v>1.1138E-2</v>
      </c>
    </row>
    <row r="5154" spans="1:5">
      <c r="A5154">
        <v>2005</v>
      </c>
      <c r="B5154">
        <v>46</v>
      </c>
      <c r="C5154">
        <v>5.1640000000000002E-3</v>
      </c>
      <c r="D5154">
        <v>1.8148000000000001E-2</v>
      </c>
      <c r="E5154">
        <v>1.1318E-2</v>
      </c>
    </row>
    <row r="5155" spans="1:5">
      <c r="A5155">
        <v>2005</v>
      </c>
      <c r="B5155">
        <v>47</v>
      </c>
      <c r="C5155">
        <v>5.509E-3</v>
      </c>
      <c r="D5155">
        <v>1.9233E-2</v>
      </c>
      <c r="E5155">
        <v>1.1985000000000001E-2</v>
      </c>
    </row>
    <row r="5156" spans="1:5">
      <c r="A5156">
        <v>2005</v>
      </c>
      <c r="B5156">
        <v>48</v>
      </c>
      <c r="C5156">
        <v>5.8409999999999998E-3</v>
      </c>
      <c r="D5156">
        <v>2.0323999999999998E-2</v>
      </c>
      <c r="E5156">
        <v>1.2633999999999999E-2</v>
      </c>
    </row>
    <row r="5157" spans="1:5">
      <c r="A5157">
        <v>2005</v>
      </c>
      <c r="B5157">
        <v>49</v>
      </c>
      <c r="C5157">
        <v>6.3359999999999996E-3</v>
      </c>
      <c r="D5157">
        <v>2.1614999999999999E-2</v>
      </c>
      <c r="E5157">
        <v>1.3440000000000001E-2</v>
      </c>
    </row>
    <row r="5158" spans="1:5">
      <c r="A5158">
        <v>2005</v>
      </c>
      <c r="B5158">
        <v>50</v>
      </c>
      <c r="C5158">
        <v>7.3239999999999998E-3</v>
      </c>
      <c r="D5158">
        <v>2.6374999999999999E-2</v>
      </c>
      <c r="E5158">
        <v>1.6102999999999999E-2</v>
      </c>
    </row>
    <row r="5159" spans="1:5">
      <c r="A5159">
        <v>2005</v>
      </c>
      <c r="B5159">
        <v>51</v>
      </c>
      <c r="C5159">
        <v>7.5519999999999997E-3</v>
      </c>
      <c r="D5159">
        <v>2.5241E-2</v>
      </c>
      <c r="E5159">
        <v>1.5647000000000001E-2</v>
      </c>
    </row>
    <row r="5160" spans="1:5">
      <c r="A5160">
        <v>2005</v>
      </c>
      <c r="B5160">
        <v>52</v>
      </c>
      <c r="C5160">
        <v>8.005E-3</v>
      </c>
      <c r="D5160">
        <v>2.5961999999999999E-2</v>
      </c>
      <c r="E5160">
        <v>1.6177E-2</v>
      </c>
    </row>
    <row r="5161" spans="1:5">
      <c r="A5161">
        <v>2005</v>
      </c>
      <c r="B5161">
        <v>53</v>
      </c>
      <c r="C5161">
        <v>8.6370000000000006E-3</v>
      </c>
      <c r="D5161">
        <v>2.7644999999999999E-2</v>
      </c>
      <c r="E5161">
        <v>1.7236999999999999E-2</v>
      </c>
    </row>
    <row r="5162" spans="1:5">
      <c r="A5162">
        <v>2005</v>
      </c>
      <c r="B5162">
        <v>54</v>
      </c>
      <c r="C5162">
        <v>8.9569999999999997E-3</v>
      </c>
      <c r="D5162">
        <v>2.8381E-2</v>
      </c>
      <c r="E5162">
        <v>1.772E-2</v>
      </c>
    </row>
    <row r="5163" spans="1:5">
      <c r="A5163">
        <v>2005</v>
      </c>
      <c r="B5163">
        <v>55</v>
      </c>
      <c r="C5163">
        <v>1.0682000000000001E-2</v>
      </c>
      <c r="D5163">
        <v>3.1836000000000003E-2</v>
      </c>
      <c r="E5163">
        <v>2.0145E-2</v>
      </c>
    </row>
    <row r="5164" spans="1:5">
      <c r="A5164">
        <v>2005</v>
      </c>
      <c r="B5164">
        <v>56</v>
      </c>
      <c r="C5164">
        <v>1.1704000000000001E-2</v>
      </c>
      <c r="D5164">
        <v>3.4261E-2</v>
      </c>
      <c r="E5164">
        <v>2.1697000000000001E-2</v>
      </c>
    </row>
    <row r="5165" spans="1:5">
      <c r="A5165">
        <v>2005</v>
      </c>
      <c r="B5165">
        <v>57</v>
      </c>
      <c r="C5165">
        <v>1.0708000000000001E-2</v>
      </c>
      <c r="D5165">
        <v>3.1032000000000001E-2</v>
      </c>
      <c r="E5165">
        <v>1.9640999999999999E-2</v>
      </c>
    </row>
    <row r="5166" spans="1:5">
      <c r="A5166">
        <v>2005</v>
      </c>
      <c r="B5166">
        <v>58</v>
      </c>
      <c r="C5166">
        <v>1.3356E-2</v>
      </c>
      <c r="D5166">
        <v>3.8397000000000001E-2</v>
      </c>
      <c r="E5166">
        <v>2.4233999999999999E-2</v>
      </c>
    </row>
    <row r="5167" spans="1:5">
      <c r="A5167">
        <v>2005</v>
      </c>
      <c r="B5167">
        <v>59</v>
      </c>
      <c r="C5167">
        <v>1.2272E-2</v>
      </c>
      <c r="D5167">
        <v>3.4950000000000002E-2</v>
      </c>
      <c r="E5167">
        <v>2.1999000000000001E-2</v>
      </c>
    </row>
    <row r="5168" spans="1:5">
      <c r="A5168">
        <v>2005</v>
      </c>
      <c r="B5168">
        <v>60</v>
      </c>
      <c r="C5168">
        <v>1.4369E-2</v>
      </c>
      <c r="D5168">
        <v>4.3771999999999998E-2</v>
      </c>
      <c r="E5168">
        <v>2.6839999999999999E-2</v>
      </c>
    </row>
    <row r="5169" spans="1:5">
      <c r="A5169">
        <v>2005</v>
      </c>
      <c r="B5169">
        <v>61</v>
      </c>
      <c r="C5169">
        <v>1.4931E-2</v>
      </c>
      <c r="D5169">
        <v>4.3774E-2</v>
      </c>
      <c r="E5169">
        <v>2.6987000000000001E-2</v>
      </c>
    </row>
    <row r="5170" spans="1:5">
      <c r="A5170">
        <v>2005</v>
      </c>
      <c r="B5170">
        <v>62</v>
      </c>
      <c r="C5170">
        <v>1.4396000000000001E-2</v>
      </c>
      <c r="D5170">
        <v>4.0247999999999999E-2</v>
      </c>
      <c r="E5170">
        <v>2.4910999999999999E-2</v>
      </c>
    </row>
    <row r="5171" spans="1:5">
      <c r="A5171">
        <v>2005</v>
      </c>
      <c r="B5171">
        <v>63</v>
      </c>
      <c r="C5171">
        <v>1.8273000000000001E-2</v>
      </c>
      <c r="D5171">
        <v>5.1763999999999998E-2</v>
      </c>
      <c r="E5171">
        <v>3.1593999999999997E-2</v>
      </c>
    </row>
    <row r="5172" spans="1:5">
      <c r="A5172">
        <v>2005</v>
      </c>
      <c r="B5172">
        <v>64</v>
      </c>
      <c r="C5172">
        <v>1.7704000000000001E-2</v>
      </c>
      <c r="D5172">
        <v>4.7892999999999998E-2</v>
      </c>
      <c r="E5172">
        <v>2.9574E-2</v>
      </c>
    </row>
    <row r="5173" spans="1:5">
      <c r="A5173">
        <v>2005</v>
      </c>
      <c r="B5173">
        <v>65</v>
      </c>
      <c r="C5173">
        <v>1.9546000000000001E-2</v>
      </c>
      <c r="D5173">
        <v>5.2255000000000003E-2</v>
      </c>
      <c r="E5173">
        <v>3.2210999999999997E-2</v>
      </c>
    </row>
    <row r="5174" spans="1:5">
      <c r="A5174">
        <v>2005</v>
      </c>
      <c r="B5174">
        <v>66</v>
      </c>
      <c r="C5174">
        <v>2.2022E-2</v>
      </c>
      <c r="D5174">
        <v>5.7363999999999998E-2</v>
      </c>
      <c r="E5174">
        <v>3.5430000000000003E-2</v>
      </c>
    </row>
    <row r="5175" spans="1:5">
      <c r="A5175">
        <v>2005</v>
      </c>
      <c r="B5175">
        <v>67</v>
      </c>
      <c r="C5175">
        <v>2.2485999999999999E-2</v>
      </c>
      <c r="D5175">
        <v>5.6030999999999997E-2</v>
      </c>
      <c r="E5175">
        <v>3.5095000000000001E-2</v>
      </c>
    </row>
    <row r="5176" spans="1:5">
      <c r="A5176">
        <v>2005</v>
      </c>
      <c r="B5176">
        <v>68</v>
      </c>
      <c r="C5176">
        <v>2.5954999999999999E-2</v>
      </c>
      <c r="D5176">
        <v>6.1338999999999998E-2</v>
      </c>
      <c r="E5176">
        <v>3.9135000000000003E-2</v>
      </c>
    </row>
    <row r="5177" spans="1:5">
      <c r="A5177">
        <v>2005</v>
      </c>
      <c r="B5177">
        <v>69</v>
      </c>
      <c r="C5177">
        <v>2.9269E-2</v>
      </c>
      <c r="D5177">
        <v>6.5781999999999993E-2</v>
      </c>
      <c r="E5177">
        <v>4.2663E-2</v>
      </c>
    </row>
    <row r="5178" spans="1:5">
      <c r="A5178">
        <v>2005</v>
      </c>
      <c r="B5178">
        <v>70</v>
      </c>
      <c r="C5178">
        <v>3.2066999999999998E-2</v>
      </c>
      <c r="D5178">
        <v>7.2723999999999997E-2</v>
      </c>
      <c r="E5178">
        <v>4.6709000000000001E-2</v>
      </c>
    </row>
    <row r="5179" spans="1:5">
      <c r="A5179">
        <v>2005</v>
      </c>
      <c r="B5179">
        <v>71</v>
      </c>
      <c r="C5179">
        <v>3.3855000000000003E-2</v>
      </c>
      <c r="D5179">
        <v>7.3171E-2</v>
      </c>
      <c r="E5179">
        <v>4.7639000000000001E-2</v>
      </c>
    </row>
    <row r="5180" spans="1:5">
      <c r="A5180">
        <v>2005</v>
      </c>
      <c r="B5180">
        <v>72</v>
      </c>
      <c r="C5180">
        <v>3.8810999999999998E-2</v>
      </c>
      <c r="D5180">
        <v>7.8995999999999997E-2</v>
      </c>
      <c r="E5180">
        <v>5.2526999999999997E-2</v>
      </c>
    </row>
    <row r="5181" spans="1:5">
      <c r="A5181">
        <v>2005</v>
      </c>
      <c r="B5181">
        <v>73</v>
      </c>
      <c r="C5181">
        <v>4.3376999999999999E-2</v>
      </c>
      <c r="D5181">
        <v>8.6146E-2</v>
      </c>
      <c r="E5181">
        <v>5.7721000000000001E-2</v>
      </c>
    </row>
    <row r="5182" spans="1:5">
      <c r="A5182">
        <v>2005</v>
      </c>
      <c r="B5182">
        <v>74</v>
      </c>
      <c r="C5182">
        <v>4.7225000000000003E-2</v>
      </c>
      <c r="D5182">
        <v>8.9360999999999996E-2</v>
      </c>
      <c r="E5182">
        <v>6.1101000000000003E-2</v>
      </c>
    </row>
    <row r="5183" spans="1:5">
      <c r="A5183">
        <v>2005</v>
      </c>
      <c r="B5183">
        <v>75</v>
      </c>
      <c r="C5183">
        <v>5.3095000000000003E-2</v>
      </c>
      <c r="D5183">
        <v>9.7741999999999996E-2</v>
      </c>
      <c r="E5183">
        <v>6.7305000000000004E-2</v>
      </c>
    </row>
    <row r="5184" spans="1:5">
      <c r="A5184">
        <v>2005</v>
      </c>
      <c r="B5184">
        <v>76</v>
      </c>
      <c r="C5184">
        <v>5.9112999999999999E-2</v>
      </c>
      <c r="D5184">
        <v>0.104986</v>
      </c>
      <c r="E5184">
        <v>7.3081999999999994E-2</v>
      </c>
    </row>
    <row r="5185" spans="1:5">
      <c r="A5185">
        <v>2005</v>
      </c>
      <c r="B5185">
        <v>77</v>
      </c>
      <c r="C5185">
        <v>6.6320000000000004E-2</v>
      </c>
      <c r="D5185">
        <v>0.11354499999999999</v>
      </c>
      <c r="E5185">
        <v>8.0204999999999999E-2</v>
      </c>
    </row>
    <row r="5186" spans="1:5">
      <c r="A5186">
        <v>2005</v>
      </c>
      <c r="B5186">
        <v>78</v>
      </c>
      <c r="C5186">
        <v>7.3367000000000002E-2</v>
      </c>
      <c r="D5186">
        <v>0.117317</v>
      </c>
      <c r="E5186">
        <v>8.5574999999999998E-2</v>
      </c>
    </row>
    <row r="5187" spans="1:5">
      <c r="A5187">
        <v>2005</v>
      </c>
      <c r="B5187">
        <v>79</v>
      </c>
      <c r="C5187">
        <v>8.1748000000000001E-2</v>
      </c>
      <c r="D5187">
        <v>0.12220200000000001</v>
      </c>
      <c r="E5187">
        <v>9.1837000000000002E-2</v>
      </c>
    </row>
    <row r="5188" spans="1:5">
      <c r="A5188">
        <v>2005</v>
      </c>
      <c r="B5188">
        <v>80</v>
      </c>
      <c r="C5188">
        <v>9.0128E-2</v>
      </c>
      <c r="D5188">
        <v>0.13302</v>
      </c>
      <c r="E5188">
        <v>9.9451999999999999E-2</v>
      </c>
    </row>
    <row r="5189" spans="1:5">
      <c r="A5189">
        <v>2005</v>
      </c>
      <c r="B5189">
        <v>81</v>
      </c>
      <c r="C5189">
        <v>0.102876</v>
      </c>
      <c r="D5189">
        <v>0.149649</v>
      </c>
      <c r="E5189">
        <v>0.112136</v>
      </c>
    </row>
    <row r="5190" spans="1:5">
      <c r="A5190">
        <v>2005</v>
      </c>
      <c r="B5190">
        <v>82</v>
      </c>
      <c r="C5190">
        <v>0.106546</v>
      </c>
      <c r="D5190">
        <v>0.146094</v>
      </c>
      <c r="E5190">
        <v>0.113833</v>
      </c>
    </row>
    <row r="5191" spans="1:5">
      <c r="A5191">
        <v>2005</v>
      </c>
      <c r="B5191">
        <v>83</v>
      </c>
      <c r="C5191">
        <v>0.123877</v>
      </c>
      <c r="D5191">
        <v>0.15978800000000001</v>
      </c>
      <c r="E5191">
        <v>0.13051299999999999</v>
      </c>
    </row>
    <row r="5192" spans="1:5">
      <c r="A5192">
        <v>2005</v>
      </c>
      <c r="B5192">
        <v>84</v>
      </c>
      <c r="C5192">
        <v>0.135708</v>
      </c>
      <c r="D5192">
        <v>0.175786</v>
      </c>
      <c r="E5192">
        <v>0.143234</v>
      </c>
    </row>
    <row r="5193" spans="1:5">
      <c r="A5193">
        <v>2005</v>
      </c>
      <c r="B5193">
        <v>85</v>
      </c>
      <c r="C5193">
        <v>0.154118</v>
      </c>
      <c r="D5193">
        <v>0.19641700000000001</v>
      </c>
      <c r="E5193">
        <v>0.16195699999999999</v>
      </c>
    </row>
    <row r="5194" spans="1:5">
      <c r="A5194">
        <v>2005</v>
      </c>
      <c r="B5194">
        <v>86</v>
      </c>
      <c r="C5194">
        <v>0.17147799999999999</v>
      </c>
      <c r="D5194">
        <v>0.21</v>
      </c>
      <c r="E5194">
        <v>0.178451</v>
      </c>
    </row>
    <row r="5195" spans="1:5">
      <c r="A5195">
        <v>2005</v>
      </c>
      <c r="B5195">
        <v>87</v>
      </c>
      <c r="C5195">
        <v>0.17626</v>
      </c>
      <c r="D5195">
        <v>0.20827699999999999</v>
      </c>
      <c r="E5195">
        <v>0.18189</v>
      </c>
    </row>
    <row r="5196" spans="1:5">
      <c r="A5196">
        <v>2005</v>
      </c>
      <c r="B5196">
        <v>88</v>
      </c>
      <c r="C5196">
        <v>0.20052700000000001</v>
      </c>
      <c r="D5196">
        <v>0.22969400000000001</v>
      </c>
      <c r="E5196">
        <v>0.20541799999999999</v>
      </c>
    </row>
    <row r="5197" spans="1:5">
      <c r="A5197">
        <v>2005</v>
      </c>
      <c r="B5197">
        <v>89</v>
      </c>
      <c r="C5197">
        <v>0.22121099999999999</v>
      </c>
      <c r="D5197">
        <v>0.25789000000000001</v>
      </c>
      <c r="E5197">
        <v>0.22706899999999999</v>
      </c>
    </row>
    <row r="5198" spans="1:5">
      <c r="A5198">
        <v>2005</v>
      </c>
      <c r="B5198">
        <v>90</v>
      </c>
      <c r="C5198">
        <v>0.25247999999999998</v>
      </c>
      <c r="D5198">
        <v>0.27218199999999998</v>
      </c>
      <c r="E5198">
        <v>0.25553300000000001</v>
      </c>
    </row>
    <row r="5199" spans="1:5">
      <c r="A5199">
        <v>2005</v>
      </c>
      <c r="B5199">
        <v>91</v>
      </c>
      <c r="C5199">
        <v>0.269785</v>
      </c>
      <c r="D5199">
        <v>0.30380400000000002</v>
      </c>
      <c r="E5199">
        <v>0.27498499999999998</v>
      </c>
    </row>
    <row r="5200" spans="1:5">
      <c r="A5200">
        <v>2005</v>
      </c>
      <c r="B5200">
        <v>92</v>
      </c>
      <c r="C5200">
        <v>0.28909499999999999</v>
      </c>
      <c r="D5200">
        <v>0.317936</v>
      </c>
      <c r="E5200">
        <v>0.29335600000000001</v>
      </c>
    </row>
    <row r="5201" spans="1:5">
      <c r="A5201">
        <v>2005</v>
      </c>
      <c r="B5201">
        <v>93</v>
      </c>
      <c r="C5201">
        <v>0.32774500000000001</v>
      </c>
      <c r="D5201">
        <v>0.33972799999999997</v>
      </c>
      <c r="E5201">
        <v>0.32947599999999999</v>
      </c>
    </row>
    <row r="5202" spans="1:5">
      <c r="A5202">
        <v>2005</v>
      </c>
      <c r="B5202">
        <v>94</v>
      </c>
      <c r="C5202">
        <v>0.34909400000000002</v>
      </c>
      <c r="D5202">
        <v>0.37058999999999997</v>
      </c>
      <c r="E5202">
        <v>0.35210799999999998</v>
      </c>
    </row>
    <row r="5203" spans="1:5">
      <c r="A5203">
        <v>2005</v>
      </c>
      <c r="B5203">
        <v>95</v>
      </c>
      <c r="C5203">
        <v>0.37882199999999999</v>
      </c>
      <c r="D5203">
        <v>0.38672200000000001</v>
      </c>
      <c r="E5203">
        <v>0.379888</v>
      </c>
    </row>
    <row r="5204" spans="1:5">
      <c r="A5204">
        <v>2005</v>
      </c>
      <c r="B5204">
        <v>96</v>
      </c>
      <c r="C5204">
        <v>0.39749099999999998</v>
      </c>
      <c r="D5204">
        <v>0.43430099999999999</v>
      </c>
      <c r="E5204">
        <v>0.40229100000000001</v>
      </c>
    </row>
    <row r="5205" spans="1:5">
      <c r="A5205">
        <v>2005</v>
      </c>
      <c r="B5205">
        <v>97</v>
      </c>
      <c r="C5205">
        <v>0.40939900000000001</v>
      </c>
      <c r="D5205">
        <v>0.450235</v>
      </c>
      <c r="E5205">
        <v>0.41461100000000001</v>
      </c>
    </row>
    <row r="5206" spans="1:5">
      <c r="A5206">
        <v>2005</v>
      </c>
      <c r="B5206">
        <v>98</v>
      </c>
      <c r="C5206">
        <v>0.43206800000000001</v>
      </c>
      <c r="D5206">
        <v>0.41170299999999999</v>
      </c>
      <c r="E5206">
        <v>0.42952299999999999</v>
      </c>
    </row>
    <row r="5207" spans="1:5">
      <c r="A5207">
        <v>2005</v>
      </c>
      <c r="B5207">
        <v>99</v>
      </c>
      <c r="C5207">
        <v>0.42853599999999997</v>
      </c>
      <c r="D5207">
        <v>0.45226</v>
      </c>
      <c r="E5207">
        <v>0.43143100000000001</v>
      </c>
    </row>
    <row r="5208" spans="1:5">
      <c r="A5208">
        <v>2005</v>
      </c>
      <c r="B5208">
        <v>100</v>
      </c>
      <c r="C5208">
        <v>0.49991200000000002</v>
      </c>
      <c r="D5208">
        <v>0.48824299999999998</v>
      </c>
      <c r="E5208">
        <v>0.498552</v>
      </c>
    </row>
    <row r="5209" spans="1:5">
      <c r="A5209">
        <v>2005</v>
      </c>
      <c r="B5209">
        <v>101</v>
      </c>
      <c r="C5209">
        <v>0.51654699999999998</v>
      </c>
      <c r="D5209">
        <v>0.49348799999999998</v>
      </c>
      <c r="E5209">
        <v>0.51380599999999998</v>
      </c>
    </row>
    <row r="5210" spans="1:5">
      <c r="A5210">
        <v>2005</v>
      </c>
      <c r="B5210">
        <v>102</v>
      </c>
      <c r="C5210">
        <v>0.53201900000000002</v>
      </c>
      <c r="D5210">
        <v>0.49682700000000002</v>
      </c>
      <c r="E5210">
        <v>0.52774799999999999</v>
      </c>
    </row>
    <row r="5211" spans="1:5">
      <c r="A5211">
        <v>2005</v>
      </c>
      <c r="B5211">
        <v>103</v>
      </c>
      <c r="C5211">
        <v>0.54627499999999996</v>
      </c>
      <c r="D5211">
        <v>0.497973</v>
      </c>
      <c r="E5211">
        <v>0.54056899999999997</v>
      </c>
    </row>
    <row r="5212" spans="1:5">
      <c r="A5212">
        <v>2005</v>
      </c>
      <c r="B5212">
        <v>104</v>
      </c>
      <c r="C5212">
        <v>0.55704299999999995</v>
      </c>
      <c r="D5212">
        <v>0.49468800000000002</v>
      </c>
      <c r="E5212">
        <v>0.54969100000000004</v>
      </c>
    </row>
    <row r="5213" spans="1:5">
      <c r="A5213">
        <v>2005</v>
      </c>
      <c r="B5213">
        <v>105</v>
      </c>
      <c r="C5213">
        <v>0.56893700000000003</v>
      </c>
      <c r="D5213">
        <v>0.49590699999999999</v>
      </c>
      <c r="E5213">
        <v>0.559809</v>
      </c>
    </row>
    <row r="5214" spans="1:5">
      <c r="A5214">
        <v>2005</v>
      </c>
      <c r="B5214">
        <v>106</v>
      </c>
      <c r="C5214">
        <v>0.57943900000000004</v>
      </c>
      <c r="D5214">
        <v>0.52167799999999998</v>
      </c>
      <c r="E5214">
        <v>0.57214299999999996</v>
      </c>
    </row>
    <row r="5215" spans="1:5">
      <c r="A5215">
        <v>2005</v>
      </c>
      <c r="B5215">
        <v>107</v>
      </c>
      <c r="C5215">
        <v>0.58984800000000004</v>
      </c>
      <c r="D5215">
        <v>0.63139299999999998</v>
      </c>
      <c r="E5215">
        <v>0.59426400000000001</v>
      </c>
    </row>
    <row r="5216" spans="1:5">
      <c r="A5216">
        <v>2005</v>
      </c>
      <c r="B5216">
        <v>108</v>
      </c>
      <c r="C5216">
        <v>0.614232</v>
      </c>
      <c r="D5216">
        <v>1.1025149999999999</v>
      </c>
      <c r="E5216">
        <v>0.64690700000000001</v>
      </c>
    </row>
    <row r="5217" spans="1:5">
      <c r="A5217">
        <v>2005</v>
      </c>
      <c r="B5217">
        <v>109</v>
      </c>
      <c r="C5217">
        <v>0.67931600000000003</v>
      </c>
      <c r="D5217">
        <v>6</v>
      </c>
      <c r="E5217">
        <v>0.72687999999999997</v>
      </c>
    </row>
    <row r="5218" spans="1:5">
      <c r="A5218">
        <v>2005</v>
      </c>
      <c r="B5218">
        <v>110</v>
      </c>
      <c r="C5218">
        <v>1.103297</v>
      </c>
      <c r="D5218">
        <v>0</v>
      </c>
      <c r="E5218">
        <v>1.103297</v>
      </c>
    </row>
    <row r="5219" spans="1:5">
      <c r="A5219">
        <v>2006</v>
      </c>
      <c r="B5219">
        <v>0</v>
      </c>
      <c r="C5219">
        <v>9.0679999999999997E-3</v>
      </c>
      <c r="D5219">
        <v>1.1689E-2</v>
      </c>
      <c r="E5219">
        <v>1.0413E-2</v>
      </c>
    </row>
    <row r="5220" spans="1:5">
      <c r="A5220">
        <v>2006</v>
      </c>
      <c r="B5220">
        <v>1</v>
      </c>
      <c r="C5220">
        <v>9.7099999999999997E-4</v>
      </c>
      <c r="D5220">
        <v>1.181E-3</v>
      </c>
      <c r="E5220">
        <v>1.0790000000000001E-3</v>
      </c>
    </row>
    <row r="5221" spans="1:5">
      <c r="A5221">
        <v>2006</v>
      </c>
      <c r="B5221">
        <v>2</v>
      </c>
      <c r="C5221">
        <v>5.5599999999999996E-4</v>
      </c>
      <c r="D5221">
        <v>7.3399999999999995E-4</v>
      </c>
      <c r="E5221">
        <v>6.4800000000000003E-4</v>
      </c>
    </row>
    <row r="5222" spans="1:5">
      <c r="A5222">
        <v>2006</v>
      </c>
      <c r="B5222">
        <v>3</v>
      </c>
      <c r="C5222">
        <v>4.6299999999999998E-4</v>
      </c>
      <c r="D5222">
        <v>6.4800000000000003E-4</v>
      </c>
      <c r="E5222">
        <v>5.5800000000000001E-4</v>
      </c>
    </row>
    <row r="5223" spans="1:5">
      <c r="A5223">
        <v>2006</v>
      </c>
      <c r="B5223">
        <v>4</v>
      </c>
      <c r="C5223">
        <v>4.2000000000000002E-4</v>
      </c>
      <c r="D5223">
        <v>5.8200000000000005E-4</v>
      </c>
      <c r="E5223">
        <v>5.0299999999999997E-4</v>
      </c>
    </row>
    <row r="5224" spans="1:5">
      <c r="A5224">
        <v>2006</v>
      </c>
      <c r="B5224">
        <v>5</v>
      </c>
      <c r="C5224">
        <v>3.7500000000000001E-4</v>
      </c>
      <c r="D5224">
        <v>4.6700000000000002E-4</v>
      </c>
      <c r="E5224">
        <v>4.2200000000000001E-4</v>
      </c>
    </row>
    <row r="5225" spans="1:5">
      <c r="A5225">
        <v>2006</v>
      </c>
      <c r="B5225">
        <v>6</v>
      </c>
      <c r="C5225">
        <v>2.5700000000000001E-4</v>
      </c>
      <c r="D5225">
        <v>4.2000000000000002E-4</v>
      </c>
      <c r="E5225">
        <v>3.4099999999999999E-4</v>
      </c>
    </row>
    <row r="5226" spans="1:5">
      <c r="A5226">
        <v>2006</v>
      </c>
      <c r="B5226">
        <v>7</v>
      </c>
      <c r="C5226">
        <v>2.5399999999999999E-4</v>
      </c>
      <c r="D5226">
        <v>4.3100000000000001E-4</v>
      </c>
      <c r="E5226">
        <v>3.4499999999999998E-4</v>
      </c>
    </row>
    <row r="5227" spans="1:5">
      <c r="A5227">
        <v>2006</v>
      </c>
      <c r="B5227">
        <v>8</v>
      </c>
      <c r="C5227">
        <v>2.4000000000000001E-4</v>
      </c>
      <c r="D5227">
        <v>4.0999999999999999E-4</v>
      </c>
      <c r="E5227">
        <v>3.2699999999999998E-4</v>
      </c>
    </row>
    <row r="5228" spans="1:5">
      <c r="A5228">
        <v>2006</v>
      </c>
      <c r="B5228">
        <v>9</v>
      </c>
      <c r="C5228">
        <v>2.72E-4</v>
      </c>
      <c r="D5228">
        <v>3.7300000000000001E-4</v>
      </c>
      <c r="E5228">
        <v>3.2400000000000001E-4</v>
      </c>
    </row>
    <row r="5229" spans="1:5">
      <c r="A5229">
        <v>2006</v>
      </c>
      <c r="B5229">
        <v>10</v>
      </c>
      <c r="C5229">
        <v>2.24E-4</v>
      </c>
      <c r="D5229">
        <v>3.9899999999999999E-4</v>
      </c>
      <c r="E5229">
        <v>3.1399999999999999E-4</v>
      </c>
    </row>
    <row r="5230" spans="1:5">
      <c r="A5230">
        <v>2006</v>
      </c>
      <c r="B5230">
        <v>11</v>
      </c>
      <c r="C5230">
        <v>2.04E-4</v>
      </c>
      <c r="D5230">
        <v>4.0400000000000001E-4</v>
      </c>
      <c r="E5230">
        <v>3.0600000000000001E-4</v>
      </c>
    </row>
    <row r="5231" spans="1:5">
      <c r="A5231">
        <v>2006</v>
      </c>
      <c r="B5231">
        <v>12</v>
      </c>
      <c r="C5231">
        <v>2.24E-4</v>
      </c>
      <c r="D5231">
        <v>4.06E-4</v>
      </c>
      <c r="E5231">
        <v>3.1700000000000001E-4</v>
      </c>
    </row>
    <row r="5232" spans="1:5">
      <c r="A5232">
        <v>2006</v>
      </c>
      <c r="B5232">
        <v>13</v>
      </c>
      <c r="C5232">
        <v>2.8299999999999999E-4</v>
      </c>
      <c r="D5232">
        <v>4.8799999999999999E-4</v>
      </c>
      <c r="E5232">
        <v>3.8699999999999997E-4</v>
      </c>
    </row>
    <row r="5233" spans="1:5">
      <c r="A5233">
        <v>2006</v>
      </c>
      <c r="B5233">
        <v>14</v>
      </c>
      <c r="C5233">
        <v>3.6600000000000001E-4</v>
      </c>
      <c r="D5233">
        <v>5.9500000000000004E-4</v>
      </c>
      <c r="E5233">
        <v>4.8200000000000001E-4</v>
      </c>
    </row>
    <row r="5234" spans="1:5">
      <c r="A5234">
        <v>2006</v>
      </c>
      <c r="B5234">
        <v>15</v>
      </c>
      <c r="C5234">
        <v>5.04E-4</v>
      </c>
      <c r="D5234">
        <v>8.5999999999999998E-4</v>
      </c>
      <c r="E5234">
        <v>6.8499999999999995E-4</v>
      </c>
    </row>
    <row r="5235" spans="1:5">
      <c r="A5235">
        <v>2006</v>
      </c>
      <c r="B5235">
        <v>16</v>
      </c>
      <c r="C5235">
        <v>5.71E-4</v>
      </c>
      <c r="D5235">
        <v>1.1739999999999999E-3</v>
      </c>
      <c r="E5235">
        <v>8.8099999999999995E-4</v>
      </c>
    </row>
    <row r="5236" spans="1:5">
      <c r="A5236">
        <v>2006</v>
      </c>
      <c r="B5236">
        <v>17</v>
      </c>
      <c r="C5236">
        <v>5.9900000000000003E-4</v>
      </c>
      <c r="D5236">
        <v>1.4920000000000001E-3</v>
      </c>
      <c r="E5236">
        <v>1.0560000000000001E-3</v>
      </c>
    </row>
    <row r="5237" spans="1:5">
      <c r="A5237">
        <v>2006</v>
      </c>
      <c r="B5237">
        <v>18</v>
      </c>
      <c r="C5237">
        <v>6.7900000000000002E-4</v>
      </c>
      <c r="D5237">
        <v>1.903E-3</v>
      </c>
      <c r="E5237">
        <v>1.294E-3</v>
      </c>
    </row>
    <row r="5238" spans="1:5">
      <c r="A5238">
        <v>2006</v>
      </c>
      <c r="B5238">
        <v>19</v>
      </c>
      <c r="C5238">
        <v>7.45E-4</v>
      </c>
      <c r="D5238">
        <v>2.2850000000000001E-3</v>
      </c>
      <c r="E5238">
        <v>1.513E-3</v>
      </c>
    </row>
    <row r="5239" spans="1:5">
      <c r="A5239">
        <v>2006</v>
      </c>
      <c r="B5239">
        <v>20</v>
      </c>
      <c r="C5239">
        <v>7.8200000000000003E-4</v>
      </c>
      <c r="D5239">
        <v>2.5010000000000002E-3</v>
      </c>
      <c r="E5239">
        <v>1.6429999999999999E-3</v>
      </c>
    </row>
    <row r="5240" spans="1:5">
      <c r="A5240">
        <v>2006</v>
      </c>
      <c r="B5240">
        <v>21</v>
      </c>
      <c r="C5240">
        <v>8.4199999999999998E-4</v>
      </c>
      <c r="D5240">
        <v>2.9510000000000001E-3</v>
      </c>
      <c r="E5240">
        <v>1.903E-3</v>
      </c>
    </row>
    <row r="5241" spans="1:5">
      <c r="A5241">
        <v>2006</v>
      </c>
      <c r="B5241">
        <v>22</v>
      </c>
      <c r="C5241">
        <v>9.3000000000000005E-4</v>
      </c>
      <c r="D5241">
        <v>3.5360000000000001E-3</v>
      </c>
      <c r="E5241">
        <v>2.2490000000000001E-3</v>
      </c>
    </row>
    <row r="5242" spans="1:5">
      <c r="A5242">
        <v>2006</v>
      </c>
      <c r="B5242">
        <v>23</v>
      </c>
      <c r="C5242">
        <v>1.0660000000000001E-3</v>
      </c>
      <c r="D5242">
        <v>4.0679999999999996E-3</v>
      </c>
      <c r="E5242">
        <v>2.5820000000000001E-3</v>
      </c>
    </row>
    <row r="5243" spans="1:5">
      <c r="A5243">
        <v>2006</v>
      </c>
      <c r="B5243">
        <v>24</v>
      </c>
      <c r="C5243">
        <v>1.2160000000000001E-3</v>
      </c>
      <c r="D5243">
        <v>4.764E-3</v>
      </c>
      <c r="E5243">
        <v>3.003E-3</v>
      </c>
    </row>
    <row r="5244" spans="1:5">
      <c r="A5244">
        <v>2006</v>
      </c>
      <c r="B5244">
        <v>25</v>
      </c>
      <c r="C5244">
        <v>1.366E-3</v>
      </c>
      <c r="D5244">
        <v>5.3E-3</v>
      </c>
      <c r="E5244">
        <v>3.3440000000000002E-3</v>
      </c>
    </row>
    <row r="5245" spans="1:5">
      <c r="A5245">
        <v>2006</v>
      </c>
      <c r="B5245">
        <v>26</v>
      </c>
      <c r="C5245">
        <v>1.42E-3</v>
      </c>
      <c r="D5245">
        <v>5.6629999999999996E-3</v>
      </c>
      <c r="E5245">
        <v>3.5479999999999999E-3</v>
      </c>
    </row>
    <row r="5246" spans="1:5">
      <c r="A5246">
        <v>2006</v>
      </c>
      <c r="B5246">
        <v>27</v>
      </c>
      <c r="C5246">
        <v>1.6069999999999999E-3</v>
      </c>
      <c r="D5246">
        <v>6.3340000000000002E-3</v>
      </c>
      <c r="E5246">
        <v>3.9690000000000003E-3</v>
      </c>
    </row>
    <row r="5247" spans="1:5">
      <c r="A5247">
        <v>2006</v>
      </c>
      <c r="B5247">
        <v>28</v>
      </c>
      <c r="C5247">
        <v>1.5870000000000001E-3</v>
      </c>
      <c r="D5247">
        <v>6.7250000000000001E-3</v>
      </c>
      <c r="E5247">
        <v>4.143E-3</v>
      </c>
    </row>
    <row r="5248" spans="1:5">
      <c r="A5248">
        <v>2006</v>
      </c>
      <c r="B5248">
        <v>29</v>
      </c>
      <c r="C5248">
        <v>1.7260000000000001E-3</v>
      </c>
      <c r="D5248">
        <v>6.9579999999999998E-3</v>
      </c>
      <c r="E5248">
        <v>4.3239999999999997E-3</v>
      </c>
    </row>
    <row r="5249" spans="1:5">
      <c r="A5249">
        <v>2006</v>
      </c>
      <c r="B5249">
        <v>30</v>
      </c>
      <c r="C5249">
        <v>1.951E-3</v>
      </c>
      <c r="D5249">
        <v>7.9399999999999991E-3</v>
      </c>
      <c r="E5249">
        <v>4.9179999999999996E-3</v>
      </c>
    </row>
    <row r="5250" spans="1:5">
      <c r="A5250">
        <v>2006</v>
      </c>
      <c r="B5250">
        <v>31</v>
      </c>
      <c r="C5250">
        <v>1.9090000000000001E-3</v>
      </c>
      <c r="D5250">
        <v>7.4780000000000003E-3</v>
      </c>
      <c r="E5250">
        <v>4.6629999999999996E-3</v>
      </c>
    </row>
    <row r="5251" spans="1:5">
      <c r="A5251">
        <v>2006</v>
      </c>
      <c r="B5251">
        <v>32</v>
      </c>
      <c r="C5251">
        <v>2.0170000000000001E-3</v>
      </c>
      <c r="D5251">
        <v>7.7250000000000001E-3</v>
      </c>
      <c r="E5251">
        <v>4.8409999999999998E-3</v>
      </c>
    </row>
    <row r="5252" spans="1:5">
      <c r="A5252">
        <v>2006</v>
      </c>
      <c r="B5252">
        <v>33</v>
      </c>
      <c r="C5252">
        <v>2.0799999999999998E-3</v>
      </c>
      <c r="D5252">
        <v>7.803E-3</v>
      </c>
      <c r="E5252">
        <v>4.908E-3</v>
      </c>
    </row>
    <row r="5253" spans="1:5">
      <c r="A5253">
        <v>2006</v>
      </c>
      <c r="B5253">
        <v>34</v>
      </c>
      <c r="C5253">
        <v>2.2399999999999998E-3</v>
      </c>
      <c r="D5253">
        <v>8.182E-3</v>
      </c>
      <c r="E5253">
        <v>5.1780000000000003E-3</v>
      </c>
    </row>
    <row r="5254" spans="1:5">
      <c r="A5254">
        <v>2006</v>
      </c>
      <c r="B5254">
        <v>35</v>
      </c>
      <c r="C5254">
        <v>2.4859999999999999E-3</v>
      </c>
      <c r="D5254">
        <v>8.5120000000000005E-3</v>
      </c>
      <c r="E5254">
        <v>5.4710000000000002E-3</v>
      </c>
    </row>
    <row r="5255" spans="1:5">
      <c r="A5255">
        <v>2006</v>
      </c>
      <c r="B5255">
        <v>36</v>
      </c>
      <c r="C5255">
        <v>2.5200000000000001E-3</v>
      </c>
      <c r="D5255">
        <v>8.5400000000000007E-3</v>
      </c>
      <c r="E5255">
        <v>5.4929999999999996E-3</v>
      </c>
    </row>
    <row r="5256" spans="1:5">
      <c r="A5256">
        <v>2006</v>
      </c>
      <c r="B5256">
        <v>37</v>
      </c>
      <c r="C5256">
        <v>2.591E-3</v>
      </c>
      <c r="D5256">
        <v>8.855E-3</v>
      </c>
      <c r="E5256">
        <v>5.6690000000000004E-3</v>
      </c>
    </row>
    <row r="5257" spans="1:5">
      <c r="A5257">
        <v>2006</v>
      </c>
      <c r="B5257">
        <v>38</v>
      </c>
      <c r="C5257">
        <v>2.8170000000000001E-3</v>
      </c>
      <c r="D5257">
        <v>9.4750000000000008E-3</v>
      </c>
      <c r="E5257">
        <v>6.0790000000000002E-3</v>
      </c>
    </row>
    <row r="5258" spans="1:5">
      <c r="A5258">
        <v>2006</v>
      </c>
      <c r="B5258">
        <v>39</v>
      </c>
      <c r="C5258">
        <v>2.911E-3</v>
      </c>
      <c r="D5258">
        <v>1.0307E-2</v>
      </c>
      <c r="E5258">
        <v>6.5189999999999996E-3</v>
      </c>
    </row>
    <row r="5259" spans="1:5">
      <c r="A5259">
        <v>2006</v>
      </c>
      <c r="B5259">
        <v>40</v>
      </c>
      <c r="C5259">
        <v>3.3500000000000001E-3</v>
      </c>
      <c r="D5259">
        <v>1.1939E-2</v>
      </c>
      <c r="E5259">
        <v>7.5230000000000002E-3</v>
      </c>
    </row>
    <row r="5260" spans="1:5">
      <c r="A5260">
        <v>2006</v>
      </c>
      <c r="B5260">
        <v>41</v>
      </c>
      <c r="C5260">
        <v>3.3180000000000002E-3</v>
      </c>
      <c r="D5260">
        <v>1.1457999999999999E-2</v>
      </c>
      <c r="E5260">
        <v>7.2570000000000004E-3</v>
      </c>
    </row>
    <row r="5261" spans="1:5">
      <c r="A5261">
        <v>2006</v>
      </c>
      <c r="B5261">
        <v>42</v>
      </c>
      <c r="C5261">
        <v>3.5690000000000001E-3</v>
      </c>
      <c r="D5261">
        <v>1.2047E-2</v>
      </c>
      <c r="E5261">
        <v>7.6620000000000004E-3</v>
      </c>
    </row>
    <row r="5262" spans="1:5">
      <c r="A5262">
        <v>2006</v>
      </c>
      <c r="B5262">
        <v>43</v>
      </c>
      <c r="C5262">
        <v>3.6610000000000002E-3</v>
      </c>
      <c r="D5262">
        <v>1.2824E-2</v>
      </c>
      <c r="E5262">
        <v>8.0689999999999998E-3</v>
      </c>
    </row>
    <row r="5263" spans="1:5">
      <c r="A5263">
        <v>2006</v>
      </c>
      <c r="B5263">
        <v>44</v>
      </c>
      <c r="C5263">
        <v>4.0000000000000001E-3</v>
      </c>
      <c r="D5263">
        <v>1.3715E-2</v>
      </c>
      <c r="E5263">
        <v>8.6540000000000002E-3</v>
      </c>
    </row>
    <row r="5264" spans="1:5">
      <c r="A5264">
        <v>2006</v>
      </c>
      <c r="B5264">
        <v>45</v>
      </c>
      <c r="C5264">
        <v>4.4029999999999998E-3</v>
      </c>
      <c r="D5264">
        <v>1.4954E-2</v>
      </c>
      <c r="E5264">
        <v>9.4540000000000006E-3</v>
      </c>
    </row>
    <row r="5265" spans="1:5">
      <c r="A5265">
        <v>2006</v>
      </c>
      <c r="B5265">
        <v>46</v>
      </c>
      <c r="C5265">
        <v>4.6239999999999996E-3</v>
      </c>
      <c r="D5265">
        <v>1.5491E-2</v>
      </c>
      <c r="E5265">
        <v>9.7920000000000004E-3</v>
      </c>
    </row>
    <row r="5266" spans="1:5">
      <c r="A5266">
        <v>2006</v>
      </c>
      <c r="B5266">
        <v>47</v>
      </c>
      <c r="C5266">
        <v>4.9249999999999997E-3</v>
      </c>
      <c r="D5266">
        <v>1.6754000000000002E-2</v>
      </c>
      <c r="E5266">
        <v>1.0496999999999999E-2</v>
      </c>
    </row>
    <row r="5267" spans="1:5">
      <c r="A5267">
        <v>2006</v>
      </c>
      <c r="B5267">
        <v>48</v>
      </c>
      <c r="C5267">
        <v>5.1679999999999999E-3</v>
      </c>
      <c r="D5267">
        <v>1.7666999999999999E-2</v>
      </c>
      <c r="E5267">
        <v>1.1025999999999999E-2</v>
      </c>
    </row>
    <row r="5268" spans="1:5">
      <c r="A5268">
        <v>2006</v>
      </c>
      <c r="B5268">
        <v>49</v>
      </c>
      <c r="C5268">
        <v>5.6959999999999997E-3</v>
      </c>
      <c r="D5268">
        <v>1.8724999999999999E-2</v>
      </c>
      <c r="E5268">
        <v>1.1762E-2</v>
      </c>
    </row>
    <row r="5269" spans="1:5">
      <c r="A5269">
        <v>2006</v>
      </c>
      <c r="B5269">
        <v>50</v>
      </c>
      <c r="C5269">
        <v>6.326E-3</v>
      </c>
      <c r="D5269">
        <v>2.1614999999999999E-2</v>
      </c>
      <c r="E5269">
        <v>1.3372E-2</v>
      </c>
    </row>
    <row r="5270" spans="1:5">
      <c r="A5270">
        <v>2006</v>
      </c>
      <c r="B5270">
        <v>51</v>
      </c>
      <c r="C5270">
        <v>6.8139999999999997E-3</v>
      </c>
      <c r="D5270">
        <v>2.2357999999999999E-2</v>
      </c>
      <c r="E5270">
        <v>1.3911E-2</v>
      </c>
    </row>
    <row r="5271" spans="1:5">
      <c r="A5271">
        <v>2006</v>
      </c>
      <c r="B5271">
        <v>52</v>
      </c>
      <c r="C5271">
        <v>7.0410000000000004E-3</v>
      </c>
      <c r="D5271">
        <v>2.2969E-2</v>
      </c>
      <c r="E5271">
        <v>1.4262E-2</v>
      </c>
    </row>
    <row r="5272" spans="1:5">
      <c r="A5272">
        <v>2006</v>
      </c>
      <c r="B5272">
        <v>53</v>
      </c>
      <c r="C5272">
        <v>7.4099999999999999E-3</v>
      </c>
      <c r="D5272">
        <v>2.4053999999999999E-2</v>
      </c>
      <c r="E5272">
        <v>1.491E-2</v>
      </c>
    </row>
    <row r="5273" spans="1:5">
      <c r="A5273">
        <v>2006</v>
      </c>
      <c r="B5273">
        <v>54</v>
      </c>
      <c r="C5273">
        <v>8.2450000000000006E-3</v>
      </c>
      <c r="D5273">
        <v>2.6227E-2</v>
      </c>
      <c r="E5273">
        <v>1.6299999999999999E-2</v>
      </c>
    </row>
    <row r="5274" spans="1:5">
      <c r="A5274">
        <v>2006</v>
      </c>
      <c r="B5274">
        <v>55</v>
      </c>
      <c r="C5274">
        <v>9.0720000000000002E-3</v>
      </c>
      <c r="D5274">
        <v>2.7258999999999999E-2</v>
      </c>
      <c r="E5274">
        <v>1.7186E-2</v>
      </c>
    </row>
    <row r="5275" spans="1:5">
      <c r="A5275">
        <v>2006</v>
      </c>
      <c r="B5275">
        <v>56</v>
      </c>
      <c r="C5275">
        <v>9.8879999999999992E-3</v>
      </c>
      <c r="D5275">
        <v>2.8399000000000001E-2</v>
      </c>
      <c r="E5275">
        <v>1.8079000000000001E-2</v>
      </c>
    </row>
    <row r="5276" spans="1:5">
      <c r="A5276">
        <v>2006</v>
      </c>
      <c r="B5276">
        <v>57</v>
      </c>
      <c r="C5276">
        <v>1.1129E-2</v>
      </c>
      <c r="D5276">
        <v>3.2055E-2</v>
      </c>
      <c r="E5276">
        <v>2.0298E-2</v>
      </c>
    </row>
    <row r="5277" spans="1:5">
      <c r="A5277">
        <v>2006</v>
      </c>
      <c r="B5277">
        <v>58</v>
      </c>
      <c r="C5277">
        <v>1.0392999999999999E-2</v>
      </c>
      <c r="D5277">
        <v>2.9332E-2</v>
      </c>
      <c r="E5277">
        <v>1.8626E-2</v>
      </c>
    </row>
    <row r="5278" spans="1:5">
      <c r="A5278">
        <v>2006</v>
      </c>
      <c r="B5278">
        <v>59</v>
      </c>
      <c r="C5278">
        <v>1.2999999999999999E-2</v>
      </c>
      <c r="D5278">
        <v>3.6261000000000002E-2</v>
      </c>
      <c r="E5278">
        <v>2.299E-2</v>
      </c>
    </row>
    <row r="5279" spans="1:5">
      <c r="A5279">
        <v>2006</v>
      </c>
      <c r="B5279">
        <v>60</v>
      </c>
      <c r="C5279">
        <v>1.2218E-2</v>
      </c>
      <c r="D5279">
        <v>3.6118999999999998E-2</v>
      </c>
      <c r="E5279">
        <v>2.2339999999999999E-2</v>
      </c>
    </row>
    <row r="5280" spans="1:5">
      <c r="A5280">
        <v>2006</v>
      </c>
      <c r="B5280">
        <v>61</v>
      </c>
      <c r="C5280">
        <v>1.3847999999999999E-2</v>
      </c>
      <c r="D5280">
        <v>3.8356000000000001E-2</v>
      </c>
      <c r="E5280">
        <v>2.4104E-2</v>
      </c>
    </row>
    <row r="5281" spans="1:5">
      <c r="A5281">
        <v>2006</v>
      </c>
      <c r="B5281">
        <v>62</v>
      </c>
      <c r="C5281">
        <v>1.4697999999999999E-2</v>
      </c>
      <c r="D5281">
        <v>4.0543000000000003E-2</v>
      </c>
      <c r="E5281">
        <v>2.5347999999999999E-2</v>
      </c>
    </row>
    <row r="5282" spans="1:5">
      <c r="A5282">
        <v>2006</v>
      </c>
      <c r="B5282">
        <v>63</v>
      </c>
      <c r="C5282">
        <v>1.4559000000000001E-2</v>
      </c>
      <c r="D5282">
        <v>3.8105E-2</v>
      </c>
      <c r="E5282">
        <v>2.3987999999999999E-2</v>
      </c>
    </row>
    <row r="5283" spans="1:5">
      <c r="A5283">
        <v>2006</v>
      </c>
      <c r="B5283">
        <v>64</v>
      </c>
      <c r="C5283">
        <v>1.8575999999999999E-2</v>
      </c>
      <c r="D5283">
        <v>4.9689999999999998E-2</v>
      </c>
      <c r="E5283">
        <v>3.0735999999999999E-2</v>
      </c>
    </row>
    <row r="5284" spans="1:5">
      <c r="A5284">
        <v>2006</v>
      </c>
      <c r="B5284">
        <v>65</v>
      </c>
      <c r="C5284">
        <v>1.7592E-2</v>
      </c>
      <c r="D5284">
        <v>4.7010999999999997E-2</v>
      </c>
      <c r="E5284">
        <v>2.8946E-2</v>
      </c>
    </row>
    <row r="5285" spans="1:5">
      <c r="A5285">
        <v>2006</v>
      </c>
      <c r="B5285">
        <v>66</v>
      </c>
      <c r="C5285">
        <v>1.9689999999999999E-2</v>
      </c>
      <c r="D5285">
        <v>5.0569000000000003E-2</v>
      </c>
      <c r="E5285">
        <v>3.1418000000000001E-2</v>
      </c>
    </row>
    <row r="5286" spans="1:5">
      <c r="A5286">
        <v>2006</v>
      </c>
      <c r="B5286">
        <v>67</v>
      </c>
      <c r="C5286">
        <v>2.2676000000000002E-2</v>
      </c>
      <c r="D5286">
        <v>5.6501999999999997E-2</v>
      </c>
      <c r="E5286">
        <v>3.5256999999999997E-2</v>
      </c>
    </row>
    <row r="5287" spans="1:5">
      <c r="A5287">
        <v>2006</v>
      </c>
      <c r="B5287">
        <v>68</v>
      </c>
      <c r="C5287">
        <v>2.3324000000000001E-2</v>
      </c>
      <c r="D5287">
        <v>5.5474999999999997E-2</v>
      </c>
      <c r="E5287">
        <v>3.5166999999999997E-2</v>
      </c>
    </row>
    <row r="5288" spans="1:5">
      <c r="A5288">
        <v>2006</v>
      </c>
      <c r="B5288">
        <v>69</v>
      </c>
      <c r="C5288">
        <v>2.6845000000000001E-2</v>
      </c>
      <c r="D5288">
        <v>6.1525999999999997E-2</v>
      </c>
      <c r="E5288">
        <v>3.9496000000000003E-2</v>
      </c>
    </row>
    <row r="5289" spans="1:5">
      <c r="A5289">
        <v>2006</v>
      </c>
      <c r="B5289">
        <v>70</v>
      </c>
      <c r="C5289">
        <v>3.0637999999999999E-2</v>
      </c>
      <c r="D5289">
        <v>6.5743999999999997E-2</v>
      </c>
      <c r="E5289">
        <v>4.3228999999999997E-2</v>
      </c>
    </row>
    <row r="5290" spans="1:5">
      <c r="A5290">
        <v>2006</v>
      </c>
      <c r="B5290">
        <v>71</v>
      </c>
      <c r="C5290">
        <v>3.3904999999999998E-2</v>
      </c>
      <c r="D5290">
        <v>7.1972999999999995E-2</v>
      </c>
      <c r="E5290">
        <v>4.7289999999999999E-2</v>
      </c>
    </row>
    <row r="5291" spans="1:5">
      <c r="A5291">
        <v>2006</v>
      </c>
      <c r="B5291">
        <v>72</v>
      </c>
      <c r="C5291">
        <v>3.5883999999999999E-2</v>
      </c>
      <c r="D5291">
        <v>7.2818999999999995E-2</v>
      </c>
      <c r="E5291">
        <v>4.8509999999999998E-2</v>
      </c>
    </row>
    <row r="5292" spans="1:5">
      <c r="A5292">
        <v>2006</v>
      </c>
      <c r="B5292">
        <v>73</v>
      </c>
      <c r="C5292">
        <v>4.1676999999999999E-2</v>
      </c>
      <c r="D5292">
        <v>7.9465999999999995E-2</v>
      </c>
      <c r="E5292">
        <v>5.4243E-2</v>
      </c>
    </row>
    <row r="5293" spans="1:5">
      <c r="A5293">
        <v>2006</v>
      </c>
      <c r="B5293">
        <v>74</v>
      </c>
      <c r="C5293">
        <v>4.6404000000000001E-2</v>
      </c>
      <c r="D5293">
        <v>8.7813000000000002E-2</v>
      </c>
      <c r="E5293">
        <v>5.9919E-2</v>
      </c>
    </row>
    <row r="5294" spans="1:5">
      <c r="A5294">
        <v>2006</v>
      </c>
      <c r="B5294">
        <v>75</v>
      </c>
      <c r="C5294">
        <v>5.0606999999999999E-2</v>
      </c>
      <c r="D5294">
        <v>9.0920000000000001E-2</v>
      </c>
      <c r="E5294">
        <v>6.3506000000000007E-2</v>
      </c>
    </row>
    <row r="5295" spans="1:5">
      <c r="A5295">
        <v>2006</v>
      </c>
      <c r="B5295">
        <v>76</v>
      </c>
      <c r="C5295">
        <v>5.6813000000000002E-2</v>
      </c>
      <c r="D5295">
        <v>9.9364999999999995E-2</v>
      </c>
      <c r="E5295">
        <v>6.9961999999999996E-2</v>
      </c>
    </row>
    <row r="5296" spans="1:5">
      <c r="A5296">
        <v>2006</v>
      </c>
      <c r="B5296">
        <v>77</v>
      </c>
      <c r="C5296">
        <v>6.3460000000000003E-2</v>
      </c>
      <c r="D5296">
        <v>0.107477</v>
      </c>
      <c r="E5296">
        <v>7.6448000000000002E-2</v>
      </c>
    </row>
    <row r="5297" spans="1:5">
      <c r="A5297">
        <v>2006</v>
      </c>
      <c r="B5297">
        <v>78</v>
      </c>
      <c r="C5297">
        <v>7.1549000000000001E-2</v>
      </c>
      <c r="D5297">
        <v>0.11695899999999999</v>
      </c>
      <c r="E5297">
        <v>8.4474999999999995E-2</v>
      </c>
    </row>
    <row r="5298" spans="1:5">
      <c r="A5298">
        <v>2006</v>
      </c>
      <c r="B5298">
        <v>79</v>
      </c>
      <c r="C5298">
        <v>7.8640000000000002E-2</v>
      </c>
      <c r="D5298">
        <v>0.119854</v>
      </c>
      <c r="E5298">
        <v>8.9727000000000001E-2</v>
      </c>
    </row>
    <row r="5299" spans="1:5">
      <c r="A5299">
        <v>2006</v>
      </c>
      <c r="B5299">
        <v>80</v>
      </c>
      <c r="C5299">
        <v>8.6638999999999994E-2</v>
      </c>
      <c r="D5299">
        <v>0.12615599999999999</v>
      </c>
      <c r="E5299">
        <v>9.6020999999999995E-2</v>
      </c>
    </row>
    <row r="5300" spans="1:5">
      <c r="A5300">
        <v>2006</v>
      </c>
      <c r="B5300">
        <v>81</v>
      </c>
      <c r="C5300">
        <v>9.6251000000000003E-2</v>
      </c>
      <c r="D5300">
        <v>0.13644400000000001</v>
      </c>
      <c r="E5300">
        <v>0.10470699999999999</v>
      </c>
    </row>
    <row r="5301" spans="1:5">
      <c r="A5301">
        <v>2006</v>
      </c>
      <c r="B5301">
        <v>82</v>
      </c>
      <c r="C5301">
        <v>0.111596</v>
      </c>
      <c r="D5301">
        <v>0.15154799999999999</v>
      </c>
      <c r="E5301">
        <v>0.119243</v>
      </c>
    </row>
    <row r="5302" spans="1:5">
      <c r="A5302">
        <v>2006</v>
      </c>
      <c r="B5302">
        <v>83</v>
      </c>
      <c r="C5302">
        <v>0.116406</v>
      </c>
      <c r="D5302">
        <v>0.15076899999999999</v>
      </c>
      <c r="E5302">
        <v>0.122548</v>
      </c>
    </row>
    <row r="5303" spans="1:5">
      <c r="A5303">
        <v>2006</v>
      </c>
      <c r="B5303">
        <v>84</v>
      </c>
      <c r="C5303">
        <v>0.131828</v>
      </c>
      <c r="D5303">
        <v>0.17280400000000001</v>
      </c>
      <c r="E5303">
        <v>0.13917199999999999</v>
      </c>
    </row>
    <row r="5304" spans="1:5">
      <c r="A5304">
        <v>2006</v>
      </c>
      <c r="B5304">
        <v>85</v>
      </c>
      <c r="C5304">
        <v>0.148759</v>
      </c>
      <c r="D5304">
        <v>0.186531</v>
      </c>
      <c r="E5304">
        <v>0.15563199999999999</v>
      </c>
    </row>
    <row r="5305" spans="1:5">
      <c r="A5305">
        <v>2006</v>
      </c>
      <c r="B5305">
        <v>86</v>
      </c>
      <c r="C5305">
        <v>0.16858699999999999</v>
      </c>
      <c r="D5305">
        <v>0.19805500000000001</v>
      </c>
      <c r="E5305">
        <v>0.17388799999999999</v>
      </c>
    </row>
    <row r="5306" spans="1:5">
      <c r="A5306">
        <v>2006</v>
      </c>
      <c r="B5306">
        <v>87</v>
      </c>
      <c r="C5306">
        <v>0.184667</v>
      </c>
      <c r="D5306">
        <v>0.21487800000000001</v>
      </c>
      <c r="E5306">
        <v>0.189994</v>
      </c>
    </row>
    <row r="5307" spans="1:5">
      <c r="A5307">
        <v>2006</v>
      </c>
      <c r="B5307">
        <v>88</v>
      </c>
      <c r="C5307">
        <v>0.19042000000000001</v>
      </c>
      <c r="D5307">
        <v>0.22031700000000001</v>
      </c>
      <c r="E5307">
        <v>0.19554199999999999</v>
      </c>
    </row>
    <row r="5308" spans="1:5">
      <c r="A5308">
        <v>2006</v>
      </c>
      <c r="B5308">
        <v>89</v>
      </c>
      <c r="C5308">
        <v>0.217165</v>
      </c>
      <c r="D5308">
        <v>0.24703700000000001</v>
      </c>
      <c r="E5308">
        <v>0.222051</v>
      </c>
    </row>
    <row r="5309" spans="1:5">
      <c r="A5309">
        <v>2006</v>
      </c>
      <c r="B5309">
        <v>90</v>
      </c>
      <c r="C5309">
        <v>0.23503199999999999</v>
      </c>
      <c r="D5309">
        <v>0.265233</v>
      </c>
      <c r="E5309">
        <v>0.23974000000000001</v>
      </c>
    </row>
    <row r="5310" spans="1:5">
      <c r="A5310">
        <v>2006</v>
      </c>
      <c r="B5310">
        <v>91</v>
      </c>
      <c r="C5310">
        <v>0.27004800000000001</v>
      </c>
      <c r="D5310">
        <v>0.290964</v>
      </c>
      <c r="E5310">
        <v>0.27321800000000002</v>
      </c>
    </row>
    <row r="5311" spans="1:5">
      <c r="A5311">
        <v>2006</v>
      </c>
      <c r="B5311">
        <v>92</v>
      </c>
      <c r="C5311">
        <v>0.28958600000000001</v>
      </c>
      <c r="D5311">
        <v>0.310475</v>
      </c>
      <c r="E5311">
        <v>0.292709</v>
      </c>
    </row>
    <row r="5312" spans="1:5">
      <c r="A5312">
        <v>2006</v>
      </c>
      <c r="B5312">
        <v>93</v>
      </c>
      <c r="C5312">
        <v>0.30440800000000001</v>
      </c>
      <c r="D5312">
        <v>0.32355800000000001</v>
      </c>
      <c r="E5312">
        <v>0.30719600000000002</v>
      </c>
    </row>
    <row r="5313" spans="1:5">
      <c r="A5313">
        <v>2006</v>
      </c>
      <c r="B5313">
        <v>94</v>
      </c>
      <c r="C5313">
        <v>0.345696</v>
      </c>
      <c r="D5313">
        <v>0.37426799999999999</v>
      </c>
      <c r="E5313">
        <v>0.34972500000000001</v>
      </c>
    </row>
    <row r="5314" spans="1:5">
      <c r="A5314">
        <v>2006</v>
      </c>
      <c r="B5314">
        <v>95</v>
      </c>
      <c r="C5314">
        <v>0.36593500000000001</v>
      </c>
      <c r="D5314">
        <v>0.371554</v>
      </c>
      <c r="E5314">
        <v>0.36671500000000001</v>
      </c>
    </row>
    <row r="5315" spans="1:5">
      <c r="A5315">
        <v>2006</v>
      </c>
      <c r="B5315">
        <v>96</v>
      </c>
      <c r="C5315">
        <v>0.388017</v>
      </c>
      <c r="D5315">
        <v>0.41253200000000001</v>
      </c>
      <c r="E5315">
        <v>0.39127800000000001</v>
      </c>
    </row>
    <row r="5316" spans="1:5">
      <c r="A5316">
        <v>2006</v>
      </c>
      <c r="B5316">
        <v>97</v>
      </c>
      <c r="C5316">
        <v>0.41734199999999999</v>
      </c>
      <c r="D5316">
        <v>0.38922600000000002</v>
      </c>
      <c r="E5316">
        <v>0.41370600000000002</v>
      </c>
    </row>
    <row r="5317" spans="1:5">
      <c r="A5317">
        <v>2006</v>
      </c>
      <c r="B5317">
        <v>98</v>
      </c>
      <c r="C5317">
        <v>0.41428399999999999</v>
      </c>
      <c r="D5317">
        <v>0.46696700000000002</v>
      </c>
      <c r="E5317">
        <v>0.42092800000000002</v>
      </c>
    </row>
    <row r="5318" spans="1:5">
      <c r="A5318">
        <v>2006</v>
      </c>
      <c r="B5318">
        <v>99</v>
      </c>
      <c r="C5318">
        <v>0.40153699999999998</v>
      </c>
      <c r="D5318">
        <v>0.45068000000000003</v>
      </c>
      <c r="E5318">
        <v>0.40759299999999998</v>
      </c>
    </row>
    <row r="5319" spans="1:5">
      <c r="A5319">
        <v>2006</v>
      </c>
      <c r="B5319">
        <v>100</v>
      </c>
      <c r="C5319">
        <v>0.46407799999999999</v>
      </c>
      <c r="D5319">
        <v>0.44062099999999998</v>
      </c>
      <c r="E5319">
        <v>0.461256</v>
      </c>
    </row>
    <row r="5320" spans="1:5">
      <c r="A5320">
        <v>2006</v>
      </c>
      <c r="B5320">
        <v>101</v>
      </c>
      <c r="C5320">
        <v>0.47521000000000002</v>
      </c>
      <c r="D5320">
        <v>0.443548</v>
      </c>
      <c r="E5320">
        <v>0.47144399999999997</v>
      </c>
    </row>
    <row r="5321" spans="1:5">
      <c r="A5321">
        <v>2006</v>
      </c>
      <c r="B5321">
        <v>102</v>
      </c>
      <c r="C5321">
        <v>0.48459999999999998</v>
      </c>
      <c r="D5321">
        <v>0.44534200000000002</v>
      </c>
      <c r="E5321">
        <v>0.47980299999999998</v>
      </c>
    </row>
    <row r="5322" spans="1:5">
      <c r="A5322">
        <v>2006</v>
      </c>
      <c r="B5322">
        <v>103</v>
      </c>
      <c r="C5322">
        <v>0.49261300000000002</v>
      </c>
      <c r="D5322">
        <v>0.44413399999999997</v>
      </c>
      <c r="E5322">
        <v>0.48650100000000002</v>
      </c>
    </row>
    <row r="5323" spans="1:5">
      <c r="A5323">
        <v>2006</v>
      </c>
      <c r="B5323">
        <v>104</v>
      </c>
      <c r="C5323">
        <v>0.49924299999999999</v>
      </c>
      <c r="D5323">
        <v>0.44125999999999999</v>
      </c>
      <c r="E5323">
        <v>0.49205500000000002</v>
      </c>
    </row>
    <row r="5324" spans="1:5">
      <c r="A5324">
        <v>2006</v>
      </c>
      <c r="B5324">
        <v>105</v>
      </c>
      <c r="C5324">
        <v>0.50302999999999998</v>
      </c>
      <c r="D5324">
        <v>0.43556099999999998</v>
      </c>
      <c r="E5324">
        <v>0.49459700000000001</v>
      </c>
    </row>
    <row r="5325" spans="1:5">
      <c r="A5325">
        <v>2006</v>
      </c>
      <c r="B5325">
        <v>106</v>
      </c>
      <c r="C5325">
        <v>0.50689200000000001</v>
      </c>
      <c r="D5325">
        <v>0.43517699999999998</v>
      </c>
      <c r="E5325">
        <v>0.49734499999999998</v>
      </c>
    </row>
    <row r="5326" spans="1:5">
      <c r="A5326">
        <v>2006</v>
      </c>
      <c r="B5326">
        <v>107</v>
      </c>
      <c r="C5326">
        <v>0.51081799999999999</v>
      </c>
      <c r="D5326">
        <v>0.47154499999999999</v>
      </c>
      <c r="E5326">
        <v>0.50563999999999998</v>
      </c>
    </row>
    <row r="5327" spans="1:5">
      <c r="A5327">
        <v>2006</v>
      </c>
      <c r="B5327">
        <v>108</v>
      </c>
      <c r="C5327">
        <v>0.51709000000000005</v>
      </c>
      <c r="D5327">
        <v>0.66666700000000001</v>
      </c>
      <c r="E5327">
        <v>0.53176299999999999</v>
      </c>
    </row>
    <row r="5328" spans="1:5">
      <c r="A5328">
        <v>2006</v>
      </c>
      <c r="B5328">
        <v>109</v>
      </c>
      <c r="C5328">
        <v>0.54572600000000004</v>
      </c>
      <c r="D5328">
        <v>1.6666669999999999</v>
      </c>
      <c r="E5328">
        <v>0.57502399999999998</v>
      </c>
    </row>
    <row r="5329" spans="1:5">
      <c r="A5329">
        <v>2006</v>
      </c>
      <c r="B5329">
        <v>110</v>
      </c>
      <c r="C5329">
        <v>0.75579200000000002</v>
      </c>
      <c r="D5329">
        <v>0</v>
      </c>
      <c r="E5329">
        <v>0.75579200000000002</v>
      </c>
    </row>
    <row r="5330" spans="1:5">
      <c r="A5330">
        <v>2007</v>
      </c>
      <c r="B5330">
        <v>0</v>
      </c>
      <c r="C5330">
        <v>8.4229999999999999E-3</v>
      </c>
      <c r="D5330">
        <v>1.1018E-2</v>
      </c>
      <c r="E5330">
        <v>9.7560000000000008E-3</v>
      </c>
    </row>
    <row r="5331" spans="1:5">
      <c r="A5331">
        <v>2007</v>
      </c>
      <c r="B5331">
        <v>1</v>
      </c>
      <c r="C5331">
        <v>7.9100000000000004E-4</v>
      </c>
      <c r="D5331">
        <v>1.0679999999999999E-3</v>
      </c>
      <c r="E5331">
        <v>9.3300000000000002E-4</v>
      </c>
    </row>
    <row r="5332" spans="1:5">
      <c r="A5332">
        <v>2007</v>
      </c>
      <c r="B5332">
        <v>2</v>
      </c>
      <c r="C5332">
        <v>5.4799999999999998E-4</v>
      </c>
      <c r="D5332">
        <v>7.1900000000000002E-4</v>
      </c>
      <c r="E5332">
        <v>6.3500000000000004E-4</v>
      </c>
    </row>
    <row r="5333" spans="1:5">
      <c r="A5333">
        <v>2007</v>
      </c>
      <c r="B5333">
        <v>3</v>
      </c>
      <c r="C5333">
        <v>4.0000000000000002E-4</v>
      </c>
      <c r="D5333">
        <v>5.5900000000000004E-4</v>
      </c>
      <c r="E5333">
        <v>4.8099999999999998E-4</v>
      </c>
    </row>
    <row r="5334" spans="1:5">
      <c r="A5334">
        <v>2007</v>
      </c>
      <c r="B5334">
        <v>4</v>
      </c>
      <c r="C5334">
        <v>3.4600000000000001E-4</v>
      </c>
      <c r="D5334">
        <v>5.1900000000000004E-4</v>
      </c>
      <c r="E5334">
        <v>4.35E-4</v>
      </c>
    </row>
    <row r="5335" spans="1:5">
      <c r="A5335">
        <v>2007</v>
      </c>
      <c r="B5335">
        <v>5</v>
      </c>
      <c r="C5335">
        <v>3.1700000000000001E-4</v>
      </c>
      <c r="D5335">
        <v>4.0700000000000003E-4</v>
      </c>
      <c r="E5335">
        <v>3.6299999999999999E-4</v>
      </c>
    </row>
    <row r="5336" spans="1:5">
      <c r="A5336">
        <v>2007</v>
      </c>
      <c r="B5336">
        <v>6</v>
      </c>
      <c r="C5336">
        <v>2.5500000000000002E-4</v>
      </c>
      <c r="D5336">
        <v>3.8000000000000002E-4</v>
      </c>
      <c r="E5336">
        <v>3.19E-4</v>
      </c>
    </row>
    <row r="5337" spans="1:5">
      <c r="A5337">
        <v>2007</v>
      </c>
      <c r="B5337">
        <v>7</v>
      </c>
      <c r="C5337">
        <v>2.6200000000000003E-4</v>
      </c>
      <c r="D5337">
        <v>3.9899999999999999E-4</v>
      </c>
      <c r="E5337">
        <v>3.3199999999999999E-4</v>
      </c>
    </row>
    <row r="5338" spans="1:5">
      <c r="A5338">
        <v>2007</v>
      </c>
      <c r="B5338">
        <v>8</v>
      </c>
      <c r="C5338">
        <v>2.6699999999999998E-4</v>
      </c>
      <c r="D5338">
        <v>4.5600000000000003E-4</v>
      </c>
      <c r="E5338">
        <v>3.6400000000000001E-4</v>
      </c>
    </row>
    <row r="5339" spans="1:5">
      <c r="A5339">
        <v>2007</v>
      </c>
      <c r="B5339">
        <v>9</v>
      </c>
      <c r="C5339">
        <v>2.4399999999999999E-4</v>
      </c>
      <c r="D5339">
        <v>3.6900000000000002E-4</v>
      </c>
      <c r="E5339">
        <v>3.0800000000000001E-4</v>
      </c>
    </row>
    <row r="5340" spans="1:5">
      <c r="A5340">
        <v>2007</v>
      </c>
      <c r="B5340">
        <v>10</v>
      </c>
      <c r="C5340">
        <v>2.4600000000000002E-4</v>
      </c>
      <c r="D5340">
        <v>4.55E-4</v>
      </c>
      <c r="E5340">
        <v>3.5300000000000002E-4</v>
      </c>
    </row>
    <row r="5341" spans="1:5">
      <c r="A5341">
        <v>2007</v>
      </c>
      <c r="B5341">
        <v>11</v>
      </c>
      <c r="C5341">
        <v>2.5300000000000002E-4</v>
      </c>
      <c r="D5341">
        <v>4.0999999999999999E-4</v>
      </c>
      <c r="E5341">
        <v>3.3300000000000002E-4</v>
      </c>
    </row>
    <row r="5342" spans="1:5">
      <c r="A5342">
        <v>2007</v>
      </c>
      <c r="B5342">
        <v>12</v>
      </c>
      <c r="C5342">
        <v>2.3499999999999999E-4</v>
      </c>
      <c r="D5342">
        <v>4.3300000000000001E-4</v>
      </c>
      <c r="E5342">
        <v>3.3599999999999998E-4</v>
      </c>
    </row>
    <row r="5343" spans="1:5">
      <c r="A5343">
        <v>2007</v>
      </c>
      <c r="B5343">
        <v>13</v>
      </c>
      <c r="C5343">
        <v>2.8600000000000001E-4</v>
      </c>
      <c r="D5343">
        <v>4.86E-4</v>
      </c>
      <c r="E5343">
        <v>3.88E-4</v>
      </c>
    </row>
    <row r="5344" spans="1:5">
      <c r="A5344">
        <v>2007</v>
      </c>
      <c r="B5344">
        <v>14</v>
      </c>
      <c r="C5344">
        <v>3.3E-4</v>
      </c>
      <c r="D5344">
        <v>6.11E-4</v>
      </c>
      <c r="E5344">
        <v>4.73E-4</v>
      </c>
    </row>
    <row r="5345" spans="1:5">
      <c r="A5345">
        <v>2007</v>
      </c>
      <c r="B5345">
        <v>15</v>
      </c>
      <c r="C5345">
        <v>4.5100000000000001E-4</v>
      </c>
      <c r="D5345">
        <v>7.6499999999999995E-4</v>
      </c>
      <c r="E5345">
        <v>6.0999999999999997E-4</v>
      </c>
    </row>
    <row r="5346" spans="1:5">
      <c r="A5346">
        <v>2007</v>
      </c>
      <c r="B5346">
        <v>16</v>
      </c>
      <c r="C5346">
        <v>5.4100000000000003E-4</v>
      </c>
      <c r="D5346">
        <v>1.093E-3</v>
      </c>
      <c r="E5346">
        <v>8.2299999999999995E-4</v>
      </c>
    </row>
    <row r="5347" spans="1:5">
      <c r="A5347">
        <v>2007</v>
      </c>
      <c r="B5347">
        <v>17</v>
      </c>
      <c r="C5347">
        <v>6.3199999999999997E-4</v>
      </c>
      <c r="D5347">
        <v>1.41E-3</v>
      </c>
      <c r="E5347">
        <v>1.0319999999999999E-3</v>
      </c>
    </row>
    <row r="5348" spans="1:5">
      <c r="A5348">
        <v>2007</v>
      </c>
      <c r="B5348">
        <v>18</v>
      </c>
      <c r="C5348">
        <v>7.3200000000000001E-4</v>
      </c>
      <c r="D5348">
        <v>1.8209999999999999E-3</v>
      </c>
      <c r="E5348">
        <v>1.2830000000000001E-3</v>
      </c>
    </row>
    <row r="5349" spans="1:5">
      <c r="A5349">
        <v>2007</v>
      </c>
      <c r="B5349">
        <v>19</v>
      </c>
      <c r="C5349">
        <v>7.8899999999999999E-4</v>
      </c>
      <c r="D5349">
        <v>2.1229999999999999E-3</v>
      </c>
      <c r="E5349">
        <v>1.4530000000000001E-3</v>
      </c>
    </row>
    <row r="5350" spans="1:5">
      <c r="A5350">
        <v>2007</v>
      </c>
      <c r="B5350">
        <v>20</v>
      </c>
      <c r="C5350">
        <v>8.2700000000000004E-4</v>
      </c>
      <c r="D5350">
        <v>2.6229999999999999E-3</v>
      </c>
      <c r="E5350">
        <v>1.7279999999999999E-3</v>
      </c>
    </row>
    <row r="5351" spans="1:5">
      <c r="A5351">
        <v>2007</v>
      </c>
      <c r="B5351">
        <v>21</v>
      </c>
      <c r="C5351">
        <v>7.8200000000000003E-4</v>
      </c>
      <c r="D5351">
        <v>2.7360000000000002E-3</v>
      </c>
      <c r="E5351">
        <v>1.7669999999999999E-3</v>
      </c>
    </row>
    <row r="5352" spans="1:5">
      <c r="A5352">
        <v>2007</v>
      </c>
      <c r="B5352">
        <v>22</v>
      </c>
      <c r="C5352">
        <v>8.43E-4</v>
      </c>
      <c r="D5352">
        <v>3.258E-3</v>
      </c>
      <c r="E5352">
        <v>2.0600000000000002E-3</v>
      </c>
    </row>
    <row r="5353" spans="1:5">
      <c r="A5353">
        <v>2007</v>
      </c>
      <c r="B5353">
        <v>23</v>
      </c>
      <c r="C5353">
        <v>1.047E-3</v>
      </c>
      <c r="D5353">
        <v>3.6579999999999998E-3</v>
      </c>
      <c r="E5353">
        <v>2.3649999999999999E-3</v>
      </c>
    </row>
    <row r="5354" spans="1:5">
      <c r="A5354">
        <v>2007</v>
      </c>
      <c r="B5354">
        <v>24</v>
      </c>
      <c r="C5354">
        <v>1.126E-3</v>
      </c>
      <c r="D5354">
        <v>4.2789999999999998E-3</v>
      </c>
      <c r="E5354">
        <v>2.7160000000000001E-3</v>
      </c>
    </row>
    <row r="5355" spans="1:5">
      <c r="A5355">
        <v>2007</v>
      </c>
      <c r="B5355">
        <v>25</v>
      </c>
      <c r="C5355">
        <v>1.317E-3</v>
      </c>
      <c r="D5355">
        <v>4.8780000000000004E-3</v>
      </c>
      <c r="E5355">
        <v>3.1080000000000001E-3</v>
      </c>
    </row>
    <row r="5356" spans="1:5">
      <c r="A5356">
        <v>2007</v>
      </c>
      <c r="B5356">
        <v>26</v>
      </c>
      <c r="C5356">
        <v>1.2639999999999999E-3</v>
      </c>
      <c r="D5356">
        <v>5.1450000000000003E-3</v>
      </c>
      <c r="E5356">
        <v>3.212E-3</v>
      </c>
    </row>
    <row r="5357" spans="1:5">
      <c r="A5357">
        <v>2007</v>
      </c>
      <c r="B5357">
        <v>27</v>
      </c>
      <c r="C5357">
        <v>1.474E-3</v>
      </c>
      <c r="D5357">
        <v>5.6620000000000004E-3</v>
      </c>
      <c r="E5357">
        <v>3.5720000000000001E-3</v>
      </c>
    </row>
    <row r="5358" spans="1:5">
      <c r="A5358">
        <v>2007</v>
      </c>
      <c r="B5358">
        <v>28</v>
      </c>
      <c r="C5358">
        <v>1.647E-3</v>
      </c>
      <c r="D5358">
        <v>6.2199999999999998E-3</v>
      </c>
      <c r="E5358">
        <v>3.9290000000000002E-3</v>
      </c>
    </row>
    <row r="5359" spans="1:5">
      <c r="A5359">
        <v>2007</v>
      </c>
      <c r="B5359">
        <v>29</v>
      </c>
      <c r="C5359">
        <v>1.7049999999999999E-3</v>
      </c>
      <c r="D5359">
        <v>6.6429999999999996E-3</v>
      </c>
      <c r="E5359">
        <v>4.1570000000000001E-3</v>
      </c>
    </row>
    <row r="5360" spans="1:5">
      <c r="A5360">
        <v>2007</v>
      </c>
      <c r="B5360">
        <v>30</v>
      </c>
      <c r="C5360">
        <v>1.9369999999999999E-3</v>
      </c>
      <c r="D5360">
        <v>7.221E-3</v>
      </c>
      <c r="E5360">
        <v>4.5539999999999999E-3</v>
      </c>
    </row>
    <row r="5361" spans="1:5">
      <c r="A5361">
        <v>2007</v>
      </c>
      <c r="B5361">
        <v>31</v>
      </c>
      <c r="C5361">
        <v>1.846E-3</v>
      </c>
      <c r="D5361">
        <v>7.2589999999999998E-3</v>
      </c>
      <c r="E5361">
        <v>4.5189999999999996E-3</v>
      </c>
    </row>
    <row r="5362" spans="1:5">
      <c r="A5362">
        <v>2007</v>
      </c>
      <c r="B5362">
        <v>32</v>
      </c>
      <c r="C5362">
        <v>1.9419999999999999E-3</v>
      </c>
      <c r="D5362">
        <v>7.3229999999999996E-3</v>
      </c>
      <c r="E5362">
        <v>4.5950000000000001E-3</v>
      </c>
    </row>
    <row r="5363" spans="1:5">
      <c r="A5363">
        <v>2007</v>
      </c>
      <c r="B5363">
        <v>33</v>
      </c>
      <c r="C5363">
        <v>2.1159999999999998E-3</v>
      </c>
      <c r="D5363">
        <v>7.4960000000000001E-3</v>
      </c>
      <c r="E5363">
        <v>4.7689999999999998E-3</v>
      </c>
    </row>
    <row r="5364" spans="1:5">
      <c r="A5364">
        <v>2007</v>
      </c>
      <c r="B5364">
        <v>34</v>
      </c>
      <c r="C5364">
        <v>2.1670000000000001E-3</v>
      </c>
      <c r="D5364">
        <v>7.718E-3</v>
      </c>
      <c r="E5364">
        <v>4.901E-3</v>
      </c>
    </row>
    <row r="5365" spans="1:5">
      <c r="A5365">
        <v>2007</v>
      </c>
      <c r="B5365">
        <v>35</v>
      </c>
      <c r="C5365">
        <v>2.4030000000000002E-3</v>
      </c>
      <c r="D5365">
        <v>8.4180000000000001E-3</v>
      </c>
      <c r="E5365">
        <v>5.3680000000000004E-3</v>
      </c>
    </row>
    <row r="5366" spans="1:5">
      <c r="A5366">
        <v>2007</v>
      </c>
      <c r="B5366">
        <v>36</v>
      </c>
      <c r="C5366">
        <v>2.3700000000000001E-3</v>
      </c>
      <c r="D5366">
        <v>7.8560000000000001E-3</v>
      </c>
      <c r="E5366">
        <v>5.0800000000000003E-3</v>
      </c>
    </row>
    <row r="5367" spans="1:5">
      <c r="A5367">
        <v>2007</v>
      </c>
      <c r="B5367">
        <v>37</v>
      </c>
      <c r="C5367">
        <v>2.5430000000000001E-3</v>
      </c>
      <c r="D5367">
        <v>8.1580000000000003E-3</v>
      </c>
      <c r="E5367">
        <v>5.3080000000000002E-3</v>
      </c>
    </row>
    <row r="5368" spans="1:5">
      <c r="A5368">
        <v>2007</v>
      </c>
      <c r="B5368">
        <v>38</v>
      </c>
      <c r="C5368">
        <v>2.6849999999999999E-3</v>
      </c>
      <c r="D5368">
        <v>8.6420000000000004E-3</v>
      </c>
      <c r="E5368">
        <v>5.6030000000000003E-3</v>
      </c>
    </row>
    <row r="5369" spans="1:5">
      <c r="A5369">
        <v>2007</v>
      </c>
      <c r="B5369">
        <v>39</v>
      </c>
      <c r="C5369">
        <v>2.8119999999999998E-3</v>
      </c>
      <c r="D5369">
        <v>9.332E-3</v>
      </c>
      <c r="E5369">
        <v>5.9959999999999996E-3</v>
      </c>
    </row>
    <row r="5370" spans="1:5">
      <c r="A5370">
        <v>2007</v>
      </c>
      <c r="B5370">
        <v>40</v>
      </c>
      <c r="C5370">
        <v>3.1540000000000001E-3</v>
      </c>
      <c r="D5370">
        <v>1.1051E-2</v>
      </c>
      <c r="E5370">
        <v>6.992E-3</v>
      </c>
    </row>
    <row r="5371" spans="1:5">
      <c r="A5371">
        <v>2007</v>
      </c>
      <c r="B5371">
        <v>41</v>
      </c>
      <c r="C5371">
        <v>3.0330000000000001E-3</v>
      </c>
      <c r="D5371">
        <v>1.0514000000000001E-2</v>
      </c>
      <c r="E5371">
        <v>6.6540000000000002E-3</v>
      </c>
    </row>
    <row r="5372" spans="1:5">
      <c r="A5372">
        <v>2007</v>
      </c>
      <c r="B5372">
        <v>42</v>
      </c>
      <c r="C5372">
        <v>3.1679999999999998E-3</v>
      </c>
      <c r="D5372">
        <v>1.089E-2</v>
      </c>
      <c r="E5372">
        <v>6.8910000000000004E-3</v>
      </c>
    </row>
    <row r="5373" spans="1:5">
      <c r="A5373">
        <v>2007</v>
      </c>
      <c r="B5373">
        <v>43</v>
      </c>
      <c r="C5373">
        <v>3.4580000000000001E-3</v>
      </c>
      <c r="D5373">
        <v>1.1674E-2</v>
      </c>
      <c r="E5373">
        <v>7.4079999999999997E-3</v>
      </c>
    </row>
    <row r="5374" spans="1:5">
      <c r="A5374">
        <v>2007</v>
      </c>
      <c r="B5374">
        <v>44</v>
      </c>
      <c r="C5374">
        <v>3.8430000000000001E-3</v>
      </c>
      <c r="D5374">
        <v>1.2593999999999999E-2</v>
      </c>
      <c r="E5374">
        <v>8.0339999999999995E-3</v>
      </c>
    </row>
    <row r="5375" spans="1:5">
      <c r="A5375">
        <v>2007</v>
      </c>
      <c r="B5375">
        <v>45</v>
      </c>
      <c r="C5375">
        <v>4.2259999999999997E-3</v>
      </c>
      <c r="D5375">
        <v>1.4185E-2</v>
      </c>
      <c r="E5375">
        <v>8.9750000000000003E-3</v>
      </c>
    </row>
    <row r="5376" spans="1:5">
      <c r="A5376">
        <v>2007</v>
      </c>
      <c r="B5376">
        <v>46</v>
      </c>
      <c r="C5376">
        <v>4.1999999999999997E-3</v>
      </c>
      <c r="D5376">
        <v>1.3995E-2</v>
      </c>
      <c r="E5376">
        <v>8.8649999999999996E-3</v>
      </c>
    </row>
    <row r="5377" spans="1:5">
      <c r="A5377">
        <v>2007</v>
      </c>
      <c r="B5377">
        <v>47</v>
      </c>
      <c r="C5377">
        <v>4.483E-3</v>
      </c>
      <c r="D5377">
        <v>1.4988E-2</v>
      </c>
      <c r="E5377">
        <v>9.4520000000000003E-3</v>
      </c>
    </row>
    <row r="5378" spans="1:5">
      <c r="A5378">
        <v>2007</v>
      </c>
      <c r="B5378">
        <v>48</v>
      </c>
      <c r="C5378">
        <v>4.9170000000000004E-3</v>
      </c>
      <c r="D5378">
        <v>1.6154000000000002E-2</v>
      </c>
      <c r="E5378">
        <v>1.0179000000000001E-2</v>
      </c>
    </row>
    <row r="5379" spans="1:5">
      <c r="A5379">
        <v>2007</v>
      </c>
      <c r="B5379">
        <v>49</v>
      </c>
      <c r="C5379">
        <v>5.2379999999999996E-3</v>
      </c>
      <c r="D5379">
        <v>1.7235E-2</v>
      </c>
      <c r="E5379">
        <v>1.0826000000000001E-2</v>
      </c>
    </row>
    <row r="5380" spans="1:5">
      <c r="A5380">
        <v>2007</v>
      </c>
      <c r="B5380">
        <v>50</v>
      </c>
      <c r="C5380">
        <v>5.7819999999999998E-3</v>
      </c>
      <c r="D5380">
        <v>1.9505999999999999E-2</v>
      </c>
      <c r="E5380">
        <v>1.2123999999999999E-2</v>
      </c>
    </row>
    <row r="5381" spans="1:5">
      <c r="A5381">
        <v>2007</v>
      </c>
      <c r="B5381">
        <v>51</v>
      </c>
      <c r="C5381">
        <v>5.9950000000000003E-3</v>
      </c>
      <c r="D5381">
        <v>1.9813999999999998E-2</v>
      </c>
      <c r="E5381">
        <v>1.2314E-2</v>
      </c>
    </row>
    <row r="5382" spans="1:5">
      <c r="A5382">
        <v>2007</v>
      </c>
      <c r="B5382">
        <v>52</v>
      </c>
      <c r="C5382">
        <v>6.6870000000000002E-3</v>
      </c>
      <c r="D5382">
        <v>2.1055999999999998E-2</v>
      </c>
      <c r="E5382">
        <v>1.3194000000000001E-2</v>
      </c>
    </row>
    <row r="5383" spans="1:5">
      <c r="A5383">
        <v>2007</v>
      </c>
      <c r="B5383">
        <v>53</v>
      </c>
      <c r="C5383">
        <v>7.0860000000000003E-3</v>
      </c>
      <c r="D5383">
        <v>2.2259000000000001E-2</v>
      </c>
      <c r="E5383">
        <v>1.3904E-2</v>
      </c>
    </row>
    <row r="5384" spans="1:5">
      <c r="A5384">
        <v>2007</v>
      </c>
      <c r="B5384">
        <v>54</v>
      </c>
      <c r="C5384">
        <v>7.4219999999999998E-3</v>
      </c>
      <c r="D5384">
        <v>2.3243E-2</v>
      </c>
      <c r="E5384">
        <v>1.4485E-2</v>
      </c>
    </row>
    <row r="5385" spans="1:5">
      <c r="A5385">
        <v>2007</v>
      </c>
      <c r="B5385">
        <v>55</v>
      </c>
      <c r="C5385">
        <v>8.7320000000000002E-3</v>
      </c>
      <c r="D5385">
        <v>2.6141000000000001E-2</v>
      </c>
      <c r="E5385">
        <v>1.6454E-2</v>
      </c>
    </row>
    <row r="5386" spans="1:5">
      <c r="A5386">
        <v>2007</v>
      </c>
      <c r="B5386">
        <v>56</v>
      </c>
      <c r="C5386">
        <v>9.0039999999999999E-3</v>
      </c>
      <c r="D5386">
        <v>2.6377999999999999E-2</v>
      </c>
      <c r="E5386">
        <v>1.6677000000000001E-2</v>
      </c>
    </row>
    <row r="5387" spans="1:5">
      <c r="A5387">
        <v>2007</v>
      </c>
      <c r="B5387">
        <v>57</v>
      </c>
      <c r="C5387">
        <v>9.7079999999999996E-3</v>
      </c>
      <c r="D5387">
        <v>2.8051E-2</v>
      </c>
      <c r="E5387">
        <v>1.7742000000000001E-2</v>
      </c>
    </row>
    <row r="5388" spans="1:5">
      <c r="A5388">
        <v>2007</v>
      </c>
      <c r="B5388">
        <v>58</v>
      </c>
      <c r="C5388">
        <v>1.0985999999999999E-2</v>
      </c>
      <c r="D5388">
        <v>3.1348000000000001E-2</v>
      </c>
      <c r="E5388">
        <v>1.9813999999999998E-2</v>
      </c>
    </row>
    <row r="5389" spans="1:5">
      <c r="A5389">
        <v>2007</v>
      </c>
      <c r="B5389">
        <v>59</v>
      </c>
      <c r="C5389">
        <v>1.0307999999999999E-2</v>
      </c>
      <c r="D5389">
        <v>2.8891E-2</v>
      </c>
      <c r="E5389">
        <v>1.8298999999999999E-2</v>
      </c>
    </row>
    <row r="5390" spans="1:5">
      <c r="A5390">
        <v>2007</v>
      </c>
      <c r="B5390">
        <v>60</v>
      </c>
      <c r="C5390">
        <v>1.3167E-2</v>
      </c>
      <c r="D5390">
        <v>3.9261999999999998E-2</v>
      </c>
      <c r="E5390">
        <v>2.4243000000000001E-2</v>
      </c>
    </row>
    <row r="5391" spans="1:5">
      <c r="A5391">
        <v>2007</v>
      </c>
      <c r="B5391">
        <v>61</v>
      </c>
      <c r="C5391">
        <v>1.2425E-2</v>
      </c>
      <c r="D5391">
        <v>3.5049999999999998E-2</v>
      </c>
      <c r="E5391">
        <v>2.1881999999999999E-2</v>
      </c>
    </row>
    <row r="5392" spans="1:5">
      <c r="A5392">
        <v>2007</v>
      </c>
      <c r="B5392">
        <v>62</v>
      </c>
      <c r="C5392">
        <v>1.3938000000000001E-2</v>
      </c>
      <c r="D5392">
        <v>3.7603999999999999E-2</v>
      </c>
      <c r="E5392">
        <v>2.3713000000000001E-2</v>
      </c>
    </row>
    <row r="5393" spans="1:5">
      <c r="A5393">
        <v>2007</v>
      </c>
      <c r="B5393">
        <v>63</v>
      </c>
      <c r="C5393">
        <v>1.5004999999999999E-2</v>
      </c>
      <c r="D5393">
        <v>4.0464E-2</v>
      </c>
      <c r="E5393">
        <v>2.5354999999999999E-2</v>
      </c>
    </row>
    <row r="5394" spans="1:5">
      <c r="A5394">
        <v>2007</v>
      </c>
      <c r="B5394">
        <v>64</v>
      </c>
      <c r="C5394">
        <v>1.413E-2</v>
      </c>
      <c r="D5394">
        <v>3.8162000000000001E-2</v>
      </c>
      <c r="E5394">
        <v>2.3605000000000001E-2</v>
      </c>
    </row>
    <row r="5395" spans="1:5">
      <c r="A5395">
        <v>2007</v>
      </c>
      <c r="B5395">
        <v>65</v>
      </c>
      <c r="C5395">
        <v>1.8865E-2</v>
      </c>
      <c r="D5395">
        <v>4.9926999999999999E-2</v>
      </c>
      <c r="E5395">
        <v>3.0793000000000001E-2</v>
      </c>
    </row>
    <row r="5396" spans="1:5">
      <c r="A5396">
        <v>2007</v>
      </c>
      <c r="B5396">
        <v>66</v>
      </c>
      <c r="C5396">
        <v>1.8081E-2</v>
      </c>
      <c r="D5396">
        <v>4.6766000000000002E-2</v>
      </c>
      <c r="E5396">
        <v>2.895E-2</v>
      </c>
    </row>
    <row r="5397" spans="1:5">
      <c r="A5397">
        <v>2007</v>
      </c>
      <c r="B5397">
        <v>67</v>
      </c>
      <c r="C5397">
        <v>2.0353E-2</v>
      </c>
      <c r="D5397">
        <v>5.0692000000000001E-2</v>
      </c>
      <c r="E5397">
        <v>3.1660000000000001E-2</v>
      </c>
    </row>
    <row r="5398" spans="1:5">
      <c r="A5398">
        <v>2007</v>
      </c>
      <c r="B5398">
        <v>68</v>
      </c>
      <c r="C5398">
        <v>2.3505000000000002E-2</v>
      </c>
      <c r="D5398">
        <v>5.7595E-2</v>
      </c>
      <c r="E5398">
        <v>3.5934000000000001E-2</v>
      </c>
    </row>
    <row r="5399" spans="1:5">
      <c r="A5399">
        <v>2007</v>
      </c>
      <c r="B5399">
        <v>69</v>
      </c>
      <c r="C5399">
        <v>2.4353E-2</v>
      </c>
      <c r="D5399">
        <v>5.6798000000000001E-2</v>
      </c>
      <c r="E5399">
        <v>3.6060000000000002E-2</v>
      </c>
    </row>
    <row r="5400" spans="1:5">
      <c r="A5400">
        <v>2007</v>
      </c>
      <c r="B5400">
        <v>70</v>
      </c>
      <c r="C5400">
        <v>2.8198999999999998E-2</v>
      </c>
      <c r="D5400">
        <v>6.2864000000000003E-2</v>
      </c>
      <c r="E5400">
        <v>4.0579999999999998E-2</v>
      </c>
    </row>
    <row r="5401" spans="1:5">
      <c r="A5401">
        <v>2007</v>
      </c>
      <c r="B5401">
        <v>71</v>
      </c>
      <c r="C5401">
        <v>3.1985E-2</v>
      </c>
      <c r="D5401">
        <v>6.7443000000000003E-2</v>
      </c>
      <c r="E5401">
        <v>4.4421000000000002E-2</v>
      </c>
    </row>
    <row r="5402" spans="1:5">
      <c r="A5402">
        <v>2007</v>
      </c>
      <c r="B5402">
        <v>72</v>
      </c>
      <c r="C5402">
        <v>3.5297000000000002E-2</v>
      </c>
      <c r="D5402">
        <v>7.2645000000000001E-2</v>
      </c>
      <c r="E5402">
        <v>4.8120999999999997E-2</v>
      </c>
    </row>
    <row r="5403" spans="1:5">
      <c r="A5403">
        <v>2007</v>
      </c>
      <c r="B5403">
        <v>73</v>
      </c>
      <c r="C5403">
        <v>3.8336000000000002E-2</v>
      </c>
      <c r="D5403">
        <v>7.4717000000000006E-2</v>
      </c>
      <c r="E5403">
        <v>5.0469E-2</v>
      </c>
    </row>
    <row r="5404" spans="1:5">
      <c r="A5404">
        <v>2007</v>
      </c>
      <c r="B5404">
        <v>74</v>
      </c>
      <c r="C5404">
        <v>4.3933E-2</v>
      </c>
      <c r="D5404">
        <v>8.2393999999999995E-2</v>
      </c>
      <c r="E5404">
        <v>5.6397000000000003E-2</v>
      </c>
    </row>
    <row r="5405" spans="1:5">
      <c r="A5405">
        <v>2007</v>
      </c>
      <c r="B5405">
        <v>75</v>
      </c>
      <c r="C5405">
        <v>4.9765999999999998E-2</v>
      </c>
      <c r="D5405">
        <v>9.1499999999999998E-2</v>
      </c>
      <c r="E5405">
        <v>6.3019000000000006E-2</v>
      </c>
    </row>
    <row r="5406" spans="1:5">
      <c r="A5406">
        <v>2007</v>
      </c>
      <c r="B5406">
        <v>76</v>
      </c>
      <c r="C5406">
        <v>5.3207999999999998E-2</v>
      </c>
      <c r="D5406">
        <v>9.3854000000000007E-2</v>
      </c>
      <c r="E5406">
        <v>6.5854999999999997E-2</v>
      </c>
    </row>
    <row r="5407" spans="1:5">
      <c r="A5407">
        <v>2007</v>
      </c>
      <c r="B5407">
        <v>77</v>
      </c>
      <c r="C5407">
        <v>6.0586000000000001E-2</v>
      </c>
      <c r="D5407">
        <v>0.102992</v>
      </c>
      <c r="E5407">
        <v>7.3312000000000002E-2</v>
      </c>
    </row>
    <row r="5408" spans="1:5">
      <c r="A5408">
        <v>2007</v>
      </c>
      <c r="B5408">
        <v>78</v>
      </c>
      <c r="C5408">
        <v>6.7272999999999999E-2</v>
      </c>
      <c r="D5408">
        <v>0.111318</v>
      </c>
      <c r="E5408">
        <v>7.9865000000000005E-2</v>
      </c>
    </row>
    <row r="5409" spans="1:5">
      <c r="A5409">
        <v>2007</v>
      </c>
      <c r="B5409">
        <v>79</v>
      </c>
      <c r="C5409">
        <v>7.6331999999999997E-2</v>
      </c>
      <c r="D5409">
        <v>0.12163400000000001</v>
      </c>
      <c r="E5409">
        <v>8.8819999999999996E-2</v>
      </c>
    </row>
    <row r="5410" spans="1:5">
      <c r="A5410">
        <v>2007</v>
      </c>
      <c r="B5410">
        <v>80</v>
      </c>
      <c r="C5410">
        <v>8.3058000000000007E-2</v>
      </c>
      <c r="D5410">
        <v>0.124115</v>
      </c>
      <c r="E5410">
        <v>9.3715000000000007E-2</v>
      </c>
    </row>
    <row r="5411" spans="1:5">
      <c r="A5411">
        <v>2007</v>
      </c>
      <c r="B5411">
        <v>81</v>
      </c>
      <c r="C5411">
        <v>9.3296000000000004E-2</v>
      </c>
      <c r="D5411">
        <v>0.13375400000000001</v>
      </c>
      <c r="E5411">
        <v>0.102613</v>
      </c>
    </row>
    <row r="5412" spans="1:5">
      <c r="A5412">
        <v>2007</v>
      </c>
      <c r="B5412">
        <v>82</v>
      </c>
      <c r="C5412">
        <v>0.10469000000000001</v>
      </c>
      <c r="D5412">
        <v>0.14357800000000001</v>
      </c>
      <c r="E5412">
        <v>0.112611</v>
      </c>
    </row>
    <row r="5413" spans="1:5">
      <c r="A5413">
        <v>2007</v>
      </c>
      <c r="B5413">
        <v>83</v>
      </c>
      <c r="C5413">
        <v>0.11991499999999999</v>
      </c>
      <c r="D5413">
        <v>0.16116</v>
      </c>
      <c r="E5413">
        <v>0.12756200000000001</v>
      </c>
    </row>
    <row r="5414" spans="1:5">
      <c r="A5414">
        <v>2007</v>
      </c>
      <c r="B5414">
        <v>84</v>
      </c>
      <c r="C5414">
        <v>0.12347900000000001</v>
      </c>
      <c r="D5414">
        <v>0.16137000000000001</v>
      </c>
      <c r="E5414">
        <v>0.13003700000000001</v>
      </c>
    </row>
    <row r="5415" spans="1:5">
      <c r="A5415">
        <v>2007</v>
      </c>
      <c r="B5415">
        <v>85</v>
      </c>
      <c r="C5415">
        <v>0.14174200000000001</v>
      </c>
      <c r="D5415">
        <v>0.17646200000000001</v>
      </c>
      <c r="E5415">
        <v>0.14777299999999999</v>
      </c>
    </row>
    <row r="5416" spans="1:5">
      <c r="A5416">
        <v>2007</v>
      </c>
      <c r="B5416">
        <v>86</v>
      </c>
      <c r="C5416">
        <v>0.15420400000000001</v>
      </c>
      <c r="D5416">
        <v>0.19172600000000001</v>
      </c>
      <c r="E5416">
        <v>0.16084599999999999</v>
      </c>
    </row>
    <row r="5417" spans="1:5">
      <c r="A5417">
        <v>2007</v>
      </c>
      <c r="B5417">
        <v>87</v>
      </c>
      <c r="C5417">
        <v>0.17677100000000001</v>
      </c>
      <c r="D5417">
        <v>0.20982600000000001</v>
      </c>
      <c r="E5417">
        <v>0.18257399999999999</v>
      </c>
    </row>
    <row r="5418" spans="1:5">
      <c r="A5418">
        <v>2007</v>
      </c>
      <c r="B5418">
        <v>88</v>
      </c>
      <c r="C5418">
        <v>0.197295</v>
      </c>
      <c r="D5418">
        <v>0.22777500000000001</v>
      </c>
      <c r="E5418">
        <v>0.20253399999999999</v>
      </c>
    </row>
    <row r="5419" spans="1:5">
      <c r="A5419">
        <v>2007</v>
      </c>
      <c r="B5419">
        <v>89</v>
      </c>
      <c r="C5419">
        <v>0.204321</v>
      </c>
      <c r="D5419">
        <v>0.240318</v>
      </c>
      <c r="E5419">
        <v>0.21032400000000001</v>
      </c>
    </row>
    <row r="5420" spans="1:5">
      <c r="A5420">
        <v>2007</v>
      </c>
      <c r="B5420">
        <v>90</v>
      </c>
      <c r="C5420">
        <v>0.22766800000000001</v>
      </c>
      <c r="D5420">
        <v>0.26177899999999998</v>
      </c>
      <c r="E5420">
        <v>0.23308499999999999</v>
      </c>
    </row>
    <row r="5421" spans="1:5">
      <c r="A5421">
        <v>2007</v>
      </c>
      <c r="B5421">
        <v>91</v>
      </c>
      <c r="C5421">
        <v>0.25752799999999998</v>
      </c>
      <c r="D5421">
        <v>0.27170100000000003</v>
      </c>
      <c r="E5421">
        <v>0.259689</v>
      </c>
    </row>
    <row r="5422" spans="1:5">
      <c r="A5422">
        <v>2007</v>
      </c>
      <c r="B5422">
        <v>92</v>
      </c>
      <c r="C5422">
        <v>0.28699400000000003</v>
      </c>
      <c r="D5422">
        <v>0.318635</v>
      </c>
      <c r="E5422">
        <v>0.291713</v>
      </c>
    </row>
    <row r="5423" spans="1:5">
      <c r="A5423">
        <v>2007</v>
      </c>
      <c r="B5423">
        <v>93</v>
      </c>
      <c r="C5423">
        <v>0.30768299999999998</v>
      </c>
      <c r="D5423">
        <v>0.32735300000000001</v>
      </c>
      <c r="E5423">
        <v>0.31056299999999998</v>
      </c>
    </row>
    <row r="5424" spans="1:5">
      <c r="A5424">
        <v>2007</v>
      </c>
      <c r="B5424">
        <v>94</v>
      </c>
      <c r="C5424">
        <v>0.32502999999999999</v>
      </c>
      <c r="D5424">
        <v>0.32592599999999999</v>
      </c>
      <c r="E5424">
        <v>0.325158</v>
      </c>
    </row>
    <row r="5425" spans="1:5">
      <c r="A5425">
        <v>2007</v>
      </c>
      <c r="B5425">
        <v>95</v>
      </c>
      <c r="C5425">
        <v>0.36582500000000001</v>
      </c>
      <c r="D5425">
        <v>0.39434200000000003</v>
      </c>
      <c r="E5425">
        <v>0.36975799999999998</v>
      </c>
    </row>
    <row r="5426" spans="1:5">
      <c r="A5426">
        <v>2007</v>
      </c>
      <c r="B5426">
        <v>96</v>
      </c>
      <c r="C5426">
        <v>0.37232999999999999</v>
      </c>
      <c r="D5426">
        <v>0.39073600000000003</v>
      </c>
      <c r="E5426">
        <v>0.37483100000000003</v>
      </c>
    </row>
    <row r="5427" spans="1:5">
      <c r="A5427">
        <v>2007</v>
      </c>
      <c r="B5427">
        <v>97</v>
      </c>
      <c r="C5427">
        <v>0.41540100000000002</v>
      </c>
      <c r="D5427">
        <v>0.41833799999999999</v>
      </c>
      <c r="E5427">
        <v>0.41579100000000002</v>
      </c>
    </row>
    <row r="5428" spans="1:5">
      <c r="A5428">
        <v>2007</v>
      </c>
      <c r="B5428">
        <v>98</v>
      </c>
      <c r="C5428">
        <v>0.413491</v>
      </c>
      <c r="D5428">
        <v>0.47139599999999998</v>
      </c>
      <c r="E5428">
        <v>0.42079</v>
      </c>
    </row>
    <row r="5429" spans="1:5">
      <c r="A5429">
        <v>2007</v>
      </c>
      <c r="B5429">
        <v>99</v>
      </c>
      <c r="C5429">
        <v>0.41109899999999999</v>
      </c>
      <c r="D5429">
        <v>0.36323299999999997</v>
      </c>
      <c r="E5429">
        <v>0.40517799999999998</v>
      </c>
    </row>
    <row r="5430" spans="1:5">
      <c r="A5430">
        <v>2007</v>
      </c>
      <c r="B5430">
        <v>100</v>
      </c>
      <c r="C5430">
        <v>0.43777300000000002</v>
      </c>
      <c r="D5430">
        <v>0.40527400000000002</v>
      </c>
      <c r="E5430">
        <v>0.43374600000000002</v>
      </c>
    </row>
    <row r="5431" spans="1:5">
      <c r="A5431">
        <v>2007</v>
      </c>
      <c r="B5431">
        <v>101</v>
      </c>
      <c r="C5431">
        <v>0.44834099999999999</v>
      </c>
      <c r="D5431">
        <v>0.40613700000000003</v>
      </c>
      <c r="E5431">
        <v>0.44311400000000001</v>
      </c>
    </row>
    <row r="5432" spans="1:5">
      <c r="A5432">
        <v>2007</v>
      </c>
      <c r="B5432">
        <v>102</v>
      </c>
      <c r="C5432">
        <v>0.45708599999999999</v>
      </c>
      <c r="D5432">
        <v>0.40644599999999997</v>
      </c>
      <c r="E5432">
        <v>0.45084200000000002</v>
      </c>
    </row>
    <row r="5433" spans="1:5">
      <c r="A5433">
        <v>2007</v>
      </c>
      <c r="B5433">
        <v>103</v>
      </c>
      <c r="C5433">
        <v>0.46418599999999999</v>
      </c>
      <c r="D5433">
        <v>0.40664699999999998</v>
      </c>
      <c r="E5433">
        <v>0.45685300000000001</v>
      </c>
    </row>
    <row r="5434" spans="1:5">
      <c r="A5434">
        <v>2007</v>
      </c>
      <c r="B5434">
        <v>104</v>
      </c>
      <c r="C5434">
        <v>0.4703</v>
      </c>
      <c r="D5434">
        <v>0.40358899999999998</v>
      </c>
      <c r="E5434">
        <v>0.461455</v>
      </c>
    </row>
    <row r="5435" spans="1:5">
      <c r="A5435">
        <v>2007</v>
      </c>
      <c r="B5435">
        <v>105</v>
      </c>
      <c r="C5435">
        <v>0.475462</v>
      </c>
      <c r="D5435">
        <v>0.40028999999999998</v>
      </c>
      <c r="E5435">
        <v>0.46558100000000002</v>
      </c>
    </row>
    <row r="5436" spans="1:5">
      <c r="A5436">
        <v>2007</v>
      </c>
      <c r="B5436">
        <v>106</v>
      </c>
      <c r="C5436">
        <v>0.47814099999999998</v>
      </c>
      <c r="D5436">
        <v>0.393729</v>
      </c>
      <c r="E5436">
        <v>0.46686800000000001</v>
      </c>
    </row>
    <row r="5437" spans="1:5">
      <c r="A5437">
        <v>2007</v>
      </c>
      <c r="B5437">
        <v>107</v>
      </c>
      <c r="C5437">
        <v>0.48112899999999997</v>
      </c>
      <c r="D5437">
        <v>0.39593099999999998</v>
      </c>
      <c r="E5437">
        <v>0.46898899999999999</v>
      </c>
    </row>
    <row r="5438" spans="1:5">
      <c r="A5438">
        <v>2007</v>
      </c>
      <c r="B5438">
        <v>108</v>
      </c>
      <c r="C5438">
        <v>0.48618800000000001</v>
      </c>
      <c r="D5438">
        <v>0.45471299999999998</v>
      </c>
      <c r="E5438">
        <v>0.48191000000000001</v>
      </c>
    </row>
    <row r="5439" spans="1:5">
      <c r="A5439">
        <v>2007</v>
      </c>
      <c r="B5439">
        <v>109</v>
      </c>
      <c r="C5439">
        <v>0.49614000000000003</v>
      </c>
      <c r="D5439">
        <v>0.85308099999999998</v>
      </c>
      <c r="E5439">
        <v>0.52432599999999996</v>
      </c>
    </row>
    <row r="5440" spans="1:5">
      <c r="A5440">
        <v>2007</v>
      </c>
      <c r="B5440">
        <v>110</v>
      </c>
      <c r="C5440">
        <v>0.62637399999999999</v>
      </c>
      <c r="D5440">
        <v>0</v>
      </c>
      <c r="E5440">
        <v>0.62637399999999999</v>
      </c>
    </row>
    <row r="5441" spans="1:5">
      <c r="A5441">
        <v>2008</v>
      </c>
      <c r="B5441">
        <v>0</v>
      </c>
      <c r="C5441">
        <v>7.7530000000000003E-3</v>
      </c>
      <c r="D5441">
        <v>9.8029999999999992E-3</v>
      </c>
      <c r="E5441">
        <v>8.8059999999999996E-3</v>
      </c>
    </row>
    <row r="5442" spans="1:5">
      <c r="A5442">
        <v>2008</v>
      </c>
      <c r="B5442">
        <v>1</v>
      </c>
      <c r="C5442">
        <v>8.1099999999999998E-4</v>
      </c>
      <c r="D5442">
        <v>9.6000000000000002E-4</v>
      </c>
      <c r="E5442">
        <v>8.8800000000000001E-4</v>
      </c>
    </row>
    <row r="5443" spans="1:5">
      <c r="A5443">
        <v>2008</v>
      </c>
      <c r="B5443">
        <v>2</v>
      </c>
      <c r="C5443">
        <v>4.7399999999999997E-4</v>
      </c>
      <c r="D5443">
        <v>6.6399999999999999E-4</v>
      </c>
      <c r="E5443">
        <v>5.71E-4</v>
      </c>
    </row>
    <row r="5444" spans="1:5">
      <c r="A5444">
        <v>2008</v>
      </c>
      <c r="B5444">
        <v>3</v>
      </c>
      <c r="C5444">
        <v>3.8299999999999999E-4</v>
      </c>
      <c r="D5444">
        <v>5.2999999999999998E-4</v>
      </c>
      <c r="E5444">
        <v>4.5800000000000002E-4</v>
      </c>
    </row>
    <row r="5445" spans="1:5">
      <c r="A5445">
        <v>2008</v>
      </c>
      <c r="B5445">
        <v>4</v>
      </c>
      <c r="C5445">
        <v>3.2200000000000002E-4</v>
      </c>
      <c r="D5445">
        <v>4.57E-4</v>
      </c>
      <c r="E5445">
        <v>3.9100000000000002E-4</v>
      </c>
    </row>
    <row r="5446" spans="1:5">
      <c r="A5446">
        <v>2008</v>
      </c>
      <c r="B5446">
        <v>5</v>
      </c>
      <c r="C5446">
        <v>3.0200000000000002E-4</v>
      </c>
      <c r="D5446">
        <v>3.8400000000000001E-4</v>
      </c>
      <c r="E5446">
        <v>3.4400000000000001E-4</v>
      </c>
    </row>
    <row r="5447" spans="1:5">
      <c r="A5447">
        <v>2008</v>
      </c>
      <c r="B5447">
        <v>6</v>
      </c>
      <c r="C5447">
        <v>2.7E-4</v>
      </c>
      <c r="D5447">
        <v>3.2499999999999999E-4</v>
      </c>
      <c r="E5447">
        <v>2.9799999999999998E-4</v>
      </c>
    </row>
    <row r="5448" spans="1:5">
      <c r="A5448">
        <v>2008</v>
      </c>
      <c r="B5448">
        <v>7</v>
      </c>
      <c r="C5448">
        <v>2.2499999999999999E-4</v>
      </c>
      <c r="D5448">
        <v>3.21E-4</v>
      </c>
      <c r="E5448">
        <v>2.7399999999999999E-4</v>
      </c>
    </row>
    <row r="5449" spans="1:5">
      <c r="A5449">
        <v>2008</v>
      </c>
      <c r="B5449">
        <v>8</v>
      </c>
      <c r="C5449">
        <v>2.13E-4</v>
      </c>
      <c r="D5449">
        <v>3.6000000000000002E-4</v>
      </c>
      <c r="E5449">
        <v>2.8800000000000001E-4</v>
      </c>
    </row>
    <row r="5450" spans="1:5">
      <c r="A5450">
        <v>2008</v>
      </c>
      <c r="B5450">
        <v>9</v>
      </c>
      <c r="C5450">
        <v>2.33E-4</v>
      </c>
      <c r="D5450">
        <v>3.2200000000000002E-4</v>
      </c>
      <c r="E5450">
        <v>2.7799999999999998E-4</v>
      </c>
    </row>
    <row r="5451" spans="1:5">
      <c r="A5451">
        <v>2008</v>
      </c>
      <c r="B5451">
        <v>10</v>
      </c>
      <c r="C5451">
        <v>1.76E-4</v>
      </c>
      <c r="D5451">
        <v>3.77E-4</v>
      </c>
      <c r="E5451">
        <v>2.7900000000000001E-4</v>
      </c>
    </row>
    <row r="5452" spans="1:5">
      <c r="A5452">
        <v>2008</v>
      </c>
      <c r="B5452">
        <v>11</v>
      </c>
      <c r="C5452">
        <v>1.9599999999999999E-4</v>
      </c>
      <c r="D5452">
        <v>3.6600000000000001E-4</v>
      </c>
      <c r="E5452">
        <v>2.8299999999999999E-4</v>
      </c>
    </row>
    <row r="5453" spans="1:5">
      <c r="A5453">
        <v>2008</v>
      </c>
      <c r="B5453">
        <v>12</v>
      </c>
      <c r="C5453">
        <v>2.4000000000000001E-4</v>
      </c>
      <c r="D5453">
        <v>3.2000000000000003E-4</v>
      </c>
      <c r="E5453">
        <v>2.81E-4</v>
      </c>
    </row>
    <row r="5454" spans="1:5">
      <c r="A5454">
        <v>2008</v>
      </c>
      <c r="B5454">
        <v>13</v>
      </c>
      <c r="C5454">
        <v>2.7099999999999997E-4</v>
      </c>
      <c r="D5454">
        <v>4.3399999999999998E-4</v>
      </c>
      <c r="E5454">
        <v>3.5399999999999999E-4</v>
      </c>
    </row>
    <row r="5455" spans="1:5">
      <c r="A5455">
        <v>2008</v>
      </c>
      <c r="B5455">
        <v>14</v>
      </c>
      <c r="C5455">
        <v>3.0499999999999999E-4</v>
      </c>
      <c r="D5455">
        <v>5.4799999999999998E-4</v>
      </c>
      <c r="E5455">
        <v>4.2900000000000002E-4</v>
      </c>
    </row>
    <row r="5456" spans="1:5">
      <c r="A5456">
        <v>2008</v>
      </c>
      <c r="B5456">
        <v>15</v>
      </c>
      <c r="C5456">
        <v>4.3600000000000003E-4</v>
      </c>
      <c r="D5456">
        <v>7.8799999999999996E-4</v>
      </c>
      <c r="E5456">
        <v>6.1499999999999999E-4</v>
      </c>
    </row>
    <row r="5457" spans="1:5">
      <c r="A5457">
        <v>2008</v>
      </c>
      <c r="B5457">
        <v>16</v>
      </c>
      <c r="C5457">
        <v>5.2099999999999998E-4</v>
      </c>
      <c r="D5457">
        <v>1.042E-3</v>
      </c>
      <c r="E5457">
        <v>7.8299999999999995E-4</v>
      </c>
    </row>
    <row r="5458" spans="1:5">
      <c r="A5458">
        <v>2008</v>
      </c>
      <c r="B5458">
        <v>17</v>
      </c>
      <c r="C5458">
        <v>6.1700000000000004E-4</v>
      </c>
      <c r="D5458">
        <v>1.3849999999999999E-3</v>
      </c>
      <c r="E5458">
        <v>1.008E-3</v>
      </c>
    </row>
    <row r="5459" spans="1:5">
      <c r="A5459">
        <v>2008</v>
      </c>
      <c r="B5459">
        <v>18</v>
      </c>
      <c r="C5459">
        <v>6.9399999999999996E-4</v>
      </c>
      <c r="D5459">
        <v>1.6930000000000001E-3</v>
      </c>
      <c r="E5459">
        <v>1.204E-3</v>
      </c>
    </row>
    <row r="5460" spans="1:5">
      <c r="A5460">
        <v>2008</v>
      </c>
      <c r="B5460">
        <v>19</v>
      </c>
      <c r="C5460">
        <v>6.5399999999999996E-4</v>
      </c>
      <c r="D5460">
        <v>2.0330000000000001E-3</v>
      </c>
      <c r="E5460">
        <v>1.346E-3</v>
      </c>
    </row>
    <row r="5461" spans="1:5">
      <c r="A5461">
        <v>2008</v>
      </c>
      <c r="B5461">
        <v>20</v>
      </c>
      <c r="C5461">
        <v>6.9700000000000003E-4</v>
      </c>
      <c r="D5461">
        <v>2.4130000000000002E-3</v>
      </c>
      <c r="E5461">
        <v>1.5579999999999999E-3</v>
      </c>
    </row>
    <row r="5462" spans="1:5">
      <c r="A5462">
        <v>2008</v>
      </c>
      <c r="B5462">
        <v>21</v>
      </c>
      <c r="C5462">
        <v>7.6199999999999998E-4</v>
      </c>
      <c r="D5462">
        <v>2.7560000000000002E-3</v>
      </c>
      <c r="E5462">
        <v>1.7700000000000001E-3</v>
      </c>
    </row>
    <row r="5463" spans="1:5">
      <c r="A5463">
        <v>2008</v>
      </c>
      <c r="B5463">
        <v>22</v>
      </c>
      <c r="C5463">
        <v>8.2799999999999996E-4</v>
      </c>
      <c r="D5463">
        <v>2.9039999999999999E-3</v>
      </c>
      <c r="E5463">
        <v>1.8760000000000001E-3</v>
      </c>
    </row>
    <row r="5464" spans="1:5">
      <c r="A5464">
        <v>2008</v>
      </c>
      <c r="B5464">
        <v>23</v>
      </c>
      <c r="C5464">
        <v>9.01E-4</v>
      </c>
      <c r="D5464">
        <v>3.2690000000000002E-3</v>
      </c>
      <c r="E5464">
        <v>2.0929999999999998E-3</v>
      </c>
    </row>
    <row r="5465" spans="1:5">
      <c r="A5465">
        <v>2008</v>
      </c>
      <c r="B5465">
        <v>24</v>
      </c>
      <c r="C5465">
        <v>1.039E-3</v>
      </c>
      <c r="D5465">
        <v>3.6809999999999998E-3</v>
      </c>
      <c r="E5465">
        <v>2.3709999999999998E-3</v>
      </c>
    </row>
    <row r="5466" spans="1:5">
      <c r="A5466">
        <v>2008</v>
      </c>
      <c r="B5466">
        <v>25</v>
      </c>
      <c r="C5466">
        <v>1.209E-3</v>
      </c>
      <c r="D5466">
        <v>4.3220000000000003E-3</v>
      </c>
      <c r="E5466">
        <v>2.777E-3</v>
      </c>
    </row>
    <row r="5467" spans="1:5">
      <c r="A5467">
        <v>2008</v>
      </c>
      <c r="B5467">
        <v>26</v>
      </c>
      <c r="C5467">
        <v>1.2819999999999999E-3</v>
      </c>
      <c r="D5467">
        <v>4.8729999999999997E-3</v>
      </c>
      <c r="E5467">
        <v>3.0860000000000002E-3</v>
      </c>
    </row>
    <row r="5468" spans="1:5">
      <c r="A5468">
        <v>2008</v>
      </c>
      <c r="B5468">
        <v>27</v>
      </c>
      <c r="C5468">
        <v>1.449E-3</v>
      </c>
      <c r="D5468">
        <v>5.0879999999999996E-3</v>
      </c>
      <c r="E5468">
        <v>3.2729999999999999E-3</v>
      </c>
    </row>
    <row r="5469" spans="1:5">
      <c r="A5469">
        <v>2008</v>
      </c>
      <c r="B5469">
        <v>28</v>
      </c>
      <c r="C5469">
        <v>1.5499999999999999E-3</v>
      </c>
      <c r="D5469">
        <v>5.5890000000000002E-3</v>
      </c>
      <c r="E5469">
        <v>3.571E-3</v>
      </c>
    </row>
    <row r="5470" spans="1:5">
      <c r="A5470">
        <v>2008</v>
      </c>
      <c r="B5470">
        <v>29</v>
      </c>
      <c r="C5470">
        <v>1.691E-3</v>
      </c>
      <c r="D5470">
        <v>6.2589999999999998E-3</v>
      </c>
      <c r="E5470">
        <v>3.967E-3</v>
      </c>
    </row>
    <row r="5471" spans="1:5">
      <c r="A5471">
        <v>2008</v>
      </c>
      <c r="B5471">
        <v>30</v>
      </c>
      <c r="C5471">
        <v>1.848E-3</v>
      </c>
      <c r="D5471">
        <v>7.0470000000000003E-3</v>
      </c>
      <c r="E5471">
        <v>4.424E-3</v>
      </c>
    </row>
    <row r="5472" spans="1:5">
      <c r="A5472">
        <v>2008</v>
      </c>
      <c r="B5472">
        <v>31</v>
      </c>
      <c r="C5472">
        <v>1.7819999999999999E-3</v>
      </c>
      <c r="D5472">
        <v>7.1580000000000003E-3</v>
      </c>
      <c r="E5472">
        <v>4.4390000000000002E-3</v>
      </c>
    </row>
    <row r="5473" spans="1:5">
      <c r="A5473">
        <v>2008</v>
      </c>
      <c r="B5473">
        <v>32</v>
      </c>
      <c r="C5473">
        <v>1.9430000000000001E-3</v>
      </c>
      <c r="D5473">
        <v>7.1869999999999998E-3</v>
      </c>
      <c r="E5473">
        <v>4.5259999999999996E-3</v>
      </c>
    </row>
    <row r="5474" spans="1:5">
      <c r="A5474">
        <v>2008</v>
      </c>
      <c r="B5474">
        <v>33</v>
      </c>
      <c r="C5474">
        <v>2.0890000000000001E-3</v>
      </c>
      <c r="D5474">
        <v>7.5319999999999996E-3</v>
      </c>
      <c r="E5474">
        <v>4.7660000000000003E-3</v>
      </c>
    </row>
    <row r="5475" spans="1:5">
      <c r="A5475">
        <v>2008</v>
      </c>
      <c r="B5475">
        <v>34</v>
      </c>
      <c r="C5475">
        <v>2.114E-3</v>
      </c>
      <c r="D5475">
        <v>7.6400000000000001E-3</v>
      </c>
      <c r="E5475">
        <v>4.8320000000000004E-3</v>
      </c>
    </row>
    <row r="5476" spans="1:5">
      <c r="A5476">
        <v>2008</v>
      </c>
      <c r="B5476">
        <v>35</v>
      </c>
      <c r="C5476">
        <v>2.3379999999999998E-3</v>
      </c>
      <c r="D5476">
        <v>8.1550000000000008E-3</v>
      </c>
      <c r="E5476">
        <v>5.1960000000000001E-3</v>
      </c>
    </row>
    <row r="5477" spans="1:5">
      <c r="A5477">
        <v>2008</v>
      </c>
      <c r="B5477">
        <v>36</v>
      </c>
      <c r="C5477">
        <v>2.3370000000000001E-3</v>
      </c>
      <c r="D5477">
        <v>8.2050000000000005E-3</v>
      </c>
      <c r="E5477">
        <v>5.2220000000000001E-3</v>
      </c>
    </row>
    <row r="5478" spans="1:5">
      <c r="A5478">
        <v>2008</v>
      </c>
      <c r="B5478">
        <v>37</v>
      </c>
      <c r="C5478">
        <v>2.4620000000000002E-3</v>
      </c>
      <c r="D5478">
        <v>7.9310000000000005E-3</v>
      </c>
      <c r="E5478">
        <v>5.156E-3</v>
      </c>
    </row>
    <row r="5479" spans="1:5">
      <c r="A5479">
        <v>2008</v>
      </c>
      <c r="B5479">
        <v>38</v>
      </c>
      <c r="C5479">
        <v>2.598E-3</v>
      </c>
      <c r="D5479">
        <v>8.2349999999999993E-3</v>
      </c>
      <c r="E5479">
        <v>5.3660000000000001E-3</v>
      </c>
    </row>
    <row r="5480" spans="1:5">
      <c r="A5480">
        <v>2008</v>
      </c>
      <c r="B5480">
        <v>39</v>
      </c>
      <c r="C5480">
        <v>2.7590000000000002E-3</v>
      </c>
      <c r="D5480">
        <v>8.6999999999999994E-3</v>
      </c>
      <c r="E5480">
        <v>5.6610000000000002E-3</v>
      </c>
    </row>
    <row r="5481" spans="1:5">
      <c r="A5481">
        <v>2008</v>
      </c>
      <c r="B5481">
        <v>40</v>
      </c>
      <c r="C5481">
        <v>3.1570000000000001E-3</v>
      </c>
      <c r="D5481">
        <v>1.04E-2</v>
      </c>
      <c r="E5481">
        <v>6.6829999999999997E-3</v>
      </c>
    </row>
    <row r="5482" spans="1:5">
      <c r="A5482">
        <v>2008</v>
      </c>
      <c r="B5482">
        <v>41</v>
      </c>
      <c r="C5482">
        <v>3.1250000000000002E-3</v>
      </c>
      <c r="D5482">
        <v>1.0289E-2</v>
      </c>
      <c r="E5482">
        <v>6.5950000000000002E-3</v>
      </c>
    </row>
    <row r="5483" spans="1:5">
      <c r="A5483">
        <v>2008</v>
      </c>
      <c r="B5483">
        <v>42</v>
      </c>
      <c r="C5483">
        <v>3.2539999999999999E-3</v>
      </c>
      <c r="D5483">
        <v>1.0706E-2</v>
      </c>
      <c r="E5483">
        <v>6.8479999999999999E-3</v>
      </c>
    </row>
    <row r="5484" spans="1:5">
      <c r="A5484">
        <v>2008</v>
      </c>
      <c r="B5484">
        <v>43</v>
      </c>
      <c r="C5484">
        <v>3.437E-3</v>
      </c>
      <c r="D5484">
        <v>1.1169E-2</v>
      </c>
      <c r="E5484">
        <v>7.1500000000000001E-3</v>
      </c>
    </row>
    <row r="5485" spans="1:5">
      <c r="A5485">
        <v>2008</v>
      </c>
      <c r="B5485">
        <v>44</v>
      </c>
      <c r="C5485">
        <v>3.6029999999999999E-3</v>
      </c>
      <c r="D5485">
        <v>1.2267E-2</v>
      </c>
      <c r="E5485">
        <v>7.7510000000000001E-3</v>
      </c>
    </row>
    <row r="5486" spans="1:5">
      <c r="A5486">
        <v>2008</v>
      </c>
      <c r="B5486">
        <v>45</v>
      </c>
      <c r="C5486">
        <v>3.9309999999999996E-3</v>
      </c>
      <c r="D5486">
        <v>1.3455E-2</v>
      </c>
      <c r="E5486">
        <v>8.4709999999999994E-3</v>
      </c>
    </row>
    <row r="5487" spans="1:5">
      <c r="A5487">
        <v>2008</v>
      </c>
      <c r="B5487">
        <v>46</v>
      </c>
      <c r="C5487">
        <v>4.2469999999999999E-3</v>
      </c>
      <c r="D5487">
        <v>1.397E-2</v>
      </c>
      <c r="E5487">
        <v>8.8610000000000008E-3</v>
      </c>
    </row>
    <row r="5488" spans="1:5">
      <c r="A5488">
        <v>2008</v>
      </c>
      <c r="B5488">
        <v>47</v>
      </c>
      <c r="C5488">
        <v>4.4879999999999998E-3</v>
      </c>
      <c r="D5488">
        <v>1.4326E-2</v>
      </c>
      <c r="E5488">
        <v>9.1500000000000001E-3</v>
      </c>
    </row>
    <row r="5489" spans="1:5">
      <c r="A5489">
        <v>2008</v>
      </c>
      <c r="B5489">
        <v>48</v>
      </c>
      <c r="C5489">
        <v>4.7660000000000003E-3</v>
      </c>
      <c r="D5489">
        <v>1.5467E-2</v>
      </c>
      <c r="E5489">
        <v>9.8010000000000007E-3</v>
      </c>
    </row>
    <row r="5490" spans="1:5">
      <c r="A5490">
        <v>2008</v>
      </c>
      <c r="B5490">
        <v>49</v>
      </c>
      <c r="C5490">
        <v>5.195E-3</v>
      </c>
      <c r="D5490">
        <v>1.6913999999999998E-2</v>
      </c>
      <c r="E5490">
        <v>1.0651000000000001E-2</v>
      </c>
    </row>
    <row r="5491" spans="1:5">
      <c r="A5491">
        <v>2008</v>
      </c>
      <c r="B5491">
        <v>50</v>
      </c>
      <c r="C5491">
        <v>5.6299999999999996E-3</v>
      </c>
      <c r="D5491">
        <v>1.9009999999999999E-2</v>
      </c>
      <c r="E5491">
        <v>1.1819E-2</v>
      </c>
    </row>
    <row r="5492" spans="1:5">
      <c r="A5492">
        <v>2008</v>
      </c>
      <c r="B5492">
        <v>51</v>
      </c>
      <c r="C5492">
        <v>6.0010000000000003E-3</v>
      </c>
      <c r="D5492">
        <v>1.8991999999999998E-2</v>
      </c>
      <c r="E5492">
        <v>1.1962E-2</v>
      </c>
    </row>
    <row r="5493" spans="1:5">
      <c r="A5493">
        <v>2008</v>
      </c>
      <c r="B5493">
        <v>52</v>
      </c>
      <c r="C5493">
        <v>6.3660000000000001E-3</v>
      </c>
      <c r="D5493">
        <v>2.0503E-2</v>
      </c>
      <c r="E5493">
        <v>1.2782E-2</v>
      </c>
    </row>
    <row r="5494" spans="1:5">
      <c r="A5494">
        <v>2008</v>
      </c>
      <c r="B5494">
        <v>53</v>
      </c>
      <c r="C5494">
        <v>6.8529999999999997E-3</v>
      </c>
      <c r="D5494">
        <v>2.2041000000000002E-2</v>
      </c>
      <c r="E5494">
        <v>1.3675E-2</v>
      </c>
    </row>
    <row r="5495" spans="1:5">
      <c r="A5495">
        <v>2008</v>
      </c>
      <c r="B5495">
        <v>54</v>
      </c>
      <c r="C5495">
        <v>7.43E-3</v>
      </c>
      <c r="D5495">
        <v>2.3389E-2</v>
      </c>
      <c r="E5495">
        <v>1.4539E-2</v>
      </c>
    </row>
    <row r="5496" spans="1:5">
      <c r="A5496">
        <v>2008</v>
      </c>
      <c r="B5496">
        <v>55</v>
      </c>
      <c r="C5496">
        <v>8.4469999999999996E-3</v>
      </c>
      <c r="D5496">
        <v>2.5159999999999998E-2</v>
      </c>
      <c r="E5496">
        <v>1.5838000000000001E-2</v>
      </c>
    </row>
    <row r="5497" spans="1:5">
      <c r="A5497">
        <v>2008</v>
      </c>
      <c r="B5497">
        <v>56</v>
      </c>
      <c r="C5497">
        <v>9.3209999999999994E-3</v>
      </c>
      <c r="D5497">
        <v>2.7224000000000002E-2</v>
      </c>
      <c r="E5497">
        <v>1.7184999999999999E-2</v>
      </c>
    </row>
    <row r="5498" spans="1:5">
      <c r="A5498">
        <v>2008</v>
      </c>
      <c r="B5498">
        <v>57</v>
      </c>
      <c r="C5498">
        <v>9.6550000000000004E-3</v>
      </c>
      <c r="D5498">
        <v>2.7466999999999998E-2</v>
      </c>
      <c r="E5498">
        <v>1.7441999999999999E-2</v>
      </c>
    </row>
    <row r="5499" spans="1:5">
      <c r="A5499">
        <v>2008</v>
      </c>
      <c r="B5499">
        <v>58</v>
      </c>
      <c r="C5499">
        <v>1.0340999999999999E-2</v>
      </c>
      <c r="D5499">
        <v>2.9444000000000001E-2</v>
      </c>
      <c r="E5499">
        <v>1.8620999999999999E-2</v>
      </c>
    </row>
    <row r="5500" spans="1:5">
      <c r="A5500">
        <v>2008</v>
      </c>
      <c r="B5500">
        <v>59</v>
      </c>
      <c r="C5500">
        <v>1.1799E-2</v>
      </c>
      <c r="D5500">
        <v>3.3529000000000003E-2</v>
      </c>
      <c r="E5500">
        <v>2.1114999999999998E-2</v>
      </c>
    </row>
    <row r="5501" spans="1:5">
      <c r="A5501">
        <v>2008</v>
      </c>
      <c r="B5501">
        <v>60</v>
      </c>
      <c r="C5501">
        <v>1.1081000000000001E-2</v>
      </c>
      <c r="D5501">
        <v>3.3111000000000002E-2</v>
      </c>
      <c r="E5501">
        <v>2.044E-2</v>
      </c>
    </row>
    <row r="5502" spans="1:5">
      <c r="A5502">
        <v>2008</v>
      </c>
      <c r="B5502">
        <v>61</v>
      </c>
      <c r="C5502">
        <v>1.3877E-2</v>
      </c>
      <c r="D5502">
        <v>4.0037000000000003E-2</v>
      </c>
      <c r="E5502">
        <v>2.4832E-2</v>
      </c>
    </row>
    <row r="5503" spans="1:5">
      <c r="A5503">
        <v>2008</v>
      </c>
      <c r="B5503">
        <v>62</v>
      </c>
      <c r="C5503">
        <v>1.2878000000000001E-2</v>
      </c>
      <c r="D5503">
        <v>3.6693999999999997E-2</v>
      </c>
      <c r="E5503">
        <v>2.2697999999999999E-2</v>
      </c>
    </row>
    <row r="5504" spans="1:5">
      <c r="A5504">
        <v>2008</v>
      </c>
      <c r="B5504">
        <v>63</v>
      </c>
      <c r="C5504">
        <v>1.4607999999999999E-2</v>
      </c>
      <c r="D5504">
        <v>3.9329000000000003E-2</v>
      </c>
      <c r="E5504">
        <v>2.4676E-2</v>
      </c>
    </row>
    <row r="5505" spans="1:5">
      <c r="A5505">
        <v>2008</v>
      </c>
      <c r="B5505">
        <v>64</v>
      </c>
      <c r="C5505">
        <v>1.6197E-2</v>
      </c>
      <c r="D5505">
        <v>4.2618999999999997E-2</v>
      </c>
      <c r="E5505">
        <v>2.6776999999999999E-2</v>
      </c>
    </row>
    <row r="5506" spans="1:5">
      <c r="A5506">
        <v>2008</v>
      </c>
      <c r="B5506">
        <v>65</v>
      </c>
      <c r="C5506">
        <v>1.5578E-2</v>
      </c>
      <c r="D5506">
        <v>4.0707E-2</v>
      </c>
      <c r="E5506">
        <v>2.5322000000000001E-2</v>
      </c>
    </row>
    <row r="5507" spans="1:5">
      <c r="A5507">
        <v>2008</v>
      </c>
      <c r="B5507">
        <v>66</v>
      </c>
      <c r="C5507">
        <v>1.9983000000000001E-2</v>
      </c>
      <c r="D5507">
        <v>5.2568999999999998E-2</v>
      </c>
      <c r="E5507">
        <v>3.2273000000000003E-2</v>
      </c>
    </row>
    <row r="5508" spans="1:5">
      <c r="A5508">
        <v>2008</v>
      </c>
      <c r="B5508">
        <v>67</v>
      </c>
      <c r="C5508">
        <v>1.9338000000000001E-2</v>
      </c>
      <c r="D5508">
        <v>4.9578999999999998E-2</v>
      </c>
      <c r="E5508">
        <v>3.0581000000000001E-2</v>
      </c>
    </row>
    <row r="5509" spans="1:5">
      <c r="A5509">
        <v>2008</v>
      </c>
      <c r="B5509">
        <v>68</v>
      </c>
      <c r="C5509">
        <v>2.1905000000000001E-2</v>
      </c>
      <c r="D5509">
        <v>5.4616999999999999E-2</v>
      </c>
      <c r="E5509">
        <v>3.3855999999999997E-2</v>
      </c>
    </row>
    <row r="5510" spans="1:5">
      <c r="A5510">
        <v>2008</v>
      </c>
      <c r="B5510">
        <v>69</v>
      </c>
      <c r="C5510">
        <v>2.5322000000000001E-2</v>
      </c>
      <c r="D5510">
        <v>6.0930999999999999E-2</v>
      </c>
      <c r="E5510">
        <v>3.8032000000000003E-2</v>
      </c>
    </row>
    <row r="5511" spans="1:5">
      <c r="A5511">
        <v>2008</v>
      </c>
      <c r="B5511">
        <v>70</v>
      </c>
      <c r="C5511">
        <v>2.6216E-2</v>
      </c>
      <c r="D5511">
        <v>6.0592E-2</v>
      </c>
      <c r="E5511">
        <v>3.8348E-2</v>
      </c>
    </row>
    <row r="5512" spans="1:5">
      <c r="A5512">
        <v>2008</v>
      </c>
      <c r="B5512">
        <v>71</v>
      </c>
      <c r="C5512">
        <v>3.0945E-2</v>
      </c>
      <c r="D5512">
        <v>6.6767000000000007E-2</v>
      </c>
      <c r="E5512">
        <v>4.3456000000000002E-2</v>
      </c>
    </row>
    <row r="5513" spans="1:5">
      <c r="A5513">
        <v>2008</v>
      </c>
      <c r="B5513">
        <v>72</v>
      </c>
      <c r="C5513">
        <v>3.4268E-2</v>
      </c>
      <c r="D5513">
        <v>7.1188000000000001E-2</v>
      </c>
      <c r="E5513">
        <v>4.6917E-2</v>
      </c>
    </row>
    <row r="5514" spans="1:5">
      <c r="A5514">
        <v>2008</v>
      </c>
      <c r="B5514">
        <v>73</v>
      </c>
      <c r="C5514">
        <v>3.8126E-2</v>
      </c>
      <c r="D5514">
        <v>7.7471999999999999E-2</v>
      </c>
      <c r="E5514">
        <v>5.1309E-2</v>
      </c>
    </row>
    <row r="5515" spans="1:5">
      <c r="A5515">
        <v>2008</v>
      </c>
      <c r="B5515">
        <v>74</v>
      </c>
      <c r="C5515">
        <v>4.1431999999999997E-2</v>
      </c>
      <c r="D5515">
        <v>8.0429E-2</v>
      </c>
      <c r="E5515">
        <v>5.4106000000000001E-2</v>
      </c>
    </row>
    <row r="5516" spans="1:5">
      <c r="A5516">
        <v>2008</v>
      </c>
      <c r="B5516">
        <v>75</v>
      </c>
      <c r="C5516">
        <v>4.7496999999999998E-2</v>
      </c>
      <c r="D5516">
        <v>8.8121000000000005E-2</v>
      </c>
      <c r="E5516">
        <v>6.0302000000000001E-2</v>
      </c>
    </row>
    <row r="5517" spans="1:5">
      <c r="A5517">
        <v>2008</v>
      </c>
      <c r="B5517">
        <v>76</v>
      </c>
      <c r="C5517">
        <v>5.3872999999999997E-2</v>
      </c>
      <c r="D5517">
        <v>9.6403000000000003E-2</v>
      </c>
      <c r="E5517">
        <v>6.7002000000000006E-2</v>
      </c>
    </row>
    <row r="5518" spans="1:5">
      <c r="A5518">
        <v>2008</v>
      </c>
      <c r="B5518">
        <v>77</v>
      </c>
      <c r="C5518">
        <v>5.8949000000000001E-2</v>
      </c>
      <c r="D5518">
        <v>0.100796</v>
      </c>
      <c r="E5518">
        <v>7.1601999999999999E-2</v>
      </c>
    </row>
    <row r="5519" spans="1:5">
      <c r="A5519">
        <v>2008</v>
      </c>
      <c r="B5519">
        <v>78</v>
      </c>
      <c r="C5519">
        <v>6.6594E-2</v>
      </c>
      <c r="D5519">
        <v>0.109279</v>
      </c>
      <c r="E5519">
        <v>7.9027E-2</v>
      </c>
    </row>
    <row r="5520" spans="1:5">
      <c r="A5520">
        <v>2008</v>
      </c>
      <c r="B5520">
        <v>79</v>
      </c>
      <c r="C5520">
        <v>7.4744000000000005E-2</v>
      </c>
      <c r="D5520">
        <v>0.117949</v>
      </c>
      <c r="E5520">
        <v>8.6707000000000006E-2</v>
      </c>
    </row>
    <row r="5521" spans="1:5">
      <c r="A5521">
        <v>2008</v>
      </c>
      <c r="B5521">
        <v>80</v>
      </c>
      <c r="C5521">
        <v>8.2864999999999994E-2</v>
      </c>
      <c r="D5521">
        <v>0.126031</v>
      </c>
      <c r="E5521">
        <v>9.4469999999999998E-2</v>
      </c>
    </row>
    <row r="5522" spans="1:5">
      <c r="A5522">
        <v>2008</v>
      </c>
      <c r="B5522">
        <v>81</v>
      </c>
      <c r="C5522">
        <v>9.1857999999999995E-2</v>
      </c>
      <c r="D5522">
        <v>0.13228500000000001</v>
      </c>
      <c r="E5522">
        <v>0.102037</v>
      </c>
    </row>
    <row r="5523" spans="1:5">
      <c r="A5523">
        <v>2008</v>
      </c>
      <c r="B5523">
        <v>82</v>
      </c>
      <c r="C5523">
        <v>0.102655</v>
      </c>
      <c r="D5523">
        <v>0.14211399999999999</v>
      </c>
      <c r="E5523">
        <v>0.11146399999999999</v>
      </c>
    </row>
    <row r="5524" spans="1:5">
      <c r="A5524">
        <v>2008</v>
      </c>
      <c r="B5524">
        <v>83</v>
      </c>
      <c r="C5524">
        <v>0.113341</v>
      </c>
      <c r="D5524">
        <v>0.155636</v>
      </c>
      <c r="E5524">
        <v>0.121686</v>
      </c>
    </row>
    <row r="5525" spans="1:5">
      <c r="A5525">
        <v>2008</v>
      </c>
      <c r="B5525">
        <v>84</v>
      </c>
      <c r="C5525">
        <v>0.13214899999999999</v>
      </c>
      <c r="D5525">
        <v>0.17281199999999999</v>
      </c>
      <c r="E5525">
        <v>0.13944100000000001</v>
      </c>
    </row>
    <row r="5526" spans="1:5">
      <c r="A5526">
        <v>2008</v>
      </c>
      <c r="B5526">
        <v>85</v>
      </c>
      <c r="C5526">
        <v>0.13597899999999999</v>
      </c>
      <c r="D5526">
        <v>0.172488</v>
      </c>
      <c r="E5526">
        <v>0.142094</v>
      </c>
    </row>
    <row r="5527" spans="1:5">
      <c r="A5527">
        <v>2008</v>
      </c>
      <c r="B5527">
        <v>86</v>
      </c>
      <c r="C5527">
        <v>0.15698400000000001</v>
      </c>
      <c r="D5527">
        <v>0.18760499999999999</v>
      </c>
      <c r="E5527">
        <v>0.16214999999999999</v>
      </c>
    </row>
    <row r="5528" spans="1:5">
      <c r="A5528">
        <v>2008</v>
      </c>
      <c r="B5528">
        <v>87</v>
      </c>
      <c r="C5528">
        <v>0.17330799999999999</v>
      </c>
      <c r="D5528">
        <v>0.208341</v>
      </c>
      <c r="E5528">
        <v>0.17935300000000001</v>
      </c>
    </row>
    <row r="5529" spans="1:5">
      <c r="A5529">
        <v>2008</v>
      </c>
      <c r="B5529">
        <v>88</v>
      </c>
      <c r="C5529">
        <v>0.19298299999999999</v>
      </c>
      <c r="D5529">
        <v>0.22673699999999999</v>
      </c>
      <c r="E5529">
        <v>0.198763</v>
      </c>
    </row>
    <row r="5530" spans="1:5">
      <c r="A5530">
        <v>2008</v>
      </c>
      <c r="B5530">
        <v>89</v>
      </c>
      <c r="C5530">
        <v>0.213813</v>
      </c>
      <c r="D5530">
        <v>0.24282500000000001</v>
      </c>
      <c r="E5530">
        <v>0.21867700000000001</v>
      </c>
    </row>
    <row r="5531" spans="1:5">
      <c r="A5531">
        <v>2008</v>
      </c>
      <c r="B5531">
        <v>90</v>
      </c>
      <c r="C5531">
        <v>0.22432199999999999</v>
      </c>
      <c r="D5531">
        <v>0.24982099999999999</v>
      </c>
      <c r="E5531">
        <v>0.228468</v>
      </c>
    </row>
    <row r="5532" spans="1:5">
      <c r="A5532">
        <v>2008</v>
      </c>
      <c r="B5532">
        <v>91</v>
      </c>
      <c r="C5532">
        <v>0.25880399999999998</v>
      </c>
      <c r="D5532">
        <v>0.279447</v>
      </c>
      <c r="E5532">
        <v>0.26200400000000001</v>
      </c>
    </row>
    <row r="5533" spans="1:5">
      <c r="A5533">
        <v>2008</v>
      </c>
      <c r="B5533">
        <v>92</v>
      </c>
      <c r="C5533">
        <v>0.27297700000000003</v>
      </c>
      <c r="D5533">
        <v>0.288854</v>
      </c>
      <c r="E5533">
        <v>0.27535700000000002</v>
      </c>
    </row>
    <row r="5534" spans="1:5">
      <c r="A5534">
        <v>2008</v>
      </c>
      <c r="B5534">
        <v>93</v>
      </c>
      <c r="C5534">
        <v>0.309614</v>
      </c>
      <c r="D5534">
        <v>0.33477000000000001</v>
      </c>
      <c r="E5534">
        <v>0.31329800000000002</v>
      </c>
    </row>
    <row r="5535" spans="1:5">
      <c r="A5535">
        <v>2008</v>
      </c>
      <c r="B5535">
        <v>94</v>
      </c>
      <c r="C5535">
        <v>0.33462799999999998</v>
      </c>
      <c r="D5535">
        <v>0.34634900000000002</v>
      </c>
      <c r="E5535">
        <v>0.33632600000000001</v>
      </c>
    </row>
    <row r="5536" spans="1:5">
      <c r="A5536">
        <v>2008</v>
      </c>
      <c r="B5536">
        <v>95</v>
      </c>
      <c r="C5536">
        <v>0.35813899999999999</v>
      </c>
      <c r="D5536">
        <v>0.37720599999999999</v>
      </c>
      <c r="E5536">
        <v>0.36083999999999999</v>
      </c>
    </row>
    <row r="5537" spans="1:5">
      <c r="A5537">
        <v>2008</v>
      </c>
      <c r="B5537">
        <v>96</v>
      </c>
      <c r="C5537">
        <v>0.406393</v>
      </c>
      <c r="D5537">
        <v>0.38174400000000003</v>
      </c>
      <c r="E5537">
        <v>0.40305000000000002</v>
      </c>
    </row>
    <row r="5538" spans="1:5">
      <c r="A5538">
        <v>2008</v>
      </c>
      <c r="B5538">
        <v>97</v>
      </c>
      <c r="C5538">
        <v>0.41031899999999999</v>
      </c>
      <c r="D5538">
        <v>0.43201600000000001</v>
      </c>
      <c r="E5538">
        <v>0.41326800000000002</v>
      </c>
    </row>
    <row r="5539" spans="1:5">
      <c r="A5539">
        <v>2008</v>
      </c>
      <c r="B5539">
        <v>98</v>
      </c>
      <c r="C5539">
        <v>0.43212600000000001</v>
      </c>
      <c r="D5539">
        <v>0.42752000000000001</v>
      </c>
      <c r="E5539">
        <v>0.43152800000000002</v>
      </c>
    </row>
    <row r="5540" spans="1:5">
      <c r="A5540">
        <v>2008</v>
      </c>
      <c r="B5540">
        <v>99</v>
      </c>
      <c r="C5540">
        <v>0.43291600000000002</v>
      </c>
      <c r="D5540">
        <v>0.40385900000000002</v>
      </c>
      <c r="E5540">
        <v>0.42918800000000001</v>
      </c>
    </row>
    <row r="5541" spans="1:5">
      <c r="A5541">
        <v>2008</v>
      </c>
      <c r="B5541">
        <v>100</v>
      </c>
      <c r="C5541">
        <v>0.440415</v>
      </c>
      <c r="D5541">
        <v>0.37770399999999998</v>
      </c>
      <c r="E5541">
        <v>0.43246299999999999</v>
      </c>
    </row>
    <row r="5542" spans="1:5">
      <c r="A5542">
        <v>2008</v>
      </c>
      <c r="B5542">
        <v>101</v>
      </c>
      <c r="C5542">
        <v>0.45568700000000001</v>
      </c>
      <c r="D5542">
        <v>0.38240299999999999</v>
      </c>
      <c r="E5542">
        <v>0.44618000000000002</v>
      </c>
    </row>
    <row r="5543" spans="1:5">
      <c r="A5543">
        <v>2008</v>
      </c>
      <c r="B5543">
        <v>102</v>
      </c>
      <c r="C5543">
        <v>0.46908100000000003</v>
      </c>
      <c r="D5543">
        <v>0.38603999999999999</v>
      </c>
      <c r="E5543">
        <v>0.45822299999999999</v>
      </c>
    </row>
    <row r="5544" spans="1:5">
      <c r="A5544">
        <v>2008</v>
      </c>
      <c r="B5544">
        <v>103</v>
      </c>
      <c r="C5544">
        <v>0.48110199999999997</v>
      </c>
      <c r="D5544">
        <v>0.39081900000000003</v>
      </c>
      <c r="E5544">
        <v>0.46926699999999999</v>
      </c>
    </row>
    <row r="5545" spans="1:5">
      <c r="A5545">
        <v>2008</v>
      </c>
      <c r="B5545">
        <v>104</v>
      </c>
      <c r="C5545">
        <v>0.49209000000000003</v>
      </c>
      <c r="D5545">
        <v>0.39706599999999997</v>
      </c>
      <c r="E5545">
        <v>0.479157</v>
      </c>
    </row>
    <row r="5546" spans="1:5">
      <c r="A5546">
        <v>2008</v>
      </c>
      <c r="B5546">
        <v>105</v>
      </c>
      <c r="C5546">
        <v>0.50319400000000003</v>
      </c>
      <c r="D5546">
        <v>0.39985500000000002</v>
      </c>
      <c r="E5546">
        <v>0.488454</v>
      </c>
    </row>
    <row r="5547" spans="1:5">
      <c r="A5547">
        <v>2008</v>
      </c>
      <c r="B5547">
        <v>106</v>
      </c>
      <c r="C5547">
        <v>0.51423200000000002</v>
      </c>
      <c r="D5547">
        <v>0.40438499999999999</v>
      </c>
      <c r="E5547">
        <v>0.49859399999999998</v>
      </c>
    </row>
    <row r="5548" spans="1:5">
      <c r="A5548">
        <v>2008</v>
      </c>
      <c r="B5548">
        <v>107</v>
      </c>
      <c r="C5548">
        <v>0.52240299999999995</v>
      </c>
      <c r="D5548">
        <v>0.40481899999999998</v>
      </c>
      <c r="E5548">
        <v>0.50528099999999998</v>
      </c>
    </row>
    <row r="5549" spans="1:5">
      <c r="A5549">
        <v>2008</v>
      </c>
      <c r="B5549">
        <v>108</v>
      </c>
      <c r="C5549">
        <v>0.53385000000000005</v>
      </c>
      <c r="D5549">
        <v>0.42236000000000001</v>
      </c>
      <c r="E5549">
        <v>0.51656400000000002</v>
      </c>
    </row>
    <row r="5550" spans="1:5">
      <c r="A5550">
        <v>2008</v>
      </c>
      <c r="B5550">
        <v>109</v>
      </c>
      <c r="C5550">
        <v>0.54981199999999997</v>
      </c>
      <c r="D5550">
        <v>0.54048600000000002</v>
      </c>
      <c r="E5550">
        <v>0.54851799999999995</v>
      </c>
    </row>
    <row r="5551" spans="1:5">
      <c r="A5551">
        <v>2008</v>
      </c>
      <c r="B5551">
        <v>110</v>
      </c>
      <c r="C5551">
        <v>0.66606600000000005</v>
      </c>
      <c r="D5551">
        <v>0.87150799999999995</v>
      </c>
      <c r="E5551">
        <v>0.67402600000000001</v>
      </c>
    </row>
    <row r="5552" spans="1:5">
      <c r="A5552">
        <v>2009</v>
      </c>
      <c r="B5552">
        <v>0</v>
      </c>
      <c r="C5552">
        <v>7.3130000000000001E-3</v>
      </c>
      <c r="D5552">
        <v>9.3609999999999995E-3</v>
      </c>
      <c r="E5552">
        <v>8.3639999999999999E-3</v>
      </c>
    </row>
    <row r="5553" spans="1:5">
      <c r="A5553">
        <v>2009</v>
      </c>
      <c r="B5553">
        <v>1</v>
      </c>
      <c r="C5553">
        <v>7.5199999999999996E-4</v>
      </c>
      <c r="D5553">
        <v>9.4200000000000002E-4</v>
      </c>
      <c r="E5553">
        <v>8.4999999999999995E-4</v>
      </c>
    </row>
    <row r="5554" spans="1:5">
      <c r="A5554">
        <v>2009</v>
      </c>
      <c r="B5554">
        <v>2</v>
      </c>
      <c r="C5554">
        <v>4.55E-4</v>
      </c>
      <c r="D5554">
        <v>5.53E-4</v>
      </c>
      <c r="E5554">
        <v>5.0500000000000002E-4</v>
      </c>
    </row>
    <row r="5555" spans="1:5">
      <c r="A5555">
        <v>2009</v>
      </c>
      <c r="B5555">
        <v>3</v>
      </c>
      <c r="C5555">
        <v>3.0499999999999999E-4</v>
      </c>
      <c r="D5555">
        <v>4.8500000000000003E-4</v>
      </c>
      <c r="E5555">
        <v>3.97E-4</v>
      </c>
    </row>
    <row r="5556" spans="1:5">
      <c r="A5556">
        <v>2009</v>
      </c>
      <c r="B5556">
        <v>4</v>
      </c>
      <c r="C5556">
        <v>3.0400000000000002E-4</v>
      </c>
      <c r="D5556">
        <v>3.9599999999999998E-4</v>
      </c>
      <c r="E5556">
        <v>3.5100000000000002E-4</v>
      </c>
    </row>
    <row r="5557" spans="1:5">
      <c r="A5557">
        <v>2009</v>
      </c>
      <c r="B5557">
        <v>5</v>
      </c>
      <c r="C5557">
        <v>2.9300000000000002E-4</v>
      </c>
      <c r="D5557">
        <v>4.2400000000000001E-4</v>
      </c>
      <c r="E5557">
        <v>3.6000000000000002E-4</v>
      </c>
    </row>
    <row r="5558" spans="1:5">
      <c r="A5558">
        <v>2009</v>
      </c>
      <c r="B5558">
        <v>6</v>
      </c>
      <c r="C5558">
        <v>2.6699999999999998E-4</v>
      </c>
      <c r="D5558">
        <v>3.3700000000000001E-4</v>
      </c>
      <c r="E5558">
        <v>3.0299999999999999E-4</v>
      </c>
    </row>
    <row r="5559" spans="1:5">
      <c r="A5559">
        <v>2009</v>
      </c>
      <c r="B5559">
        <v>7</v>
      </c>
      <c r="C5559">
        <v>2.3900000000000001E-4</v>
      </c>
      <c r="D5559">
        <v>3.57E-4</v>
      </c>
      <c r="E5559">
        <v>2.99E-4</v>
      </c>
    </row>
    <row r="5560" spans="1:5">
      <c r="A5560">
        <v>2009</v>
      </c>
      <c r="B5560">
        <v>8</v>
      </c>
      <c r="C5560">
        <v>2.34E-4</v>
      </c>
      <c r="D5560">
        <v>3.3500000000000001E-4</v>
      </c>
      <c r="E5560">
        <v>2.8600000000000001E-4</v>
      </c>
    </row>
    <row r="5561" spans="1:5">
      <c r="A5561">
        <v>2009</v>
      </c>
      <c r="B5561">
        <v>9</v>
      </c>
      <c r="C5561">
        <v>2.0599999999999999E-4</v>
      </c>
      <c r="D5561">
        <v>3.4600000000000001E-4</v>
      </c>
      <c r="E5561">
        <v>2.7799999999999998E-4</v>
      </c>
    </row>
    <row r="5562" spans="1:5">
      <c r="A5562">
        <v>2009</v>
      </c>
      <c r="B5562">
        <v>10</v>
      </c>
      <c r="C5562">
        <v>2.04E-4</v>
      </c>
      <c r="D5562">
        <v>3.48E-4</v>
      </c>
      <c r="E5562">
        <v>2.7799999999999998E-4</v>
      </c>
    </row>
    <row r="5563" spans="1:5">
      <c r="A5563">
        <v>2009</v>
      </c>
      <c r="B5563">
        <v>11</v>
      </c>
      <c r="C5563">
        <v>2.6800000000000001E-4</v>
      </c>
      <c r="D5563">
        <v>3.19E-4</v>
      </c>
      <c r="E5563">
        <v>2.9399999999999999E-4</v>
      </c>
    </row>
    <row r="5564" spans="1:5">
      <c r="A5564">
        <v>2009</v>
      </c>
      <c r="B5564">
        <v>12</v>
      </c>
      <c r="C5564">
        <v>2.0699999999999999E-4</v>
      </c>
      <c r="D5564">
        <v>4.0200000000000001E-4</v>
      </c>
      <c r="E5564">
        <v>3.0600000000000001E-4</v>
      </c>
    </row>
    <row r="5565" spans="1:5">
      <c r="A5565">
        <v>2009</v>
      </c>
      <c r="B5565">
        <v>13</v>
      </c>
      <c r="C5565">
        <v>2.8899999999999998E-4</v>
      </c>
      <c r="D5565">
        <v>4.37E-4</v>
      </c>
      <c r="E5565">
        <v>3.6499999999999998E-4</v>
      </c>
    </row>
    <row r="5566" spans="1:5">
      <c r="A5566">
        <v>2009</v>
      </c>
      <c r="B5566">
        <v>14</v>
      </c>
      <c r="C5566">
        <v>3.6900000000000002E-4</v>
      </c>
      <c r="D5566">
        <v>5.1999999999999995E-4</v>
      </c>
      <c r="E5566">
        <v>4.46E-4</v>
      </c>
    </row>
    <row r="5567" spans="1:5">
      <c r="A5567">
        <v>2009</v>
      </c>
      <c r="B5567">
        <v>15</v>
      </c>
      <c r="C5567">
        <v>4.44E-4</v>
      </c>
      <c r="D5567">
        <v>6.9700000000000003E-4</v>
      </c>
      <c r="E5567">
        <v>5.7399999999999997E-4</v>
      </c>
    </row>
    <row r="5568" spans="1:5">
      <c r="A5568">
        <v>2009</v>
      </c>
      <c r="B5568">
        <v>16</v>
      </c>
      <c r="C5568">
        <v>4.86E-4</v>
      </c>
      <c r="D5568">
        <v>8.3900000000000001E-4</v>
      </c>
      <c r="E5568">
        <v>6.6500000000000001E-4</v>
      </c>
    </row>
    <row r="5569" spans="1:5">
      <c r="A5569">
        <v>2009</v>
      </c>
      <c r="B5569">
        <v>17</v>
      </c>
      <c r="C5569">
        <v>5.6099999999999998E-4</v>
      </c>
      <c r="D5569">
        <v>1.2520000000000001E-3</v>
      </c>
      <c r="E5569">
        <v>9.0899999999999998E-4</v>
      </c>
    </row>
    <row r="5570" spans="1:5">
      <c r="A5570">
        <v>2009</v>
      </c>
      <c r="B5570">
        <v>18</v>
      </c>
      <c r="C5570">
        <v>6.7500000000000004E-4</v>
      </c>
      <c r="D5570">
        <v>1.5809999999999999E-3</v>
      </c>
      <c r="E5570">
        <v>1.134E-3</v>
      </c>
    </row>
    <row r="5571" spans="1:5">
      <c r="A5571">
        <v>2009</v>
      </c>
      <c r="B5571">
        <v>19</v>
      </c>
      <c r="C5571">
        <v>6.4599999999999998E-4</v>
      </c>
      <c r="D5571">
        <v>1.7849999999999999E-3</v>
      </c>
      <c r="E5571">
        <v>1.2229999999999999E-3</v>
      </c>
    </row>
    <row r="5572" spans="1:5">
      <c r="A5572">
        <v>2009</v>
      </c>
      <c r="B5572">
        <v>20</v>
      </c>
      <c r="C5572">
        <v>7.2300000000000001E-4</v>
      </c>
      <c r="D5572">
        <v>2.111E-3</v>
      </c>
      <c r="E5572">
        <v>1.4250000000000001E-3</v>
      </c>
    </row>
    <row r="5573" spans="1:5">
      <c r="A5573">
        <v>2009</v>
      </c>
      <c r="B5573">
        <v>21</v>
      </c>
      <c r="C5573">
        <v>7.8399999999999997E-4</v>
      </c>
      <c r="D5573">
        <v>2.415E-3</v>
      </c>
      <c r="E5573">
        <v>1.6100000000000001E-3</v>
      </c>
    </row>
    <row r="5574" spans="1:5">
      <c r="A5574">
        <v>2009</v>
      </c>
      <c r="B5574">
        <v>22</v>
      </c>
      <c r="C5574">
        <v>7.6099999999999996E-4</v>
      </c>
      <c r="D5574">
        <v>2.777E-3</v>
      </c>
      <c r="E5574">
        <v>1.7830000000000001E-3</v>
      </c>
    </row>
    <row r="5575" spans="1:5">
      <c r="A5575">
        <v>2009</v>
      </c>
      <c r="B5575">
        <v>23</v>
      </c>
      <c r="C5575">
        <v>8.2700000000000004E-4</v>
      </c>
      <c r="D5575">
        <v>2.859E-3</v>
      </c>
      <c r="E5575">
        <v>1.851E-3</v>
      </c>
    </row>
    <row r="5576" spans="1:5">
      <c r="A5576">
        <v>2009</v>
      </c>
      <c r="B5576">
        <v>24</v>
      </c>
      <c r="C5576">
        <v>9.1699999999999995E-4</v>
      </c>
      <c r="D5576">
        <v>3.264E-3</v>
      </c>
      <c r="E5576">
        <v>2.0969999999999999E-3</v>
      </c>
    </row>
    <row r="5577" spans="1:5">
      <c r="A5577">
        <v>2009</v>
      </c>
      <c r="B5577">
        <v>25</v>
      </c>
      <c r="C5577">
        <v>1.132E-3</v>
      </c>
      <c r="D5577">
        <v>3.859E-3</v>
      </c>
      <c r="E5577">
        <v>2.5049999999999998E-3</v>
      </c>
    </row>
    <row r="5578" spans="1:5">
      <c r="A5578">
        <v>2009</v>
      </c>
      <c r="B5578">
        <v>26</v>
      </c>
      <c r="C5578">
        <v>1.224E-3</v>
      </c>
      <c r="D5578">
        <v>4.333E-3</v>
      </c>
      <c r="E5578">
        <v>2.7880000000000001E-3</v>
      </c>
    </row>
    <row r="5579" spans="1:5">
      <c r="A5579">
        <v>2009</v>
      </c>
      <c r="B5579">
        <v>27</v>
      </c>
      <c r="C5579">
        <v>1.3649999999999999E-3</v>
      </c>
      <c r="D5579">
        <v>4.7609999999999996E-3</v>
      </c>
      <c r="E5579">
        <v>3.0690000000000001E-3</v>
      </c>
    </row>
    <row r="5580" spans="1:5">
      <c r="A5580">
        <v>2009</v>
      </c>
      <c r="B5580">
        <v>28</v>
      </c>
      <c r="C5580">
        <v>1.4450000000000001E-3</v>
      </c>
      <c r="D5580">
        <v>5.1590000000000004E-3</v>
      </c>
      <c r="E5580">
        <v>3.3050000000000002E-3</v>
      </c>
    </row>
    <row r="5581" spans="1:5">
      <c r="A5581">
        <v>2009</v>
      </c>
      <c r="B5581">
        <v>29</v>
      </c>
      <c r="C5581">
        <v>1.5629999999999999E-3</v>
      </c>
      <c r="D5581">
        <v>5.5120000000000004E-3</v>
      </c>
      <c r="E5581">
        <v>3.5370000000000002E-3</v>
      </c>
    </row>
    <row r="5582" spans="1:5">
      <c r="A5582">
        <v>2009</v>
      </c>
      <c r="B5582">
        <v>30</v>
      </c>
      <c r="C5582">
        <v>1.7930000000000001E-3</v>
      </c>
      <c r="D5582">
        <v>6.3680000000000004E-3</v>
      </c>
      <c r="E5582">
        <v>4.0689999999999997E-3</v>
      </c>
    </row>
    <row r="5583" spans="1:5">
      <c r="A5583">
        <v>2009</v>
      </c>
      <c r="B5583">
        <v>31</v>
      </c>
      <c r="C5583">
        <v>1.8699999999999999E-3</v>
      </c>
      <c r="D5583">
        <v>6.6600000000000001E-3</v>
      </c>
      <c r="E5583">
        <v>4.2389999999999997E-3</v>
      </c>
    </row>
    <row r="5584" spans="1:5">
      <c r="A5584">
        <v>2009</v>
      </c>
      <c r="B5584">
        <v>32</v>
      </c>
      <c r="C5584">
        <v>1.9269999999999999E-3</v>
      </c>
      <c r="D5584">
        <v>6.8219999999999999E-3</v>
      </c>
      <c r="E5584">
        <v>4.3410000000000002E-3</v>
      </c>
    </row>
    <row r="5585" spans="1:5">
      <c r="A5585">
        <v>2009</v>
      </c>
      <c r="B5585">
        <v>33</v>
      </c>
      <c r="C5585">
        <v>1.9650000000000002E-3</v>
      </c>
      <c r="D5585">
        <v>7.1300000000000001E-3</v>
      </c>
      <c r="E5585">
        <v>4.5040000000000002E-3</v>
      </c>
    </row>
    <row r="5586" spans="1:5">
      <c r="A5586">
        <v>2009</v>
      </c>
      <c r="B5586">
        <v>34</v>
      </c>
      <c r="C5586">
        <v>2.0049999999999998E-3</v>
      </c>
      <c r="D5586">
        <v>7.1329999999999996E-3</v>
      </c>
      <c r="E5586">
        <v>4.5209999999999998E-3</v>
      </c>
    </row>
    <row r="5587" spans="1:5">
      <c r="A5587">
        <v>2009</v>
      </c>
      <c r="B5587">
        <v>35</v>
      </c>
      <c r="C5587">
        <v>2.2659999999999998E-3</v>
      </c>
      <c r="D5587">
        <v>7.4609999999999998E-3</v>
      </c>
      <c r="E5587">
        <v>4.816E-3</v>
      </c>
    </row>
    <row r="5588" spans="1:5">
      <c r="A5588">
        <v>2009</v>
      </c>
      <c r="B5588">
        <v>36</v>
      </c>
      <c r="C5588">
        <v>2.2659999999999998E-3</v>
      </c>
      <c r="D5588">
        <v>7.5119999999999996E-3</v>
      </c>
      <c r="E5588">
        <v>4.8370000000000002E-3</v>
      </c>
    </row>
    <row r="5589" spans="1:5">
      <c r="A5589">
        <v>2009</v>
      </c>
      <c r="B5589">
        <v>37</v>
      </c>
      <c r="C5589">
        <v>2.4030000000000002E-3</v>
      </c>
      <c r="D5589">
        <v>7.659E-3</v>
      </c>
      <c r="E5589">
        <v>4.9800000000000001E-3</v>
      </c>
    </row>
    <row r="5590" spans="1:5">
      <c r="A5590">
        <v>2009</v>
      </c>
      <c r="B5590">
        <v>38</v>
      </c>
      <c r="C5590">
        <v>2.3549999999999999E-3</v>
      </c>
      <c r="D5590">
        <v>7.7860000000000004E-3</v>
      </c>
      <c r="E5590">
        <v>5.0239999999999998E-3</v>
      </c>
    </row>
    <row r="5591" spans="1:5">
      <c r="A5591">
        <v>2009</v>
      </c>
      <c r="B5591">
        <v>39</v>
      </c>
      <c r="C5591">
        <v>2.6440000000000001E-3</v>
      </c>
      <c r="D5591">
        <v>7.9509999999999997E-3</v>
      </c>
      <c r="E5591">
        <v>5.2440000000000004E-3</v>
      </c>
    </row>
    <row r="5592" spans="1:5">
      <c r="A5592">
        <v>2009</v>
      </c>
      <c r="B5592">
        <v>40</v>
      </c>
      <c r="C5592">
        <v>2.9359999999999998E-3</v>
      </c>
      <c r="D5592">
        <v>9.2499999999999995E-3</v>
      </c>
      <c r="E5592">
        <v>6.0109999999999999E-3</v>
      </c>
    </row>
    <row r="5593" spans="1:5">
      <c r="A5593">
        <v>2009</v>
      </c>
      <c r="B5593">
        <v>41</v>
      </c>
      <c r="C5593">
        <v>2.9619999999999998E-3</v>
      </c>
      <c r="D5593">
        <v>9.0489999999999998E-3</v>
      </c>
      <c r="E5593">
        <v>5.9160000000000003E-3</v>
      </c>
    </row>
    <row r="5594" spans="1:5">
      <c r="A5594">
        <v>2009</v>
      </c>
      <c r="B5594">
        <v>42</v>
      </c>
      <c r="C5594">
        <v>3.0630000000000002E-3</v>
      </c>
      <c r="D5594">
        <v>9.8460000000000006E-3</v>
      </c>
      <c r="E5594">
        <v>6.3379999999999999E-3</v>
      </c>
    </row>
    <row r="5595" spans="1:5">
      <c r="A5595">
        <v>2009</v>
      </c>
      <c r="B5595">
        <v>43</v>
      </c>
      <c r="C5595">
        <v>3.261E-3</v>
      </c>
      <c r="D5595">
        <v>1.0149E-2</v>
      </c>
      <c r="E5595">
        <v>6.5719999999999997E-3</v>
      </c>
    </row>
    <row r="5596" spans="1:5">
      <c r="A5596">
        <v>2009</v>
      </c>
      <c r="B5596">
        <v>44</v>
      </c>
      <c r="C5596">
        <v>3.4529999999999999E-3</v>
      </c>
      <c r="D5596">
        <v>1.0643E-2</v>
      </c>
      <c r="E5596">
        <v>6.894E-3</v>
      </c>
    </row>
    <row r="5597" spans="1:5">
      <c r="A5597">
        <v>2009</v>
      </c>
      <c r="B5597">
        <v>45</v>
      </c>
      <c r="C5597">
        <v>3.7989999999999999E-3</v>
      </c>
      <c r="D5597">
        <v>1.2191E-2</v>
      </c>
      <c r="E5597">
        <v>7.8009999999999998E-3</v>
      </c>
    </row>
    <row r="5598" spans="1:5">
      <c r="A5598">
        <v>2009</v>
      </c>
      <c r="B5598">
        <v>46</v>
      </c>
      <c r="C5598">
        <v>4.0819999999999997E-3</v>
      </c>
      <c r="D5598">
        <v>1.265E-2</v>
      </c>
      <c r="E5598">
        <v>8.149E-3</v>
      </c>
    </row>
    <row r="5599" spans="1:5">
      <c r="A5599">
        <v>2009</v>
      </c>
      <c r="B5599">
        <v>47</v>
      </c>
      <c r="C5599">
        <v>4.2440000000000004E-3</v>
      </c>
      <c r="D5599">
        <v>1.3688000000000001E-2</v>
      </c>
      <c r="E5599">
        <v>8.7049999999999992E-3</v>
      </c>
    </row>
    <row r="5600" spans="1:5">
      <c r="A5600">
        <v>2009</v>
      </c>
      <c r="B5600">
        <v>48</v>
      </c>
      <c r="C5600">
        <v>4.4530000000000004E-3</v>
      </c>
      <c r="D5600">
        <v>1.3903E-2</v>
      </c>
      <c r="E5600">
        <v>8.9090000000000003E-3</v>
      </c>
    </row>
    <row r="5601" spans="1:5">
      <c r="A5601">
        <v>2009</v>
      </c>
      <c r="B5601">
        <v>49</v>
      </c>
      <c r="C5601">
        <v>4.7749999999999997E-3</v>
      </c>
      <c r="D5601">
        <v>1.5141E-2</v>
      </c>
      <c r="E5601">
        <v>9.6259999999999991E-3</v>
      </c>
    </row>
    <row r="5602" spans="1:5">
      <c r="A5602">
        <v>2009</v>
      </c>
      <c r="B5602">
        <v>50</v>
      </c>
      <c r="C5602">
        <v>5.4400000000000004E-3</v>
      </c>
      <c r="D5602">
        <v>1.7656000000000002E-2</v>
      </c>
      <c r="E5602">
        <v>1.1091E-2</v>
      </c>
    </row>
    <row r="5603" spans="1:5">
      <c r="A5603">
        <v>2009</v>
      </c>
      <c r="B5603">
        <v>51</v>
      </c>
      <c r="C5603">
        <v>5.6600000000000001E-3</v>
      </c>
      <c r="D5603">
        <v>1.7634E-2</v>
      </c>
      <c r="E5603">
        <v>1.1162E-2</v>
      </c>
    </row>
    <row r="5604" spans="1:5">
      <c r="A5604">
        <v>2009</v>
      </c>
      <c r="B5604">
        <v>52</v>
      </c>
      <c r="C5604">
        <v>6.0920000000000002E-3</v>
      </c>
      <c r="D5604">
        <v>1.8894000000000001E-2</v>
      </c>
      <c r="E5604">
        <v>1.1925E-2</v>
      </c>
    </row>
    <row r="5605" spans="1:5">
      <c r="A5605">
        <v>2009</v>
      </c>
      <c r="B5605">
        <v>53</v>
      </c>
      <c r="C5605">
        <v>6.5319999999999996E-3</v>
      </c>
      <c r="D5605">
        <v>2.0275000000000001E-2</v>
      </c>
      <c r="E5605">
        <v>1.2721E-2</v>
      </c>
    </row>
    <row r="5606" spans="1:5">
      <c r="A5606">
        <v>2009</v>
      </c>
      <c r="B5606">
        <v>54</v>
      </c>
      <c r="C5606">
        <v>7.0169999999999998E-3</v>
      </c>
      <c r="D5606">
        <v>2.2162000000000001E-2</v>
      </c>
      <c r="E5606">
        <v>1.3762999999999999E-2</v>
      </c>
    </row>
    <row r="5607" spans="1:5">
      <c r="A5607">
        <v>2009</v>
      </c>
      <c r="B5607">
        <v>55</v>
      </c>
      <c r="C5607">
        <v>7.9590000000000008E-3</v>
      </c>
      <c r="D5607">
        <v>2.3897000000000002E-2</v>
      </c>
      <c r="E5607">
        <v>1.4992E-2</v>
      </c>
    </row>
    <row r="5608" spans="1:5">
      <c r="A5608">
        <v>2009</v>
      </c>
      <c r="B5608">
        <v>56</v>
      </c>
      <c r="C5608">
        <v>8.456E-3</v>
      </c>
      <c r="D5608">
        <v>2.4818E-2</v>
      </c>
      <c r="E5608">
        <v>1.5623E-2</v>
      </c>
    </row>
    <row r="5609" spans="1:5">
      <c r="A5609">
        <v>2009</v>
      </c>
      <c r="B5609">
        <v>57</v>
      </c>
      <c r="C5609">
        <v>9.3449999999999991E-3</v>
      </c>
      <c r="D5609">
        <v>2.7303000000000001E-2</v>
      </c>
      <c r="E5609">
        <v>1.7153999999999999E-2</v>
      </c>
    </row>
    <row r="5610" spans="1:5">
      <c r="A5610">
        <v>2009</v>
      </c>
      <c r="B5610">
        <v>58</v>
      </c>
      <c r="C5610">
        <v>9.7640000000000001E-3</v>
      </c>
      <c r="D5610">
        <v>2.7768999999999999E-2</v>
      </c>
      <c r="E5610">
        <v>1.7554E-2</v>
      </c>
    </row>
    <row r="5611" spans="1:5">
      <c r="A5611">
        <v>2009</v>
      </c>
      <c r="B5611">
        <v>59</v>
      </c>
      <c r="C5611">
        <v>1.0670000000000001E-2</v>
      </c>
      <c r="D5611">
        <v>2.9623E-2</v>
      </c>
      <c r="E5611">
        <v>1.8796E-2</v>
      </c>
    </row>
    <row r="5612" spans="1:5">
      <c r="A5612">
        <v>2009</v>
      </c>
      <c r="B5612">
        <v>60</v>
      </c>
      <c r="C5612">
        <v>1.2148000000000001E-2</v>
      </c>
      <c r="D5612">
        <v>3.6361999999999998E-2</v>
      </c>
      <c r="E5612">
        <v>2.2404E-2</v>
      </c>
    </row>
    <row r="5613" spans="1:5">
      <c r="A5613">
        <v>2009</v>
      </c>
      <c r="B5613">
        <v>61</v>
      </c>
      <c r="C5613">
        <v>1.1289E-2</v>
      </c>
      <c r="D5613">
        <v>3.2916000000000001E-2</v>
      </c>
      <c r="E5613">
        <v>2.0355999999999999E-2</v>
      </c>
    </row>
    <row r="5614" spans="1:5">
      <c r="A5614">
        <v>2009</v>
      </c>
      <c r="B5614">
        <v>62</v>
      </c>
      <c r="C5614">
        <v>1.4160000000000001E-2</v>
      </c>
      <c r="D5614">
        <v>4.079E-2</v>
      </c>
      <c r="E5614">
        <v>2.5159000000000001E-2</v>
      </c>
    </row>
    <row r="5615" spans="1:5">
      <c r="A5615">
        <v>2009</v>
      </c>
      <c r="B5615">
        <v>63</v>
      </c>
      <c r="C5615">
        <v>1.3499000000000001E-2</v>
      </c>
      <c r="D5615">
        <v>3.7428000000000003E-2</v>
      </c>
      <c r="E5615">
        <v>2.3224000000000002E-2</v>
      </c>
    </row>
    <row r="5616" spans="1:5">
      <c r="A5616">
        <v>2009</v>
      </c>
      <c r="B5616">
        <v>64</v>
      </c>
      <c r="C5616">
        <v>1.5184E-2</v>
      </c>
      <c r="D5616">
        <v>4.0947999999999998E-2</v>
      </c>
      <c r="E5616">
        <v>2.5522E-2</v>
      </c>
    </row>
    <row r="5617" spans="1:5">
      <c r="A5617">
        <v>2009</v>
      </c>
      <c r="B5617">
        <v>65</v>
      </c>
      <c r="C5617">
        <v>1.6244000000000001E-2</v>
      </c>
      <c r="D5617">
        <v>4.3314999999999999E-2</v>
      </c>
      <c r="E5617">
        <v>2.691E-2</v>
      </c>
    </row>
    <row r="5618" spans="1:5">
      <c r="A5618">
        <v>2009</v>
      </c>
      <c r="B5618">
        <v>66</v>
      </c>
      <c r="C5618">
        <v>1.6202000000000001E-2</v>
      </c>
      <c r="D5618">
        <v>4.0807000000000003E-2</v>
      </c>
      <c r="E5618">
        <v>2.5579999999999999E-2</v>
      </c>
    </row>
    <row r="5619" spans="1:5">
      <c r="A5619">
        <v>2009</v>
      </c>
      <c r="B5619">
        <v>67</v>
      </c>
      <c r="C5619">
        <v>2.1035000000000002E-2</v>
      </c>
      <c r="D5619">
        <v>5.4087999999999997E-2</v>
      </c>
      <c r="E5619">
        <v>3.3265999999999997E-2</v>
      </c>
    </row>
    <row r="5620" spans="1:5">
      <c r="A5620">
        <v>2009</v>
      </c>
      <c r="B5620">
        <v>68</v>
      </c>
      <c r="C5620">
        <v>2.035E-2</v>
      </c>
      <c r="D5620">
        <v>5.1043999999999999E-2</v>
      </c>
      <c r="E5620">
        <v>3.1538999999999998E-2</v>
      </c>
    </row>
    <row r="5621" spans="1:5">
      <c r="A5621">
        <v>2009</v>
      </c>
      <c r="B5621">
        <v>69</v>
      </c>
      <c r="C5621">
        <v>2.2991000000000001E-2</v>
      </c>
      <c r="D5621">
        <v>5.6177999999999999E-2</v>
      </c>
      <c r="E5621">
        <v>3.4867000000000002E-2</v>
      </c>
    </row>
    <row r="5622" spans="1:5">
      <c r="A5622">
        <v>2009</v>
      </c>
      <c r="B5622">
        <v>70</v>
      </c>
      <c r="C5622">
        <v>2.7300000000000001E-2</v>
      </c>
      <c r="D5622">
        <v>6.3497999999999999E-2</v>
      </c>
      <c r="E5622">
        <v>3.9931000000000001E-2</v>
      </c>
    </row>
    <row r="5623" spans="1:5">
      <c r="A5623">
        <v>2009</v>
      </c>
      <c r="B5623">
        <v>71</v>
      </c>
      <c r="C5623">
        <v>2.8080000000000001E-2</v>
      </c>
      <c r="D5623">
        <v>6.2969999999999998E-2</v>
      </c>
      <c r="E5623">
        <v>4.0113999999999997E-2</v>
      </c>
    </row>
    <row r="5624" spans="1:5">
      <c r="A5624">
        <v>2009</v>
      </c>
      <c r="B5624">
        <v>72</v>
      </c>
      <c r="C5624">
        <v>3.2937000000000001E-2</v>
      </c>
      <c r="D5624">
        <v>6.8696999999999994E-2</v>
      </c>
      <c r="E5624">
        <v>4.514E-2</v>
      </c>
    </row>
    <row r="5625" spans="1:5">
      <c r="A5625">
        <v>2009</v>
      </c>
      <c r="B5625">
        <v>73</v>
      </c>
      <c r="C5625">
        <v>3.7038000000000001E-2</v>
      </c>
      <c r="D5625">
        <v>7.5137999999999996E-2</v>
      </c>
      <c r="E5625">
        <v>4.9778000000000003E-2</v>
      </c>
    </row>
    <row r="5626" spans="1:5">
      <c r="A5626">
        <v>2009</v>
      </c>
      <c r="B5626">
        <v>74</v>
      </c>
      <c r="C5626">
        <v>4.1209000000000003E-2</v>
      </c>
      <c r="D5626">
        <v>8.0145999999999995E-2</v>
      </c>
      <c r="E5626">
        <v>5.3926000000000002E-2</v>
      </c>
    </row>
    <row r="5627" spans="1:5">
      <c r="A5627">
        <v>2009</v>
      </c>
      <c r="B5627">
        <v>75</v>
      </c>
      <c r="C5627">
        <v>4.4191000000000001E-2</v>
      </c>
      <c r="D5627">
        <v>8.2999000000000003E-2</v>
      </c>
      <c r="E5627">
        <v>5.6462999999999999E-2</v>
      </c>
    </row>
    <row r="5628" spans="1:5">
      <c r="A5628">
        <v>2009</v>
      </c>
      <c r="B5628">
        <v>76</v>
      </c>
      <c r="C5628">
        <v>5.1406E-2</v>
      </c>
      <c r="D5628">
        <v>9.2796000000000003E-2</v>
      </c>
      <c r="E5628">
        <v>6.4085000000000003E-2</v>
      </c>
    </row>
    <row r="5629" spans="1:5">
      <c r="A5629">
        <v>2009</v>
      </c>
      <c r="B5629">
        <v>77</v>
      </c>
      <c r="C5629">
        <v>5.8656E-2</v>
      </c>
      <c r="D5629">
        <v>0.101531</v>
      </c>
      <c r="E5629">
        <v>7.1511000000000005E-2</v>
      </c>
    </row>
    <row r="5630" spans="1:5">
      <c r="A5630">
        <v>2009</v>
      </c>
      <c r="B5630">
        <v>78</v>
      </c>
      <c r="C5630">
        <v>6.2288999999999997E-2</v>
      </c>
      <c r="D5630">
        <v>0.104724</v>
      </c>
      <c r="E5630">
        <v>7.4746000000000007E-2</v>
      </c>
    </row>
    <row r="5631" spans="1:5">
      <c r="A5631">
        <v>2009</v>
      </c>
      <c r="B5631">
        <v>79</v>
      </c>
      <c r="C5631">
        <v>7.145E-2</v>
      </c>
      <c r="D5631">
        <v>0.113925</v>
      </c>
      <c r="E5631">
        <v>8.3452999999999999E-2</v>
      </c>
    </row>
    <row r="5632" spans="1:5">
      <c r="A5632">
        <v>2009</v>
      </c>
      <c r="B5632">
        <v>80</v>
      </c>
      <c r="C5632">
        <v>7.8251000000000001E-2</v>
      </c>
      <c r="D5632">
        <v>0.119767</v>
      </c>
      <c r="E5632">
        <v>8.9537000000000005E-2</v>
      </c>
    </row>
    <row r="5633" spans="1:5">
      <c r="A5633">
        <v>2009</v>
      </c>
      <c r="B5633">
        <v>81</v>
      </c>
      <c r="C5633">
        <v>8.9936000000000002E-2</v>
      </c>
      <c r="D5633">
        <v>0.13152800000000001</v>
      </c>
      <c r="E5633">
        <v>0.100786</v>
      </c>
    </row>
    <row r="5634" spans="1:5">
      <c r="A5634">
        <v>2009</v>
      </c>
      <c r="B5634">
        <v>82</v>
      </c>
      <c r="C5634">
        <v>9.8791000000000004E-2</v>
      </c>
      <c r="D5634">
        <v>0.136596</v>
      </c>
      <c r="E5634">
        <v>0.10803</v>
      </c>
    </row>
    <row r="5635" spans="1:5">
      <c r="A5635">
        <v>2009</v>
      </c>
      <c r="B5635">
        <v>83</v>
      </c>
      <c r="C5635">
        <v>0.109194</v>
      </c>
      <c r="D5635">
        <v>0.147867</v>
      </c>
      <c r="E5635">
        <v>0.117575</v>
      </c>
    </row>
    <row r="5636" spans="1:5">
      <c r="A5636">
        <v>2009</v>
      </c>
      <c r="B5636">
        <v>84</v>
      </c>
      <c r="C5636">
        <v>0.121225</v>
      </c>
      <c r="D5636">
        <v>0.157804</v>
      </c>
      <c r="E5636">
        <v>0.128218</v>
      </c>
    </row>
    <row r="5637" spans="1:5">
      <c r="A5637">
        <v>2009</v>
      </c>
      <c r="B5637">
        <v>85</v>
      </c>
      <c r="C5637">
        <v>0.139462</v>
      </c>
      <c r="D5637">
        <v>0.17890600000000001</v>
      </c>
      <c r="E5637">
        <v>0.14630799999999999</v>
      </c>
    </row>
    <row r="5638" spans="1:5">
      <c r="A5638">
        <v>2009</v>
      </c>
      <c r="B5638">
        <v>86</v>
      </c>
      <c r="C5638">
        <v>0.14690500000000001</v>
      </c>
      <c r="D5638">
        <v>0.18043200000000001</v>
      </c>
      <c r="E5638">
        <v>0.15235099999999999</v>
      </c>
    </row>
    <row r="5639" spans="1:5">
      <c r="A5639">
        <v>2009</v>
      </c>
      <c r="B5639">
        <v>87</v>
      </c>
      <c r="C5639">
        <v>0.1658</v>
      </c>
      <c r="D5639">
        <v>0.19542799999999999</v>
      </c>
      <c r="E5639">
        <v>0.17067599999999999</v>
      </c>
    </row>
    <row r="5640" spans="1:5">
      <c r="A5640">
        <v>2009</v>
      </c>
      <c r="B5640">
        <v>88</v>
      </c>
      <c r="C5640">
        <v>0.18503900000000001</v>
      </c>
      <c r="D5640">
        <v>0.22278600000000001</v>
      </c>
      <c r="E5640">
        <v>0.19137399999999999</v>
      </c>
    </row>
    <row r="5641" spans="1:5">
      <c r="A5641">
        <v>2009</v>
      </c>
      <c r="B5641">
        <v>89</v>
      </c>
      <c r="C5641">
        <v>0.210677</v>
      </c>
      <c r="D5641">
        <v>0.24135000000000001</v>
      </c>
      <c r="E5641">
        <v>0.21579200000000001</v>
      </c>
    </row>
    <row r="5642" spans="1:5">
      <c r="A5642">
        <v>2009</v>
      </c>
      <c r="B5642">
        <v>90</v>
      </c>
      <c r="C5642">
        <v>0.23067799999999999</v>
      </c>
      <c r="D5642">
        <v>0.257413</v>
      </c>
      <c r="E5642">
        <v>0.23507</v>
      </c>
    </row>
    <row r="5643" spans="1:5">
      <c r="A5643">
        <v>2009</v>
      </c>
      <c r="B5643">
        <v>91</v>
      </c>
      <c r="C5643">
        <v>0.24101700000000001</v>
      </c>
      <c r="D5643">
        <v>0.265818</v>
      </c>
      <c r="E5643">
        <v>0.24495600000000001</v>
      </c>
    </row>
    <row r="5644" spans="1:5">
      <c r="A5644">
        <v>2009</v>
      </c>
      <c r="B5644">
        <v>92</v>
      </c>
      <c r="C5644">
        <v>0.26844000000000001</v>
      </c>
      <c r="D5644">
        <v>0.29562699999999997</v>
      </c>
      <c r="E5644">
        <v>0.27258100000000002</v>
      </c>
    </row>
    <row r="5645" spans="1:5">
      <c r="A5645">
        <v>2009</v>
      </c>
      <c r="B5645">
        <v>93</v>
      </c>
      <c r="C5645">
        <v>0.29371399999999998</v>
      </c>
      <c r="D5645">
        <v>0.31707600000000002</v>
      </c>
      <c r="E5645">
        <v>0.297151</v>
      </c>
    </row>
    <row r="5646" spans="1:5">
      <c r="A5646">
        <v>2009</v>
      </c>
      <c r="B5646">
        <v>94</v>
      </c>
      <c r="C5646">
        <v>0.32404500000000003</v>
      </c>
      <c r="D5646">
        <v>0.353682</v>
      </c>
      <c r="E5646">
        <v>0.32829700000000001</v>
      </c>
    </row>
    <row r="5647" spans="1:5">
      <c r="A5647">
        <v>2009</v>
      </c>
      <c r="B5647">
        <v>95</v>
      </c>
      <c r="C5647">
        <v>0.35128500000000001</v>
      </c>
      <c r="D5647">
        <v>0.35125200000000001</v>
      </c>
      <c r="E5647">
        <v>0.35127999999999998</v>
      </c>
    </row>
    <row r="5648" spans="1:5">
      <c r="A5648">
        <v>2009</v>
      </c>
      <c r="B5648">
        <v>96</v>
      </c>
      <c r="C5648">
        <v>0.36750699999999997</v>
      </c>
      <c r="D5648">
        <v>0.36174099999999998</v>
      </c>
      <c r="E5648">
        <v>0.36668499999999998</v>
      </c>
    </row>
    <row r="5649" spans="1:5">
      <c r="A5649">
        <v>2009</v>
      </c>
      <c r="B5649">
        <v>97</v>
      </c>
      <c r="C5649">
        <v>0.40940700000000002</v>
      </c>
      <c r="D5649">
        <v>0.41295599999999999</v>
      </c>
      <c r="E5649">
        <v>0.409887</v>
      </c>
    </row>
    <row r="5650" spans="1:5">
      <c r="A5650">
        <v>2009</v>
      </c>
      <c r="B5650">
        <v>98</v>
      </c>
      <c r="C5650">
        <v>0.41567300000000001</v>
      </c>
      <c r="D5650">
        <v>0.40210099999999999</v>
      </c>
      <c r="E5650">
        <v>0.41385300000000003</v>
      </c>
    </row>
    <row r="5651" spans="1:5">
      <c r="A5651">
        <v>2009</v>
      </c>
      <c r="B5651">
        <v>99</v>
      </c>
      <c r="C5651">
        <v>0.45014500000000002</v>
      </c>
      <c r="D5651">
        <v>0.45466400000000001</v>
      </c>
      <c r="E5651">
        <v>0.45074399999999998</v>
      </c>
    </row>
    <row r="5652" spans="1:5">
      <c r="A5652">
        <v>2009</v>
      </c>
      <c r="B5652">
        <v>100</v>
      </c>
      <c r="C5652">
        <v>0.42302800000000002</v>
      </c>
      <c r="D5652">
        <v>0.35575899999999999</v>
      </c>
      <c r="E5652">
        <v>0.41423700000000002</v>
      </c>
    </row>
    <row r="5653" spans="1:5">
      <c r="A5653">
        <v>2009</v>
      </c>
      <c r="B5653">
        <v>101</v>
      </c>
      <c r="C5653">
        <v>0.44176500000000002</v>
      </c>
      <c r="D5653">
        <v>0.36426700000000001</v>
      </c>
      <c r="E5653">
        <v>0.43132100000000001</v>
      </c>
    </row>
    <row r="5654" spans="1:5">
      <c r="A5654">
        <v>2009</v>
      </c>
      <c r="B5654">
        <v>102</v>
      </c>
      <c r="C5654">
        <v>0.460395</v>
      </c>
      <c r="D5654">
        <v>0.37272300000000003</v>
      </c>
      <c r="E5654">
        <v>0.44820399999999999</v>
      </c>
    </row>
    <row r="5655" spans="1:5">
      <c r="A5655">
        <v>2009</v>
      </c>
      <c r="B5655">
        <v>103</v>
      </c>
      <c r="C5655">
        <v>0.47804000000000002</v>
      </c>
      <c r="D5655">
        <v>0.381494</v>
      </c>
      <c r="E5655">
        <v>0.46440100000000001</v>
      </c>
    </row>
    <row r="5656" spans="1:5">
      <c r="A5656">
        <v>2009</v>
      </c>
      <c r="B5656">
        <v>104</v>
      </c>
      <c r="C5656">
        <v>0.49516700000000002</v>
      </c>
      <c r="D5656">
        <v>0.39347700000000002</v>
      </c>
      <c r="E5656">
        <v>0.48069000000000001</v>
      </c>
    </row>
    <row r="5657" spans="1:5">
      <c r="A5657">
        <v>2009</v>
      </c>
      <c r="B5657">
        <v>105</v>
      </c>
      <c r="C5657">
        <v>0.51230500000000001</v>
      </c>
      <c r="D5657">
        <v>0.40965699999999999</v>
      </c>
      <c r="E5657">
        <v>0.49710199999999999</v>
      </c>
    </row>
    <row r="5658" spans="1:5">
      <c r="A5658">
        <v>2009</v>
      </c>
      <c r="B5658">
        <v>106</v>
      </c>
      <c r="C5658">
        <v>0.53140299999999996</v>
      </c>
      <c r="D5658">
        <v>0.42271999999999998</v>
      </c>
      <c r="E5658">
        <v>0.51444900000000005</v>
      </c>
    </row>
    <row r="5659" spans="1:5">
      <c r="A5659">
        <v>2009</v>
      </c>
      <c r="B5659">
        <v>107</v>
      </c>
      <c r="C5659">
        <v>0.55277699999999996</v>
      </c>
      <c r="D5659">
        <v>0.43953799999999998</v>
      </c>
      <c r="E5659">
        <v>0.53507099999999996</v>
      </c>
    </row>
    <row r="5660" spans="1:5">
      <c r="A5660">
        <v>2009</v>
      </c>
      <c r="B5660">
        <v>108</v>
      </c>
      <c r="C5660">
        <v>0.571469</v>
      </c>
      <c r="D5660">
        <v>0.45505000000000001</v>
      </c>
      <c r="E5660">
        <v>0.55275399999999997</v>
      </c>
    </row>
    <row r="5661" spans="1:5">
      <c r="A5661">
        <v>2009</v>
      </c>
      <c r="B5661">
        <v>109</v>
      </c>
      <c r="C5661">
        <v>0.59823599999999999</v>
      </c>
      <c r="D5661">
        <v>0.49934499999999998</v>
      </c>
      <c r="E5661">
        <v>0.58148299999999997</v>
      </c>
    </row>
    <row r="5662" spans="1:5">
      <c r="A5662">
        <v>2009</v>
      </c>
      <c r="B5662">
        <v>110</v>
      </c>
      <c r="C5662">
        <v>0.72091799999999995</v>
      </c>
      <c r="D5662">
        <v>0.69862999999999997</v>
      </c>
      <c r="E5662">
        <v>0.71877599999999997</v>
      </c>
    </row>
    <row r="5663" spans="1:5">
      <c r="A5663">
        <v>2010</v>
      </c>
      <c r="B5663">
        <v>0</v>
      </c>
      <c r="C5663">
        <v>7.0140000000000003E-3</v>
      </c>
      <c r="D5663">
        <v>8.8149999999999999E-3</v>
      </c>
      <c r="E5663">
        <v>7.9380000000000006E-3</v>
      </c>
    </row>
    <row r="5664" spans="1:5">
      <c r="A5664">
        <v>2010</v>
      </c>
      <c r="B5664">
        <v>1</v>
      </c>
      <c r="C5664">
        <v>7.8799999999999996E-4</v>
      </c>
      <c r="D5664">
        <v>8.7900000000000001E-4</v>
      </c>
      <c r="E5664">
        <v>8.3500000000000002E-4</v>
      </c>
    </row>
    <row r="5665" spans="1:5">
      <c r="A5665">
        <v>2010</v>
      </c>
      <c r="B5665">
        <v>2</v>
      </c>
      <c r="C5665">
        <v>4.3899999999999999E-4</v>
      </c>
      <c r="D5665">
        <v>5.8799999999999998E-4</v>
      </c>
      <c r="E5665">
        <v>5.1500000000000005E-4</v>
      </c>
    </row>
    <row r="5666" spans="1:5">
      <c r="A5666">
        <v>2010</v>
      </c>
      <c r="B5666">
        <v>3</v>
      </c>
      <c r="C5666">
        <v>3.5399999999999999E-4</v>
      </c>
      <c r="D5666">
        <v>4.7899999999999999E-4</v>
      </c>
      <c r="E5666">
        <v>4.1800000000000002E-4</v>
      </c>
    </row>
    <row r="5667" spans="1:5">
      <c r="A5667">
        <v>2010</v>
      </c>
      <c r="B5667">
        <v>4</v>
      </c>
      <c r="C5667">
        <v>2.9500000000000001E-4</v>
      </c>
      <c r="D5667">
        <v>4.3300000000000001E-4</v>
      </c>
      <c r="E5667">
        <v>3.6600000000000001E-4</v>
      </c>
    </row>
    <row r="5668" spans="1:5">
      <c r="A5668">
        <v>2010</v>
      </c>
      <c r="B5668">
        <v>5</v>
      </c>
      <c r="C5668">
        <v>3.0299999999999999E-4</v>
      </c>
      <c r="D5668">
        <v>3.88E-4</v>
      </c>
      <c r="E5668">
        <v>3.4600000000000001E-4</v>
      </c>
    </row>
    <row r="5669" spans="1:5">
      <c r="A5669">
        <v>2010</v>
      </c>
      <c r="B5669">
        <v>6</v>
      </c>
      <c r="C5669">
        <v>2.23E-4</v>
      </c>
      <c r="D5669">
        <v>3.3599999999999998E-4</v>
      </c>
      <c r="E5669">
        <v>2.81E-4</v>
      </c>
    </row>
    <row r="5670" spans="1:5">
      <c r="A5670">
        <v>2010</v>
      </c>
      <c r="B5670">
        <v>7</v>
      </c>
      <c r="C5670">
        <v>2.33E-4</v>
      </c>
      <c r="D5670">
        <v>3.4900000000000003E-4</v>
      </c>
      <c r="E5670">
        <v>2.92E-4</v>
      </c>
    </row>
    <row r="5671" spans="1:5">
      <c r="A5671">
        <v>2010</v>
      </c>
      <c r="B5671">
        <v>8</v>
      </c>
      <c r="C5671">
        <v>2.1900000000000001E-4</v>
      </c>
      <c r="D5671">
        <v>3.9800000000000002E-4</v>
      </c>
      <c r="E5671">
        <v>3.1100000000000002E-4</v>
      </c>
    </row>
    <row r="5672" spans="1:5">
      <c r="A5672">
        <v>2010</v>
      </c>
      <c r="B5672">
        <v>9</v>
      </c>
      <c r="C5672">
        <v>1.94E-4</v>
      </c>
      <c r="D5672">
        <v>3.0200000000000002E-4</v>
      </c>
      <c r="E5672">
        <v>2.4899999999999998E-4</v>
      </c>
    </row>
    <row r="5673" spans="1:5">
      <c r="A5673">
        <v>2010</v>
      </c>
      <c r="B5673">
        <v>10</v>
      </c>
      <c r="C5673">
        <v>2.2000000000000001E-4</v>
      </c>
      <c r="D5673">
        <v>3.0200000000000002E-4</v>
      </c>
      <c r="E5673">
        <v>2.6200000000000003E-4</v>
      </c>
    </row>
    <row r="5674" spans="1:5">
      <c r="A5674">
        <v>2010</v>
      </c>
      <c r="B5674">
        <v>11</v>
      </c>
      <c r="C5674">
        <v>2.1599999999999999E-4</v>
      </c>
      <c r="D5674">
        <v>3.79E-4</v>
      </c>
      <c r="E5674">
        <v>2.9999999999999997E-4</v>
      </c>
    </row>
    <row r="5675" spans="1:5">
      <c r="A5675">
        <v>2010</v>
      </c>
      <c r="B5675">
        <v>12</v>
      </c>
      <c r="C5675">
        <v>2.3800000000000001E-4</v>
      </c>
      <c r="D5675">
        <v>3.48E-4</v>
      </c>
      <c r="E5675">
        <v>2.9500000000000001E-4</v>
      </c>
    </row>
    <row r="5676" spans="1:5">
      <c r="A5676">
        <v>2010</v>
      </c>
      <c r="B5676">
        <v>13</v>
      </c>
      <c r="C5676">
        <v>2.7599999999999999E-4</v>
      </c>
      <c r="D5676">
        <v>4.2000000000000002E-4</v>
      </c>
      <c r="E5676">
        <v>3.5E-4</v>
      </c>
    </row>
    <row r="5677" spans="1:5">
      <c r="A5677">
        <v>2010</v>
      </c>
      <c r="B5677">
        <v>14</v>
      </c>
      <c r="C5677">
        <v>3.2699999999999998E-4</v>
      </c>
      <c r="D5677">
        <v>4.8099999999999998E-4</v>
      </c>
      <c r="E5677">
        <v>4.0499999999999998E-4</v>
      </c>
    </row>
    <row r="5678" spans="1:5">
      <c r="A5678">
        <v>2010</v>
      </c>
      <c r="B5678">
        <v>15</v>
      </c>
      <c r="C5678">
        <v>4.2000000000000002E-4</v>
      </c>
      <c r="D5678">
        <v>6.4999999999999997E-4</v>
      </c>
      <c r="E5678">
        <v>5.3700000000000004E-4</v>
      </c>
    </row>
    <row r="5679" spans="1:5">
      <c r="A5679">
        <v>2010</v>
      </c>
      <c r="B5679">
        <v>16</v>
      </c>
      <c r="C5679">
        <v>4.55E-4</v>
      </c>
      <c r="D5679">
        <v>9.3099999999999997E-4</v>
      </c>
      <c r="E5679">
        <v>6.9800000000000005E-4</v>
      </c>
    </row>
    <row r="5680" spans="1:5">
      <c r="A5680">
        <v>2010</v>
      </c>
      <c r="B5680">
        <v>17</v>
      </c>
      <c r="C5680">
        <v>4.9799999999999996E-4</v>
      </c>
      <c r="D5680">
        <v>1.1379999999999999E-3</v>
      </c>
      <c r="E5680">
        <v>8.2200000000000003E-4</v>
      </c>
    </row>
    <row r="5681" spans="1:5">
      <c r="A5681">
        <v>2010</v>
      </c>
      <c r="B5681">
        <v>18</v>
      </c>
      <c r="C5681">
        <v>5.5199999999999997E-4</v>
      </c>
      <c r="D5681">
        <v>1.4270000000000001E-3</v>
      </c>
      <c r="E5681">
        <v>9.9299999999999996E-4</v>
      </c>
    </row>
    <row r="5682" spans="1:5">
      <c r="A5682">
        <v>2010</v>
      </c>
      <c r="B5682">
        <v>19</v>
      </c>
      <c r="C5682">
        <v>6.4700000000000001E-4</v>
      </c>
      <c r="D5682">
        <v>1.5740000000000001E-3</v>
      </c>
      <c r="E5682">
        <v>1.1180000000000001E-3</v>
      </c>
    </row>
    <row r="5683" spans="1:5">
      <c r="A5683">
        <v>2010</v>
      </c>
      <c r="B5683">
        <v>20</v>
      </c>
      <c r="C5683">
        <v>6.6699999999999995E-4</v>
      </c>
      <c r="D5683">
        <v>1.9009999999999999E-3</v>
      </c>
      <c r="E5683">
        <v>1.2949999999999999E-3</v>
      </c>
    </row>
    <row r="5684" spans="1:5">
      <c r="A5684">
        <v>2010</v>
      </c>
      <c r="B5684">
        <v>21</v>
      </c>
      <c r="C5684">
        <v>7.1000000000000002E-4</v>
      </c>
      <c r="D5684">
        <v>2.349E-3</v>
      </c>
      <c r="E5684">
        <v>1.542E-3</v>
      </c>
    </row>
    <row r="5685" spans="1:5">
      <c r="A5685">
        <v>2010</v>
      </c>
      <c r="B5685">
        <v>22</v>
      </c>
      <c r="C5685">
        <v>7.9100000000000004E-4</v>
      </c>
      <c r="D5685">
        <v>2.5660000000000001E-3</v>
      </c>
      <c r="E5685">
        <v>1.6919999999999999E-3</v>
      </c>
    </row>
    <row r="5686" spans="1:5">
      <c r="A5686">
        <v>2010</v>
      </c>
      <c r="B5686">
        <v>23</v>
      </c>
      <c r="C5686">
        <v>8.1999999999999998E-4</v>
      </c>
      <c r="D5686">
        <v>2.862E-3</v>
      </c>
      <c r="E5686">
        <v>1.8550000000000001E-3</v>
      </c>
    </row>
    <row r="5687" spans="1:5">
      <c r="A5687">
        <v>2010</v>
      </c>
      <c r="B5687">
        <v>24</v>
      </c>
      <c r="C5687">
        <v>8.8500000000000004E-4</v>
      </c>
      <c r="D5687">
        <v>2.9910000000000002E-3</v>
      </c>
      <c r="E5687">
        <v>1.9449999999999999E-3</v>
      </c>
    </row>
    <row r="5688" spans="1:5">
      <c r="A5688">
        <v>2010</v>
      </c>
      <c r="B5688">
        <v>25</v>
      </c>
      <c r="C5688">
        <v>9.77E-4</v>
      </c>
      <c r="D5688">
        <v>3.4680000000000002E-3</v>
      </c>
      <c r="E5688">
        <v>2.2279999999999999E-3</v>
      </c>
    </row>
    <row r="5689" spans="1:5">
      <c r="A5689">
        <v>2010</v>
      </c>
      <c r="B5689">
        <v>26</v>
      </c>
      <c r="C5689">
        <v>1.194E-3</v>
      </c>
      <c r="D5689">
        <v>3.9969999999999997E-3</v>
      </c>
      <c r="E5689">
        <v>2.604E-3</v>
      </c>
    </row>
    <row r="5690" spans="1:5">
      <c r="A5690">
        <v>2010</v>
      </c>
      <c r="B5690">
        <v>27</v>
      </c>
      <c r="C5690">
        <v>1.3439999999999999E-3</v>
      </c>
      <c r="D5690">
        <v>4.5779999999999996E-3</v>
      </c>
      <c r="E5690">
        <v>2.9680000000000002E-3</v>
      </c>
    </row>
    <row r="5691" spans="1:5">
      <c r="A5691">
        <v>2010</v>
      </c>
      <c r="B5691">
        <v>28</v>
      </c>
      <c r="C5691">
        <v>1.449E-3</v>
      </c>
      <c r="D5691">
        <v>5.1110000000000001E-3</v>
      </c>
      <c r="E5691">
        <v>3.284E-3</v>
      </c>
    </row>
    <row r="5692" spans="1:5">
      <c r="A5692">
        <v>2010</v>
      </c>
      <c r="B5692">
        <v>29</v>
      </c>
      <c r="C5692">
        <v>1.586E-3</v>
      </c>
      <c r="D5692">
        <v>5.411E-3</v>
      </c>
      <c r="E5692">
        <v>3.5000000000000001E-3</v>
      </c>
    </row>
    <row r="5693" spans="1:5">
      <c r="A5693">
        <v>2010</v>
      </c>
      <c r="B5693">
        <v>30</v>
      </c>
      <c r="C5693">
        <v>1.751E-3</v>
      </c>
      <c r="D5693">
        <v>6.1869999999999998E-3</v>
      </c>
      <c r="E5693">
        <v>3.9649999999999998E-3</v>
      </c>
    </row>
    <row r="5694" spans="1:5">
      <c r="A5694">
        <v>2010</v>
      </c>
      <c r="B5694">
        <v>31</v>
      </c>
      <c r="C5694">
        <v>1.866E-3</v>
      </c>
      <c r="D5694">
        <v>6.4219999999999998E-3</v>
      </c>
      <c r="E5694">
        <v>4.1289999999999999E-3</v>
      </c>
    </row>
    <row r="5695" spans="1:5">
      <c r="A5695">
        <v>2010</v>
      </c>
      <c r="B5695">
        <v>32</v>
      </c>
      <c r="C5695">
        <v>1.9949999999999998E-3</v>
      </c>
      <c r="D5695">
        <v>6.9509999999999997E-3</v>
      </c>
      <c r="E5695">
        <v>4.4419999999999998E-3</v>
      </c>
    </row>
    <row r="5696" spans="1:5">
      <c r="A5696">
        <v>2010</v>
      </c>
      <c r="B5696">
        <v>33</v>
      </c>
      <c r="C5696">
        <v>2.0119999999999999E-3</v>
      </c>
      <c r="D5696">
        <v>7.025E-3</v>
      </c>
      <c r="E5696">
        <v>4.4790000000000003E-3</v>
      </c>
    </row>
    <row r="5697" spans="1:5">
      <c r="A5697">
        <v>2010</v>
      </c>
      <c r="B5697">
        <v>34</v>
      </c>
      <c r="C5697">
        <v>2.0460000000000001E-3</v>
      </c>
      <c r="D5697">
        <v>7.5199999999999998E-3</v>
      </c>
      <c r="E5697">
        <v>4.731E-3</v>
      </c>
    </row>
    <row r="5698" spans="1:5">
      <c r="A5698">
        <v>2010</v>
      </c>
      <c r="B5698">
        <v>35</v>
      </c>
      <c r="C5698">
        <v>2.2889999999999998E-3</v>
      </c>
      <c r="D5698">
        <v>7.7910000000000002E-3</v>
      </c>
      <c r="E5698">
        <v>4.9820000000000003E-3</v>
      </c>
    </row>
    <row r="5699" spans="1:5">
      <c r="A5699">
        <v>2010</v>
      </c>
      <c r="B5699">
        <v>36</v>
      </c>
      <c r="C5699">
        <v>2.274E-3</v>
      </c>
      <c r="D5699">
        <v>7.7780000000000002E-3</v>
      </c>
      <c r="E5699">
        <v>4.9680000000000002E-3</v>
      </c>
    </row>
    <row r="5700" spans="1:5">
      <c r="A5700">
        <v>2010</v>
      </c>
      <c r="B5700">
        <v>37</v>
      </c>
      <c r="C5700">
        <v>2.3340000000000001E-3</v>
      </c>
      <c r="D5700">
        <v>7.8700000000000003E-3</v>
      </c>
      <c r="E5700">
        <v>5.0400000000000002E-3</v>
      </c>
    </row>
    <row r="5701" spans="1:5">
      <c r="A5701">
        <v>2010</v>
      </c>
      <c r="B5701">
        <v>38</v>
      </c>
      <c r="C5701">
        <v>2.532E-3</v>
      </c>
      <c r="D5701">
        <v>8.1449999999999995E-3</v>
      </c>
      <c r="E5701">
        <v>5.2779999999999997E-3</v>
      </c>
    </row>
    <row r="5702" spans="1:5">
      <c r="A5702">
        <v>2010</v>
      </c>
      <c r="B5702">
        <v>39</v>
      </c>
      <c r="C5702">
        <v>2.6129999999999999E-3</v>
      </c>
      <c r="D5702">
        <v>8.0990000000000003E-3</v>
      </c>
      <c r="E5702">
        <v>5.3030000000000004E-3</v>
      </c>
    </row>
    <row r="5703" spans="1:5">
      <c r="A5703">
        <v>2010</v>
      </c>
      <c r="B5703">
        <v>40</v>
      </c>
      <c r="C5703">
        <v>2.813E-3</v>
      </c>
      <c r="D5703">
        <v>8.9960000000000005E-3</v>
      </c>
      <c r="E5703">
        <v>5.8349999999999999E-3</v>
      </c>
    </row>
    <row r="5704" spans="1:5">
      <c r="A5704">
        <v>2010</v>
      </c>
      <c r="B5704">
        <v>41</v>
      </c>
      <c r="C5704">
        <v>3.0130000000000001E-3</v>
      </c>
      <c r="D5704">
        <v>9.0299999999999998E-3</v>
      </c>
      <c r="E5704">
        <v>5.9360000000000003E-3</v>
      </c>
    </row>
    <row r="5705" spans="1:5">
      <c r="A5705">
        <v>2010</v>
      </c>
      <c r="B5705">
        <v>42</v>
      </c>
      <c r="C5705">
        <v>3.179E-3</v>
      </c>
      <c r="D5705">
        <v>9.5720000000000006E-3</v>
      </c>
      <c r="E5705">
        <v>6.2729999999999999E-3</v>
      </c>
    </row>
    <row r="5706" spans="1:5">
      <c r="A5706">
        <v>2010</v>
      </c>
      <c r="B5706">
        <v>43</v>
      </c>
      <c r="C5706">
        <v>3.3300000000000001E-3</v>
      </c>
      <c r="D5706">
        <v>1.0629E-2</v>
      </c>
      <c r="E5706">
        <v>6.8440000000000003E-3</v>
      </c>
    </row>
    <row r="5707" spans="1:5">
      <c r="A5707">
        <v>2010</v>
      </c>
      <c r="B5707">
        <v>44</v>
      </c>
      <c r="C5707">
        <v>3.4290000000000002E-3</v>
      </c>
      <c r="D5707">
        <v>1.0715000000000001E-2</v>
      </c>
      <c r="E5707">
        <v>6.9199999999999999E-3</v>
      </c>
    </row>
    <row r="5708" spans="1:5">
      <c r="A5708">
        <v>2010</v>
      </c>
      <c r="B5708">
        <v>45</v>
      </c>
      <c r="C5708">
        <v>3.6099999999999999E-3</v>
      </c>
      <c r="D5708">
        <v>1.1901999999999999E-2</v>
      </c>
      <c r="E5708">
        <v>7.5630000000000003E-3</v>
      </c>
    </row>
    <row r="5709" spans="1:5">
      <c r="A5709">
        <v>2010</v>
      </c>
      <c r="B5709">
        <v>46</v>
      </c>
      <c r="C5709">
        <v>3.7799999999999999E-3</v>
      </c>
      <c r="D5709">
        <v>1.2411999999999999E-2</v>
      </c>
      <c r="E5709">
        <v>7.8790000000000006E-3</v>
      </c>
    </row>
    <row r="5710" spans="1:5">
      <c r="A5710">
        <v>2010</v>
      </c>
      <c r="B5710">
        <v>47</v>
      </c>
      <c r="C5710">
        <v>4.1989999999999996E-3</v>
      </c>
      <c r="D5710">
        <v>1.3205E-2</v>
      </c>
      <c r="E5710">
        <v>8.4550000000000007E-3</v>
      </c>
    </row>
    <row r="5711" spans="1:5">
      <c r="A5711">
        <v>2010</v>
      </c>
      <c r="B5711">
        <v>48</v>
      </c>
      <c r="C5711">
        <v>4.4359999999999998E-3</v>
      </c>
      <c r="D5711">
        <v>1.4271000000000001E-2</v>
      </c>
      <c r="E5711">
        <v>9.0600000000000003E-3</v>
      </c>
    </row>
    <row r="5712" spans="1:5">
      <c r="A5712">
        <v>2010</v>
      </c>
      <c r="B5712">
        <v>49</v>
      </c>
      <c r="C5712">
        <v>4.6930000000000001E-3</v>
      </c>
      <c r="D5712">
        <v>1.4633999999999999E-2</v>
      </c>
      <c r="E5712">
        <v>9.3570000000000007E-3</v>
      </c>
    </row>
    <row r="5713" spans="1:5">
      <c r="A5713">
        <v>2010</v>
      </c>
      <c r="B5713">
        <v>50</v>
      </c>
      <c r="C5713">
        <v>5.1450000000000003E-3</v>
      </c>
      <c r="D5713">
        <v>1.6421999999999999E-2</v>
      </c>
      <c r="E5713">
        <v>1.0392999999999999E-2</v>
      </c>
    </row>
    <row r="5714" spans="1:5">
      <c r="A5714">
        <v>2010</v>
      </c>
      <c r="B5714">
        <v>51</v>
      </c>
      <c r="C5714">
        <v>5.6379999999999998E-3</v>
      </c>
      <c r="D5714">
        <v>1.7291000000000001E-2</v>
      </c>
      <c r="E5714">
        <v>1.0996000000000001E-2</v>
      </c>
    </row>
    <row r="5715" spans="1:5">
      <c r="A5715">
        <v>2010</v>
      </c>
      <c r="B5715">
        <v>52</v>
      </c>
      <c r="C5715">
        <v>5.9119999999999997E-3</v>
      </c>
      <c r="D5715">
        <v>1.8612E-2</v>
      </c>
      <c r="E5715">
        <v>1.171E-2</v>
      </c>
    </row>
    <row r="5716" spans="1:5">
      <c r="A5716">
        <v>2010</v>
      </c>
      <c r="B5716">
        <v>53</v>
      </c>
      <c r="C5716">
        <v>6.2119999999999996E-3</v>
      </c>
      <c r="D5716">
        <v>1.9566E-2</v>
      </c>
      <c r="E5716">
        <v>1.2253999999999999E-2</v>
      </c>
    </row>
    <row r="5717" spans="1:5">
      <c r="A5717">
        <v>2010</v>
      </c>
      <c r="B5717">
        <v>54</v>
      </c>
      <c r="C5717">
        <v>6.8170000000000001E-3</v>
      </c>
      <c r="D5717">
        <v>2.1347000000000001E-2</v>
      </c>
      <c r="E5717">
        <v>1.3309E-2</v>
      </c>
    </row>
    <row r="5718" spans="1:5">
      <c r="A5718">
        <v>2010</v>
      </c>
      <c r="B5718">
        <v>55</v>
      </c>
      <c r="C5718">
        <v>7.8630000000000002E-3</v>
      </c>
      <c r="D5718">
        <v>2.3769999999999999E-2</v>
      </c>
      <c r="E5718">
        <v>1.4884E-2</v>
      </c>
    </row>
    <row r="5719" spans="1:5">
      <c r="A5719">
        <v>2010</v>
      </c>
      <c r="B5719">
        <v>56</v>
      </c>
      <c r="C5719">
        <v>8.4200000000000004E-3</v>
      </c>
      <c r="D5719">
        <v>2.4760999999999998E-2</v>
      </c>
      <c r="E5719">
        <v>1.5565000000000001E-2</v>
      </c>
    </row>
    <row r="5720" spans="1:5">
      <c r="A5720">
        <v>2010</v>
      </c>
      <c r="B5720">
        <v>57</v>
      </c>
      <c r="C5720">
        <v>9.0620000000000006E-3</v>
      </c>
      <c r="D5720">
        <v>2.5888000000000001E-2</v>
      </c>
      <c r="E5720">
        <v>1.6361000000000001E-2</v>
      </c>
    </row>
    <row r="5721" spans="1:5">
      <c r="A5721">
        <v>2010</v>
      </c>
      <c r="B5721">
        <v>58</v>
      </c>
      <c r="C5721">
        <v>9.9799999999999993E-3</v>
      </c>
      <c r="D5721">
        <v>2.8639999999999999E-2</v>
      </c>
      <c r="E5721">
        <v>1.8013999999999999E-2</v>
      </c>
    </row>
    <row r="5722" spans="1:5">
      <c r="A5722">
        <v>2010</v>
      </c>
      <c r="B5722">
        <v>59</v>
      </c>
      <c r="C5722">
        <v>1.0545000000000001E-2</v>
      </c>
      <c r="D5722">
        <v>2.8760000000000001E-2</v>
      </c>
      <c r="E5722">
        <v>1.8343999999999999E-2</v>
      </c>
    </row>
    <row r="5723" spans="1:5">
      <c r="A5723">
        <v>2010</v>
      </c>
      <c r="B5723">
        <v>60</v>
      </c>
      <c r="C5723">
        <v>1.1429999999999999E-2</v>
      </c>
      <c r="D5723">
        <v>3.3787999999999999E-2</v>
      </c>
      <c r="E5723">
        <v>2.0903000000000001E-2</v>
      </c>
    </row>
    <row r="5724" spans="1:5">
      <c r="A5724">
        <v>2010</v>
      </c>
      <c r="B5724">
        <v>61</v>
      </c>
      <c r="C5724">
        <v>1.2918000000000001E-2</v>
      </c>
      <c r="D5724">
        <v>3.8175000000000001E-2</v>
      </c>
      <c r="E5724">
        <v>2.3476E-2</v>
      </c>
    </row>
    <row r="5725" spans="1:5">
      <c r="A5725">
        <v>2010</v>
      </c>
      <c r="B5725">
        <v>62</v>
      </c>
      <c r="C5725">
        <v>1.2057E-2</v>
      </c>
      <c r="D5725">
        <v>3.4515999999999998E-2</v>
      </c>
      <c r="E5725">
        <v>2.1346E-2</v>
      </c>
    </row>
    <row r="5726" spans="1:5">
      <c r="A5726">
        <v>2010</v>
      </c>
      <c r="B5726">
        <v>63</v>
      </c>
      <c r="C5726">
        <v>1.554E-2</v>
      </c>
      <c r="D5726">
        <v>4.2625999999999997E-2</v>
      </c>
      <c r="E5726">
        <v>2.6571000000000001E-2</v>
      </c>
    </row>
    <row r="5727" spans="1:5">
      <c r="A5727">
        <v>2010</v>
      </c>
      <c r="B5727">
        <v>64</v>
      </c>
      <c r="C5727">
        <v>1.4448000000000001E-2</v>
      </c>
      <c r="D5727">
        <v>3.8026999999999998E-2</v>
      </c>
      <c r="E5727">
        <v>2.3892E-2</v>
      </c>
    </row>
    <row r="5728" spans="1:5">
      <c r="A5728">
        <v>2010</v>
      </c>
      <c r="B5728">
        <v>65</v>
      </c>
      <c r="C5728">
        <v>1.6444E-2</v>
      </c>
      <c r="D5728">
        <v>4.2301999999999999E-2</v>
      </c>
      <c r="E5728">
        <v>2.6662000000000002E-2</v>
      </c>
    </row>
    <row r="5729" spans="1:5">
      <c r="A5729">
        <v>2010</v>
      </c>
      <c r="B5729">
        <v>66</v>
      </c>
      <c r="C5729">
        <v>1.8029E-2</v>
      </c>
      <c r="D5729">
        <v>4.5491999999999998E-2</v>
      </c>
      <c r="E5729">
        <v>2.8677000000000001E-2</v>
      </c>
    </row>
    <row r="5730" spans="1:5">
      <c r="A5730">
        <v>2010</v>
      </c>
      <c r="B5730">
        <v>67</v>
      </c>
      <c r="C5730">
        <v>1.7725999999999999E-2</v>
      </c>
      <c r="D5730">
        <v>4.3281E-2</v>
      </c>
      <c r="E5730">
        <v>2.7297999999999999E-2</v>
      </c>
    </row>
    <row r="5731" spans="1:5">
      <c r="A5731">
        <v>2010</v>
      </c>
      <c r="B5731">
        <v>68</v>
      </c>
      <c r="C5731">
        <v>2.274E-2</v>
      </c>
      <c r="D5731">
        <v>5.7144E-2</v>
      </c>
      <c r="E5731">
        <v>3.5224999999999999E-2</v>
      </c>
    </row>
    <row r="5732" spans="1:5">
      <c r="A5732">
        <v>2010</v>
      </c>
      <c r="B5732">
        <v>69</v>
      </c>
      <c r="C5732">
        <v>2.2016999999999998E-2</v>
      </c>
      <c r="D5732">
        <v>5.4514E-2</v>
      </c>
      <c r="E5732">
        <v>3.3624000000000001E-2</v>
      </c>
    </row>
    <row r="5733" spans="1:5">
      <c r="A5733">
        <v>2010</v>
      </c>
      <c r="B5733">
        <v>70</v>
      </c>
      <c r="C5733">
        <v>2.5506999999999998E-2</v>
      </c>
      <c r="D5733">
        <v>6.0104999999999999E-2</v>
      </c>
      <c r="E5733">
        <v>3.7620000000000001E-2</v>
      </c>
    </row>
    <row r="5734" spans="1:5">
      <c r="A5734">
        <v>2010</v>
      </c>
      <c r="B5734">
        <v>71</v>
      </c>
      <c r="C5734">
        <v>2.9846999999999999E-2</v>
      </c>
      <c r="D5734">
        <v>6.8126999999999993E-2</v>
      </c>
      <c r="E5734">
        <v>4.2896999999999998E-2</v>
      </c>
    </row>
    <row r="5735" spans="1:5">
      <c r="A5735">
        <v>2010</v>
      </c>
      <c r="B5735">
        <v>72</v>
      </c>
      <c r="C5735">
        <v>3.0894999999999999E-2</v>
      </c>
      <c r="D5735">
        <v>6.5983E-2</v>
      </c>
      <c r="E5735">
        <v>4.2716999999999998E-2</v>
      </c>
    </row>
    <row r="5736" spans="1:5">
      <c r="A5736">
        <v>2010</v>
      </c>
      <c r="B5736">
        <v>73</v>
      </c>
      <c r="C5736">
        <v>3.6441000000000001E-2</v>
      </c>
      <c r="D5736">
        <v>7.3484999999999995E-2</v>
      </c>
      <c r="E5736">
        <v>4.8787999999999998E-2</v>
      </c>
    </row>
    <row r="5737" spans="1:5">
      <c r="A5737">
        <v>2010</v>
      </c>
      <c r="B5737">
        <v>74</v>
      </c>
      <c r="C5737">
        <v>4.0641999999999998E-2</v>
      </c>
      <c r="D5737">
        <v>7.9260999999999998E-2</v>
      </c>
      <c r="E5737">
        <v>5.3242999999999999E-2</v>
      </c>
    </row>
    <row r="5738" spans="1:5">
      <c r="A5738">
        <v>2010</v>
      </c>
      <c r="B5738">
        <v>75</v>
      </c>
      <c r="C5738">
        <v>4.5846999999999999E-2</v>
      </c>
      <c r="D5738">
        <v>8.5620000000000002E-2</v>
      </c>
      <c r="E5738">
        <v>5.8500999999999997E-2</v>
      </c>
    </row>
    <row r="5739" spans="1:5">
      <c r="A5739">
        <v>2010</v>
      </c>
      <c r="B5739">
        <v>76</v>
      </c>
      <c r="C5739">
        <v>4.8913999999999999E-2</v>
      </c>
      <c r="D5739">
        <v>8.8533000000000001E-2</v>
      </c>
      <c r="E5739">
        <v>6.1102999999999998E-2</v>
      </c>
    </row>
    <row r="5740" spans="1:5">
      <c r="A5740">
        <v>2010</v>
      </c>
      <c r="B5740">
        <v>77</v>
      </c>
      <c r="C5740">
        <v>5.7242000000000001E-2</v>
      </c>
      <c r="D5740">
        <v>9.8474000000000006E-2</v>
      </c>
      <c r="E5740">
        <v>6.9516999999999995E-2</v>
      </c>
    </row>
    <row r="5741" spans="1:5">
      <c r="A5741">
        <v>2010</v>
      </c>
      <c r="B5741">
        <v>78</v>
      </c>
      <c r="C5741">
        <v>6.5657999999999994E-2</v>
      </c>
      <c r="D5741">
        <v>0.10723199999999999</v>
      </c>
      <c r="E5741">
        <v>7.7765000000000001E-2</v>
      </c>
    </row>
    <row r="5742" spans="1:5">
      <c r="A5742">
        <v>2010</v>
      </c>
      <c r="B5742">
        <v>79</v>
      </c>
      <c r="C5742">
        <v>7.1265999999999996E-2</v>
      </c>
      <c r="D5742">
        <v>0.110848</v>
      </c>
      <c r="E5742">
        <v>8.2557000000000005E-2</v>
      </c>
    </row>
    <row r="5743" spans="1:5">
      <c r="A5743">
        <v>2010</v>
      </c>
      <c r="B5743">
        <v>80</v>
      </c>
      <c r="C5743">
        <v>7.9232999999999998E-2</v>
      </c>
      <c r="D5743">
        <v>0.120258</v>
      </c>
      <c r="E5743">
        <v>9.0582999999999997E-2</v>
      </c>
    </row>
    <row r="5744" spans="1:5">
      <c r="A5744">
        <v>2010</v>
      </c>
      <c r="B5744">
        <v>81</v>
      </c>
      <c r="C5744">
        <v>8.7670999999999999E-2</v>
      </c>
      <c r="D5744">
        <v>0.12767300000000001</v>
      </c>
      <c r="E5744">
        <v>9.8225000000000007E-2</v>
      </c>
    </row>
    <row r="5745" spans="1:5">
      <c r="A5745">
        <v>2010</v>
      </c>
      <c r="B5745">
        <v>82</v>
      </c>
      <c r="C5745">
        <v>0.100859</v>
      </c>
      <c r="D5745">
        <v>0.14221</v>
      </c>
      <c r="E5745">
        <v>0.11132499999999999</v>
      </c>
    </row>
    <row r="5746" spans="1:5">
      <c r="A5746">
        <v>2010</v>
      </c>
      <c r="B5746">
        <v>83</v>
      </c>
      <c r="C5746">
        <v>0.111028</v>
      </c>
      <c r="D5746">
        <v>0.14794499999999999</v>
      </c>
      <c r="E5746">
        <v>0.119795</v>
      </c>
    </row>
    <row r="5747" spans="1:5">
      <c r="A5747">
        <v>2010</v>
      </c>
      <c r="B5747">
        <v>84</v>
      </c>
      <c r="C5747">
        <v>0.122026</v>
      </c>
      <c r="D5747">
        <v>0.158333</v>
      </c>
      <c r="E5747">
        <v>0.12967400000000001</v>
      </c>
    </row>
    <row r="5748" spans="1:5">
      <c r="A5748">
        <v>2010</v>
      </c>
      <c r="B5748">
        <v>85</v>
      </c>
      <c r="C5748">
        <v>0.13724700000000001</v>
      </c>
      <c r="D5748">
        <v>0.170987</v>
      </c>
      <c r="E5748">
        <v>0.143512</v>
      </c>
    </row>
    <row r="5749" spans="1:5">
      <c r="A5749">
        <v>2010</v>
      </c>
      <c r="B5749">
        <v>86</v>
      </c>
      <c r="C5749">
        <v>0.155781</v>
      </c>
      <c r="D5749">
        <v>0.194297</v>
      </c>
      <c r="E5749">
        <v>0.16226099999999999</v>
      </c>
    </row>
    <row r="5750" spans="1:5">
      <c r="A5750">
        <v>2010</v>
      </c>
      <c r="B5750">
        <v>87</v>
      </c>
      <c r="C5750">
        <v>0.16158700000000001</v>
      </c>
      <c r="D5750">
        <v>0.192024</v>
      </c>
      <c r="E5750">
        <v>0.16639699999999999</v>
      </c>
    </row>
    <row r="5751" spans="1:5">
      <c r="A5751">
        <v>2010</v>
      </c>
      <c r="B5751">
        <v>88</v>
      </c>
      <c r="C5751">
        <v>0.18863099999999999</v>
      </c>
      <c r="D5751">
        <v>0.21745400000000001</v>
      </c>
      <c r="E5751">
        <v>0.19325700000000001</v>
      </c>
    </row>
    <row r="5752" spans="1:5">
      <c r="A5752">
        <v>2010</v>
      </c>
      <c r="B5752">
        <v>89</v>
      </c>
      <c r="C5752">
        <v>0.20488500000000001</v>
      </c>
      <c r="D5752">
        <v>0.23411100000000001</v>
      </c>
      <c r="E5752">
        <v>0.20966699999999999</v>
      </c>
    </row>
    <row r="5753" spans="1:5">
      <c r="A5753">
        <v>2010</v>
      </c>
      <c r="B5753">
        <v>90</v>
      </c>
      <c r="C5753">
        <v>0.237516</v>
      </c>
      <c r="D5753">
        <v>0.25862800000000002</v>
      </c>
      <c r="E5753">
        <v>0.24096899999999999</v>
      </c>
    </row>
    <row r="5754" spans="1:5">
      <c r="A5754">
        <v>2010</v>
      </c>
      <c r="B5754">
        <v>91</v>
      </c>
      <c r="C5754">
        <v>0.256272</v>
      </c>
      <c r="D5754">
        <v>0.28850999999999999</v>
      </c>
      <c r="E5754">
        <v>0.26144400000000001</v>
      </c>
    </row>
    <row r="5755" spans="1:5">
      <c r="A5755">
        <v>2010</v>
      </c>
      <c r="B5755">
        <v>92</v>
      </c>
      <c r="C5755">
        <v>0.26413199999999998</v>
      </c>
      <c r="D5755">
        <v>0.28780800000000001</v>
      </c>
      <c r="E5755">
        <v>0.26781100000000002</v>
      </c>
    </row>
    <row r="5756" spans="1:5">
      <c r="A5756">
        <v>2010</v>
      </c>
      <c r="B5756">
        <v>93</v>
      </c>
      <c r="C5756">
        <v>0.30455900000000002</v>
      </c>
      <c r="D5756">
        <v>0.335671</v>
      </c>
      <c r="E5756">
        <v>0.30919799999999997</v>
      </c>
    </row>
    <row r="5757" spans="1:5">
      <c r="A5757">
        <v>2010</v>
      </c>
      <c r="B5757">
        <v>94</v>
      </c>
      <c r="C5757">
        <v>0.32841199999999998</v>
      </c>
      <c r="D5757">
        <v>0.340387</v>
      </c>
      <c r="E5757">
        <v>0.33013500000000001</v>
      </c>
    </row>
    <row r="5758" spans="1:5">
      <c r="A5758">
        <v>2010</v>
      </c>
      <c r="B5758">
        <v>95</v>
      </c>
      <c r="C5758">
        <v>0.35887400000000003</v>
      </c>
      <c r="D5758">
        <v>0.38503900000000002</v>
      </c>
      <c r="E5758">
        <v>0.36255500000000002</v>
      </c>
    </row>
    <row r="5759" spans="1:5">
      <c r="A5759">
        <v>2010</v>
      </c>
      <c r="B5759">
        <v>96</v>
      </c>
      <c r="C5759">
        <v>0.38968399999999997</v>
      </c>
      <c r="D5759">
        <v>0.38492700000000002</v>
      </c>
      <c r="E5759">
        <v>0.38900299999999999</v>
      </c>
    </row>
    <row r="5760" spans="1:5">
      <c r="A5760">
        <v>2010</v>
      </c>
      <c r="B5760">
        <v>97</v>
      </c>
      <c r="C5760">
        <v>0.39622200000000002</v>
      </c>
      <c r="D5760">
        <v>0.41531099999999999</v>
      </c>
      <c r="E5760">
        <v>0.39893400000000001</v>
      </c>
    </row>
    <row r="5761" spans="1:5">
      <c r="A5761">
        <v>2010</v>
      </c>
      <c r="B5761">
        <v>98</v>
      </c>
      <c r="C5761">
        <v>0.44594299999999998</v>
      </c>
      <c r="D5761">
        <v>0.391185</v>
      </c>
      <c r="E5761">
        <v>0.43851699999999999</v>
      </c>
    </row>
    <row r="5762" spans="1:5">
      <c r="A5762">
        <v>2010</v>
      </c>
      <c r="B5762">
        <v>99</v>
      </c>
      <c r="C5762">
        <v>0.449542</v>
      </c>
      <c r="D5762">
        <v>0.43629099999999998</v>
      </c>
      <c r="E5762">
        <v>0.44772200000000001</v>
      </c>
    </row>
    <row r="5763" spans="1:5">
      <c r="A5763">
        <v>2010</v>
      </c>
      <c r="B5763">
        <v>100</v>
      </c>
      <c r="C5763">
        <v>0.42763200000000001</v>
      </c>
      <c r="D5763">
        <v>0.384015</v>
      </c>
      <c r="E5763">
        <v>0.42175400000000002</v>
      </c>
    </row>
    <row r="5764" spans="1:5">
      <c r="A5764">
        <v>2010</v>
      </c>
      <c r="B5764">
        <v>101</v>
      </c>
      <c r="C5764">
        <v>0.451542</v>
      </c>
      <c r="D5764">
        <v>0.40137699999999998</v>
      </c>
      <c r="E5764">
        <v>0.44463999999999998</v>
      </c>
    </row>
    <row r="5765" spans="1:5">
      <c r="A5765">
        <v>2010</v>
      </c>
      <c r="B5765">
        <v>102</v>
      </c>
      <c r="C5765">
        <v>0.47418900000000003</v>
      </c>
      <c r="D5765">
        <v>0.418491</v>
      </c>
      <c r="E5765">
        <v>0.46623199999999998</v>
      </c>
    </row>
    <row r="5766" spans="1:5">
      <c r="A5766">
        <v>2010</v>
      </c>
      <c r="B5766">
        <v>103</v>
      </c>
      <c r="C5766">
        <v>0.49756400000000001</v>
      </c>
      <c r="D5766">
        <v>0.43782199999999999</v>
      </c>
      <c r="E5766">
        <v>0.48871199999999998</v>
      </c>
    </row>
    <row r="5767" spans="1:5">
      <c r="A5767">
        <v>2010</v>
      </c>
      <c r="B5767">
        <v>104</v>
      </c>
      <c r="C5767">
        <v>0.52062799999999998</v>
      </c>
      <c r="D5767">
        <v>0.459617</v>
      </c>
      <c r="E5767">
        <v>0.51140399999999997</v>
      </c>
    </row>
    <row r="5768" spans="1:5">
      <c r="A5768">
        <v>2010</v>
      </c>
      <c r="B5768">
        <v>105</v>
      </c>
      <c r="C5768">
        <v>0.54411699999999996</v>
      </c>
      <c r="D5768">
        <v>0.490035</v>
      </c>
      <c r="E5768">
        <v>0.53587899999999999</v>
      </c>
    </row>
    <row r="5769" spans="1:5">
      <c r="A5769">
        <v>2010</v>
      </c>
      <c r="B5769">
        <v>106</v>
      </c>
      <c r="C5769">
        <v>0.56903599999999999</v>
      </c>
      <c r="D5769">
        <v>0.53180300000000003</v>
      </c>
      <c r="E5769">
        <v>0.56316900000000003</v>
      </c>
    </row>
    <row r="5770" spans="1:5">
      <c r="A5770">
        <v>2010</v>
      </c>
      <c r="B5770">
        <v>107</v>
      </c>
      <c r="C5770">
        <v>0.59953199999999995</v>
      </c>
      <c r="D5770">
        <v>0.57316599999999995</v>
      </c>
      <c r="E5770">
        <v>0.59516999999999998</v>
      </c>
    </row>
    <row r="5771" spans="1:5">
      <c r="A5771">
        <v>2010</v>
      </c>
      <c r="B5771">
        <v>108</v>
      </c>
      <c r="C5771">
        <v>0.63758300000000001</v>
      </c>
      <c r="D5771">
        <v>0.62859100000000001</v>
      </c>
      <c r="E5771">
        <v>0.63610100000000003</v>
      </c>
    </row>
    <row r="5772" spans="1:5">
      <c r="A5772">
        <v>2010</v>
      </c>
      <c r="B5772">
        <v>109</v>
      </c>
      <c r="C5772">
        <v>0.67201299999999997</v>
      </c>
      <c r="D5772">
        <v>0.68085099999999998</v>
      </c>
      <c r="E5772">
        <v>0.67350900000000002</v>
      </c>
    </row>
    <row r="5773" spans="1:5">
      <c r="A5773">
        <v>2010</v>
      </c>
      <c r="B5773">
        <v>110</v>
      </c>
      <c r="C5773">
        <v>0.80158499999999999</v>
      </c>
      <c r="D5773">
        <v>1.067901</v>
      </c>
      <c r="E5773">
        <v>0.83713300000000002</v>
      </c>
    </row>
    <row r="5774" spans="1:5">
      <c r="A5774">
        <v>2011</v>
      </c>
      <c r="B5774">
        <v>0</v>
      </c>
      <c r="C5774">
        <v>6.679E-3</v>
      </c>
      <c r="D5774">
        <v>8.5979999999999997E-3</v>
      </c>
      <c r="E5774">
        <v>7.6639999999999998E-3</v>
      </c>
    </row>
    <row r="5775" spans="1:5">
      <c r="A5775">
        <v>2011</v>
      </c>
      <c r="B5775">
        <v>1</v>
      </c>
      <c r="C5775">
        <v>7.6499999999999995E-4</v>
      </c>
      <c r="D5775">
        <v>8.03E-4</v>
      </c>
      <c r="E5775">
        <v>7.85E-4</v>
      </c>
    </row>
    <row r="5776" spans="1:5">
      <c r="A5776">
        <v>2011</v>
      </c>
      <c r="B5776">
        <v>2</v>
      </c>
      <c r="C5776">
        <v>4.1199999999999999E-4</v>
      </c>
      <c r="D5776">
        <v>5.6700000000000001E-4</v>
      </c>
      <c r="E5776">
        <v>4.9200000000000003E-4</v>
      </c>
    </row>
    <row r="5777" spans="1:5">
      <c r="A5777">
        <v>2011</v>
      </c>
      <c r="B5777">
        <v>3</v>
      </c>
      <c r="C5777">
        <v>3.1300000000000002E-4</v>
      </c>
      <c r="D5777">
        <v>5.0900000000000001E-4</v>
      </c>
      <c r="E5777">
        <v>4.1399999999999998E-4</v>
      </c>
    </row>
    <row r="5778" spans="1:5">
      <c r="A5778">
        <v>2011</v>
      </c>
      <c r="B5778">
        <v>4</v>
      </c>
      <c r="C5778">
        <v>2.5999999999999998E-4</v>
      </c>
      <c r="D5778">
        <v>4.0000000000000002E-4</v>
      </c>
      <c r="E5778">
        <v>3.3199999999999999E-4</v>
      </c>
    </row>
    <row r="5779" spans="1:5">
      <c r="A5779">
        <v>2011</v>
      </c>
      <c r="B5779">
        <v>5</v>
      </c>
      <c r="C5779">
        <v>2.7900000000000001E-4</v>
      </c>
      <c r="D5779">
        <v>3.2699999999999998E-4</v>
      </c>
      <c r="E5779">
        <v>3.0400000000000002E-4</v>
      </c>
    </row>
    <row r="5780" spans="1:5">
      <c r="A5780">
        <v>2011</v>
      </c>
      <c r="B5780">
        <v>6</v>
      </c>
      <c r="C5780">
        <v>2.43E-4</v>
      </c>
      <c r="D5780">
        <v>2.92E-4</v>
      </c>
      <c r="E5780">
        <v>2.6800000000000001E-4</v>
      </c>
    </row>
    <row r="5781" spans="1:5">
      <c r="A5781">
        <v>2011</v>
      </c>
      <c r="B5781">
        <v>7</v>
      </c>
      <c r="C5781">
        <v>2.22E-4</v>
      </c>
      <c r="D5781">
        <v>3.2200000000000002E-4</v>
      </c>
      <c r="E5781">
        <v>2.7300000000000002E-4</v>
      </c>
    </row>
    <row r="5782" spans="1:5">
      <c r="A5782">
        <v>2011</v>
      </c>
      <c r="B5782">
        <v>8</v>
      </c>
      <c r="C5782">
        <v>2.0799999999999999E-4</v>
      </c>
      <c r="D5782">
        <v>3.2400000000000001E-4</v>
      </c>
      <c r="E5782">
        <v>2.6699999999999998E-4</v>
      </c>
    </row>
    <row r="5783" spans="1:5">
      <c r="A5783">
        <v>2011</v>
      </c>
      <c r="B5783">
        <v>9</v>
      </c>
      <c r="C5783">
        <v>2.0599999999999999E-4</v>
      </c>
      <c r="D5783">
        <v>3.2000000000000003E-4</v>
      </c>
      <c r="E5783">
        <v>2.6400000000000002E-4</v>
      </c>
    </row>
    <row r="5784" spans="1:5">
      <c r="A5784">
        <v>2011</v>
      </c>
      <c r="B5784">
        <v>10</v>
      </c>
      <c r="C5784">
        <v>2.0000000000000001E-4</v>
      </c>
      <c r="D5784">
        <v>2.8499999999999999E-4</v>
      </c>
      <c r="E5784">
        <v>2.4399999999999999E-4</v>
      </c>
    </row>
    <row r="5785" spans="1:5">
      <c r="A5785">
        <v>2011</v>
      </c>
      <c r="B5785">
        <v>11</v>
      </c>
      <c r="C5785">
        <v>1.83E-4</v>
      </c>
      <c r="D5785">
        <v>3.0299999999999999E-4</v>
      </c>
      <c r="E5785">
        <v>2.4499999999999999E-4</v>
      </c>
    </row>
    <row r="5786" spans="1:5">
      <c r="A5786">
        <v>2011</v>
      </c>
      <c r="B5786">
        <v>12</v>
      </c>
      <c r="C5786">
        <v>2.24E-4</v>
      </c>
      <c r="D5786">
        <v>3.3799999999999998E-4</v>
      </c>
      <c r="E5786">
        <v>2.8200000000000002E-4</v>
      </c>
    </row>
    <row r="5787" spans="1:5">
      <c r="A5787">
        <v>2011</v>
      </c>
      <c r="B5787">
        <v>13</v>
      </c>
      <c r="C5787">
        <v>2.5700000000000001E-4</v>
      </c>
      <c r="D5787">
        <v>4.1100000000000002E-4</v>
      </c>
      <c r="E5787">
        <v>3.3599999999999998E-4</v>
      </c>
    </row>
    <row r="5788" spans="1:5">
      <c r="A5788">
        <v>2011</v>
      </c>
      <c r="B5788">
        <v>14</v>
      </c>
      <c r="C5788">
        <v>3.1599999999999998E-4</v>
      </c>
      <c r="D5788">
        <v>5.2499999999999997E-4</v>
      </c>
      <c r="E5788">
        <v>4.2299999999999998E-4</v>
      </c>
    </row>
    <row r="5789" spans="1:5">
      <c r="A5789">
        <v>2011</v>
      </c>
      <c r="B5789">
        <v>15</v>
      </c>
      <c r="C5789">
        <v>4.08E-4</v>
      </c>
      <c r="D5789">
        <v>6.1600000000000001E-4</v>
      </c>
      <c r="E5789">
        <v>5.1400000000000003E-4</v>
      </c>
    </row>
    <row r="5790" spans="1:5">
      <c r="A5790">
        <v>2011</v>
      </c>
      <c r="B5790">
        <v>16</v>
      </c>
      <c r="C5790">
        <v>4.9799999999999996E-4</v>
      </c>
      <c r="D5790">
        <v>8.8000000000000003E-4</v>
      </c>
      <c r="E5790">
        <v>6.9300000000000004E-4</v>
      </c>
    </row>
    <row r="5791" spans="1:5">
      <c r="A5791">
        <v>2011</v>
      </c>
      <c r="B5791">
        <v>17</v>
      </c>
      <c r="C5791">
        <v>4.8899999999999996E-4</v>
      </c>
      <c r="D5791">
        <v>1.049E-3</v>
      </c>
      <c r="E5791">
        <v>7.7499999999999997E-4</v>
      </c>
    </row>
    <row r="5792" spans="1:5">
      <c r="A5792">
        <v>2011</v>
      </c>
      <c r="B5792">
        <v>18</v>
      </c>
      <c r="C5792">
        <v>5.9699999999999998E-4</v>
      </c>
      <c r="D5792">
        <v>1.3730000000000001E-3</v>
      </c>
      <c r="E5792">
        <v>9.9200000000000004E-4</v>
      </c>
    </row>
    <row r="5793" spans="1:5">
      <c r="A5793">
        <v>2011</v>
      </c>
      <c r="B5793">
        <v>19</v>
      </c>
      <c r="C5793">
        <v>5.8299999999999997E-4</v>
      </c>
      <c r="D5793">
        <v>1.6540000000000001E-3</v>
      </c>
      <c r="E5793">
        <v>1.129E-3</v>
      </c>
    </row>
    <row r="5794" spans="1:5">
      <c r="A5794">
        <v>2011</v>
      </c>
      <c r="B5794">
        <v>20</v>
      </c>
      <c r="C5794">
        <v>5.8500000000000002E-4</v>
      </c>
      <c r="D5794">
        <v>1.8190000000000001E-3</v>
      </c>
      <c r="E5794">
        <v>1.2130000000000001E-3</v>
      </c>
    </row>
    <row r="5795" spans="1:5">
      <c r="A5795">
        <v>2011</v>
      </c>
      <c r="B5795">
        <v>21</v>
      </c>
      <c r="C5795">
        <v>6.1899999999999998E-4</v>
      </c>
      <c r="D5795">
        <v>2.1080000000000001E-3</v>
      </c>
      <c r="E5795">
        <v>1.3749999999999999E-3</v>
      </c>
    </row>
    <row r="5796" spans="1:5">
      <c r="A5796">
        <v>2011</v>
      </c>
      <c r="B5796">
        <v>22</v>
      </c>
      <c r="C5796">
        <v>7.5000000000000002E-4</v>
      </c>
      <c r="D5796">
        <v>2.3440000000000002E-3</v>
      </c>
      <c r="E5796">
        <v>1.5590000000000001E-3</v>
      </c>
    </row>
    <row r="5797" spans="1:5">
      <c r="A5797">
        <v>2011</v>
      </c>
      <c r="B5797">
        <v>23</v>
      </c>
      <c r="C5797">
        <v>7.94E-4</v>
      </c>
      <c r="D5797">
        <v>2.653E-3</v>
      </c>
      <c r="E5797">
        <v>1.737E-3</v>
      </c>
    </row>
    <row r="5798" spans="1:5">
      <c r="A5798">
        <v>2011</v>
      </c>
      <c r="B5798">
        <v>24</v>
      </c>
      <c r="C5798">
        <v>9.01E-4</v>
      </c>
      <c r="D5798">
        <v>2.9619999999999998E-3</v>
      </c>
      <c r="E5798">
        <v>1.9449999999999999E-3</v>
      </c>
    </row>
    <row r="5799" spans="1:5">
      <c r="A5799">
        <v>2011</v>
      </c>
      <c r="B5799">
        <v>25</v>
      </c>
      <c r="C5799">
        <v>9.1200000000000005E-4</v>
      </c>
      <c r="D5799">
        <v>3.13E-3</v>
      </c>
      <c r="E5799">
        <v>2.0279999999999999E-3</v>
      </c>
    </row>
    <row r="5800" spans="1:5">
      <c r="A5800">
        <v>2011</v>
      </c>
      <c r="B5800">
        <v>26</v>
      </c>
      <c r="C5800">
        <v>1.011E-3</v>
      </c>
      <c r="D5800">
        <v>3.4280000000000001E-3</v>
      </c>
      <c r="E5800">
        <v>2.2239999999999998E-3</v>
      </c>
    </row>
    <row r="5801" spans="1:5">
      <c r="A5801">
        <v>2011</v>
      </c>
      <c r="B5801">
        <v>27</v>
      </c>
      <c r="C5801">
        <v>1.281E-3</v>
      </c>
      <c r="D5801">
        <v>4.0289999999999996E-3</v>
      </c>
      <c r="E5801">
        <v>2.6619999999999999E-3</v>
      </c>
    </row>
    <row r="5802" spans="1:5">
      <c r="A5802">
        <v>2011</v>
      </c>
      <c r="B5802">
        <v>28</v>
      </c>
      <c r="C5802">
        <v>1.415E-3</v>
      </c>
      <c r="D5802">
        <v>4.6930000000000001E-3</v>
      </c>
      <c r="E5802">
        <v>3.0599999999999998E-3</v>
      </c>
    </row>
    <row r="5803" spans="1:5">
      <c r="A5803">
        <v>2011</v>
      </c>
      <c r="B5803">
        <v>29</v>
      </c>
      <c r="C5803">
        <v>1.5950000000000001E-3</v>
      </c>
      <c r="D5803">
        <v>5.1479999999999998E-3</v>
      </c>
      <c r="E5803">
        <v>3.3739999999999998E-3</v>
      </c>
    </row>
    <row r="5804" spans="1:5">
      <c r="A5804">
        <v>2011</v>
      </c>
      <c r="B5804">
        <v>30</v>
      </c>
      <c r="C5804">
        <v>1.688E-3</v>
      </c>
      <c r="D5804">
        <v>5.7120000000000001E-3</v>
      </c>
      <c r="E5804">
        <v>3.699E-3</v>
      </c>
    </row>
    <row r="5805" spans="1:5">
      <c r="A5805">
        <v>2011</v>
      </c>
      <c r="B5805">
        <v>31</v>
      </c>
      <c r="C5805">
        <v>1.815E-3</v>
      </c>
      <c r="D5805">
        <v>5.868E-3</v>
      </c>
      <c r="E5805">
        <v>3.836E-3</v>
      </c>
    </row>
    <row r="5806" spans="1:5">
      <c r="A5806">
        <v>2011</v>
      </c>
      <c r="B5806">
        <v>32</v>
      </c>
      <c r="C5806">
        <v>1.9220000000000001E-3</v>
      </c>
      <c r="D5806">
        <v>6.5550000000000001E-3</v>
      </c>
      <c r="E5806">
        <v>4.2199999999999998E-3</v>
      </c>
    </row>
    <row r="5807" spans="1:5">
      <c r="A5807">
        <v>2011</v>
      </c>
      <c r="B5807">
        <v>33</v>
      </c>
      <c r="C5807">
        <v>2.0200000000000001E-3</v>
      </c>
      <c r="D5807">
        <v>6.8219999999999999E-3</v>
      </c>
      <c r="E5807">
        <v>4.3870000000000003E-3</v>
      </c>
    </row>
    <row r="5808" spans="1:5">
      <c r="A5808">
        <v>2011</v>
      </c>
      <c r="B5808">
        <v>34</v>
      </c>
      <c r="C5808">
        <v>2.0890000000000001E-3</v>
      </c>
      <c r="D5808">
        <v>7.0990000000000003E-3</v>
      </c>
      <c r="E5808">
        <v>4.5500000000000002E-3</v>
      </c>
    </row>
    <row r="5809" spans="1:5">
      <c r="A5809">
        <v>2011</v>
      </c>
      <c r="B5809">
        <v>35</v>
      </c>
      <c r="C5809">
        <v>2.1589999999999999E-3</v>
      </c>
      <c r="D5809">
        <v>7.4819999999999999E-3</v>
      </c>
      <c r="E5809">
        <v>4.764E-3</v>
      </c>
    </row>
    <row r="5810" spans="1:5">
      <c r="A5810">
        <v>2011</v>
      </c>
      <c r="B5810">
        <v>36</v>
      </c>
      <c r="C5810">
        <v>2.2279999999999999E-3</v>
      </c>
      <c r="D5810">
        <v>7.3899999999999999E-3</v>
      </c>
      <c r="E5810">
        <v>4.7489999999999997E-3</v>
      </c>
    </row>
    <row r="5811" spans="1:5">
      <c r="A5811">
        <v>2011</v>
      </c>
      <c r="B5811">
        <v>37</v>
      </c>
      <c r="C5811">
        <v>2.3500000000000001E-3</v>
      </c>
      <c r="D5811">
        <v>7.6810000000000003E-3</v>
      </c>
      <c r="E5811">
        <v>4.9550000000000002E-3</v>
      </c>
    </row>
    <row r="5812" spans="1:5">
      <c r="A5812">
        <v>2011</v>
      </c>
      <c r="B5812">
        <v>38</v>
      </c>
      <c r="C5812">
        <v>2.4369999999999999E-3</v>
      </c>
      <c r="D5812">
        <v>7.7600000000000004E-3</v>
      </c>
      <c r="E5812">
        <v>5.0340000000000003E-3</v>
      </c>
    </row>
    <row r="5813" spans="1:5">
      <c r="A5813">
        <v>2011</v>
      </c>
      <c r="B5813">
        <v>39</v>
      </c>
      <c r="C5813">
        <v>2.6029999999999998E-3</v>
      </c>
      <c r="D5813">
        <v>7.986E-3</v>
      </c>
      <c r="E5813">
        <v>5.2310000000000004E-3</v>
      </c>
    </row>
    <row r="5814" spans="1:5">
      <c r="A5814">
        <v>2011</v>
      </c>
      <c r="B5814">
        <v>40</v>
      </c>
      <c r="C5814">
        <v>2.712E-3</v>
      </c>
      <c r="D5814">
        <v>8.3610000000000004E-3</v>
      </c>
      <c r="E5814">
        <v>5.476E-3</v>
      </c>
    </row>
    <row r="5815" spans="1:5">
      <c r="A5815">
        <v>2011</v>
      </c>
      <c r="B5815">
        <v>41</v>
      </c>
      <c r="C5815">
        <v>2.7290000000000001E-3</v>
      </c>
      <c r="D5815">
        <v>8.2500000000000004E-3</v>
      </c>
      <c r="E5815">
        <v>5.4209999999999996E-3</v>
      </c>
    </row>
    <row r="5816" spans="1:5">
      <c r="A5816">
        <v>2011</v>
      </c>
      <c r="B5816">
        <v>42</v>
      </c>
      <c r="C5816">
        <v>3.0490000000000001E-3</v>
      </c>
      <c r="D5816">
        <v>9.0119999999999992E-3</v>
      </c>
      <c r="E5816">
        <v>5.9389999999999998E-3</v>
      </c>
    </row>
    <row r="5817" spans="1:5">
      <c r="A5817">
        <v>2011</v>
      </c>
      <c r="B5817">
        <v>43</v>
      </c>
      <c r="C5817">
        <v>3.137E-3</v>
      </c>
      <c r="D5817">
        <v>9.5619999999999993E-3</v>
      </c>
      <c r="E5817">
        <v>6.2389999999999998E-3</v>
      </c>
    </row>
    <row r="5818" spans="1:5">
      <c r="A5818">
        <v>2011</v>
      </c>
      <c r="B5818">
        <v>44</v>
      </c>
      <c r="C5818">
        <v>3.372E-3</v>
      </c>
      <c r="D5818">
        <v>1.0396000000000001E-2</v>
      </c>
      <c r="E5818">
        <v>6.744E-3</v>
      </c>
    </row>
    <row r="5819" spans="1:5">
      <c r="A5819">
        <v>2011</v>
      </c>
      <c r="B5819">
        <v>45</v>
      </c>
      <c r="C5819">
        <v>3.4459999999999998E-3</v>
      </c>
      <c r="D5819">
        <v>1.1213000000000001E-2</v>
      </c>
      <c r="E5819">
        <v>7.1549999999999999E-3</v>
      </c>
    </row>
    <row r="5820" spans="1:5">
      <c r="A5820">
        <v>2011</v>
      </c>
      <c r="B5820">
        <v>46</v>
      </c>
      <c r="C5820">
        <v>3.7260000000000001E-3</v>
      </c>
      <c r="D5820">
        <v>1.1298000000000001E-2</v>
      </c>
      <c r="E5820">
        <v>7.3239999999999998E-3</v>
      </c>
    </row>
    <row r="5821" spans="1:5">
      <c r="A5821">
        <v>2011</v>
      </c>
      <c r="B5821">
        <v>47</v>
      </c>
      <c r="C5821">
        <v>3.8739999999999998E-3</v>
      </c>
      <c r="D5821">
        <v>1.2262E-2</v>
      </c>
      <c r="E5821">
        <v>7.842E-3</v>
      </c>
    </row>
    <row r="5822" spans="1:5">
      <c r="A5822">
        <v>2011</v>
      </c>
      <c r="B5822">
        <v>48</v>
      </c>
      <c r="C5822">
        <v>4.1609999999999998E-3</v>
      </c>
      <c r="D5822">
        <v>1.3056E-2</v>
      </c>
      <c r="E5822">
        <v>8.3470000000000003E-3</v>
      </c>
    </row>
    <row r="5823" spans="1:5">
      <c r="A5823">
        <v>2011</v>
      </c>
      <c r="B5823">
        <v>49</v>
      </c>
      <c r="C5823">
        <v>4.5789999999999997E-3</v>
      </c>
      <c r="D5823">
        <v>1.4123999999999999E-2</v>
      </c>
      <c r="E5823">
        <v>9.0460000000000002E-3</v>
      </c>
    </row>
    <row r="5824" spans="1:5">
      <c r="A5824">
        <v>2011</v>
      </c>
      <c r="B5824">
        <v>50</v>
      </c>
      <c r="C5824">
        <v>4.8139999999999997E-3</v>
      </c>
      <c r="D5824">
        <v>1.4992999999999999E-2</v>
      </c>
      <c r="E5824">
        <v>9.5659999999999999E-3</v>
      </c>
    </row>
    <row r="5825" spans="1:5">
      <c r="A5825">
        <v>2011</v>
      </c>
      <c r="B5825">
        <v>51</v>
      </c>
      <c r="C5825">
        <v>5.2490000000000002E-3</v>
      </c>
      <c r="D5825">
        <v>1.5814000000000002E-2</v>
      </c>
      <c r="E5825">
        <v>1.0139E-2</v>
      </c>
    </row>
    <row r="5826" spans="1:5">
      <c r="A5826">
        <v>2011</v>
      </c>
      <c r="B5826">
        <v>52</v>
      </c>
      <c r="C5826">
        <v>5.5719999999999997E-3</v>
      </c>
      <c r="D5826">
        <v>1.7281999999999999E-2</v>
      </c>
      <c r="E5826">
        <v>1.0923E-2</v>
      </c>
    </row>
    <row r="5827" spans="1:5">
      <c r="A5827">
        <v>2011</v>
      </c>
      <c r="B5827">
        <v>53</v>
      </c>
      <c r="C5827">
        <v>6.0569999999999999E-3</v>
      </c>
      <c r="D5827">
        <v>1.8561999999999999E-2</v>
      </c>
      <c r="E5827">
        <v>1.1728000000000001E-2</v>
      </c>
    </row>
    <row r="5828" spans="1:5">
      <c r="A5828">
        <v>2011</v>
      </c>
      <c r="B5828">
        <v>54</v>
      </c>
      <c r="C5828">
        <v>6.4019999999999997E-3</v>
      </c>
      <c r="D5828">
        <v>1.9366999999999999E-2</v>
      </c>
      <c r="E5828">
        <v>1.2225E-2</v>
      </c>
    </row>
    <row r="5829" spans="1:5">
      <c r="A5829">
        <v>2011</v>
      </c>
      <c r="B5829">
        <v>55</v>
      </c>
      <c r="C5829">
        <v>7.3299999999999997E-3</v>
      </c>
      <c r="D5829">
        <v>2.1992000000000001E-2</v>
      </c>
      <c r="E5829">
        <v>1.3827000000000001E-2</v>
      </c>
    </row>
    <row r="5830" spans="1:5">
      <c r="A5830">
        <v>2011</v>
      </c>
      <c r="B5830">
        <v>56</v>
      </c>
      <c r="C5830">
        <v>7.8589999999999997E-3</v>
      </c>
      <c r="D5830">
        <v>2.3373999999999999E-2</v>
      </c>
      <c r="E5830">
        <v>1.4648E-2</v>
      </c>
    </row>
    <row r="5831" spans="1:5">
      <c r="A5831">
        <v>2011</v>
      </c>
      <c r="B5831">
        <v>57</v>
      </c>
      <c r="C5831">
        <v>8.3590000000000001E-3</v>
      </c>
      <c r="D5831">
        <v>2.4726000000000001E-2</v>
      </c>
      <c r="E5831">
        <v>1.545E-2</v>
      </c>
    </row>
    <row r="5832" spans="1:5">
      <c r="A5832">
        <v>2011</v>
      </c>
      <c r="B5832">
        <v>58</v>
      </c>
      <c r="C5832">
        <v>8.9569999999999997E-3</v>
      </c>
      <c r="D5832">
        <v>2.5922000000000001E-2</v>
      </c>
      <c r="E5832">
        <v>1.6246E-2</v>
      </c>
    </row>
    <row r="5833" spans="1:5">
      <c r="A5833">
        <v>2011</v>
      </c>
      <c r="B5833">
        <v>59</v>
      </c>
      <c r="C5833">
        <v>9.9209999999999993E-3</v>
      </c>
      <c r="D5833">
        <v>2.8271000000000001E-2</v>
      </c>
      <c r="E5833">
        <v>1.7741E-2</v>
      </c>
    </row>
    <row r="5834" spans="1:5">
      <c r="A5834">
        <v>2011</v>
      </c>
      <c r="B5834">
        <v>60</v>
      </c>
      <c r="C5834">
        <v>1.0519000000000001E-2</v>
      </c>
      <c r="D5834">
        <v>3.1468000000000003E-2</v>
      </c>
      <c r="E5834">
        <v>1.9387000000000001E-2</v>
      </c>
    </row>
    <row r="5835" spans="1:5">
      <c r="A5835">
        <v>2011</v>
      </c>
      <c r="B5835">
        <v>61</v>
      </c>
      <c r="C5835">
        <v>1.1309E-2</v>
      </c>
      <c r="D5835">
        <v>3.3162999999999998E-2</v>
      </c>
      <c r="E5835">
        <v>2.0452000000000001E-2</v>
      </c>
    </row>
    <row r="5836" spans="1:5">
      <c r="A5836">
        <v>2011</v>
      </c>
      <c r="B5836">
        <v>62</v>
      </c>
      <c r="C5836">
        <v>1.2880000000000001E-2</v>
      </c>
      <c r="D5836">
        <v>3.7331999999999997E-2</v>
      </c>
      <c r="E5836">
        <v>2.2963999999999998E-2</v>
      </c>
    </row>
    <row r="5837" spans="1:5">
      <c r="A5837">
        <v>2011</v>
      </c>
      <c r="B5837">
        <v>63</v>
      </c>
      <c r="C5837">
        <v>1.2248999999999999E-2</v>
      </c>
      <c r="D5837">
        <v>3.4093999999999999E-2</v>
      </c>
      <c r="E5837">
        <v>2.1162E-2</v>
      </c>
    </row>
    <row r="5838" spans="1:5">
      <c r="A5838">
        <v>2011</v>
      </c>
      <c r="B5838">
        <v>64</v>
      </c>
      <c r="C5838">
        <v>1.5678000000000001E-2</v>
      </c>
      <c r="D5838">
        <v>4.2453999999999999E-2</v>
      </c>
      <c r="E5838">
        <v>2.6428E-2</v>
      </c>
    </row>
    <row r="5839" spans="1:5">
      <c r="A5839">
        <v>2011</v>
      </c>
      <c r="B5839">
        <v>65</v>
      </c>
      <c r="C5839">
        <v>1.4543E-2</v>
      </c>
      <c r="D5839">
        <v>3.8719999999999997E-2</v>
      </c>
      <c r="E5839">
        <v>2.4081999999999999E-2</v>
      </c>
    </row>
    <row r="5840" spans="1:5">
      <c r="A5840">
        <v>2011</v>
      </c>
      <c r="B5840">
        <v>66</v>
      </c>
      <c r="C5840">
        <v>1.6615999999999999E-2</v>
      </c>
      <c r="D5840">
        <v>4.2023999999999999E-2</v>
      </c>
      <c r="E5840">
        <v>2.6502000000000001E-2</v>
      </c>
    </row>
    <row r="5841" spans="1:5">
      <c r="A5841">
        <v>2011</v>
      </c>
      <c r="B5841">
        <v>67</v>
      </c>
      <c r="C5841">
        <v>1.8615E-2</v>
      </c>
      <c r="D5841">
        <v>4.4476000000000002E-2</v>
      </c>
      <c r="E5841">
        <v>2.8479999999999998E-2</v>
      </c>
    </row>
    <row r="5842" spans="1:5">
      <c r="A5842">
        <v>2011</v>
      </c>
      <c r="B5842">
        <v>68</v>
      </c>
      <c r="C5842">
        <v>1.7856E-2</v>
      </c>
      <c r="D5842">
        <v>4.3061000000000002E-2</v>
      </c>
      <c r="E5842">
        <v>2.7127999999999999E-2</v>
      </c>
    </row>
    <row r="5843" spans="1:5">
      <c r="A5843">
        <v>2011</v>
      </c>
      <c r="B5843">
        <v>69</v>
      </c>
      <c r="C5843">
        <v>2.3991999999999999E-2</v>
      </c>
      <c r="D5843">
        <v>5.7029000000000003E-2</v>
      </c>
      <c r="E5843">
        <v>3.5744999999999999E-2</v>
      </c>
    </row>
    <row r="5844" spans="1:5">
      <c r="A5844">
        <v>2011</v>
      </c>
      <c r="B5844">
        <v>70</v>
      </c>
      <c r="C5844">
        <v>2.2985999999999999E-2</v>
      </c>
      <c r="D5844">
        <v>5.3927000000000003E-2</v>
      </c>
      <c r="E5844">
        <v>3.3808999999999999E-2</v>
      </c>
    </row>
    <row r="5845" spans="1:5">
      <c r="A5845">
        <v>2011</v>
      </c>
      <c r="B5845">
        <v>71</v>
      </c>
      <c r="C5845">
        <v>2.6567E-2</v>
      </c>
      <c r="D5845">
        <v>5.9752E-2</v>
      </c>
      <c r="E5845">
        <v>3.7930999999999999E-2</v>
      </c>
    </row>
    <row r="5846" spans="1:5">
      <c r="A5846">
        <v>2011</v>
      </c>
      <c r="B5846">
        <v>72</v>
      </c>
      <c r="C5846">
        <v>3.0942999999999998E-2</v>
      </c>
      <c r="D5846">
        <v>6.7899000000000001E-2</v>
      </c>
      <c r="E5846">
        <v>4.3248000000000002E-2</v>
      </c>
    </row>
    <row r="5847" spans="1:5">
      <c r="A5847">
        <v>2011</v>
      </c>
      <c r="B5847">
        <v>73</v>
      </c>
      <c r="C5847">
        <v>3.1969999999999998E-2</v>
      </c>
      <c r="D5847">
        <v>6.6078999999999999E-2</v>
      </c>
      <c r="E5847">
        <v>4.3193000000000002E-2</v>
      </c>
    </row>
    <row r="5848" spans="1:5">
      <c r="A5848">
        <v>2011</v>
      </c>
      <c r="B5848">
        <v>74</v>
      </c>
      <c r="C5848">
        <v>3.7567999999999997E-2</v>
      </c>
      <c r="D5848">
        <v>7.4978000000000003E-2</v>
      </c>
      <c r="E5848">
        <v>4.9742000000000001E-2</v>
      </c>
    </row>
    <row r="5849" spans="1:5">
      <c r="A5849">
        <v>2011</v>
      </c>
      <c r="B5849">
        <v>75</v>
      </c>
      <c r="C5849">
        <v>4.2632000000000003E-2</v>
      </c>
      <c r="D5849">
        <v>8.0435000000000006E-2</v>
      </c>
      <c r="E5849">
        <v>5.4657999999999998E-2</v>
      </c>
    </row>
    <row r="5850" spans="1:5">
      <c r="A5850">
        <v>2011</v>
      </c>
      <c r="B5850">
        <v>76</v>
      </c>
      <c r="C5850">
        <v>4.7841000000000002E-2</v>
      </c>
      <c r="D5850">
        <v>8.6352999999999999E-2</v>
      </c>
      <c r="E5850">
        <v>5.9775000000000002E-2</v>
      </c>
    </row>
    <row r="5851" spans="1:5">
      <c r="A5851">
        <v>2011</v>
      </c>
      <c r="B5851">
        <v>77</v>
      </c>
      <c r="C5851">
        <v>5.1435000000000002E-2</v>
      </c>
      <c r="D5851">
        <v>9.0675000000000006E-2</v>
      </c>
      <c r="E5851">
        <v>6.318E-2</v>
      </c>
    </row>
    <row r="5852" spans="1:5">
      <c r="A5852">
        <v>2011</v>
      </c>
      <c r="B5852">
        <v>78</v>
      </c>
      <c r="C5852">
        <v>5.8992999999999997E-2</v>
      </c>
      <c r="D5852">
        <v>9.7746E-2</v>
      </c>
      <c r="E5852">
        <v>7.0205000000000004E-2</v>
      </c>
    </row>
    <row r="5853" spans="1:5">
      <c r="A5853">
        <v>2011</v>
      </c>
      <c r="B5853">
        <v>79</v>
      </c>
      <c r="C5853">
        <v>6.7165000000000002E-2</v>
      </c>
      <c r="D5853">
        <v>0.10895299999999999</v>
      </c>
      <c r="E5853">
        <v>7.8993999999999995E-2</v>
      </c>
    </row>
    <row r="5854" spans="1:5">
      <c r="A5854">
        <v>2011</v>
      </c>
      <c r="B5854">
        <v>80</v>
      </c>
      <c r="C5854">
        <v>7.3612999999999998E-2</v>
      </c>
      <c r="D5854">
        <v>0.111939</v>
      </c>
      <c r="E5854">
        <v>8.4316000000000002E-2</v>
      </c>
    </row>
    <row r="5855" spans="1:5">
      <c r="A5855">
        <v>2011</v>
      </c>
      <c r="B5855">
        <v>81</v>
      </c>
      <c r="C5855">
        <v>8.3154000000000006E-2</v>
      </c>
      <c r="D5855">
        <v>0.121938</v>
      </c>
      <c r="E5855">
        <v>9.3583E-2</v>
      </c>
    </row>
    <row r="5856" spans="1:5">
      <c r="A5856">
        <v>2011</v>
      </c>
      <c r="B5856">
        <v>82</v>
      </c>
      <c r="C5856">
        <v>9.1632000000000005E-2</v>
      </c>
      <c r="D5856">
        <v>0.126584</v>
      </c>
      <c r="E5856">
        <v>0.100592</v>
      </c>
    </row>
    <row r="5857" spans="1:5">
      <c r="A5857">
        <v>2011</v>
      </c>
      <c r="B5857">
        <v>83</v>
      </c>
      <c r="C5857">
        <v>0.10372099999999999</v>
      </c>
      <c r="D5857">
        <v>0.14039299999999999</v>
      </c>
      <c r="E5857">
        <v>0.11274000000000001</v>
      </c>
    </row>
    <row r="5858" spans="1:5">
      <c r="A5858">
        <v>2011</v>
      </c>
      <c r="B5858">
        <v>84</v>
      </c>
      <c r="C5858">
        <v>0.11398800000000001</v>
      </c>
      <c r="D5858">
        <v>0.149315</v>
      </c>
      <c r="E5858">
        <v>0.12214999999999999</v>
      </c>
    </row>
    <row r="5859" spans="1:5">
      <c r="A5859">
        <v>2011</v>
      </c>
      <c r="B5859">
        <v>85</v>
      </c>
      <c r="C5859">
        <v>0.12785199999999999</v>
      </c>
      <c r="D5859">
        <v>0.16161300000000001</v>
      </c>
      <c r="E5859">
        <v>0.134772</v>
      </c>
    </row>
    <row r="5860" spans="1:5">
      <c r="A5860">
        <v>2011</v>
      </c>
      <c r="B5860">
        <v>86</v>
      </c>
      <c r="C5860">
        <v>0.141684</v>
      </c>
      <c r="D5860">
        <v>0.17647399999999999</v>
      </c>
      <c r="E5860">
        <v>0.14796200000000001</v>
      </c>
    </row>
    <row r="5861" spans="1:5">
      <c r="A5861">
        <v>2011</v>
      </c>
      <c r="B5861">
        <v>87</v>
      </c>
      <c r="C5861">
        <v>0.16214300000000001</v>
      </c>
      <c r="D5861">
        <v>0.19198899999999999</v>
      </c>
      <c r="E5861">
        <v>0.16702400000000001</v>
      </c>
    </row>
    <row r="5862" spans="1:5">
      <c r="A5862">
        <v>2011</v>
      </c>
      <c r="B5862">
        <v>88</v>
      </c>
      <c r="C5862">
        <v>0.165022</v>
      </c>
      <c r="D5862">
        <v>0.19112599999999999</v>
      </c>
      <c r="E5862">
        <v>0.16905200000000001</v>
      </c>
    </row>
    <row r="5863" spans="1:5">
      <c r="A5863">
        <v>2011</v>
      </c>
      <c r="B5863">
        <v>89</v>
      </c>
      <c r="C5863">
        <v>0.188198</v>
      </c>
      <c r="D5863">
        <v>0.21396299999999999</v>
      </c>
      <c r="E5863">
        <v>0.19223499999999999</v>
      </c>
    </row>
    <row r="5864" spans="1:5">
      <c r="A5864">
        <v>2011</v>
      </c>
      <c r="B5864">
        <v>90</v>
      </c>
      <c r="C5864">
        <v>0.20887600000000001</v>
      </c>
      <c r="D5864">
        <v>0.24684200000000001</v>
      </c>
      <c r="E5864">
        <v>0.214945</v>
      </c>
    </row>
    <row r="5865" spans="1:5">
      <c r="A5865">
        <v>2011</v>
      </c>
      <c r="B5865">
        <v>91</v>
      </c>
      <c r="C5865">
        <v>0.23550399999999999</v>
      </c>
      <c r="D5865">
        <v>0.25174800000000003</v>
      </c>
      <c r="E5865">
        <v>0.23810799999999999</v>
      </c>
    </row>
    <row r="5866" spans="1:5">
      <c r="A5866">
        <v>2011</v>
      </c>
      <c r="B5866">
        <v>92</v>
      </c>
      <c r="C5866">
        <v>0.25772800000000001</v>
      </c>
      <c r="D5866">
        <v>0.27570299999999998</v>
      </c>
      <c r="E5866">
        <v>0.26056200000000002</v>
      </c>
    </row>
    <row r="5867" spans="1:5">
      <c r="A5867">
        <v>2011</v>
      </c>
      <c r="B5867">
        <v>93</v>
      </c>
      <c r="C5867">
        <v>0.27037699999999998</v>
      </c>
      <c r="D5867">
        <v>0.29396699999999998</v>
      </c>
      <c r="E5867">
        <v>0.27396999999999999</v>
      </c>
    </row>
    <row r="5868" spans="1:5">
      <c r="A5868">
        <v>2011</v>
      </c>
      <c r="B5868">
        <v>94</v>
      </c>
      <c r="C5868">
        <v>0.30232799999999999</v>
      </c>
      <c r="D5868">
        <v>0.30354500000000001</v>
      </c>
      <c r="E5868">
        <v>0.302506</v>
      </c>
    </row>
    <row r="5869" spans="1:5">
      <c r="A5869">
        <v>2011</v>
      </c>
      <c r="B5869">
        <v>95</v>
      </c>
      <c r="C5869">
        <v>0.32205099999999998</v>
      </c>
      <c r="D5869">
        <v>0.34317700000000001</v>
      </c>
      <c r="E5869">
        <v>0.32506099999999999</v>
      </c>
    </row>
    <row r="5870" spans="1:5">
      <c r="A5870">
        <v>2011</v>
      </c>
      <c r="B5870">
        <v>96</v>
      </c>
      <c r="C5870">
        <v>0.35244700000000001</v>
      </c>
      <c r="D5870">
        <v>0.35042800000000002</v>
      </c>
      <c r="E5870">
        <v>0.35216599999999998</v>
      </c>
    </row>
    <row r="5871" spans="1:5">
      <c r="A5871">
        <v>2011</v>
      </c>
      <c r="B5871">
        <v>97</v>
      </c>
      <c r="C5871">
        <v>0.38742799999999999</v>
      </c>
      <c r="D5871">
        <v>0.37593199999999999</v>
      </c>
      <c r="E5871">
        <v>0.38577899999999998</v>
      </c>
    </row>
    <row r="5872" spans="1:5">
      <c r="A5872">
        <v>2011</v>
      </c>
      <c r="B5872">
        <v>98</v>
      </c>
      <c r="C5872">
        <v>0.39911099999999999</v>
      </c>
      <c r="D5872">
        <v>0.37047099999999999</v>
      </c>
      <c r="E5872">
        <v>0.394982</v>
      </c>
    </row>
    <row r="5873" spans="1:5">
      <c r="A5873">
        <v>2011</v>
      </c>
      <c r="B5873">
        <v>99</v>
      </c>
      <c r="C5873">
        <v>0.40988599999999997</v>
      </c>
      <c r="D5873">
        <v>0.448571</v>
      </c>
      <c r="E5873">
        <v>0.415211</v>
      </c>
    </row>
    <row r="5874" spans="1:5">
      <c r="A5874">
        <v>2011</v>
      </c>
      <c r="B5874">
        <v>100</v>
      </c>
      <c r="C5874">
        <v>0.38629400000000003</v>
      </c>
      <c r="D5874">
        <v>0.32825500000000002</v>
      </c>
      <c r="E5874">
        <v>0.37818400000000002</v>
      </c>
    </row>
    <row r="5875" spans="1:5">
      <c r="A5875">
        <v>2011</v>
      </c>
      <c r="B5875">
        <v>101</v>
      </c>
      <c r="C5875">
        <v>0.41423300000000002</v>
      </c>
      <c r="D5875">
        <v>0.347113</v>
      </c>
      <c r="E5875">
        <v>0.40474399999999999</v>
      </c>
    </row>
    <row r="5876" spans="1:5">
      <c r="A5876">
        <v>2011</v>
      </c>
      <c r="B5876">
        <v>102</v>
      </c>
      <c r="C5876">
        <v>0.44077</v>
      </c>
      <c r="D5876">
        <v>0.36649199999999998</v>
      </c>
      <c r="E5876">
        <v>0.42999100000000001</v>
      </c>
    </row>
    <row r="5877" spans="1:5">
      <c r="A5877">
        <v>2011</v>
      </c>
      <c r="B5877">
        <v>103</v>
      </c>
      <c r="C5877">
        <v>0.465729</v>
      </c>
      <c r="D5877">
        <v>0.38576300000000002</v>
      </c>
      <c r="E5877">
        <v>0.453627</v>
      </c>
    </row>
    <row r="5878" spans="1:5">
      <c r="A5878">
        <v>2011</v>
      </c>
      <c r="B5878">
        <v>104</v>
      </c>
      <c r="C5878">
        <v>0.49208400000000002</v>
      </c>
      <c r="D5878">
        <v>0.40810099999999999</v>
      </c>
      <c r="E5878">
        <v>0.47886200000000001</v>
      </c>
    </row>
    <row r="5879" spans="1:5">
      <c r="A5879">
        <v>2011</v>
      </c>
      <c r="B5879">
        <v>105</v>
      </c>
      <c r="C5879">
        <v>0.51950799999999997</v>
      </c>
      <c r="D5879">
        <v>0.43555100000000002</v>
      </c>
      <c r="E5879">
        <v>0.50601499999999999</v>
      </c>
    </row>
    <row r="5880" spans="1:5">
      <c r="A5880">
        <v>2011</v>
      </c>
      <c r="B5880">
        <v>106</v>
      </c>
      <c r="C5880">
        <v>0.54920000000000002</v>
      </c>
      <c r="D5880">
        <v>0.47897899999999999</v>
      </c>
      <c r="E5880">
        <v>0.53792799999999996</v>
      </c>
    </row>
    <row r="5881" spans="1:5">
      <c r="A5881">
        <v>2011</v>
      </c>
      <c r="B5881">
        <v>107</v>
      </c>
      <c r="C5881">
        <v>0.582955</v>
      </c>
      <c r="D5881">
        <v>0.54516500000000001</v>
      </c>
      <c r="E5881">
        <v>0.57681000000000004</v>
      </c>
    </row>
    <row r="5882" spans="1:5">
      <c r="A5882">
        <v>2011</v>
      </c>
      <c r="B5882">
        <v>108</v>
      </c>
      <c r="C5882">
        <v>0.62909899999999996</v>
      </c>
      <c r="D5882">
        <v>0.61667700000000003</v>
      </c>
      <c r="E5882">
        <v>0.62700699999999998</v>
      </c>
    </row>
    <row r="5883" spans="1:5">
      <c r="A5883">
        <v>2011</v>
      </c>
      <c r="B5883">
        <v>109</v>
      </c>
      <c r="C5883">
        <v>0.69391599999999998</v>
      </c>
      <c r="D5883">
        <v>0.72689899999999996</v>
      </c>
      <c r="E5883">
        <v>0.69931600000000005</v>
      </c>
    </row>
    <row r="5884" spans="1:5">
      <c r="A5884">
        <v>2011</v>
      </c>
      <c r="B5884">
        <v>110</v>
      </c>
      <c r="C5884">
        <v>0.87336899999999995</v>
      </c>
      <c r="D5884">
        <v>1.020896</v>
      </c>
      <c r="E5884">
        <v>0.89370499999999997</v>
      </c>
    </row>
    <row r="5885" spans="1:5">
      <c r="A5885">
        <v>2012</v>
      </c>
      <c r="B5885">
        <v>0</v>
      </c>
      <c r="C5885">
        <v>7.9369999999999996E-3</v>
      </c>
      <c r="D5885">
        <v>9.7999999999999997E-3</v>
      </c>
      <c r="E5885">
        <v>8.8950000000000001E-3</v>
      </c>
    </row>
    <row r="5886" spans="1:5">
      <c r="A5886">
        <v>2012</v>
      </c>
      <c r="B5886">
        <v>1</v>
      </c>
      <c r="C5886">
        <v>7.1500000000000003E-4</v>
      </c>
      <c r="D5886">
        <v>7.6599999999999997E-4</v>
      </c>
      <c r="E5886">
        <v>7.4100000000000001E-4</v>
      </c>
    </row>
    <row r="5887" spans="1:5">
      <c r="A5887">
        <v>2012</v>
      </c>
      <c r="B5887">
        <v>2</v>
      </c>
      <c r="C5887">
        <v>4.5300000000000001E-4</v>
      </c>
      <c r="D5887">
        <v>5.2700000000000002E-4</v>
      </c>
      <c r="E5887">
        <v>4.9100000000000001E-4</v>
      </c>
    </row>
    <row r="5888" spans="1:5">
      <c r="A5888">
        <v>2012</v>
      </c>
      <c r="B5888">
        <v>3</v>
      </c>
      <c r="C5888">
        <v>3.39E-4</v>
      </c>
      <c r="D5888">
        <v>4.1199999999999999E-4</v>
      </c>
      <c r="E5888">
        <v>3.77E-4</v>
      </c>
    </row>
    <row r="5889" spans="1:5">
      <c r="A5889">
        <v>2012</v>
      </c>
      <c r="B5889">
        <v>4</v>
      </c>
      <c r="C5889">
        <v>2.6499999999999999E-4</v>
      </c>
      <c r="D5889">
        <v>4.1399999999999998E-4</v>
      </c>
      <c r="E5889">
        <v>3.4099999999999999E-4</v>
      </c>
    </row>
    <row r="5890" spans="1:5">
      <c r="A5890">
        <v>2012</v>
      </c>
      <c r="B5890">
        <v>5</v>
      </c>
      <c r="C5890">
        <v>2.24E-4</v>
      </c>
      <c r="D5890">
        <v>3.7100000000000002E-4</v>
      </c>
      <c r="E5890">
        <v>2.9999999999999997E-4</v>
      </c>
    </row>
    <row r="5891" spans="1:5">
      <c r="A5891">
        <v>2012</v>
      </c>
      <c r="B5891">
        <v>6</v>
      </c>
      <c r="C5891">
        <v>2.42E-4</v>
      </c>
      <c r="D5891">
        <v>3.1599999999999998E-4</v>
      </c>
      <c r="E5891">
        <v>2.7999999999999998E-4</v>
      </c>
    </row>
    <row r="5892" spans="1:5">
      <c r="A5892">
        <v>2012</v>
      </c>
      <c r="B5892">
        <v>7</v>
      </c>
      <c r="C5892">
        <v>2.0799999999999999E-4</v>
      </c>
      <c r="D5892">
        <v>3.3100000000000002E-4</v>
      </c>
      <c r="E5892">
        <v>2.7099999999999997E-4</v>
      </c>
    </row>
    <row r="5893" spans="1:5">
      <c r="A5893">
        <v>2012</v>
      </c>
      <c r="B5893">
        <v>8</v>
      </c>
      <c r="C5893">
        <v>2.2000000000000001E-4</v>
      </c>
      <c r="D5893">
        <v>3.4600000000000001E-4</v>
      </c>
      <c r="E5893">
        <v>2.8400000000000002E-4</v>
      </c>
    </row>
    <row r="5894" spans="1:5">
      <c r="A5894">
        <v>2012</v>
      </c>
      <c r="B5894">
        <v>9</v>
      </c>
      <c r="C5894">
        <v>2.1100000000000001E-4</v>
      </c>
      <c r="D5894">
        <v>2.8699999999999998E-4</v>
      </c>
      <c r="E5894">
        <v>2.5000000000000001E-4</v>
      </c>
    </row>
    <row r="5895" spans="1:5">
      <c r="A5895">
        <v>2012</v>
      </c>
      <c r="B5895">
        <v>10</v>
      </c>
      <c r="C5895">
        <v>1.8799999999999999E-4</v>
      </c>
      <c r="D5895">
        <v>3.0200000000000002E-4</v>
      </c>
      <c r="E5895">
        <v>2.4600000000000002E-4</v>
      </c>
    </row>
    <row r="5896" spans="1:5">
      <c r="A5896">
        <v>2012</v>
      </c>
      <c r="B5896">
        <v>11</v>
      </c>
      <c r="C5896">
        <v>1.8200000000000001E-4</v>
      </c>
      <c r="D5896">
        <v>2.52E-4</v>
      </c>
      <c r="E5896">
        <v>2.1800000000000001E-4</v>
      </c>
    </row>
    <row r="5897" spans="1:5">
      <c r="A5897">
        <v>2012</v>
      </c>
      <c r="B5897">
        <v>12</v>
      </c>
      <c r="C5897">
        <v>1.9599999999999999E-4</v>
      </c>
      <c r="D5897">
        <v>3.1799999999999998E-4</v>
      </c>
      <c r="E5897">
        <v>2.5799999999999998E-4</v>
      </c>
    </row>
    <row r="5898" spans="1:5">
      <c r="A5898">
        <v>2012</v>
      </c>
      <c r="B5898">
        <v>13</v>
      </c>
      <c r="C5898">
        <v>2.8800000000000001E-4</v>
      </c>
      <c r="D5898">
        <v>4.4299999999999998E-4</v>
      </c>
      <c r="E5898">
        <v>3.68E-4</v>
      </c>
    </row>
    <row r="5899" spans="1:5">
      <c r="A5899">
        <v>2012</v>
      </c>
      <c r="B5899">
        <v>14</v>
      </c>
      <c r="C5899">
        <v>3.3E-4</v>
      </c>
      <c r="D5899">
        <v>4.9299999999999995E-4</v>
      </c>
      <c r="E5899">
        <v>4.1300000000000001E-4</v>
      </c>
    </row>
    <row r="5900" spans="1:5">
      <c r="A5900">
        <v>2012</v>
      </c>
      <c r="B5900">
        <v>15</v>
      </c>
      <c r="C5900">
        <v>3.7300000000000001E-4</v>
      </c>
      <c r="D5900">
        <v>6.9499999999999998E-4</v>
      </c>
      <c r="E5900">
        <v>5.3700000000000004E-4</v>
      </c>
    </row>
    <row r="5901" spans="1:5">
      <c r="A5901">
        <v>2012</v>
      </c>
      <c r="B5901">
        <v>16</v>
      </c>
      <c r="C5901">
        <v>4.4299999999999998E-4</v>
      </c>
      <c r="D5901">
        <v>8.4699999999999999E-4</v>
      </c>
      <c r="E5901">
        <v>6.4899999999999995E-4</v>
      </c>
    </row>
    <row r="5902" spans="1:5">
      <c r="A5902">
        <v>2012</v>
      </c>
      <c r="B5902">
        <v>17</v>
      </c>
      <c r="C5902">
        <v>4.8899999999999996E-4</v>
      </c>
      <c r="D5902">
        <v>1.044E-3</v>
      </c>
      <c r="E5902">
        <v>7.7200000000000001E-4</v>
      </c>
    </row>
    <row r="5903" spans="1:5">
      <c r="A5903">
        <v>2012</v>
      </c>
      <c r="B5903">
        <v>18</v>
      </c>
      <c r="C5903">
        <v>5.9100000000000005E-4</v>
      </c>
      <c r="D5903">
        <v>1.31E-3</v>
      </c>
      <c r="E5903">
        <v>9.5799999999999998E-4</v>
      </c>
    </row>
    <row r="5904" spans="1:5">
      <c r="A5904">
        <v>2012</v>
      </c>
      <c r="B5904">
        <v>19</v>
      </c>
      <c r="C5904">
        <v>5.8799999999999998E-4</v>
      </c>
      <c r="D5904">
        <v>1.5590000000000001E-3</v>
      </c>
      <c r="E5904">
        <v>1.083E-3</v>
      </c>
    </row>
    <row r="5905" spans="1:5">
      <c r="A5905">
        <v>2012</v>
      </c>
      <c r="B5905">
        <v>20</v>
      </c>
      <c r="C5905">
        <v>5.7300000000000005E-4</v>
      </c>
      <c r="D5905">
        <v>1.9449999999999999E-3</v>
      </c>
      <c r="E5905">
        <v>1.273E-3</v>
      </c>
    </row>
    <row r="5906" spans="1:5">
      <c r="A5906">
        <v>2012</v>
      </c>
      <c r="B5906">
        <v>21</v>
      </c>
      <c r="C5906">
        <v>6.1700000000000004E-4</v>
      </c>
      <c r="D5906">
        <v>2.0439999999999998E-3</v>
      </c>
      <c r="E5906">
        <v>1.3439999999999999E-3</v>
      </c>
    </row>
    <row r="5907" spans="1:5">
      <c r="A5907">
        <v>2012</v>
      </c>
      <c r="B5907">
        <v>22</v>
      </c>
      <c r="C5907">
        <v>6.6200000000000005E-4</v>
      </c>
      <c r="D5907">
        <v>2.3319999999999999E-3</v>
      </c>
      <c r="E5907">
        <v>1.511E-3</v>
      </c>
    </row>
    <row r="5908" spans="1:5">
      <c r="A5908">
        <v>2012</v>
      </c>
      <c r="B5908">
        <v>23</v>
      </c>
      <c r="C5908">
        <v>7.2999999999999996E-4</v>
      </c>
      <c r="D5908">
        <v>2.568E-3</v>
      </c>
      <c r="E5908">
        <v>1.663E-3</v>
      </c>
    </row>
    <row r="5909" spans="1:5">
      <c r="A5909">
        <v>2012</v>
      </c>
      <c r="B5909">
        <v>24</v>
      </c>
      <c r="C5909">
        <v>8.1899999999999996E-4</v>
      </c>
      <c r="D5909">
        <v>2.82E-3</v>
      </c>
      <c r="E5909">
        <v>1.835E-3</v>
      </c>
    </row>
    <row r="5910" spans="1:5">
      <c r="A5910">
        <v>2012</v>
      </c>
      <c r="B5910">
        <v>25</v>
      </c>
      <c r="C5910">
        <v>8.7299999999999997E-4</v>
      </c>
      <c r="D5910">
        <v>3.1419999999999998E-3</v>
      </c>
      <c r="E5910">
        <v>2.0230000000000001E-3</v>
      </c>
    </row>
    <row r="5911" spans="1:5">
      <c r="A5911">
        <v>2012</v>
      </c>
      <c r="B5911">
        <v>26</v>
      </c>
      <c r="C5911">
        <v>9.6900000000000003E-4</v>
      </c>
      <c r="D5911">
        <v>3.2420000000000001E-3</v>
      </c>
      <c r="E5911">
        <v>2.114E-3</v>
      </c>
    </row>
    <row r="5912" spans="1:5">
      <c r="A5912">
        <v>2012</v>
      </c>
      <c r="B5912">
        <v>27</v>
      </c>
      <c r="C5912">
        <v>1.088E-3</v>
      </c>
      <c r="D5912">
        <v>3.7030000000000001E-3</v>
      </c>
      <c r="E5912">
        <v>2.4009999999999999E-3</v>
      </c>
    </row>
    <row r="5913" spans="1:5">
      <c r="A5913">
        <v>2012</v>
      </c>
      <c r="B5913">
        <v>28</v>
      </c>
      <c r="C5913">
        <v>1.2520000000000001E-3</v>
      </c>
      <c r="D5913">
        <v>4.2620000000000002E-3</v>
      </c>
      <c r="E5913">
        <v>2.7650000000000001E-3</v>
      </c>
    </row>
    <row r="5914" spans="1:5">
      <c r="A5914">
        <v>2012</v>
      </c>
      <c r="B5914">
        <v>29</v>
      </c>
      <c r="C5914">
        <v>1.403E-3</v>
      </c>
      <c r="D5914">
        <v>4.8040000000000001E-3</v>
      </c>
      <c r="E5914">
        <v>3.1099999999999999E-3</v>
      </c>
    </row>
    <row r="5915" spans="1:5">
      <c r="A5915">
        <v>2012</v>
      </c>
      <c r="B5915">
        <v>30</v>
      </c>
      <c r="C5915">
        <v>1.6509999999999999E-3</v>
      </c>
      <c r="D5915">
        <v>5.4580000000000002E-3</v>
      </c>
      <c r="E5915">
        <v>3.5560000000000001E-3</v>
      </c>
    </row>
    <row r="5916" spans="1:5">
      <c r="A5916">
        <v>2012</v>
      </c>
      <c r="B5916">
        <v>31</v>
      </c>
      <c r="C5916">
        <v>1.6440000000000001E-3</v>
      </c>
      <c r="D5916">
        <v>5.731E-3</v>
      </c>
      <c r="E5916">
        <v>3.6849999999999999E-3</v>
      </c>
    </row>
    <row r="5917" spans="1:5">
      <c r="A5917">
        <v>2012</v>
      </c>
      <c r="B5917">
        <v>32</v>
      </c>
      <c r="C5917">
        <v>1.8270000000000001E-3</v>
      </c>
      <c r="D5917">
        <v>5.9500000000000004E-3</v>
      </c>
      <c r="E5917">
        <v>3.8800000000000002E-3</v>
      </c>
    </row>
    <row r="5918" spans="1:5">
      <c r="A5918">
        <v>2012</v>
      </c>
      <c r="B5918">
        <v>33</v>
      </c>
      <c r="C5918">
        <v>1.993E-3</v>
      </c>
      <c r="D5918">
        <v>6.6010000000000001E-3</v>
      </c>
      <c r="E5918">
        <v>4.2750000000000002E-3</v>
      </c>
    </row>
    <row r="5919" spans="1:5">
      <c r="A5919">
        <v>2012</v>
      </c>
      <c r="B5919">
        <v>34</v>
      </c>
      <c r="C5919">
        <v>1.9750000000000002E-3</v>
      </c>
      <c r="D5919">
        <v>7.0150000000000004E-3</v>
      </c>
      <c r="E5919">
        <v>4.4559999999999999E-3</v>
      </c>
    </row>
    <row r="5920" spans="1:5">
      <c r="A5920">
        <v>2012</v>
      </c>
      <c r="B5920">
        <v>35</v>
      </c>
      <c r="C5920">
        <v>2.199E-3</v>
      </c>
      <c r="D5920">
        <v>7.3730000000000002E-3</v>
      </c>
      <c r="E5920">
        <v>4.7369999999999999E-3</v>
      </c>
    </row>
    <row r="5921" spans="1:5">
      <c r="A5921">
        <v>2012</v>
      </c>
      <c r="B5921">
        <v>36</v>
      </c>
      <c r="C5921">
        <v>2.2139999999999998E-3</v>
      </c>
      <c r="D5921">
        <v>7.3930000000000003E-3</v>
      </c>
      <c r="E5921">
        <v>4.7450000000000001E-3</v>
      </c>
    </row>
    <row r="5922" spans="1:5">
      <c r="A5922">
        <v>2012</v>
      </c>
      <c r="B5922">
        <v>37</v>
      </c>
      <c r="C5922">
        <v>2.3570000000000002E-3</v>
      </c>
      <c r="D5922">
        <v>7.4929999999999997E-3</v>
      </c>
      <c r="E5922">
        <v>4.8609999999999999E-3</v>
      </c>
    </row>
    <row r="5923" spans="1:5">
      <c r="A5923">
        <v>2012</v>
      </c>
      <c r="B5923">
        <v>38</v>
      </c>
      <c r="C5923">
        <v>2.3960000000000001E-3</v>
      </c>
      <c r="D5923">
        <v>7.5570000000000003E-3</v>
      </c>
      <c r="E5923">
        <v>4.9129999999999998E-3</v>
      </c>
    </row>
    <row r="5924" spans="1:5">
      <c r="A5924">
        <v>2012</v>
      </c>
      <c r="B5924">
        <v>39</v>
      </c>
      <c r="C5924">
        <v>2.4650000000000002E-3</v>
      </c>
      <c r="D5924">
        <v>7.6889999999999997E-3</v>
      </c>
      <c r="E5924">
        <v>5.0090000000000004E-3</v>
      </c>
    </row>
    <row r="5925" spans="1:5">
      <c r="A5925">
        <v>2012</v>
      </c>
      <c r="B5925">
        <v>40</v>
      </c>
      <c r="C5925">
        <v>2.6229999999999999E-3</v>
      </c>
      <c r="D5925">
        <v>8.267E-3</v>
      </c>
      <c r="E5925">
        <v>5.3730000000000002E-3</v>
      </c>
    </row>
    <row r="5926" spans="1:5">
      <c r="A5926">
        <v>2012</v>
      </c>
      <c r="B5926">
        <v>41</v>
      </c>
      <c r="C5926">
        <v>2.6689999999999999E-3</v>
      </c>
      <c r="D5926">
        <v>7.8849999999999996E-3</v>
      </c>
      <c r="E5926">
        <v>5.2160000000000002E-3</v>
      </c>
    </row>
    <row r="5927" spans="1:5">
      <c r="A5927">
        <v>2012</v>
      </c>
      <c r="B5927">
        <v>42</v>
      </c>
      <c r="C5927">
        <v>2.813E-3</v>
      </c>
      <c r="D5927">
        <v>8.2349999999999993E-3</v>
      </c>
      <c r="E5927">
        <v>5.4520000000000002E-3</v>
      </c>
    </row>
    <row r="5928" spans="1:5">
      <c r="A5928">
        <v>2012</v>
      </c>
      <c r="B5928">
        <v>43</v>
      </c>
      <c r="C5928">
        <v>3.0539999999999999E-3</v>
      </c>
      <c r="D5928">
        <v>9.1760000000000001E-3</v>
      </c>
      <c r="E5928">
        <v>6.0150000000000004E-3</v>
      </c>
    </row>
    <row r="5929" spans="1:5">
      <c r="A5929">
        <v>2012</v>
      </c>
      <c r="B5929">
        <v>44</v>
      </c>
      <c r="C5929">
        <v>3.228E-3</v>
      </c>
      <c r="D5929">
        <v>9.4269999999999996E-3</v>
      </c>
      <c r="E5929">
        <v>6.2129999999999998E-3</v>
      </c>
    </row>
    <row r="5930" spans="1:5">
      <c r="A5930">
        <v>2012</v>
      </c>
      <c r="B5930">
        <v>45</v>
      </c>
      <c r="C5930">
        <v>3.3999999999999998E-3</v>
      </c>
      <c r="D5930">
        <v>1.0357999999999999E-2</v>
      </c>
      <c r="E5930">
        <v>6.731E-3</v>
      </c>
    </row>
    <row r="5931" spans="1:5">
      <c r="A5931">
        <v>2012</v>
      </c>
      <c r="B5931">
        <v>46</v>
      </c>
      <c r="C5931">
        <v>3.5630000000000002E-3</v>
      </c>
      <c r="D5931">
        <v>1.091E-2</v>
      </c>
      <c r="E5931">
        <v>7.0609999999999996E-3</v>
      </c>
    </row>
    <row r="5932" spans="1:5">
      <c r="A5932">
        <v>2012</v>
      </c>
      <c r="B5932">
        <v>47</v>
      </c>
      <c r="C5932">
        <v>3.7060000000000001E-3</v>
      </c>
      <c r="D5932">
        <v>1.1431E-2</v>
      </c>
      <c r="E5932">
        <v>7.3639999999999999E-3</v>
      </c>
    </row>
    <row r="5933" spans="1:5">
      <c r="A5933">
        <v>2012</v>
      </c>
      <c r="B5933">
        <v>48</v>
      </c>
      <c r="C5933">
        <v>4.0980000000000001E-3</v>
      </c>
      <c r="D5933">
        <v>1.2211E-2</v>
      </c>
      <c r="E5933">
        <v>7.9220000000000002E-3</v>
      </c>
    </row>
    <row r="5934" spans="1:5">
      <c r="A5934">
        <v>2012</v>
      </c>
      <c r="B5934">
        <v>49</v>
      </c>
      <c r="C5934">
        <v>4.3249999999999999E-3</v>
      </c>
      <c r="D5934">
        <v>1.3166000000000001E-2</v>
      </c>
      <c r="E5934">
        <v>8.4679999999999998E-3</v>
      </c>
    </row>
    <row r="5935" spans="1:5">
      <c r="A5935">
        <v>2012</v>
      </c>
      <c r="B5935">
        <v>50</v>
      </c>
      <c r="C5935">
        <v>4.6740000000000002E-3</v>
      </c>
      <c r="D5935">
        <v>1.4411E-2</v>
      </c>
      <c r="E5935">
        <v>9.2099999999999994E-3</v>
      </c>
    </row>
    <row r="5936" spans="1:5">
      <c r="A5936">
        <v>2012</v>
      </c>
      <c r="B5936">
        <v>51</v>
      </c>
      <c r="C5936">
        <v>4.8089999999999999E-3</v>
      </c>
      <c r="D5936">
        <v>1.4657999999999999E-2</v>
      </c>
      <c r="E5936">
        <v>9.384E-3</v>
      </c>
    </row>
    <row r="5937" spans="1:5">
      <c r="A5937">
        <v>2012</v>
      </c>
      <c r="B5937">
        <v>52</v>
      </c>
      <c r="C5937">
        <v>5.2490000000000002E-3</v>
      </c>
      <c r="D5937">
        <v>1.5890999999999999E-2</v>
      </c>
      <c r="E5937">
        <v>1.0148000000000001E-2</v>
      </c>
    </row>
    <row r="5938" spans="1:5">
      <c r="A5938">
        <v>2012</v>
      </c>
      <c r="B5938">
        <v>53</v>
      </c>
      <c r="C5938">
        <v>5.8230000000000001E-3</v>
      </c>
      <c r="D5938">
        <v>1.7472000000000001E-2</v>
      </c>
      <c r="E5938">
        <v>1.1115E-2</v>
      </c>
    </row>
    <row r="5939" spans="1:5">
      <c r="A5939">
        <v>2012</v>
      </c>
      <c r="B5939">
        <v>54</v>
      </c>
      <c r="C5939">
        <v>6.0130000000000001E-3</v>
      </c>
      <c r="D5939">
        <v>1.8683999999999999E-2</v>
      </c>
      <c r="E5939">
        <v>1.1722E-2</v>
      </c>
    </row>
    <row r="5940" spans="1:5">
      <c r="A5940">
        <v>2012</v>
      </c>
      <c r="B5940">
        <v>55</v>
      </c>
      <c r="C5940">
        <v>6.9129999999999999E-3</v>
      </c>
      <c r="D5940">
        <v>2.0365999999999999E-2</v>
      </c>
      <c r="E5940">
        <v>1.2911000000000001E-2</v>
      </c>
    </row>
    <row r="5941" spans="1:5">
      <c r="A5941">
        <v>2012</v>
      </c>
      <c r="B5941">
        <v>56</v>
      </c>
      <c r="C5941">
        <v>7.4110000000000001E-3</v>
      </c>
      <c r="D5941">
        <v>2.1779E-2</v>
      </c>
      <c r="E5941">
        <v>1.3727E-2</v>
      </c>
    </row>
    <row r="5942" spans="1:5">
      <c r="A5942">
        <v>2012</v>
      </c>
      <c r="B5942">
        <v>57</v>
      </c>
      <c r="C5942">
        <v>8.1679999999999999E-3</v>
      </c>
      <c r="D5942">
        <v>2.3477000000000001E-2</v>
      </c>
      <c r="E5942">
        <v>1.481E-2</v>
      </c>
    </row>
    <row r="5943" spans="1:5">
      <c r="A5943">
        <v>2012</v>
      </c>
      <c r="B5943">
        <v>58</v>
      </c>
      <c r="C5943">
        <v>8.5789999999999998E-3</v>
      </c>
      <c r="D5943">
        <v>2.5071E-2</v>
      </c>
      <c r="E5943">
        <v>1.566E-2</v>
      </c>
    </row>
    <row r="5944" spans="1:5">
      <c r="A5944">
        <v>2012</v>
      </c>
      <c r="B5944">
        <v>59</v>
      </c>
      <c r="C5944">
        <v>9.2709999999999997E-3</v>
      </c>
      <c r="D5944">
        <v>2.6445E-2</v>
      </c>
      <c r="E5944">
        <v>1.6577999999999999E-2</v>
      </c>
    </row>
    <row r="5945" spans="1:5">
      <c r="A5945">
        <v>2012</v>
      </c>
      <c r="B5945">
        <v>60</v>
      </c>
      <c r="C5945">
        <v>1.0482E-2</v>
      </c>
      <c r="D5945">
        <v>3.1289999999999998E-2</v>
      </c>
      <c r="E5945">
        <v>1.9252999999999999E-2</v>
      </c>
    </row>
    <row r="5946" spans="1:5">
      <c r="A5946">
        <v>2012</v>
      </c>
      <c r="B5946">
        <v>61</v>
      </c>
      <c r="C5946">
        <v>1.0815E-2</v>
      </c>
      <c r="D5946">
        <v>3.1588999999999999E-2</v>
      </c>
      <c r="E5946">
        <v>1.9501999999999999E-2</v>
      </c>
    </row>
    <row r="5947" spans="1:5">
      <c r="A5947">
        <v>2012</v>
      </c>
      <c r="B5947">
        <v>62</v>
      </c>
      <c r="C5947">
        <v>1.1768000000000001E-2</v>
      </c>
      <c r="D5947">
        <v>3.3663999999999999E-2</v>
      </c>
      <c r="E5947">
        <v>2.0813000000000002E-2</v>
      </c>
    </row>
    <row r="5948" spans="1:5">
      <c r="A5948">
        <v>2012</v>
      </c>
      <c r="B5948">
        <v>63</v>
      </c>
      <c r="C5948">
        <v>1.3587E-2</v>
      </c>
      <c r="D5948">
        <v>3.7798999999999999E-2</v>
      </c>
      <c r="E5948">
        <v>2.3435999999999998E-2</v>
      </c>
    </row>
    <row r="5949" spans="1:5">
      <c r="A5949">
        <v>2012</v>
      </c>
      <c r="B5949">
        <v>64</v>
      </c>
      <c r="C5949">
        <v>1.2801999999999999E-2</v>
      </c>
      <c r="D5949">
        <v>3.4741000000000001E-2</v>
      </c>
      <c r="E5949">
        <v>2.1628000000000001E-2</v>
      </c>
    </row>
    <row r="5950" spans="1:5">
      <c r="A5950">
        <v>2012</v>
      </c>
      <c r="B5950">
        <v>65</v>
      </c>
      <c r="C5950">
        <v>1.6666E-2</v>
      </c>
      <c r="D5950">
        <v>4.2833999999999997E-2</v>
      </c>
      <c r="E5950">
        <v>2.7016999999999999E-2</v>
      </c>
    </row>
    <row r="5951" spans="1:5">
      <c r="A5951">
        <v>2012</v>
      </c>
      <c r="B5951">
        <v>66</v>
      </c>
      <c r="C5951">
        <v>1.5598000000000001E-2</v>
      </c>
      <c r="D5951">
        <v>3.9060999999999998E-2</v>
      </c>
      <c r="E5951">
        <v>2.4718E-2</v>
      </c>
    </row>
    <row r="5952" spans="1:5">
      <c r="A5952">
        <v>2012</v>
      </c>
      <c r="B5952">
        <v>67</v>
      </c>
      <c r="C5952">
        <v>1.7554E-2</v>
      </c>
      <c r="D5952">
        <v>4.2945999999999998E-2</v>
      </c>
      <c r="E5952">
        <v>2.7279999999999999E-2</v>
      </c>
    </row>
    <row r="5953" spans="1:5">
      <c r="A5953">
        <v>2012</v>
      </c>
      <c r="B5953">
        <v>68</v>
      </c>
      <c r="C5953">
        <v>1.9297999999999999E-2</v>
      </c>
      <c r="D5953">
        <v>4.6424E-2</v>
      </c>
      <c r="E5953">
        <v>2.9474E-2</v>
      </c>
    </row>
    <row r="5954" spans="1:5">
      <c r="A5954">
        <v>2012</v>
      </c>
      <c r="B5954">
        <v>69</v>
      </c>
      <c r="C5954">
        <v>1.8766999999999999E-2</v>
      </c>
      <c r="D5954">
        <v>4.3943999999999997E-2</v>
      </c>
      <c r="E5954">
        <v>2.7862000000000001E-2</v>
      </c>
    </row>
    <row r="5955" spans="1:5">
      <c r="A5955">
        <v>2012</v>
      </c>
      <c r="B5955">
        <v>70</v>
      </c>
      <c r="C5955">
        <v>2.5472999999999999E-2</v>
      </c>
      <c r="D5955">
        <v>5.8457000000000002E-2</v>
      </c>
      <c r="E5955">
        <v>3.6976000000000002E-2</v>
      </c>
    </row>
    <row r="5956" spans="1:5">
      <c r="A5956">
        <v>2012</v>
      </c>
      <c r="B5956">
        <v>71</v>
      </c>
      <c r="C5956">
        <v>2.503E-2</v>
      </c>
      <c r="D5956">
        <v>5.6568E-2</v>
      </c>
      <c r="E5956">
        <v>3.5833999999999998E-2</v>
      </c>
    </row>
    <row r="5957" spans="1:5">
      <c r="A5957">
        <v>2012</v>
      </c>
      <c r="B5957">
        <v>72</v>
      </c>
      <c r="C5957">
        <v>2.8687000000000001E-2</v>
      </c>
      <c r="D5957">
        <v>6.2881999999999993E-2</v>
      </c>
      <c r="E5957">
        <v>4.0138E-2</v>
      </c>
    </row>
    <row r="5958" spans="1:5">
      <c r="A5958">
        <v>2012</v>
      </c>
      <c r="B5958">
        <v>73</v>
      </c>
      <c r="C5958">
        <v>3.3126999999999997E-2</v>
      </c>
      <c r="D5958">
        <v>7.0628999999999997E-2</v>
      </c>
      <c r="E5958">
        <v>4.5317999999999997E-2</v>
      </c>
    </row>
    <row r="5959" spans="1:5">
      <c r="A5959">
        <v>2012</v>
      </c>
      <c r="B5959">
        <v>74</v>
      </c>
      <c r="C5959">
        <v>3.5157000000000001E-2</v>
      </c>
      <c r="D5959">
        <v>7.0488999999999996E-2</v>
      </c>
      <c r="E5959">
        <v>4.6498999999999999E-2</v>
      </c>
    </row>
    <row r="5960" spans="1:5">
      <c r="A5960">
        <v>2012</v>
      </c>
      <c r="B5960">
        <v>75</v>
      </c>
      <c r="C5960">
        <v>4.1057999999999997E-2</v>
      </c>
      <c r="D5960">
        <v>7.8460000000000002E-2</v>
      </c>
      <c r="E5960">
        <v>5.2932E-2</v>
      </c>
    </row>
    <row r="5961" spans="1:5">
      <c r="A5961">
        <v>2012</v>
      </c>
      <c r="B5961">
        <v>76</v>
      </c>
      <c r="C5961">
        <v>4.6595999999999999E-2</v>
      </c>
      <c r="D5961">
        <v>8.3781999999999995E-2</v>
      </c>
      <c r="E5961">
        <v>5.8122E-2</v>
      </c>
    </row>
    <row r="5962" spans="1:5">
      <c r="A5962">
        <v>2012</v>
      </c>
      <c r="B5962">
        <v>77</v>
      </c>
      <c r="C5962">
        <v>5.2949000000000003E-2</v>
      </c>
      <c r="D5962">
        <v>9.0490000000000001E-2</v>
      </c>
      <c r="E5962">
        <v>6.4282000000000006E-2</v>
      </c>
    </row>
    <row r="5963" spans="1:5">
      <c r="A5963">
        <v>2012</v>
      </c>
      <c r="B5963">
        <v>78</v>
      </c>
      <c r="C5963">
        <v>5.6113999999999997E-2</v>
      </c>
      <c r="D5963">
        <v>9.2933000000000002E-2</v>
      </c>
      <c r="E5963">
        <v>6.6834000000000005E-2</v>
      </c>
    </row>
    <row r="5964" spans="1:5">
      <c r="A5964">
        <v>2012</v>
      </c>
      <c r="B5964">
        <v>79</v>
      </c>
      <c r="C5964">
        <v>6.5183000000000005E-2</v>
      </c>
      <c r="D5964">
        <v>0.102439</v>
      </c>
      <c r="E5964">
        <v>7.5666999999999998E-2</v>
      </c>
    </row>
    <row r="5965" spans="1:5">
      <c r="A5965">
        <v>2012</v>
      </c>
      <c r="B5965">
        <v>80</v>
      </c>
      <c r="C5965">
        <v>7.3540999999999995E-2</v>
      </c>
      <c r="D5965">
        <v>0.112291</v>
      </c>
      <c r="E5965">
        <v>8.4334000000000006E-2</v>
      </c>
    </row>
    <row r="5966" spans="1:5">
      <c r="A5966">
        <v>2012</v>
      </c>
      <c r="B5966">
        <v>81</v>
      </c>
      <c r="C5966">
        <v>8.1695000000000004E-2</v>
      </c>
      <c r="D5966">
        <v>0.11836099999999999</v>
      </c>
      <c r="E5966">
        <v>9.1658000000000003E-2</v>
      </c>
    </row>
    <row r="5967" spans="1:5">
      <c r="A5967">
        <v>2012</v>
      </c>
      <c r="B5967">
        <v>82</v>
      </c>
      <c r="C5967">
        <v>9.2259999999999995E-2</v>
      </c>
      <c r="D5967">
        <v>0.12697900000000001</v>
      </c>
      <c r="E5967">
        <v>0.101354</v>
      </c>
    </row>
    <row r="5968" spans="1:5">
      <c r="A5968">
        <v>2012</v>
      </c>
      <c r="B5968">
        <v>83</v>
      </c>
      <c r="C5968">
        <v>0.100504</v>
      </c>
      <c r="D5968">
        <v>0.134133</v>
      </c>
      <c r="E5968">
        <v>0.1089</v>
      </c>
    </row>
    <row r="5969" spans="1:5">
      <c r="A5969">
        <v>2012</v>
      </c>
      <c r="B5969">
        <v>84</v>
      </c>
      <c r="C5969">
        <v>0.11397400000000001</v>
      </c>
      <c r="D5969">
        <v>0.14724100000000001</v>
      </c>
      <c r="E5969">
        <v>0.121945</v>
      </c>
    </row>
    <row r="5970" spans="1:5">
      <c r="A5970">
        <v>2012</v>
      </c>
      <c r="B5970">
        <v>85</v>
      </c>
      <c r="C5970">
        <v>0.12601499999999999</v>
      </c>
      <c r="D5970">
        <v>0.157889</v>
      </c>
      <c r="E5970">
        <v>0.13319400000000001</v>
      </c>
    </row>
    <row r="5971" spans="1:5">
      <c r="A5971">
        <v>2012</v>
      </c>
      <c r="B5971">
        <v>86</v>
      </c>
      <c r="C5971">
        <v>0.13863800000000001</v>
      </c>
      <c r="D5971">
        <v>0.17045099999999999</v>
      </c>
      <c r="E5971">
        <v>0.14498800000000001</v>
      </c>
    </row>
    <row r="5972" spans="1:5">
      <c r="A5972">
        <v>2012</v>
      </c>
      <c r="B5972">
        <v>87</v>
      </c>
      <c r="C5972">
        <v>0.15472900000000001</v>
      </c>
      <c r="D5972">
        <v>0.18298400000000001</v>
      </c>
      <c r="E5972">
        <v>0.15969900000000001</v>
      </c>
    </row>
    <row r="5973" spans="1:5">
      <c r="A5973">
        <v>2012</v>
      </c>
      <c r="B5973">
        <v>88</v>
      </c>
      <c r="C5973">
        <v>0.180233</v>
      </c>
      <c r="D5973">
        <v>0.205848</v>
      </c>
      <c r="E5973">
        <v>0.184333</v>
      </c>
    </row>
    <row r="5974" spans="1:5">
      <c r="A5974">
        <v>2012</v>
      </c>
      <c r="B5974">
        <v>89</v>
      </c>
      <c r="C5974">
        <v>0.182895</v>
      </c>
      <c r="D5974">
        <v>0.21129400000000001</v>
      </c>
      <c r="E5974">
        <v>0.18717600000000001</v>
      </c>
    </row>
    <row r="5975" spans="1:5">
      <c r="A5975">
        <v>2012</v>
      </c>
      <c r="B5975">
        <v>90</v>
      </c>
      <c r="C5975">
        <v>0.21288299999999999</v>
      </c>
      <c r="D5975">
        <v>0.23547100000000001</v>
      </c>
      <c r="E5975">
        <v>0.216336</v>
      </c>
    </row>
    <row r="5976" spans="1:5">
      <c r="A5976">
        <v>2012</v>
      </c>
      <c r="B5976">
        <v>91</v>
      </c>
      <c r="C5976">
        <v>0.229187</v>
      </c>
      <c r="D5976">
        <v>0.26494000000000001</v>
      </c>
      <c r="E5976">
        <v>0.23477400000000001</v>
      </c>
    </row>
    <row r="5977" spans="1:5">
      <c r="A5977">
        <v>2012</v>
      </c>
      <c r="B5977">
        <v>92</v>
      </c>
      <c r="C5977">
        <v>0.25899299999999997</v>
      </c>
      <c r="D5977">
        <v>0.28934100000000001</v>
      </c>
      <c r="E5977">
        <v>0.263766</v>
      </c>
    </row>
    <row r="5978" spans="1:5">
      <c r="A5978">
        <v>2012</v>
      </c>
      <c r="B5978">
        <v>93</v>
      </c>
      <c r="C5978">
        <v>0.28401100000000001</v>
      </c>
      <c r="D5978">
        <v>0.309309</v>
      </c>
      <c r="E5978">
        <v>0.28792499999999999</v>
      </c>
    </row>
    <row r="5979" spans="1:5">
      <c r="A5979">
        <v>2012</v>
      </c>
      <c r="B5979">
        <v>94</v>
      </c>
      <c r="C5979">
        <v>0.30095699999999997</v>
      </c>
      <c r="D5979">
        <v>0.30885499999999999</v>
      </c>
      <c r="E5979">
        <v>0.302145</v>
      </c>
    </row>
    <row r="5980" spans="1:5">
      <c r="A5980">
        <v>2012</v>
      </c>
      <c r="B5980">
        <v>95</v>
      </c>
      <c r="C5980">
        <v>0.32385199999999997</v>
      </c>
      <c r="D5980">
        <v>0.33536100000000002</v>
      </c>
      <c r="E5980">
        <v>0.325521</v>
      </c>
    </row>
    <row r="5981" spans="1:5">
      <c r="A5981">
        <v>2012</v>
      </c>
      <c r="B5981">
        <v>96</v>
      </c>
      <c r="C5981">
        <v>0.35255799999999998</v>
      </c>
      <c r="D5981">
        <v>0.354514</v>
      </c>
      <c r="E5981">
        <v>0.35283300000000001</v>
      </c>
    </row>
    <row r="5982" spans="1:5">
      <c r="A5982">
        <v>2012</v>
      </c>
      <c r="B5982">
        <v>97</v>
      </c>
      <c r="C5982">
        <v>0.39479300000000001</v>
      </c>
      <c r="D5982">
        <v>0.39068700000000001</v>
      </c>
      <c r="E5982">
        <v>0.39422000000000001</v>
      </c>
    </row>
    <row r="5983" spans="1:5">
      <c r="A5983">
        <v>2012</v>
      </c>
      <c r="B5983">
        <v>98</v>
      </c>
      <c r="C5983">
        <v>0.39065800000000001</v>
      </c>
      <c r="D5983">
        <v>0.41852200000000001</v>
      </c>
      <c r="E5983">
        <v>0.39466299999999999</v>
      </c>
    </row>
    <row r="5984" spans="1:5">
      <c r="A5984">
        <v>2012</v>
      </c>
      <c r="B5984">
        <v>99</v>
      </c>
      <c r="C5984">
        <v>0.413244</v>
      </c>
      <c r="D5984">
        <v>0.39185700000000001</v>
      </c>
      <c r="E5984">
        <v>0.410188</v>
      </c>
    </row>
    <row r="5985" spans="1:5">
      <c r="A5985">
        <v>2012</v>
      </c>
      <c r="B5985">
        <v>100</v>
      </c>
      <c r="C5985">
        <v>0.390845</v>
      </c>
      <c r="D5985">
        <v>0.36360300000000001</v>
      </c>
      <c r="E5985">
        <v>0.38701099999999999</v>
      </c>
    </row>
    <row r="5986" spans="1:5">
      <c r="A5986">
        <v>2012</v>
      </c>
      <c r="B5986">
        <v>101</v>
      </c>
      <c r="C5986">
        <v>0.42402000000000001</v>
      </c>
      <c r="D5986">
        <v>0.38892500000000002</v>
      </c>
      <c r="E5986">
        <v>0.41891200000000001</v>
      </c>
    </row>
    <row r="5987" spans="1:5">
      <c r="A5987">
        <v>2012</v>
      </c>
      <c r="B5987">
        <v>102</v>
      </c>
      <c r="C5987">
        <v>0.45700400000000002</v>
      </c>
      <c r="D5987">
        <v>0.41670000000000001</v>
      </c>
      <c r="E5987">
        <v>0.451042</v>
      </c>
    </row>
    <row r="5988" spans="1:5">
      <c r="A5988">
        <v>2012</v>
      </c>
      <c r="B5988">
        <v>103</v>
      </c>
      <c r="C5988">
        <v>0.48689700000000002</v>
      </c>
      <c r="D5988">
        <v>0.44377</v>
      </c>
      <c r="E5988">
        <v>0.48031299999999999</v>
      </c>
    </row>
    <row r="5989" spans="1:5">
      <c r="A5989">
        <v>2012</v>
      </c>
      <c r="B5989">
        <v>104</v>
      </c>
      <c r="C5989">
        <v>0.51390199999999997</v>
      </c>
      <c r="D5989">
        <v>0.471856</v>
      </c>
      <c r="E5989">
        <v>0.507193</v>
      </c>
    </row>
    <row r="5990" spans="1:5">
      <c r="A5990">
        <v>2012</v>
      </c>
      <c r="B5990">
        <v>105</v>
      </c>
      <c r="C5990">
        <v>0.54328699999999996</v>
      </c>
      <c r="D5990">
        <v>0.50753899999999996</v>
      </c>
      <c r="E5990">
        <v>0.53736300000000004</v>
      </c>
    </row>
    <row r="5991" spans="1:5">
      <c r="A5991">
        <v>2012</v>
      </c>
      <c r="B5991">
        <v>106</v>
      </c>
      <c r="C5991">
        <v>0.574596</v>
      </c>
      <c r="D5991">
        <v>0.55398000000000003</v>
      </c>
      <c r="E5991">
        <v>0.571129</v>
      </c>
    </row>
    <row r="5992" spans="1:5">
      <c r="A5992">
        <v>2012</v>
      </c>
      <c r="B5992">
        <v>107</v>
      </c>
      <c r="C5992">
        <v>0.61031000000000002</v>
      </c>
      <c r="D5992">
        <v>0.63689499999999999</v>
      </c>
      <c r="E5992">
        <v>0.61467700000000003</v>
      </c>
    </row>
    <row r="5993" spans="1:5">
      <c r="A5993">
        <v>2012</v>
      </c>
      <c r="B5993">
        <v>108</v>
      </c>
      <c r="C5993">
        <v>0.65484500000000001</v>
      </c>
      <c r="D5993">
        <v>0.79264599999999996</v>
      </c>
      <c r="E5993">
        <v>0.67658799999999997</v>
      </c>
    </row>
    <row r="5994" spans="1:5">
      <c r="A5994">
        <v>2012</v>
      </c>
      <c r="B5994">
        <v>109</v>
      </c>
      <c r="C5994">
        <v>0.72935399999999995</v>
      </c>
      <c r="D5994">
        <v>0.99859600000000004</v>
      </c>
      <c r="E5994">
        <v>0.77103699999999997</v>
      </c>
    </row>
    <row r="5995" spans="1:5">
      <c r="A5995">
        <v>2012</v>
      </c>
      <c r="B5995">
        <v>110</v>
      </c>
      <c r="C5995">
        <v>1.014173</v>
      </c>
      <c r="D5995">
        <v>1.8529409999999999</v>
      </c>
      <c r="E5995">
        <v>1.1112489999999999</v>
      </c>
    </row>
    <row r="5996" spans="1:5">
      <c r="A5996">
        <v>2013</v>
      </c>
      <c r="B5996">
        <v>0</v>
      </c>
      <c r="C5996">
        <v>7.2589999999999998E-3</v>
      </c>
      <c r="D5996">
        <v>9.1330000000000005E-3</v>
      </c>
      <c r="E5996">
        <v>8.2220000000000001E-3</v>
      </c>
    </row>
    <row r="5997" spans="1:5">
      <c r="A5997">
        <v>2013</v>
      </c>
      <c r="B5997">
        <v>1</v>
      </c>
      <c r="C5997">
        <v>6.0599999999999998E-4</v>
      </c>
      <c r="D5997">
        <v>7.67E-4</v>
      </c>
      <c r="E5997">
        <v>6.8900000000000005E-4</v>
      </c>
    </row>
    <row r="5998" spans="1:5">
      <c r="A5998">
        <v>2013</v>
      </c>
      <c r="B5998">
        <v>2</v>
      </c>
      <c r="C5998">
        <v>3.77E-4</v>
      </c>
      <c r="D5998">
        <v>4.6299999999999998E-4</v>
      </c>
      <c r="E5998">
        <v>4.2099999999999999E-4</v>
      </c>
    </row>
    <row r="5999" spans="1:5">
      <c r="A5999">
        <v>2013</v>
      </c>
      <c r="B5999">
        <v>3</v>
      </c>
      <c r="C5999">
        <v>3.1100000000000002E-4</v>
      </c>
      <c r="D5999">
        <v>4.0299999999999998E-4</v>
      </c>
      <c r="E5999">
        <v>3.5799999999999997E-4</v>
      </c>
    </row>
    <row r="6000" spans="1:5">
      <c r="A6000">
        <v>2013</v>
      </c>
      <c r="B6000">
        <v>4</v>
      </c>
      <c r="C6000">
        <v>2.6699999999999998E-4</v>
      </c>
      <c r="D6000">
        <v>3.0899999999999998E-4</v>
      </c>
      <c r="E6000">
        <v>2.8800000000000001E-4</v>
      </c>
    </row>
    <row r="6001" spans="1:5">
      <c r="A6001">
        <v>2013</v>
      </c>
      <c r="B6001">
        <v>5</v>
      </c>
      <c r="C6001">
        <v>2.32E-4</v>
      </c>
      <c r="D6001">
        <v>3.0600000000000001E-4</v>
      </c>
      <c r="E6001">
        <v>2.7E-4</v>
      </c>
    </row>
    <row r="6002" spans="1:5">
      <c r="A6002">
        <v>2013</v>
      </c>
      <c r="B6002">
        <v>6</v>
      </c>
      <c r="C6002">
        <v>1.9799999999999999E-4</v>
      </c>
      <c r="D6002">
        <v>2.7700000000000001E-4</v>
      </c>
      <c r="E6002">
        <v>2.3900000000000001E-4</v>
      </c>
    </row>
    <row r="6003" spans="1:5">
      <c r="A6003">
        <v>2013</v>
      </c>
      <c r="B6003">
        <v>7</v>
      </c>
      <c r="C6003">
        <v>2.1000000000000001E-4</v>
      </c>
      <c r="D6003">
        <v>2.7E-4</v>
      </c>
      <c r="E6003">
        <v>2.4000000000000001E-4</v>
      </c>
    </row>
    <row r="6004" spans="1:5">
      <c r="A6004">
        <v>2013</v>
      </c>
      <c r="B6004">
        <v>8</v>
      </c>
      <c r="C6004">
        <v>2.0100000000000001E-4</v>
      </c>
      <c r="D6004">
        <v>2.6200000000000003E-4</v>
      </c>
      <c r="E6004">
        <v>2.32E-4</v>
      </c>
    </row>
    <row r="6005" spans="1:5">
      <c r="A6005">
        <v>2013</v>
      </c>
      <c r="B6005">
        <v>9</v>
      </c>
      <c r="C6005">
        <v>1.85E-4</v>
      </c>
      <c r="D6005">
        <v>3.3300000000000002E-4</v>
      </c>
      <c r="E6005">
        <v>2.61E-4</v>
      </c>
    </row>
    <row r="6006" spans="1:5">
      <c r="A6006">
        <v>2013</v>
      </c>
      <c r="B6006">
        <v>10</v>
      </c>
      <c r="C6006">
        <v>1.83E-4</v>
      </c>
      <c r="D6006">
        <v>2.9700000000000001E-4</v>
      </c>
      <c r="E6006">
        <v>2.41E-4</v>
      </c>
    </row>
    <row r="6007" spans="1:5">
      <c r="A6007">
        <v>2013</v>
      </c>
      <c r="B6007">
        <v>11</v>
      </c>
      <c r="C6007">
        <v>1.76E-4</v>
      </c>
      <c r="D6007">
        <v>3.2200000000000002E-4</v>
      </c>
      <c r="E6007">
        <v>2.5000000000000001E-4</v>
      </c>
    </row>
    <row r="6008" spans="1:5">
      <c r="A6008">
        <v>2013</v>
      </c>
      <c r="B6008">
        <v>12</v>
      </c>
      <c r="C6008">
        <v>2.14E-4</v>
      </c>
      <c r="D6008">
        <v>2.8600000000000001E-4</v>
      </c>
      <c r="E6008">
        <v>2.5099999999999998E-4</v>
      </c>
    </row>
    <row r="6009" spans="1:5">
      <c r="A6009">
        <v>2013</v>
      </c>
      <c r="B6009">
        <v>13</v>
      </c>
      <c r="C6009">
        <v>1.7200000000000001E-4</v>
      </c>
      <c r="D6009">
        <v>3.4299999999999999E-4</v>
      </c>
      <c r="E6009">
        <v>2.5999999999999998E-4</v>
      </c>
    </row>
    <row r="6010" spans="1:5">
      <c r="A6010">
        <v>2013</v>
      </c>
      <c r="B6010">
        <v>14</v>
      </c>
      <c r="C6010">
        <v>3.1599999999999998E-4</v>
      </c>
      <c r="D6010">
        <v>5.4600000000000004E-4</v>
      </c>
      <c r="E6010">
        <v>4.3399999999999998E-4</v>
      </c>
    </row>
    <row r="6011" spans="1:5">
      <c r="A6011">
        <v>2013</v>
      </c>
      <c r="B6011">
        <v>15</v>
      </c>
      <c r="C6011">
        <v>3.4699999999999998E-4</v>
      </c>
      <c r="D6011">
        <v>6.4400000000000004E-4</v>
      </c>
      <c r="E6011">
        <v>4.9899999999999999E-4</v>
      </c>
    </row>
    <row r="6012" spans="1:5">
      <c r="A6012">
        <v>2013</v>
      </c>
      <c r="B6012">
        <v>16</v>
      </c>
      <c r="C6012">
        <v>4.4200000000000001E-4</v>
      </c>
      <c r="D6012">
        <v>8.1700000000000002E-4</v>
      </c>
      <c r="E6012">
        <v>6.3400000000000001E-4</v>
      </c>
    </row>
    <row r="6013" spans="1:5">
      <c r="A6013">
        <v>2013</v>
      </c>
      <c r="B6013">
        <v>17</v>
      </c>
      <c r="C6013">
        <v>4.46E-4</v>
      </c>
      <c r="D6013">
        <v>1.042E-3</v>
      </c>
      <c r="E6013">
        <v>7.5100000000000004E-4</v>
      </c>
    </row>
    <row r="6014" spans="1:5">
      <c r="A6014">
        <v>2013</v>
      </c>
      <c r="B6014">
        <v>18</v>
      </c>
      <c r="C6014">
        <v>5.04E-4</v>
      </c>
      <c r="D6014">
        <v>1.3550000000000001E-3</v>
      </c>
      <c r="E6014">
        <v>9.3899999999999995E-4</v>
      </c>
    </row>
    <row r="6015" spans="1:5">
      <c r="A6015">
        <v>2013</v>
      </c>
      <c r="B6015">
        <v>19</v>
      </c>
      <c r="C6015">
        <v>4.95E-4</v>
      </c>
      <c r="D6015">
        <v>1.4920000000000001E-3</v>
      </c>
      <c r="E6015">
        <v>1.005E-3</v>
      </c>
    </row>
    <row r="6016" spans="1:5">
      <c r="A6016">
        <v>2013</v>
      </c>
      <c r="B6016">
        <v>20</v>
      </c>
      <c r="C6016">
        <v>5.4900000000000001E-4</v>
      </c>
      <c r="D6016">
        <v>1.838E-3</v>
      </c>
      <c r="E6016">
        <v>1.207E-3</v>
      </c>
    </row>
    <row r="6017" spans="1:5">
      <c r="A6017">
        <v>2013</v>
      </c>
      <c r="B6017">
        <v>21</v>
      </c>
      <c r="C6017">
        <v>5.9199999999999997E-4</v>
      </c>
      <c r="D6017">
        <v>2.0309999999999998E-3</v>
      </c>
      <c r="E6017">
        <v>1.3259999999999999E-3</v>
      </c>
    </row>
    <row r="6018" spans="1:5">
      <c r="A6018">
        <v>2013</v>
      </c>
      <c r="B6018">
        <v>22</v>
      </c>
      <c r="C6018">
        <v>6.0499999999999996E-4</v>
      </c>
      <c r="D6018">
        <v>2.215E-3</v>
      </c>
      <c r="E6018">
        <v>1.426E-3</v>
      </c>
    </row>
    <row r="6019" spans="1:5">
      <c r="A6019">
        <v>2013</v>
      </c>
      <c r="B6019">
        <v>23</v>
      </c>
      <c r="C6019">
        <v>6.6100000000000002E-4</v>
      </c>
      <c r="D6019">
        <v>2.3500000000000001E-3</v>
      </c>
      <c r="E6019">
        <v>1.5200000000000001E-3</v>
      </c>
    </row>
    <row r="6020" spans="1:5">
      <c r="A6020">
        <v>2013</v>
      </c>
      <c r="B6020">
        <v>24</v>
      </c>
      <c r="C6020">
        <v>7.6000000000000004E-4</v>
      </c>
      <c r="D6020">
        <v>2.7330000000000002E-3</v>
      </c>
      <c r="E6020">
        <v>1.7619999999999999E-3</v>
      </c>
    </row>
    <row r="6021" spans="1:5">
      <c r="A6021">
        <v>2013</v>
      </c>
      <c r="B6021">
        <v>25</v>
      </c>
      <c r="C6021">
        <v>8.7600000000000004E-4</v>
      </c>
      <c r="D6021">
        <v>3.0560000000000001E-3</v>
      </c>
      <c r="E6021">
        <v>1.9819999999999998E-3</v>
      </c>
    </row>
    <row r="6022" spans="1:5">
      <c r="A6022">
        <v>2013</v>
      </c>
      <c r="B6022">
        <v>26</v>
      </c>
      <c r="C6022">
        <v>9.8400000000000007E-4</v>
      </c>
      <c r="D6022">
        <v>3.3319999999999999E-3</v>
      </c>
      <c r="E6022">
        <v>2.1740000000000002E-3</v>
      </c>
    </row>
    <row r="6023" spans="1:5">
      <c r="A6023">
        <v>2013</v>
      </c>
      <c r="B6023">
        <v>27</v>
      </c>
      <c r="C6023">
        <v>1.029E-3</v>
      </c>
      <c r="D6023">
        <v>3.5140000000000002E-3</v>
      </c>
      <c r="E6023">
        <v>2.2790000000000002E-3</v>
      </c>
    </row>
    <row r="6024" spans="1:5">
      <c r="A6024">
        <v>2013</v>
      </c>
      <c r="B6024">
        <v>28</v>
      </c>
      <c r="C6024">
        <v>1.209E-3</v>
      </c>
      <c r="D6024">
        <v>3.846E-3</v>
      </c>
      <c r="E6024">
        <v>2.5330000000000001E-3</v>
      </c>
    </row>
    <row r="6025" spans="1:5">
      <c r="A6025">
        <v>2013</v>
      </c>
      <c r="B6025">
        <v>29</v>
      </c>
      <c r="C6025">
        <v>1.3359999999999999E-3</v>
      </c>
      <c r="D6025">
        <v>4.4479999999999997E-3</v>
      </c>
      <c r="E6025">
        <v>2.8999999999999998E-3</v>
      </c>
    </row>
    <row r="6026" spans="1:5">
      <c r="A6026">
        <v>2013</v>
      </c>
      <c r="B6026">
        <v>30</v>
      </c>
      <c r="C6026">
        <v>1.5399999999999999E-3</v>
      </c>
      <c r="D6026">
        <v>5.1240000000000001E-3</v>
      </c>
      <c r="E6026">
        <v>3.3370000000000001E-3</v>
      </c>
    </row>
    <row r="6027" spans="1:5">
      <c r="A6027">
        <v>2013</v>
      </c>
      <c r="B6027">
        <v>31</v>
      </c>
      <c r="C6027">
        <v>1.7769999999999999E-3</v>
      </c>
      <c r="D6027">
        <v>5.4050000000000001E-3</v>
      </c>
      <c r="E6027">
        <v>3.591E-3</v>
      </c>
    </row>
    <row r="6028" spans="1:5">
      <c r="A6028">
        <v>2013</v>
      </c>
      <c r="B6028">
        <v>32</v>
      </c>
      <c r="C6028">
        <v>1.779E-3</v>
      </c>
      <c r="D6028">
        <v>5.8170000000000001E-3</v>
      </c>
      <c r="E6028">
        <v>3.7940000000000001E-3</v>
      </c>
    </row>
    <row r="6029" spans="1:5">
      <c r="A6029">
        <v>2013</v>
      </c>
      <c r="B6029">
        <v>33</v>
      </c>
      <c r="C6029">
        <v>1.9120000000000001E-3</v>
      </c>
      <c r="D6029">
        <v>6.3369999999999998E-3</v>
      </c>
      <c r="E6029">
        <v>4.1130000000000003E-3</v>
      </c>
    </row>
    <row r="6030" spans="1:5">
      <c r="A6030">
        <v>2013</v>
      </c>
      <c r="B6030">
        <v>34</v>
      </c>
      <c r="C6030">
        <v>2.153E-3</v>
      </c>
      <c r="D6030">
        <v>6.9750000000000003E-3</v>
      </c>
      <c r="E6030">
        <v>4.5380000000000004E-3</v>
      </c>
    </row>
    <row r="6031" spans="1:5">
      <c r="A6031">
        <v>2013</v>
      </c>
      <c r="B6031">
        <v>35</v>
      </c>
      <c r="C6031">
        <v>2.1949999999999999E-3</v>
      </c>
      <c r="D6031">
        <v>7.2300000000000003E-3</v>
      </c>
      <c r="E6031">
        <v>4.6680000000000003E-3</v>
      </c>
    </row>
    <row r="6032" spans="1:5">
      <c r="A6032">
        <v>2013</v>
      </c>
      <c r="B6032">
        <v>36</v>
      </c>
      <c r="C6032">
        <v>2.1970000000000002E-3</v>
      </c>
      <c r="D6032">
        <v>7.3489999999999996E-3</v>
      </c>
      <c r="E6032">
        <v>4.7190000000000001E-3</v>
      </c>
    </row>
    <row r="6033" spans="1:5">
      <c r="A6033">
        <v>2013</v>
      </c>
      <c r="B6033">
        <v>37</v>
      </c>
      <c r="C6033">
        <v>2.2560000000000002E-3</v>
      </c>
      <c r="D6033">
        <v>7.554E-3</v>
      </c>
      <c r="E6033">
        <v>4.8399999999999997E-3</v>
      </c>
    </row>
    <row r="6034" spans="1:5">
      <c r="A6034">
        <v>2013</v>
      </c>
      <c r="B6034">
        <v>38</v>
      </c>
      <c r="C6034">
        <v>2.274E-3</v>
      </c>
      <c r="D6034">
        <v>7.5859999999999999E-3</v>
      </c>
      <c r="E6034">
        <v>4.8589999999999996E-3</v>
      </c>
    </row>
    <row r="6035" spans="1:5">
      <c r="A6035">
        <v>2013</v>
      </c>
      <c r="B6035">
        <v>39</v>
      </c>
      <c r="C6035">
        <v>2.5339999999999998E-3</v>
      </c>
      <c r="D6035">
        <v>7.9030000000000003E-3</v>
      </c>
      <c r="E6035">
        <v>5.1469999999999997E-3</v>
      </c>
    </row>
    <row r="6036" spans="1:5">
      <c r="A6036">
        <v>2013</v>
      </c>
      <c r="B6036">
        <v>40</v>
      </c>
      <c r="C6036">
        <v>2.6719999999999999E-3</v>
      </c>
      <c r="D6036">
        <v>8.0800000000000004E-3</v>
      </c>
      <c r="E6036">
        <v>5.3E-3</v>
      </c>
    </row>
    <row r="6037" spans="1:5">
      <c r="A6037">
        <v>2013</v>
      </c>
      <c r="B6037">
        <v>41</v>
      </c>
      <c r="C6037">
        <v>2.8189999999999999E-3</v>
      </c>
      <c r="D6037">
        <v>8.3000000000000001E-3</v>
      </c>
      <c r="E6037">
        <v>5.4840000000000002E-3</v>
      </c>
    </row>
    <row r="6038" spans="1:5">
      <c r="A6038">
        <v>2013</v>
      </c>
      <c r="B6038">
        <v>42</v>
      </c>
      <c r="C6038">
        <v>2.7130000000000001E-3</v>
      </c>
      <c r="D6038">
        <v>8.2290000000000002E-3</v>
      </c>
      <c r="E6038">
        <v>5.4010000000000004E-3</v>
      </c>
    </row>
    <row r="6039" spans="1:5">
      <c r="A6039">
        <v>2013</v>
      </c>
      <c r="B6039">
        <v>43</v>
      </c>
      <c r="C6039">
        <v>2.9619999999999998E-3</v>
      </c>
      <c r="D6039">
        <v>8.6420000000000004E-3</v>
      </c>
      <c r="E6039">
        <v>5.7210000000000004E-3</v>
      </c>
    </row>
    <row r="6040" spans="1:5">
      <c r="A6040">
        <v>2013</v>
      </c>
      <c r="B6040">
        <v>44</v>
      </c>
      <c r="C6040">
        <v>3.1350000000000002E-3</v>
      </c>
      <c r="D6040">
        <v>9.1579999999999995E-3</v>
      </c>
      <c r="E6040">
        <v>6.0410000000000004E-3</v>
      </c>
    </row>
    <row r="6041" spans="1:5">
      <c r="A6041">
        <v>2013</v>
      </c>
      <c r="B6041">
        <v>45</v>
      </c>
      <c r="C6041">
        <v>3.339E-3</v>
      </c>
      <c r="D6041">
        <v>9.9260000000000008E-3</v>
      </c>
      <c r="E6041">
        <v>6.502E-3</v>
      </c>
    </row>
    <row r="6042" spans="1:5">
      <c r="A6042">
        <v>2013</v>
      </c>
      <c r="B6042">
        <v>46</v>
      </c>
      <c r="C6042">
        <v>3.6570000000000001E-3</v>
      </c>
      <c r="D6042">
        <v>1.0591E-2</v>
      </c>
      <c r="E6042">
        <v>6.9670000000000001E-3</v>
      </c>
    </row>
    <row r="6043" spans="1:5">
      <c r="A6043">
        <v>2013</v>
      </c>
      <c r="B6043">
        <v>47</v>
      </c>
      <c r="C6043">
        <v>3.666E-3</v>
      </c>
      <c r="D6043">
        <v>1.099E-2</v>
      </c>
      <c r="E6043">
        <v>7.1419999999999999E-3</v>
      </c>
    </row>
    <row r="6044" spans="1:5">
      <c r="A6044">
        <v>2013</v>
      </c>
      <c r="B6044">
        <v>48</v>
      </c>
      <c r="C6044">
        <v>3.8300000000000001E-3</v>
      </c>
      <c r="D6044">
        <v>1.1561E-2</v>
      </c>
      <c r="E6044">
        <v>7.4780000000000003E-3</v>
      </c>
    </row>
    <row r="6045" spans="1:5">
      <c r="A6045">
        <v>2013</v>
      </c>
      <c r="B6045">
        <v>49</v>
      </c>
      <c r="C6045">
        <v>4.0509999999999999E-3</v>
      </c>
      <c r="D6045">
        <v>1.2765E-2</v>
      </c>
      <c r="E6045">
        <v>8.1419999999999999E-3</v>
      </c>
    </row>
    <row r="6046" spans="1:5">
      <c r="A6046">
        <v>2013</v>
      </c>
      <c r="B6046">
        <v>50</v>
      </c>
      <c r="C6046">
        <v>4.4190000000000002E-3</v>
      </c>
      <c r="D6046">
        <v>1.3674E-2</v>
      </c>
      <c r="E6046">
        <v>8.737E-3</v>
      </c>
    </row>
    <row r="6047" spans="1:5">
      <c r="A6047">
        <v>2013</v>
      </c>
      <c r="B6047">
        <v>51</v>
      </c>
      <c r="C6047">
        <v>4.7149999999999996E-3</v>
      </c>
      <c r="D6047">
        <v>1.4600999999999999E-2</v>
      </c>
      <c r="E6047">
        <v>9.2980000000000007E-3</v>
      </c>
    </row>
    <row r="6048" spans="1:5">
      <c r="A6048">
        <v>2013</v>
      </c>
      <c r="B6048">
        <v>52</v>
      </c>
      <c r="C6048">
        <v>5.0049999999999999E-3</v>
      </c>
      <c r="D6048">
        <v>1.5004E-2</v>
      </c>
      <c r="E6048">
        <v>9.6259999999999991E-3</v>
      </c>
    </row>
    <row r="6049" spans="1:5">
      <c r="A6049">
        <v>2013</v>
      </c>
      <c r="B6049">
        <v>53</v>
      </c>
      <c r="C6049">
        <v>5.2979999999999998E-3</v>
      </c>
      <c r="D6049">
        <v>1.6181000000000001E-2</v>
      </c>
      <c r="E6049">
        <v>1.0281E-2</v>
      </c>
    </row>
    <row r="6050" spans="1:5">
      <c r="A6050">
        <v>2013</v>
      </c>
      <c r="B6050">
        <v>54</v>
      </c>
      <c r="C6050">
        <v>5.8650000000000004E-3</v>
      </c>
      <c r="D6050">
        <v>1.7987E-2</v>
      </c>
      <c r="E6050">
        <v>1.1336000000000001E-2</v>
      </c>
    </row>
    <row r="6051" spans="1:5">
      <c r="A6051">
        <v>2013</v>
      </c>
      <c r="B6051">
        <v>55</v>
      </c>
      <c r="C6051">
        <v>6.764E-3</v>
      </c>
      <c r="D6051">
        <v>1.9290000000000002E-2</v>
      </c>
      <c r="E6051">
        <v>1.2368000000000001E-2</v>
      </c>
    </row>
    <row r="6052" spans="1:5">
      <c r="A6052">
        <v>2013</v>
      </c>
      <c r="B6052">
        <v>56</v>
      </c>
      <c r="C6052">
        <v>7.045E-3</v>
      </c>
      <c r="D6052">
        <v>2.0518999999999999E-2</v>
      </c>
      <c r="E6052">
        <v>1.3008E-2</v>
      </c>
    </row>
    <row r="6053" spans="1:5">
      <c r="A6053">
        <v>2013</v>
      </c>
      <c r="B6053">
        <v>57</v>
      </c>
      <c r="C6053">
        <v>7.476E-3</v>
      </c>
      <c r="D6053">
        <v>2.2242000000000001E-2</v>
      </c>
      <c r="E6053">
        <v>1.3915E-2</v>
      </c>
    </row>
    <row r="6054" spans="1:5">
      <c r="A6054">
        <v>2013</v>
      </c>
      <c r="B6054">
        <v>58</v>
      </c>
      <c r="C6054">
        <v>8.2990000000000008E-3</v>
      </c>
      <c r="D6054">
        <v>2.3883999999999999E-2</v>
      </c>
      <c r="E6054">
        <v>1.5002E-2</v>
      </c>
    </row>
    <row r="6055" spans="1:5">
      <c r="A6055">
        <v>2013</v>
      </c>
      <c r="B6055">
        <v>59</v>
      </c>
      <c r="C6055">
        <v>8.8769999999999995E-3</v>
      </c>
      <c r="D6055">
        <v>2.5156999999999999E-2</v>
      </c>
      <c r="E6055">
        <v>1.5802E-2</v>
      </c>
    </row>
    <row r="6056" spans="1:5">
      <c r="A6056">
        <v>2013</v>
      </c>
      <c r="B6056">
        <v>60</v>
      </c>
      <c r="C6056">
        <v>9.3069999999999993E-3</v>
      </c>
      <c r="D6056">
        <v>2.9023E-2</v>
      </c>
      <c r="E6056">
        <v>1.7609E-2</v>
      </c>
    </row>
    <row r="6057" spans="1:5">
      <c r="A6057">
        <v>2013</v>
      </c>
      <c r="B6057">
        <v>61</v>
      </c>
      <c r="C6057">
        <v>1.0721E-2</v>
      </c>
      <c r="D6057">
        <v>3.1562E-2</v>
      </c>
      <c r="E6057">
        <v>1.9400000000000001E-2</v>
      </c>
    </row>
    <row r="6058" spans="1:5">
      <c r="A6058">
        <v>2013</v>
      </c>
      <c r="B6058">
        <v>62</v>
      </c>
      <c r="C6058">
        <v>1.1221E-2</v>
      </c>
      <c r="D6058">
        <v>3.1592000000000002E-2</v>
      </c>
      <c r="E6058">
        <v>1.9636000000000001E-2</v>
      </c>
    </row>
    <row r="6059" spans="1:5">
      <c r="A6059">
        <v>2013</v>
      </c>
      <c r="B6059">
        <v>63</v>
      </c>
      <c r="C6059">
        <v>1.2220999999999999E-2</v>
      </c>
      <c r="D6059">
        <v>3.3309999999999999E-2</v>
      </c>
      <c r="E6059">
        <v>2.0822E-2</v>
      </c>
    </row>
    <row r="6060" spans="1:5">
      <c r="A6060">
        <v>2013</v>
      </c>
      <c r="B6060">
        <v>64</v>
      </c>
      <c r="C6060">
        <v>1.406E-2</v>
      </c>
      <c r="D6060">
        <v>3.8408999999999999E-2</v>
      </c>
      <c r="E6060">
        <v>2.3831000000000001E-2</v>
      </c>
    </row>
    <row r="6061" spans="1:5">
      <c r="A6061">
        <v>2013</v>
      </c>
      <c r="B6061">
        <v>65</v>
      </c>
      <c r="C6061">
        <v>1.3439E-2</v>
      </c>
      <c r="D6061">
        <v>3.4916000000000003E-2</v>
      </c>
      <c r="E6061">
        <v>2.1957000000000001E-2</v>
      </c>
    </row>
    <row r="6062" spans="1:5">
      <c r="A6062">
        <v>2013</v>
      </c>
      <c r="B6062">
        <v>66</v>
      </c>
      <c r="C6062">
        <v>1.7819000000000002E-2</v>
      </c>
      <c r="D6062">
        <v>4.4284999999999998E-2</v>
      </c>
      <c r="E6062">
        <v>2.8136000000000001E-2</v>
      </c>
    </row>
    <row r="6063" spans="1:5">
      <c r="A6063">
        <v>2013</v>
      </c>
      <c r="B6063">
        <v>67</v>
      </c>
      <c r="C6063">
        <v>1.6136000000000001E-2</v>
      </c>
      <c r="D6063">
        <v>3.9683999999999997E-2</v>
      </c>
      <c r="E6063">
        <v>2.5149999999999999E-2</v>
      </c>
    </row>
    <row r="6064" spans="1:5">
      <c r="A6064">
        <v>2013</v>
      </c>
      <c r="B6064">
        <v>68</v>
      </c>
      <c r="C6064">
        <v>1.8473E-2</v>
      </c>
      <c r="D6064">
        <v>4.3862999999999999E-2</v>
      </c>
      <c r="E6064">
        <v>2.8046000000000001E-2</v>
      </c>
    </row>
    <row r="6065" spans="1:5">
      <c r="A6065">
        <v>2013</v>
      </c>
      <c r="B6065">
        <v>69</v>
      </c>
      <c r="C6065">
        <v>2.0168999999999999E-2</v>
      </c>
      <c r="D6065">
        <v>4.7617E-2</v>
      </c>
      <c r="E6065">
        <v>3.0290000000000001E-2</v>
      </c>
    </row>
    <row r="6066" spans="1:5">
      <c r="A6066">
        <v>2013</v>
      </c>
      <c r="B6066">
        <v>70</v>
      </c>
      <c r="C6066">
        <v>2.0341999999999999E-2</v>
      </c>
      <c r="D6066">
        <v>4.6052000000000003E-2</v>
      </c>
      <c r="E6066">
        <v>2.9458999999999999E-2</v>
      </c>
    </row>
    <row r="6067" spans="1:5">
      <c r="A6067">
        <v>2013</v>
      </c>
      <c r="B6067">
        <v>71</v>
      </c>
      <c r="C6067">
        <v>2.7172999999999999E-2</v>
      </c>
      <c r="D6067">
        <v>6.1509000000000001E-2</v>
      </c>
      <c r="E6067">
        <v>3.8901999999999999E-2</v>
      </c>
    </row>
    <row r="6068" spans="1:5">
      <c r="A6068">
        <v>2013</v>
      </c>
      <c r="B6068">
        <v>72</v>
      </c>
      <c r="C6068">
        <v>2.6450000000000001E-2</v>
      </c>
      <c r="D6068">
        <v>5.8434E-2</v>
      </c>
      <c r="E6068">
        <v>3.7171999999999997E-2</v>
      </c>
    </row>
    <row r="6069" spans="1:5">
      <c r="A6069">
        <v>2013</v>
      </c>
      <c r="B6069">
        <v>73</v>
      </c>
      <c r="C6069">
        <v>3.0683999999999999E-2</v>
      </c>
      <c r="D6069">
        <v>6.3954999999999998E-2</v>
      </c>
      <c r="E6069">
        <v>4.1574E-2</v>
      </c>
    </row>
    <row r="6070" spans="1:5">
      <c r="A6070">
        <v>2013</v>
      </c>
      <c r="B6070">
        <v>74</v>
      </c>
      <c r="C6070">
        <v>3.5803000000000001E-2</v>
      </c>
      <c r="D6070">
        <v>7.3144000000000001E-2</v>
      </c>
      <c r="E6070">
        <v>4.7643999999999999E-2</v>
      </c>
    </row>
    <row r="6071" spans="1:5">
      <c r="A6071">
        <v>2013</v>
      </c>
      <c r="B6071">
        <v>75</v>
      </c>
      <c r="C6071">
        <v>3.7255999999999997E-2</v>
      </c>
      <c r="D6071">
        <v>7.2693999999999995E-2</v>
      </c>
      <c r="E6071">
        <v>4.8351999999999999E-2</v>
      </c>
    </row>
    <row r="6072" spans="1:5">
      <c r="A6072">
        <v>2013</v>
      </c>
      <c r="B6072">
        <v>76</v>
      </c>
      <c r="C6072">
        <v>4.3747000000000001E-2</v>
      </c>
      <c r="D6072">
        <v>8.0592999999999998E-2</v>
      </c>
      <c r="E6072">
        <v>5.5155000000000003E-2</v>
      </c>
    </row>
    <row r="6073" spans="1:5">
      <c r="A6073">
        <v>2013</v>
      </c>
      <c r="B6073">
        <v>77</v>
      </c>
      <c r="C6073">
        <v>5.0180000000000002E-2</v>
      </c>
      <c r="D6073">
        <v>8.6336999999999997E-2</v>
      </c>
      <c r="E6073">
        <v>6.1105E-2</v>
      </c>
    </row>
    <row r="6074" spans="1:5">
      <c r="A6074">
        <v>2013</v>
      </c>
      <c r="B6074">
        <v>78</v>
      </c>
      <c r="C6074">
        <v>5.6874000000000001E-2</v>
      </c>
      <c r="D6074">
        <v>9.3228000000000005E-2</v>
      </c>
      <c r="E6074">
        <v>6.7569000000000004E-2</v>
      </c>
    </row>
    <row r="6075" spans="1:5">
      <c r="A6075">
        <v>2013</v>
      </c>
      <c r="B6075">
        <v>79</v>
      </c>
      <c r="C6075">
        <v>6.0269999999999997E-2</v>
      </c>
      <c r="D6075">
        <v>9.7359000000000001E-2</v>
      </c>
      <c r="E6075">
        <v>7.0784E-2</v>
      </c>
    </row>
    <row r="6076" spans="1:5">
      <c r="A6076">
        <v>2013</v>
      </c>
      <c r="B6076">
        <v>80</v>
      </c>
      <c r="C6076">
        <v>6.9825999999999999E-2</v>
      </c>
      <c r="D6076">
        <v>0.104159</v>
      </c>
      <c r="E6076">
        <v>7.9361000000000001E-2</v>
      </c>
    </row>
    <row r="6077" spans="1:5">
      <c r="A6077">
        <v>2013</v>
      </c>
      <c r="B6077">
        <v>81</v>
      </c>
      <c r="C6077">
        <v>8.0757999999999996E-2</v>
      </c>
      <c r="D6077">
        <v>0.11457199999999999</v>
      </c>
      <c r="E6077">
        <v>8.9935000000000001E-2</v>
      </c>
    </row>
    <row r="6078" spans="1:5">
      <c r="A6078">
        <v>2013</v>
      </c>
      <c r="B6078">
        <v>82</v>
      </c>
      <c r="C6078">
        <v>8.9009000000000005E-2</v>
      </c>
      <c r="D6078">
        <v>0.121423</v>
      </c>
      <c r="E6078">
        <v>9.7597000000000003E-2</v>
      </c>
    </row>
    <row r="6079" spans="1:5">
      <c r="A6079">
        <v>2013</v>
      </c>
      <c r="B6079">
        <v>83</v>
      </c>
      <c r="C6079">
        <v>0.100468</v>
      </c>
      <c r="D6079">
        <v>0.13370699999999999</v>
      </c>
      <c r="E6079">
        <v>0.108963</v>
      </c>
    </row>
    <row r="6080" spans="1:5">
      <c r="A6080">
        <v>2013</v>
      </c>
      <c r="B6080">
        <v>84</v>
      </c>
      <c r="C6080">
        <v>0.108969</v>
      </c>
      <c r="D6080">
        <v>0.139817</v>
      </c>
      <c r="E6080">
        <v>0.116483</v>
      </c>
    </row>
    <row r="6081" spans="1:5">
      <c r="A6081">
        <v>2013</v>
      </c>
      <c r="B6081">
        <v>85</v>
      </c>
      <c r="C6081">
        <v>0.12656400000000001</v>
      </c>
      <c r="D6081">
        <v>0.15445999999999999</v>
      </c>
      <c r="E6081">
        <v>0.13309499999999999</v>
      </c>
    </row>
    <row r="6082" spans="1:5">
      <c r="A6082">
        <v>2013</v>
      </c>
      <c r="B6082">
        <v>86</v>
      </c>
      <c r="C6082">
        <v>0.13727400000000001</v>
      </c>
      <c r="D6082">
        <v>0.165043</v>
      </c>
      <c r="E6082">
        <v>0.14338400000000001</v>
      </c>
    </row>
    <row r="6083" spans="1:5">
      <c r="A6083">
        <v>2013</v>
      </c>
      <c r="B6083">
        <v>87</v>
      </c>
      <c r="C6083">
        <v>0.15304499999999999</v>
      </c>
      <c r="D6083">
        <v>0.17798800000000001</v>
      </c>
      <c r="E6083">
        <v>0.157911</v>
      </c>
    </row>
    <row r="6084" spans="1:5">
      <c r="A6084">
        <v>2013</v>
      </c>
      <c r="B6084">
        <v>88</v>
      </c>
      <c r="C6084">
        <v>0.169768</v>
      </c>
      <c r="D6084">
        <v>0.19295699999999999</v>
      </c>
      <c r="E6084">
        <v>0.173763</v>
      </c>
    </row>
    <row r="6085" spans="1:5">
      <c r="A6085">
        <v>2013</v>
      </c>
      <c r="B6085">
        <v>89</v>
      </c>
      <c r="C6085">
        <v>0.19303100000000001</v>
      </c>
      <c r="D6085">
        <v>0.214284</v>
      </c>
      <c r="E6085">
        <v>0.19636500000000001</v>
      </c>
    </row>
    <row r="6086" spans="1:5">
      <c r="A6086">
        <v>2013</v>
      </c>
      <c r="B6086">
        <v>90</v>
      </c>
      <c r="C6086">
        <v>0.198985</v>
      </c>
      <c r="D6086">
        <v>0.20916999999999999</v>
      </c>
      <c r="E6086">
        <v>0.200493</v>
      </c>
    </row>
    <row r="6087" spans="1:5">
      <c r="A6087">
        <v>2013</v>
      </c>
      <c r="B6087">
        <v>91</v>
      </c>
      <c r="C6087">
        <v>0.23164100000000001</v>
      </c>
      <c r="D6087">
        <v>0.260658</v>
      </c>
      <c r="E6087">
        <v>0.23599000000000001</v>
      </c>
    </row>
    <row r="6088" spans="1:5">
      <c r="A6088">
        <v>2013</v>
      </c>
      <c r="B6088">
        <v>92</v>
      </c>
      <c r="C6088">
        <v>0.25088100000000002</v>
      </c>
      <c r="D6088">
        <v>0.27137299999999998</v>
      </c>
      <c r="E6088">
        <v>0.25401000000000001</v>
      </c>
    </row>
    <row r="6089" spans="1:5">
      <c r="A6089">
        <v>2013</v>
      </c>
      <c r="B6089">
        <v>93</v>
      </c>
      <c r="C6089">
        <v>0.27793899999999999</v>
      </c>
      <c r="D6089">
        <v>0.29524</v>
      </c>
      <c r="E6089">
        <v>0.28060400000000002</v>
      </c>
    </row>
    <row r="6090" spans="1:5">
      <c r="A6090">
        <v>2013</v>
      </c>
      <c r="B6090">
        <v>94</v>
      </c>
      <c r="C6090">
        <v>0.300568</v>
      </c>
      <c r="D6090">
        <v>0.32114599999999999</v>
      </c>
      <c r="E6090">
        <v>0.30371700000000001</v>
      </c>
    </row>
    <row r="6091" spans="1:5">
      <c r="A6091">
        <v>2013</v>
      </c>
      <c r="B6091">
        <v>95</v>
      </c>
      <c r="C6091">
        <v>0.319189</v>
      </c>
      <c r="D6091">
        <v>0.32175100000000001</v>
      </c>
      <c r="E6091">
        <v>0.31957200000000002</v>
      </c>
    </row>
    <row r="6092" spans="1:5">
      <c r="A6092">
        <v>2013</v>
      </c>
      <c r="B6092">
        <v>96</v>
      </c>
      <c r="C6092">
        <v>0.34904600000000002</v>
      </c>
      <c r="D6092">
        <v>0.33595000000000003</v>
      </c>
      <c r="E6092">
        <v>0.347159</v>
      </c>
    </row>
    <row r="6093" spans="1:5">
      <c r="A6093">
        <v>2013</v>
      </c>
      <c r="B6093">
        <v>97</v>
      </c>
      <c r="C6093">
        <v>0.368425</v>
      </c>
      <c r="D6093">
        <v>0.36198000000000002</v>
      </c>
      <c r="E6093">
        <v>0.36751499999999998</v>
      </c>
    </row>
    <row r="6094" spans="1:5">
      <c r="A6094">
        <v>2013</v>
      </c>
      <c r="B6094">
        <v>98</v>
      </c>
      <c r="C6094">
        <v>0.40099299999999999</v>
      </c>
      <c r="D6094">
        <v>0.37960899999999997</v>
      </c>
      <c r="E6094">
        <v>0.39799099999999998</v>
      </c>
    </row>
    <row r="6095" spans="1:5">
      <c r="A6095">
        <v>2013</v>
      </c>
      <c r="B6095">
        <v>99</v>
      </c>
      <c r="C6095">
        <v>0.41156799999999999</v>
      </c>
      <c r="D6095">
        <v>0.37912099999999999</v>
      </c>
      <c r="E6095">
        <v>0.40688299999999999</v>
      </c>
    </row>
    <row r="6096" spans="1:5">
      <c r="A6096">
        <v>2013</v>
      </c>
      <c r="B6096">
        <v>100</v>
      </c>
      <c r="C6096">
        <v>0.39074700000000001</v>
      </c>
      <c r="D6096">
        <v>0.33991300000000002</v>
      </c>
      <c r="E6096">
        <v>0.38323400000000002</v>
      </c>
    </row>
    <row r="6097" spans="1:5">
      <c r="A6097">
        <v>2013</v>
      </c>
      <c r="B6097">
        <v>101</v>
      </c>
      <c r="C6097">
        <v>0.412912</v>
      </c>
      <c r="D6097">
        <v>0.35394900000000001</v>
      </c>
      <c r="E6097">
        <v>0.404308</v>
      </c>
    </row>
    <row r="6098" spans="1:5">
      <c r="A6098">
        <v>2013</v>
      </c>
      <c r="B6098">
        <v>102</v>
      </c>
      <c r="C6098">
        <v>0.44714700000000002</v>
      </c>
      <c r="D6098">
        <v>0.37258599999999997</v>
      </c>
      <c r="E6098">
        <v>0.43579099999999998</v>
      </c>
    </row>
    <row r="6099" spans="1:5">
      <c r="A6099">
        <v>2013</v>
      </c>
      <c r="B6099">
        <v>103</v>
      </c>
      <c r="C6099">
        <v>0.48019000000000001</v>
      </c>
      <c r="D6099">
        <v>0.39201900000000001</v>
      </c>
      <c r="E6099">
        <v>0.46642899999999998</v>
      </c>
    </row>
    <row r="6100" spans="1:5">
      <c r="A6100">
        <v>2013</v>
      </c>
      <c r="B6100">
        <v>104</v>
      </c>
      <c r="C6100">
        <v>0.50692599999999999</v>
      </c>
      <c r="D6100">
        <v>0.409194</v>
      </c>
      <c r="E6100">
        <v>0.491122</v>
      </c>
    </row>
    <row r="6101" spans="1:5">
      <c r="A6101">
        <v>2013</v>
      </c>
      <c r="B6101">
        <v>105</v>
      </c>
      <c r="C6101">
        <v>0.52732500000000004</v>
      </c>
      <c r="D6101">
        <v>0.42507800000000001</v>
      </c>
      <c r="E6101">
        <v>0.51003799999999999</v>
      </c>
    </row>
    <row r="6102" spans="1:5">
      <c r="A6102">
        <v>2013</v>
      </c>
      <c r="B6102">
        <v>106</v>
      </c>
      <c r="C6102">
        <v>0.54980099999999998</v>
      </c>
      <c r="D6102">
        <v>0.44860699999999998</v>
      </c>
      <c r="E6102">
        <v>0.532084</v>
      </c>
    </row>
    <row r="6103" spans="1:5">
      <c r="A6103">
        <v>2013</v>
      </c>
      <c r="B6103">
        <v>107</v>
      </c>
      <c r="C6103">
        <v>0.57459899999999997</v>
      </c>
      <c r="D6103">
        <v>0.48663499999999998</v>
      </c>
      <c r="E6103">
        <v>0.55915000000000004</v>
      </c>
    </row>
    <row r="6104" spans="1:5">
      <c r="A6104">
        <v>2013</v>
      </c>
      <c r="B6104">
        <v>108</v>
      </c>
      <c r="C6104">
        <v>0.606012</v>
      </c>
      <c r="D6104">
        <v>0.58280299999999996</v>
      </c>
      <c r="E6104">
        <v>0.60221800000000003</v>
      </c>
    </row>
    <row r="6105" spans="1:5">
      <c r="A6105">
        <v>2013</v>
      </c>
      <c r="B6105">
        <v>109</v>
      </c>
      <c r="C6105">
        <v>0.65402099999999996</v>
      </c>
      <c r="D6105">
        <v>0.84316800000000003</v>
      </c>
      <c r="E6105">
        <v>0.67991900000000005</v>
      </c>
    </row>
    <row r="6106" spans="1:5">
      <c r="A6106">
        <v>2013</v>
      </c>
      <c r="B6106">
        <v>110</v>
      </c>
      <c r="C6106">
        <v>0.93432000000000004</v>
      </c>
      <c r="D6106">
        <v>1.7286010000000001</v>
      </c>
      <c r="E6106">
        <v>0.99750899999999998</v>
      </c>
    </row>
    <row r="6107" spans="1:5">
      <c r="A6107">
        <v>2014</v>
      </c>
      <c r="B6107">
        <v>0</v>
      </c>
      <c r="C6107">
        <v>6.6579999999999999E-3</v>
      </c>
      <c r="D6107">
        <v>8.2660000000000008E-3</v>
      </c>
      <c r="E6107">
        <v>7.4850000000000003E-3</v>
      </c>
    </row>
    <row r="6108" spans="1:5">
      <c r="A6108">
        <v>2014</v>
      </c>
      <c r="B6108">
        <v>1</v>
      </c>
      <c r="C6108">
        <v>6.2500000000000001E-4</v>
      </c>
      <c r="D6108">
        <v>7.2099999999999996E-4</v>
      </c>
      <c r="E6108">
        <v>6.7400000000000001E-4</v>
      </c>
    </row>
    <row r="6109" spans="1:5">
      <c r="A6109">
        <v>2014</v>
      </c>
      <c r="B6109">
        <v>2</v>
      </c>
      <c r="C6109">
        <v>3.5500000000000001E-4</v>
      </c>
      <c r="D6109">
        <v>4.5100000000000001E-4</v>
      </c>
      <c r="E6109">
        <v>4.0499999999999998E-4</v>
      </c>
    </row>
    <row r="6110" spans="1:5">
      <c r="A6110">
        <v>2014</v>
      </c>
      <c r="B6110">
        <v>3</v>
      </c>
      <c r="C6110">
        <v>3.19E-4</v>
      </c>
      <c r="D6110">
        <v>3.9800000000000002E-4</v>
      </c>
      <c r="E6110">
        <v>3.59E-4</v>
      </c>
    </row>
    <row r="6111" spans="1:5">
      <c r="A6111">
        <v>2014</v>
      </c>
      <c r="B6111">
        <v>4</v>
      </c>
      <c r="C6111">
        <v>2.7E-4</v>
      </c>
      <c r="D6111">
        <v>3.6400000000000001E-4</v>
      </c>
      <c r="E6111">
        <v>3.1799999999999998E-4</v>
      </c>
    </row>
    <row r="6112" spans="1:5">
      <c r="A6112">
        <v>2014</v>
      </c>
      <c r="B6112">
        <v>5</v>
      </c>
      <c r="C6112">
        <v>2.13E-4</v>
      </c>
      <c r="D6112">
        <v>2.8800000000000001E-4</v>
      </c>
      <c r="E6112">
        <v>2.5099999999999998E-4</v>
      </c>
    </row>
    <row r="6113" spans="1:5">
      <c r="A6113">
        <v>2014</v>
      </c>
      <c r="B6113">
        <v>6</v>
      </c>
      <c r="C6113">
        <v>2.2800000000000001E-4</v>
      </c>
      <c r="D6113">
        <v>3.0499999999999999E-4</v>
      </c>
      <c r="E6113">
        <v>2.6800000000000001E-4</v>
      </c>
    </row>
    <row r="6114" spans="1:5">
      <c r="A6114">
        <v>2014</v>
      </c>
      <c r="B6114">
        <v>7</v>
      </c>
      <c r="C6114">
        <v>1.94E-4</v>
      </c>
      <c r="D6114">
        <v>2.7599999999999999E-4</v>
      </c>
      <c r="E6114">
        <v>2.3599999999999999E-4</v>
      </c>
    </row>
    <row r="6115" spans="1:5">
      <c r="A6115">
        <v>2014</v>
      </c>
      <c r="B6115">
        <v>8</v>
      </c>
      <c r="C6115">
        <v>1.8200000000000001E-4</v>
      </c>
      <c r="D6115">
        <v>2.7099999999999997E-4</v>
      </c>
      <c r="E6115">
        <v>2.2699999999999999E-4</v>
      </c>
    </row>
    <row r="6116" spans="1:5">
      <c r="A6116">
        <v>2014</v>
      </c>
      <c r="B6116">
        <v>9</v>
      </c>
      <c r="C6116">
        <v>1.45E-4</v>
      </c>
      <c r="D6116">
        <v>2.4800000000000001E-4</v>
      </c>
      <c r="E6116">
        <v>1.9799999999999999E-4</v>
      </c>
    </row>
    <row r="6117" spans="1:5">
      <c r="A6117">
        <v>2014</v>
      </c>
      <c r="B6117">
        <v>10</v>
      </c>
      <c r="C6117">
        <v>1.8200000000000001E-4</v>
      </c>
      <c r="D6117">
        <v>2.9399999999999999E-4</v>
      </c>
      <c r="E6117">
        <v>2.3900000000000001E-4</v>
      </c>
    </row>
    <row r="6118" spans="1:5">
      <c r="A6118">
        <v>2014</v>
      </c>
      <c r="B6118">
        <v>11</v>
      </c>
      <c r="C6118">
        <v>1.73E-4</v>
      </c>
      <c r="D6118">
        <v>3.1700000000000001E-4</v>
      </c>
      <c r="E6118">
        <v>2.4699999999999999E-4</v>
      </c>
    </row>
    <row r="6119" spans="1:5">
      <c r="A6119">
        <v>2014</v>
      </c>
      <c r="B6119">
        <v>12</v>
      </c>
      <c r="C6119">
        <v>2.0699999999999999E-4</v>
      </c>
      <c r="D6119">
        <v>3.4299999999999999E-4</v>
      </c>
      <c r="E6119">
        <v>2.7700000000000001E-4</v>
      </c>
    </row>
    <row r="6120" spans="1:5">
      <c r="A6120">
        <v>2014</v>
      </c>
      <c r="B6120">
        <v>13</v>
      </c>
      <c r="C6120">
        <v>2.2599999999999999E-4</v>
      </c>
      <c r="D6120">
        <v>3.9199999999999999E-4</v>
      </c>
      <c r="E6120">
        <v>3.1100000000000002E-4</v>
      </c>
    </row>
    <row r="6121" spans="1:5">
      <c r="A6121">
        <v>2014</v>
      </c>
      <c r="B6121">
        <v>14</v>
      </c>
      <c r="C6121">
        <v>2.9799999999999998E-4</v>
      </c>
      <c r="D6121">
        <v>5.0000000000000001E-4</v>
      </c>
      <c r="E6121">
        <v>4.0200000000000001E-4</v>
      </c>
    </row>
    <row r="6122" spans="1:5">
      <c r="A6122">
        <v>2014</v>
      </c>
      <c r="B6122">
        <v>15</v>
      </c>
      <c r="C6122">
        <v>3.9500000000000001E-4</v>
      </c>
      <c r="D6122">
        <v>6.7500000000000004E-4</v>
      </c>
      <c r="E6122">
        <v>5.3799999999999996E-4</v>
      </c>
    </row>
    <row r="6123" spans="1:5">
      <c r="A6123">
        <v>2014</v>
      </c>
      <c r="B6123">
        <v>16</v>
      </c>
      <c r="C6123">
        <v>4.2299999999999998E-4</v>
      </c>
      <c r="D6123">
        <v>9.1299999999999997E-4</v>
      </c>
      <c r="E6123">
        <v>6.7400000000000001E-4</v>
      </c>
    </row>
    <row r="6124" spans="1:5">
      <c r="A6124">
        <v>2014</v>
      </c>
      <c r="B6124">
        <v>17</v>
      </c>
      <c r="C6124">
        <v>4.4099999999999999E-4</v>
      </c>
      <c r="D6124">
        <v>1.0740000000000001E-3</v>
      </c>
      <c r="E6124">
        <v>7.6499999999999995E-4</v>
      </c>
    </row>
    <row r="6125" spans="1:5">
      <c r="A6125">
        <v>2014</v>
      </c>
      <c r="B6125">
        <v>18</v>
      </c>
      <c r="C6125">
        <v>5.2400000000000005E-4</v>
      </c>
      <c r="D6125">
        <v>1.2600000000000001E-3</v>
      </c>
      <c r="E6125">
        <v>8.9999999999999998E-4</v>
      </c>
    </row>
    <row r="6126" spans="1:5">
      <c r="A6126">
        <v>2014</v>
      </c>
      <c r="B6126">
        <v>19</v>
      </c>
      <c r="C6126">
        <v>5.9400000000000002E-4</v>
      </c>
      <c r="D6126">
        <v>1.426E-3</v>
      </c>
      <c r="E6126">
        <v>1.0200000000000001E-3</v>
      </c>
    </row>
    <row r="6127" spans="1:5">
      <c r="A6127">
        <v>2014</v>
      </c>
      <c r="B6127">
        <v>20</v>
      </c>
      <c r="C6127">
        <v>5.9199999999999997E-4</v>
      </c>
      <c r="D6127">
        <v>1.7830000000000001E-3</v>
      </c>
      <c r="E6127">
        <v>1.2030000000000001E-3</v>
      </c>
    </row>
    <row r="6128" spans="1:5">
      <c r="A6128">
        <v>2014</v>
      </c>
      <c r="B6128">
        <v>21</v>
      </c>
      <c r="C6128">
        <v>5.7200000000000003E-4</v>
      </c>
      <c r="D6128">
        <v>2.0690000000000001E-3</v>
      </c>
      <c r="E6128">
        <v>1.3359999999999999E-3</v>
      </c>
    </row>
    <row r="6129" spans="1:5">
      <c r="A6129">
        <v>2014</v>
      </c>
      <c r="B6129">
        <v>22</v>
      </c>
      <c r="C6129">
        <v>5.8900000000000001E-4</v>
      </c>
      <c r="D6129">
        <v>2.147E-3</v>
      </c>
      <c r="E6129">
        <v>1.384E-3</v>
      </c>
    </row>
    <row r="6130" spans="1:5">
      <c r="A6130">
        <v>2014</v>
      </c>
      <c r="B6130">
        <v>23</v>
      </c>
      <c r="C6130">
        <v>6.2E-4</v>
      </c>
      <c r="D6130">
        <v>2.3530000000000001E-3</v>
      </c>
      <c r="E6130">
        <v>1.503E-3</v>
      </c>
    </row>
    <row r="6131" spans="1:5">
      <c r="A6131">
        <v>2014</v>
      </c>
      <c r="B6131">
        <v>24</v>
      </c>
      <c r="C6131">
        <v>6.8999999999999997E-4</v>
      </c>
      <c r="D6131">
        <v>2.6120000000000002E-3</v>
      </c>
      <c r="E6131">
        <v>1.6670000000000001E-3</v>
      </c>
    </row>
    <row r="6132" spans="1:5">
      <c r="A6132">
        <v>2014</v>
      </c>
      <c r="B6132">
        <v>25</v>
      </c>
      <c r="C6132">
        <v>8.61E-4</v>
      </c>
      <c r="D6132">
        <v>2.911E-3</v>
      </c>
      <c r="E6132">
        <v>1.902E-3</v>
      </c>
    </row>
    <row r="6133" spans="1:5">
      <c r="A6133">
        <v>2014</v>
      </c>
      <c r="B6133">
        <v>26</v>
      </c>
      <c r="C6133">
        <v>9.4899999999999997E-4</v>
      </c>
      <c r="D6133">
        <v>3.3010000000000001E-3</v>
      </c>
      <c r="E6133">
        <v>2.1419999999999998E-3</v>
      </c>
    </row>
    <row r="6134" spans="1:5">
      <c r="A6134">
        <v>2014</v>
      </c>
      <c r="B6134">
        <v>27</v>
      </c>
      <c r="C6134">
        <v>1.0579999999999999E-3</v>
      </c>
      <c r="D6134">
        <v>3.6619999999999999E-3</v>
      </c>
      <c r="E6134">
        <v>2.3760000000000001E-3</v>
      </c>
    </row>
    <row r="6135" spans="1:5">
      <c r="A6135">
        <v>2014</v>
      </c>
      <c r="B6135">
        <v>28</v>
      </c>
      <c r="C6135">
        <v>1.0989999999999999E-3</v>
      </c>
      <c r="D6135">
        <v>3.8189999999999999E-3</v>
      </c>
      <c r="E6135">
        <v>2.467E-3</v>
      </c>
    </row>
    <row r="6136" spans="1:5">
      <c r="A6136">
        <v>2014</v>
      </c>
      <c r="B6136">
        <v>29</v>
      </c>
      <c r="C6136">
        <v>1.3090000000000001E-3</v>
      </c>
      <c r="D6136">
        <v>4.0590000000000001E-3</v>
      </c>
      <c r="E6136">
        <v>2.689E-3</v>
      </c>
    </row>
    <row r="6137" spans="1:5">
      <c r="A6137">
        <v>2014</v>
      </c>
      <c r="B6137">
        <v>30</v>
      </c>
      <c r="C6137">
        <v>1.4059999999999999E-3</v>
      </c>
      <c r="D6137">
        <v>4.9350000000000002E-3</v>
      </c>
      <c r="E6137">
        <v>3.1770000000000001E-3</v>
      </c>
    </row>
    <row r="6138" spans="1:5">
      <c r="A6138">
        <v>2014</v>
      </c>
      <c r="B6138">
        <v>31</v>
      </c>
      <c r="C6138">
        <v>1.689E-3</v>
      </c>
      <c r="D6138">
        <v>5.4409999999999997E-3</v>
      </c>
      <c r="E6138">
        <v>3.568E-3</v>
      </c>
    </row>
    <row r="6139" spans="1:5">
      <c r="A6139">
        <v>2014</v>
      </c>
      <c r="B6139">
        <v>32</v>
      </c>
      <c r="C6139">
        <v>1.799E-3</v>
      </c>
      <c r="D6139">
        <v>5.862E-3</v>
      </c>
      <c r="E6139">
        <v>3.8279999999999998E-3</v>
      </c>
    </row>
    <row r="6140" spans="1:5">
      <c r="A6140">
        <v>2014</v>
      </c>
      <c r="B6140">
        <v>33</v>
      </c>
      <c r="C6140">
        <v>1.9550000000000001E-3</v>
      </c>
      <c r="D6140">
        <v>6.1879999999999999E-3</v>
      </c>
      <c r="E6140">
        <v>4.0639999999999999E-3</v>
      </c>
    </row>
    <row r="6141" spans="1:5">
      <c r="A6141">
        <v>2014</v>
      </c>
      <c r="B6141">
        <v>34</v>
      </c>
      <c r="C6141">
        <v>1.9989999999999999E-3</v>
      </c>
      <c r="D6141">
        <v>6.4700000000000001E-3</v>
      </c>
      <c r="E6141">
        <v>4.2189999999999997E-3</v>
      </c>
    </row>
    <row r="6142" spans="1:5">
      <c r="A6142">
        <v>2014</v>
      </c>
      <c r="B6142">
        <v>35</v>
      </c>
      <c r="C6142">
        <v>2.3210000000000001E-3</v>
      </c>
      <c r="D6142">
        <v>7.2680000000000002E-3</v>
      </c>
      <c r="E6142">
        <v>4.7619999999999997E-3</v>
      </c>
    </row>
    <row r="6143" spans="1:5">
      <c r="A6143">
        <v>2014</v>
      </c>
      <c r="B6143">
        <v>36</v>
      </c>
      <c r="C6143">
        <v>2.294E-3</v>
      </c>
      <c r="D6143">
        <v>7.7809999999999997E-3</v>
      </c>
      <c r="E6143">
        <v>4.9839999999999997E-3</v>
      </c>
    </row>
    <row r="6144" spans="1:5">
      <c r="A6144">
        <v>2014</v>
      </c>
      <c r="B6144">
        <v>37</v>
      </c>
      <c r="C6144">
        <v>2.333E-3</v>
      </c>
      <c r="D6144">
        <v>7.9070000000000008E-3</v>
      </c>
      <c r="E6144">
        <v>5.0559999999999997E-3</v>
      </c>
    </row>
    <row r="6145" spans="1:5">
      <c r="A6145">
        <v>2014</v>
      </c>
      <c r="B6145">
        <v>38</v>
      </c>
      <c r="C6145">
        <v>2.441E-3</v>
      </c>
      <c r="D6145">
        <v>8.0990000000000003E-3</v>
      </c>
      <c r="E6145">
        <v>5.1939999999999998E-3</v>
      </c>
    </row>
    <row r="6146" spans="1:5">
      <c r="A6146">
        <v>2014</v>
      </c>
      <c r="B6146">
        <v>39</v>
      </c>
      <c r="C6146">
        <v>2.516E-3</v>
      </c>
      <c r="D6146">
        <v>7.9660000000000009E-3</v>
      </c>
      <c r="E6146">
        <v>5.1619999999999999E-3</v>
      </c>
    </row>
    <row r="6147" spans="1:5">
      <c r="A6147">
        <v>2014</v>
      </c>
      <c r="B6147">
        <v>40</v>
      </c>
      <c r="C6147">
        <v>2.5959999999999998E-3</v>
      </c>
      <c r="D6147">
        <v>8.4969999999999993E-3</v>
      </c>
      <c r="E6147">
        <v>5.4609999999999997E-3</v>
      </c>
    </row>
    <row r="6148" spans="1:5">
      <c r="A6148">
        <v>2014</v>
      </c>
      <c r="B6148">
        <v>41</v>
      </c>
      <c r="C6148">
        <v>2.7959999999999999E-3</v>
      </c>
      <c r="D6148">
        <v>8.4220000000000007E-3</v>
      </c>
      <c r="E6148">
        <v>5.5240000000000003E-3</v>
      </c>
    </row>
    <row r="6149" spans="1:5">
      <c r="A6149">
        <v>2014</v>
      </c>
      <c r="B6149">
        <v>42</v>
      </c>
      <c r="C6149">
        <v>2.9009999999999999E-3</v>
      </c>
      <c r="D6149">
        <v>8.7639999999999992E-3</v>
      </c>
      <c r="E6149">
        <v>5.7450000000000001E-3</v>
      </c>
    </row>
    <row r="6150" spans="1:5">
      <c r="A6150">
        <v>2014</v>
      </c>
      <c r="B6150">
        <v>43</v>
      </c>
      <c r="C6150">
        <v>2.9329999999999998E-3</v>
      </c>
      <c r="D6150">
        <v>8.8679999999999991E-3</v>
      </c>
      <c r="E6150">
        <v>5.8190000000000004E-3</v>
      </c>
    </row>
    <row r="6151" spans="1:5">
      <c r="A6151">
        <v>2014</v>
      </c>
      <c r="B6151">
        <v>44</v>
      </c>
      <c r="C6151">
        <v>3.1900000000000001E-3</v>
      </c>
      <c r="D6151">
        <v>8.94E-3</v>
      </c>
      <c r="E6151">
        <v>5.9750000000000003E-3</v>
      </c>
    </row>
    <row r="6152" spans="1:5">
      <c r="A6152">
        <v>2014</v>
      </c>
      <c r="B6152">
        <v>45</v>
      </c>
      <c r="C6152">
        <v>3.4420000000000002E-3</v>
      </c>
      <c r="D6152">
        <v>9.9799999999999993E-3</v>
      </c>
      <c r="E6152">
        <v>6.587E-3</v>
      </c>
    </row>
    <row r="6153" spans="1:5">
      <c r="A6153">
        <v>2014</v>
      </c>
      <c r="B6153">
        <v>46</v>
      </c>
      <c r="C6153">
        <v>3.5479999999999999E-3</v>
      </c>
      <c r="D6153">
        <v>1.0468E-2</v>
      </c>
      <c r="E6153">
        <v>6.862E-3</v>
      </c>
    </row>
    <row r="6154" spans="1:5">
      <c r="A6154">
        <v>2014</v>
      </c>
      <c r="B6154">
        <v>47</v>
      </c>
      <c r="C6154">
        <v>3.8909999999999999E-3</v>
      </c>
      <c r="D6154">
        <v>1.1476999999999999E-2</v>
      </c>
      <c r="E6154">
        <v>7.4999999999999997E-3</v>
      </c>
    </row>
    <row r="6155" spans="1:5">
      <c r="A6155">
        <v>2014</v>
      </c>
      <c r="B6155">
        <v>48</v>
      </c>
      <c r="C6155">
        <v>3.7599999999999999E-3</v>
      </c>
      <c r="D6155">
        <v>1.1453E-2</v>
      </c>
      <c r="E6155">
        <v>7.3980000000000001E-3</v>
      </c>
    </row>
    <row r="6156" spans="1:5">
      <c r="A6156">
        <v>2014</v>
      </c>
      <c r="B6156">
        <v>49</v>
      </c>
      <c r="C6156">
        <v>4.0819999999999997E-3</v>
      </c>
      <c r="D6156">
        <v>1.2342000000000001E-2</v>
      </c>
      <c r="E6156">
        <v>7.9640000000000006E-3</v>
      </c>
    </row>
    <row r="6157" spans="1:5">
      <c r="A6157">
        <v>2014</v>
      </c>
      <c r="B6157">
        <v>50</v>
      </c>
      <c r="C6157">
        <v>4.4559999999999999E-3</v>
      </c>
      <c r="D6157">
        <v>1.3767E-2</v>
      </c>
      <c r="E6157">
        <v>8.8070000000000006E-3</v>
      </c>
    </row>
    <row r="6158" spans="1:5">
      <c r="A6158">
        <v>2014</v>
      </c>
      <c r="B6158">
        <v>51</v>
      </c>
      <c r="C6158">
        <v>4.8419999999999999E-3</v>
      </c>
      <c r="D6158">
        <v>1.4433E-2</v>
      </c>
      <c r="E6158">
        <v>9.2949999999999994E-3</v>
      </c>
    </row>
    <row r="6159" spans="1:5">
      <c r="A6159">
        <v>2014</v>
      </c>
      <c r="B6159">
        <v>52</v>
      </c>
      <c r="C6159">
        <v>5.1370000000000001E-3</v>
      </c>
      <c r="D6159">
        <v>1.5102000000000001E-2</v>
      </c>
      <c r="E6159">
        <v>9.7330000000000003E-3</v>
      </c>
    </row>
    <row r="6160" spans="1:5">
      <c r="A6160">
        <v>2014</v>
      </c>
      <c r="B6160">
        <v>53</v>
      </c>
      <c r="C6160">
        <v>5.3550000000000004E-3</v>
      </c>
      <c r="D6160">
        <v>1.5772999999999999E-2</v>
      </c>
      <c r="E6160">
        <v>1.0142999999999999E-2</v>
      </c>
    </row>
    <row r="6161" spans="1:5">
      <c r="A6161">
        <v>2014</v>
      </c>
      <c r="B6161">
        <v>54</v>
      </c>
      <c r="C6161">
        <v>5.6730000000000001E-3</v>
      </c>
      <c r="D6161">
        <v>1.7221E-2</v>
      </c>
      <c r="E6161">
        <v>1.0926999999999999E-2</v>
      </c>
    </row>
    <row r="6162" spans="1:5">
      <c r="A6162">
        <v>2014</v>
      </c>
      <c r="B6162">
        <v>55</v>
      </c>
      <c r="C6162">
        <v>6.5319999999999996E-3</v>
      </c>
      <c r="D6162">
        <v>1.925E-2</v>
      </c>
      <c r="E6162">
        <v>1.2232E-2</v>
      </c>
    </row>
    <row r="6163" spans="1:5">
      <c r="A6163">
        <v>2014</v>
      </c>
      <c r="B6163">
        <v>56</v>
      </c>
      <c r="C6163">
        <v>7.2500000000000004E-3</v>
      </c>
      <c r="D6163">
        <v>2.0572E-2</v>
      </c>
      <c r="E6163">
        <v>1.3167E-2</v>
      </c>
    </row>
    <row r="6164" spans="1:5">
      <c r="A6164">
        <v>2014</v>
      </c>
      <c r="B6164">
        <v>57</v>
      </c>
      <c r="C6164">
        <v>7.5420000000000001E-3</v>
      </c>
      <c r="D6164">
        <v>2.1738E-2</v>
      </c>
      <c r="E6164">
        <v>1.3775000000000001E-2</v>
      </c>
    </row>
    <row r="6165" spans="1:5">
      <c r="A6165">
        <v>2014</v>
      </c>
      <c r="B6165">
        <v>58</v>
      </c>
      <c r="C6165">
        <v>8.1300000000000001E-3</v>
      </c>
      <c r="D6165">
        <v>2.3628E-2</v>
      </c>
      <c r="E6165">
        <v>1.4831E-2</v>
      </c>
    </row>
    <row r="6166" spans="1:5">
      <c r="A6166">
        <v>2014</v>
      </c>
      <c r="B6166">
        <v>59</v>
      </c>
      <c r="C6166">
        <v>8.7939999999999997E-3</v>
      </c>
      <c r="D6166">
        <v>2.5597999999999999E-2</v>
      </c>
      <c r="E6166">
        <v>1.5955E-2</v>
      </c>
    </row>
    <row r="6167" spans="1:5">
      <c r="A6167">
        <v>2014</v>
      </c>
      <c r="B6167">
        <v>60</v>
      </c>
      <c r="C6167">
        <v>9.3869999999999995E-3</v>
      </c>
      <c r="D6167">
        <v>2.8579E-2</v>
      </c>
      <c r="E6167">
        <v>1.7467E-2</v>
      </c>
    </row>
    <row r="6168" spans="1:5">
      <c r="A6168">
        <v>2014</v>
      </c>
      <c r="B6168">
        <v>61</v>
      </c>
      <c r="C6168">
        <v>1.0241E-2</v>
      </c>
      <c r="D6168">
        <v>3.0384000000000001E-2</v>
      </c>
      <c r="E6168">
        <v>1.8624000000000002E-2</v>
      </c>
    </row>
    <row r="6169" spans="1:5">
      <c r="A6169">
        <v>2014</v>
      </c>
      <c r="B6169">
        <v>62</v>
      </c>
      <c r="C6169">
        <v>1.1422E-2</v>
      </c>
      <c r="D6169">
        <v>3.3100999999999998E-2</v>
      </c>
      <c r="E6169">
        <v>2.0337000000000001E-2</v>
      </c>
    </row>
    <row r="6170" spans="1:5">
      <c r="A6170">
        <v>2014</v>
      </c>
      <c r="B6170">
        <v>63</v>
      </c>
      <c r="C6170">
        <v>1.1738999999999999E-2</v>
      </c>
      <c r="D6170">
        <v>3.3258000000000003E-2</v>
      </c>
      <c r="E6170">
        <v>2.0517000000000001E-2</v>
      </c>
    </row>
    <row r="6171" spans="1:5">
      <c r="A6171">
        <v>2014</v>
      </c>
      <c r="B6171">
        <v>64</v>
      </c>
      <c r="C6171">
        <v>1.3351999999999999E-2</v>
      </c>
      <c r="D6171">
        <v>3.5388000000000003E-2</v>
      </c>
      <c r="E6171">
        <v>2.222E-2</v>
      </c>
    </row>
    <row r="6172" spans="1:5">
      <c r="A6172">
        <v>2014</v>
      </c>
      <c r="B6172">
        <v>65</v>
      </c>
      <c r="C6172">
        <v>1.4893999999999999E-2</v>
      </c>
      <c r="D6172">
        <v>4.0258000000000002E-2</v>
      </c>
      <c r="E6172">
        <v>2.4929E-2</v>
      </c>
    </row>
    <row r="6173" spans="1:5">
      <c r="A6173">
        <v>2014</v>
      </c>
      <c r="B6173">
        <v>66</v>
      </c>
      <c r="C6173">
        <v>1.4641E-2</v>
      </c>
      <c r="D6173">
        <v>3.6913000000000001E-2</v>
      </c>
      <c r="E6173">
        <v>2.3347E-2</v>
      </c>
    </row>
    <row r="6174" spans="1:5">
      <c r="A6174">
        <v>2014</v>
      </c>
      <c r="B6174">
        <v>67</v>
      </c>
      <c r="C6174">
        <v>1.8699E-2</v>
      </c>
      <c r="D6174">
        <v>4.6074999999999998E-2</v>
      </c>
      <c r="E6174">
        <v>2.921E-2</v>
      </c>
    </row>
    <row r="6175" spans="1:5">
      <c r="A6175">
        <v>2014</v>
      </c>
      <c r="B6175">
        <v>68</v>
      </c>
      <c r="C6175">
        <v>1.7215999999999999E-2</v>
      </c>
      <c r="D6175">
        <v>4.1919999999999999E-2</v>
      </c>
      <c r="E6175">
        <v>2.6525E-2</v>
      </c>
    </row>
    <row r="6176" spans="1:5">
      <c r="A6176">
        <v>2014</v>
      </c>
      <c r="B6176">
        <v>69</v>
      </c>
      <c r="C6176">
        <v>1.9723999999999998E-2</v>
      </c>
      <c r="D6176">
        <v>4.4511000000000002E-2</v>
      </c>
      <c r="E6176">
        <v>2.8916000000000001E-2</v>
      </c>
    </row>
    <row r="6177" spans="1:5">
      <c r="A6177">
        <v>2014</v>
      </c>
      <c r="B6177">
        <v>70</v>
      </c>
      <c r="C6177">
        <v>2.1988000000000001E-2</v>
      </c>
      <c r="D6177">
        <v>4.9845E-2</v>
      </c>
      <c r="E6177">
        <v>3.2083E-2</v>
      </c>
    </row>
    <row r="6178" spans="1:5">
      <c r="A6178">
        <v>2014</v>
      </c>
      <c r="B6178">
        <v>71</v>
      </c>
      <c r="C6178">
        <v>2.1548999999999999E-2</v>
      </c>
      <c r="D6178">
        <v>4.8579999999999998E-2</v>
      </c>
      <c r="E6178">
        <v>3.0949000000000001E-2</v>
      </c>
    </row>
    <row r="6179" spans="1:5">
      <c r="A6179">
        <v>2014</v>
      </c>
      <c r="B6179">
        <v>72</v>
      </c>
      <c r="C6179">
        <v>2.9048999999999998E-2</v>
      </c>
      <c r="D6179">
        <v>6.4363000000000004E-2</v>
      </c>
      <c r="E6179">
        <v>4.0856000000000003E-2</v>
      </c>
    </row>
    <row r="6180" spans="1:5">
      <c r="A6180">
        <v>2014</v>
      </c>
      <c r="B6180">
        <v>73</v>
      </c>
      <c r="C6180">
        <v>2.8662E-2</v>
      </c>
      <c r="D6180">
        <v>6.1497000000000003E-2</v>
      </c>
      <c r="E6180">
        <v>3.943E-2</v>
      </c>
    </row>
    <row r="6181" spans="1:5">
      <c r="A6181">
        <v>2014</v>
      </c>
      <c r="B6181">
        <v>74</v>
      </c>
      <c r="C6181">
        <v>3.3104000000000001E-2</v>
      </c>
      <c r="D6181">
        <v>6.7317000000000002E-2</v>
      </c>
      <c r="E6181">
        <v>4.4044E-2</v>
      </c>
    </row>
    <row r="6182" spans="1:5">
      <c r="A6182">
        <v>2014</v>
      </c>
      <c r="B6182">
        <v>75</v>
      </c>
      <c r="C6182">
        <v>3.9190999999999997E-2</v>
      </c>
      <c r="D6182">
        <v>7.7443999999999999E-2</v>
      </c>
      <c r="E6182">
        <v>5.1019000000000002E-2</v>
      </c>
    </row>
    <row r="6183" spans="1:5">
      <c r="A6183">
        <v>2014</v>
      </c>
      <c r="B6183">
        <v>76</v>
      </c>
      <c r="C6183">
        <v>4.1258000000000003E-2</v>
      </c>
      <c r="D6183">
        <v>7.6635999999999996E-2</v>
      </c>
      <c r="E6183">
        <v>5.2058E-2</v>
      </c>
    </row>
    <row r="6184" spans="1:5">
      <c r="A6184">
        <v>2014</v>
      </c>
      <c r="B6184">
        <v>77</v>
      </c>
      <c r="C6184">
        <v>4.8386999999999999E-2</v>
      </c>
      <c r="D6184">
        <v>8.4405999999999995E-2</v>
      </c>
      <c r="E6184">
        <v>5.9264999999999998E-2</v>
      </c>
    </row>
    <row r="6185" spans="1:5">
      <c r="A6185">
        <v>2014</v>
      </c>
      <c r="B6185">
        <v>78</v>
      </c>
      <c r="C6185">
        <v>5.4690000000000003E-2</v>
      </c>
      <c r="D6185">
        <v>9.1072E-2</v>
      </c>
      <c r="E6185">
        <v>6.5407999999999994E-2</v>
      </c>
    </row>
    <row r="6186" spans="1:5">
      <c r="A6186">
        <v>2014</v>
      </c>
      <c r="B6186">
        <v>79</v>
      </c>
      <c r="C6186">
        <v>6.1453000000000001E-2</v>
      </c>
      <c r="D6186">
        <v>9.6907999999999994E-2</v>
      </c>
      <c r="E6186">
        <v>7.1617E-2</v>
      </c>
    </row>
    <row r="6187" spans="1:5">
      <c r="A6187">
        <v>2014</v>
      </c>
      <c r="B6187">
        <v>80</v>
      </c>
      <c r="C6187">
        <v>6.5603999999999996E-2</v>
      </c>
      <c r="D6187">
        <v>9.9773000000000001E-2</v>
      </c>
      <c r="E6187">
        <v>7.5212000000000001E-2</v>
      </c>
    </row>
    <row r="6188" spans="1:5">
      <c r="A6188">
        <v>2014</v>
      </c>
      <c r="B6188">
        <v>81</v>
      </c>
      <c r="C6188">
        <v>7.7730999999999995E-2</v>
      </c>
      <c r="D6188">
        <v>0.110095</v>
      </c>
      <c r="E6188">
        <v>8.6499000000000006E-2</v>
      </c>
    </row>
    <row r="6189" spans="1:5">
      <c r="A6189">
        <v>2014</v>
      </c>
      <c r="B6189">
        <v>82</v>
      </c>
      <c r="C6189">
        <v>8.8677000000000006E-2</v>
      </c>
      <c r="D6189">
        <v>0.121597</v>
      </c>
      <c r="E6189">
        <v>9.7394999999999995E-2</v>
      </c>
    </row>
    <row r="6190" spans="1:5">
      <c r="A6190">
        <v>2014</v>
      </c>
      <c r="B6190">
        <v>83</v>
      </c>
      <c r="C6190">
        <v>9.6143999999999993E-2</v>
      </c>
      <c r="D6190">
        <v>0.12695799999999999</v>
      </c>
      <c r="E6190">
        <v>0.104119</v>
      </c>
    </row>
    <row r="6191" spans="1:5">
      <c r="A6191">
        <v>2014</v>
      </c>
      <c r="B6191">
        <v>84</v>
      </c>
      <c r="C6191">
        <v>0.110641</v>
      </c>
      <c r="D6191">
        <v>0.137961</v>
      </c>
      <c r="E6191">
        <v>0.117466</v>
      </c>
    </row>
    <row r="6192" spans="1:5">
      <c r="A6192">
        <v>2014</v>
      </c>
      <c r="B6192">
        <v>85</v>
      </c>
      <c r="C6192">
        <v>0.120613</v>
      </c>
      <c r="D6192">
        <v>0.146735</v>
      </c>
      <c r="E6192">
        <v>0.12684000000000001</v>
      </c>
    </row>
    <row r="6193" spans="1:5">
      <c r="A6193">
        <v>2014</v>
      </c>
      <c r="B6193">
        <v>86</v>
      </c>
      <c r="C6193">
        <v>0.13788</v>
      </c>
      <c r="D6193">
        <v>0.162659</v>
      </c>
      <c r="E6193">
        <v>0.143567</v>
      </c>
    </row>
    <row r="6194" spans="1:5">
      <c r="A6194">
        <v>2014</v>
      </c>
      <c r="B6194">
        <v>87</v>
      </c>
      <c r="C6194">
        <v>0.14998700000000001</v>
      </c>
      <c r="D6194">
        <v>0.17450099999999999</v>
      </c>
      <c r="E6194">
        <v>0.15527199999999999</v>
      </c>
    </row>
    <row r="6195" spans="1:5">
      <c r="A6195">
        <v>2014</v>
      </c>
      <c r="B6195">
        <v>88</v>
      </c>
      <c r="C6195">
        <v>0.16936100000000001</v>
      </c>
      <c r="D6195">
        <v>0.19000400000000001</v>
      </c>
      <c r="E6195">
        <v>0.17331199999999999</v>
      </c>
    </row>
    <row r="6196" spans="1:5">
      <c r="A6196">
        <v>2014</v>
      </c>
      <c r="B6196">
        <v>89</v>
      </c>
      <c r="C6196">
        <v>0.18196000000000001</v>
      </c>
      <c r="D6196">
        <v>0.20685500000000001</v>
      </c>
      <c r="E6196">
        <v>0.18617500000000001</v>
      </c>
    </row>
    <row r="6197" spans="1:5">
      <c r="A6197">
        <v>2014</v>
      </c>
      <c r="B6197">
        <v>90</v>
      </c>
      <c r="C6197">
        <v>0.20935300000000001</v>
      </c>
      <c r="D6197">
        <v>0.23131299999999999</v>
      </c>
      <c r="E6197">
        <v>0.21274100000000001</v>
      </c>
    </row>
    <row r="6198" spans="1:5">
      <c r="A6198">
        <v>2014</v>
      </c>
      <c r="B6198">
        <v>91</v>
      </c>
      <c r="C6198">
        <v>0.21792700000000001</v>
      </c>
      <c r="D6198">
        <v>0.24586</v>
      </c>
      <c r="E6198">
        <v>0.22198899999999999</v>
      </c>
    </row>
    <row r="6199" spans="1:5">
      <c r="A6199">
        <v>2014</v>
      </c>
      <c r="B6199">
        <v>92</v>
      </c>
      <c r="C6199">
        <v>0.24851400000000001</v>
      </c>
      <c r="D6199">
        <v>0.26282499999999998</v>
      </c>
      <c r="E6199">
        <v>0.250612</v>
      </c>
    </row>
    <row r="6200" spans="1:5">
      <c r="A6200">
        <v>2014</v>
      </c>
      <c r="B6200">
        <v>93</v>
      </c>
      <c r="C6200">
        <v>0.27553</v>
      </c>
      <c r="D6200">
        <v>0.27573999999999999</v>
      </c>
      <c r="E6200">
        <v>0.27556199999999997</v>
      </c>
    </row>
    <row r="6201" spans="1:5">
      <c r="A6201">
        <v>2014</v>
      </c>
      <c r="B6201">
        <v>94</v>
      </c>
      <c r="C6201">
        <v>0.308305</v>
      </c>
      <c r="D6201">
        <v>0.32822600000000002</v>
      </c>
      <c r="E6201">
        <v>0.31134299999999998</v>
      </c>
    </row>
    <row r="6202" spans="1:5">
      <c r="A6202">
        <v>2014</v>
      </c>
      <c r="B6202">
        <v>95</v>
      </c>
      <c r="C6202">
        <v>0.334729</v>
      </c>
      <c r="D6202">
        <v>0.33241700000000002</v>
      </c>
      <c r="E6202">
        <v>0.33437699999999998</v>
      </c>
    </row>
    <row r="6203" spans="1:5">
      <c r="A6203">
        <v>2014</v>
      </c>
      <c r="B6203">
        <v>96</v>
      </c>
      <c r="C6203">
        <v>0.34415499999999999</v>
      </c>
      <c r="D6203">
        <v>0.34771099999999999</v>
      </c>
      <c r="E6203">
        <v>0.34468399999999999</v>
      </c>
    </row>
    <row r="6204" spans="1:5">
      <c r="A6204">
        <v>2014</v>
      </c>
      <c r="B6204">
        <v>97</v>
      </c>
      <c r="C6204">
        <v>0.376272</v>
      </c>
      <c r="D6204">
        <v>0.34877599999999997</v>
      </c>
      <c r="E6204">
        <v>0.37228</v>
      </c>
    </row>
    <row r="6205" spans="1:5">
      <c r="A6205">
        <v>2014</v>
      </c>
      <c r="B6205">
        <v>98</v>
      </c>
      <c r="C6205">
        <v>0.403918</v>
      </c>
      <c r="D6205">
        <v>0.38103399999999998</v>
      </c>
      <c r="E6205">
        <v>0.40064899999999998</v>
      </c>
    </row>
    <row r="6206" spans="1:5">
      <c r="A6206">
        <v>2014</v>
      </c>
      <c r="B6206">
        <v>99</v>
      </c>
      <c r="C6206">
        <v>0.401974</v>
      </c>
      <c r="D6206">
        <v>0.40263500000000002</v>
      </c>
      <c r="E6206">
        <v>0.40206799999999998</v>
      </c>
    </row>
    <row r="6207" spans="1:5">
      <c r="A6207">
        <v>2014</v>
      </c>
      <c r="B6207">
        <v>100</v>
      </c>
      <c r="C6207">
        <v>0.41437099999999999</v>
      </c>
      <c r="D6207">
        <v>0.37268000000000001</v>
      </c>
      <c r="E6207">
        <v>0.408167</v>
      </c>
    </row>
    <row r="6208" spans="1:5">
      <c r="A6208">
        <v>2014</v>
      </c>
      <c r="B6208">
        <v>101</v>
      </c>
      <c r="C6208">
        <v>0.40959200000000001</v>
      </c>
      <c r="D6208">
        <v>0.35812300000000002</v>
      </c>
      <c r="E6208">
        <v>0.401646</v>
      </c>
    </row>
    <row r="6209" spans="1:5">
      <c r="A6209">
        <v>2014</v>
      </c>
      <c r="B6209">
        <v>102</v>
      </c>
      <c r="C6209">
        <v>0.41849399999999998</v>
      </c>
      <c r="D6209">
        <v>0.36232500000000001</v>
      </c>
      <c r="E6209">
        <v>0.40988599999999997</v>
      </c>
    </row>
    <row r="6210" spans="1:5">
      <c r="A6210">
        <v>2014</v>
      </c>
      <c r="B6210">
        <v>103</v>
      </c>
      <c r="C6210">
        <v>0.44276199999999999</v>
      </c>
      <c r="D6210">
        <v>0.37073400000000001</v>
      </c>
      <c r="E6210">
        <v>0.43108000000000002</v>
      </c>
    </row>
    <row r="6211" spans="1:5">
      <c r="A6211">
        <v>2014</v>
      </c>
      <c r="B6211">
        <v>104</v>
      </c>
      <c r="C6211">
        <v>0.46181</v>
      </c>
      <c r="D6211">
        <v>0.37906099999999998</v>
      </c>
      <c r="E6211">
        <v>0.44793500000000003</v>
      </c>
    </row>
    <row r="6212" spans="1:5">
      <c r="A6212">
        <v>2014</v>
      </c>
      <c r="B6212">
        <v>105</v>
      </c>
      <c r="C6212">
        <v>0.468725</v>
      </c>
      <c r="D6212">
        <v>0.38136700000000001</v>
      </c>
      <c r="E6212">
        <v>0.45345200000000002</v>
      </c>
    </row>
    <row r="6213" spans="1:5">
      <c r="A6213">
        <v>2014</v>
      </c>
      <c r="B6213">
        <v>106</v>
      </c>
      <c r="C6213">
        <v>0.46348499999999998</v>
      </c>
      <c r="D6213">
        <v>0.38073800000000002</v>
      </c>
      <c r="E6213">
        <v>0.44836199999999998</v>
      </c>
    </row>
    <row r="6214" spans="1:5">
      <c r="A6214">
        <v>2014</v>
      </c>
      <c r="B6214">
        <v>107</v>
      </c>
      <c r="C6214">
        <v>0.45865499999999998</v>
      </c>
      <c r="D6214">
        <v>0.38777</v>
      </c>
      <c r="E6214">
        <v>0.445322</v>
      </c>
    </row>
    <row r="6215" spans="1:5">
      <c r="A6215">
        <v>2014</v>
      </c>
      <c r="B6215">
        <v>108</v>
      </c>
      <c r="C6215">
        <v>0.45576699999999998</v>
      </c>
      <c r="D6215">
        <v>0.411354</v>
      </c>
      <c r="E6215">
        <v>0.447521</v>
      </c>
    </row>
    <row r="6216" spans="1:5">
      <c r="A6216">
        <v>2014</v>
      </c>
      <c r="B6216">
        <v>109</v>
      </c>
      <c r="C6216">
        <v>0.46060099999999998</v>
      </c>
      <c r="D6216">
        <v>0.51609300000000002</v>
      </c>
      <c r="E6216">
        <v>0.46956500000000001</v>
      </c>
    </row>
    <row r="6217" spans="1:5">
      <c r="A6217">
        <v>2014</v>
      </c>
      <c r="B6217">
        <v>110</v>
      </c>
      <c r="C6217">
        <v>0.57482900000000003</v>
      </c>
      <c r="D6217">
        <v>1.2849159999999999</v>
      </c>
      <c r="E6217">
        <v>0.62617800000000001</v>
      </c>
    </row>
  </sheetData>
  <hyperlinks>
    <hyperlink ref="H1" r:id="rId1" xr:uid="{00000000-0004-0000-0A00-000000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6661"/>
  <sheetViews>
    <sheetView workbookViewId="0">
      <selection activeCell="A45" sqref="A45"/>
    </sheetView>
  </sheetViews>
  <sheetFormatPr defaultRowHeight="12.5"/>
  <sheetData>
    <row r="1" spans="1:8">
      <c r="A1" t="s">
        <v>57</v>
      </c>
      <c r="B1" t="s">
        <v>56</v>
      </c>
      <c r="C1" t="s">
        <v>55</v>
      </c>
      <c r="D1" t="s">
        <v>54</v>
      </c>
      <c r="E1" t="s">
        <v>53</v>
      </c>
      <c r="G1" t="s">
        <v>390</v>
      </c>
      <c r="H1" s="102" t="s">
        <v>391</v>
      </c>
    </row>
    <row r="2" spans="1:8">
      <c r="A2">
        <v>1959</v>
      </c>
      <c r="B2">
        <v>0</v>
      </c>
      <c r="C2">
        <v>1354781</v>
      </c>
      <c r="D2">
        <v>1410264</v>
      </c>
      <c r="E2">
        <v>2765045</v>
      </c>
      <c r="G2" t="s">
        <v>365</v>
      </c>
    </row>
    <row r="3" spans="1:8">
      <c r="A3">
        <v>1959</v>
      </c>
      <c r="B3">
        <v>1</v>
      </c>
      <c r="C3">
        <v>1327834</v>
      </c>
      <c r="D3">
        <v>1380478</v>
      </c>
      <c r="E3">
        <v>2708312</v>
      </c>
    </row>
    <row r="4" spans="1:8">
      <c r="A4">
        <v>1959</v>
      </c>
      <c r="B4">
        <v>2</v>
      </c>
      <c r="C4">
        <v>1285340</v>
      </c>
      <c r="D4">
        <v>1335064</v>
      </c>
      <c r="E4">
        <v>2620404</v>
      </c>
    </row>
    <row r="5" spans="1:8">
      <c r="A5">
        <v>1959</v>
      </c>
      <c r="B5">
        <v>3</v>
      </c>
      <c r="C5">
        <v>1313885</v>
      </c>
      <c r="D5">
        <v>1365116</v>
      </c>
      <c r="E5">
        <v>2679001</v>
      </c>
    </row>
    <row r="6" spans="1:8">
      <c r="A6">
        <v>1959</v>
      </c>
      <c r="B6">
        <v>4</v>
      </c>
      <c r="C6">
        <v>1339333</v>
      </c>
      <c r="D6">
        <v>1387099</v>
      </c>
      <c r="E6">
        <v>2726432</v>
      </c>
    </row>
    <row r="7" spans="1:8">
      <c r="A7">
        <v>1959</v>
      </c>
      <c r="B7">
        <v>5</v>
      </c>
      <c r="C7">
        <v>1216156</v>
      </c>
      <c r="D7">
        <v>1260386</v>
      </c>
      <c r="E7">
        <v>2476542</v>
      </c>
    </row>
    <row r="8" spans="1:8">
      <c r="A8">
        <v>1959</v>
      </c>
      <c r="B8">
        <v>6</v>
      </c>
      <c r="C8">
        <v>1254227</v>
      </c>
      <c r="D8">
        <v>1298359</v>
      </c>
      <c r="E8">
        <v>2552586</v>
      </c>
    </row>
    <row r="9" spans="1:8">
      <c r="A9">
        <v>1959</v>
      </c>
      <c r="B9">
        <v>7</v>
      </c>
      <c r="C9">
        <v>1232848</v>
      </c>
      <c r="D9">
        <v>1271165</v>
      </c>
      <c r="E9">
        <v>2504013</v>
      </c>
    </row>
    <row r="10" spans="1:8">
      <c r="A10">
        <v>1959</v>
      </c>
      <c r="B10">
        <v>8</v>
      </c>
      <c r="C10">
        <v>1197470</v>
      </c>
      <c r="D10">
        <v>1231918</v>
      </c>
      <c r="E10">
        <v>2429388</v>
      </c>
    </row>
    <row r="11" spans="1:8">
      <c r="A11">
        <v>1959</v>
      </c>
      <c r="B11">
        <v>9</v>
      </c>
      <c r="C11">
        <v>1258484</v>
      </c>
      <c r="D11">
        <v>1297765</v>
      </c>
      <c r="E11">
        <v>2556249</v>
      </c>
    </row>
    <row r="12" spans="1:8">
      <c r="A12">
        <v>1959</v>
      </c>
      <c r="B12">
        <v>10</v>
      </c>
      <c r="C12">
        <v>1032032</v>
      </c>
      <c r="D12">
        <v>1062415</v>
      </c>
      <c r="E12">
        <v>2094447</v>
      </c>
    </row>
    <row r="13" spans="1:8">
      <c r="A13">
        <v>1959</v>
      </c>
      <c r="B13">
        <v>11</v>
      </c>
      <c r="C13">
        <v>1047631</v>
      </c>
      <c r="D13">
        <v>1068577</v>
      </c>
      <c r="E13">
        <v>2116208</v>
      </c>
    </row>
    <row r="14" spans="1:8">
      <c r="A14">
        <v>1959</v>
      </c>
      <c r="B14">
        <v>12</v>
      </c>
      <c r="C14">
        <v>991883</v>
      </c>
      <c r="D14">
        <v>1026080</v>
      </c>
      <c r="E14">
        <v>2017963</v>
      </c>
    </row>
    <row r="15" spans="1:8">
      <c r="A15">
        <v>1959</v>
      </c>
      <c r="B15">
        <v>13</v>
      </c>
      <c r="C15">
        <v>586544</v>
      </c>
      <c r="D15">
        <v>604748</v>
      </c>
      <c r="E15">
        <v>1191292</v>
      </c>
    </row>
    <row r="16" spans="1:8">
      <c r="A16">
        <v>1959</v>
      </c>
      <c r="B16">
        <v>14</v>
      </c>
      <c r="C16">
        <v>448646</v>
      </c>
      <c r="D16">
        <v>465758</v>
      </c>
      <c r="E16">
        <v>914404</v>
      </c>
    </row>
    <row r="17" spans="1:5">
      <c r="A17">
        <v>1959</v>
      </c>
      <c r="B17">
        <v>15</v>
      </c>
      <c r="C17">
        <v>416278</v>
      </c>
      <c r="D17">
        <v>423928</v>
      </c>
      <c r="E17">
        <v>840206</v>
      </c>
    </row>
    <row r="18" spans="1:5">
      <c r="A18">
        <v>1959</v>
      </c>
      <c r="B18">
        <v>16</v>
      </c>
      <c r="C18">
        <v>633989</v>
      </c>
      <c r="D18">
        <v>631673</v>
      </c>
      <c r="E18">
        <v>1265662</v>
      </c>
    </row>
    <row r="19" spans="1:5">
      <c r="A19">
        <v>1959</v>
      </c>
      <c r="B19">
        <v>17</v>
      </c>
      <c r="C19">
        <v>1058000</v>
      </c>
      <c r="D19">
        <v>1043192</v>
      </c>
      <c r="E19">
        <v>2101192</v>
      </c>
    </row>
    <row r="20" spans="1:5">
      <c r="A20">
        <v>1959</v>
      </c>
      <c r="B20">
        <v>18</v>
      </c>
      <c r="C20">
        <v>1162186</v>
      </c>
      <c r="D20">
        <v>1153158</v>
      </c>
      <c r="E20">
        <v>2315344</v>
      </c>
    </row>
    <row r="21" spans="1:5">
      <c r="A21">
        <v>1959</v>
      </c>
      <c r="B21">
        <v>19</v>
      </c>
      <c r="C21">
        <v>1240744</v>
      </c>
      <c r="D21">
        <v>1287671</v>
      </c>
      <c r="E21">
        <v>2528415</v>
      </c>
    </row>
    <row r="22" spans="1:5">
      <c r="A22">
        <v>1959</v>
      </c>
      <c r="B22">
        <v>20</v>
      </c>
      <c r="C22">
        <v>1378770</v>
      </c>
      <c r="D22">
        <v>1378741</v>
      </c>
      <c r="E22">
        <v>2757511</v>
      </c>
    </row>
    <row r="23" spans="1:5">
      <c r="A23">
        <v>1959</v>
      </c>
      <c r="B23">
        <v>21</v>
      </c>
      <c r="C23">
        <v>1288326</v>
      </c>
      <c r="D23">
        <v>1326841</v>
      </c>
      <c r="E23">
        <v>2615167</v>
      </c>
    </row>
    <row r="24" spans="1:5">
      <c r="A24">
        <v>1959</v>
      </c>
      <c r="B24">
        <v>22</v>
      </c>
      <c r="C24">
        <v>1181715</v>
      </c>
      <c r="D24">
        <v>1167089</v>
      </c>
      <c r="E24">
        <v>2348804</v>
      </c>
    </row>
    <row r="25" spans="1:5">
      <c r="A25">
        <v>1959</v>
      </c>
      <c r="B25">
        <v>23</v>
      </c>
      <c r="C25">
        <v>1018774</v>
      </c>
      <c r="D25">
        <v>1032752</v>
      </c>
      <c r="E25">
        <v>2051526</v>
      </c>
    </row>
    <row r="26" spans="1:5">
      <c r="A26">
        <v>1959</v>
      </c>
      <c r="B26">
        <v>24</v>
      </c>
      <c r="C26">
        <v>872603</v>
      </c>
      <c r="D26">
        <v>869437</v>
      </c>
      <c r="E26">
        <v>1742040</v>
      </c>
    </row>
    <row r="27" spans="1:5">
      <c r="A27">
        <v>1959</v>
      </c>
      <c r="B27">
        <v>25</v>
      </c>
      <c r="C27">
        <v>887642</v>
      </c>
      <c r="D27">
        <v>875611</v>
      </c>
      <c r="E27">
        <v>1763253</v>
      </c>
    </row>
    <row r="28" spans="1:5">
      <c r="A28">
        <v>1959</v>
      </c>
      <c r="B28">
        <v>26</v>
      </c>
      <c r="C28">
        <v>1049962</v>
      </c>
      <c r="D28">
        <v>1020419</v>
      </c>
      <c r="E28">
        <v>2070381</v>
      </c>
    </row>
    <row r="29" spans="1:5">
      <c r="A29">
        <v>1959</v>
      </c>
      <c r="B29">
        <v>27</v>
      </c>
      <c r="C29">
        <v>1019377</v>
      </c>
      <c r="D29">
        <v>1018518</v>
      </c>
      <c r="E29">
        <v>2037895</v>
      </c>
    </row>
    <row r="30" spans="1:5">
      <c r="A30">
        <v>1959</v>
      </c>
      <c r="B30">
        <v>28</v>
      </c>
      <c r="C30">
        <v>1237886</v>
      </c>
      <c r="D30">
        <v>1223384</v>
      </c>
      <c r="E30">
        <v>2461270</v>
      </c>
    </row>
    <row r="31" spans="1:5">
      <c r="A31">
        <v>1959</v>
      </c>
      <c r="B31">
        <v>29</v>
      </c>
      <c r="C31">
        <v>1166480</v>
      </c>
      <c r="D31">
        <v>1131585</v>
      </c>
      <c r="E31">
        <v>2298065</v>
      </c>
    </row>
    <row r="32" spans="1:5">
      <c r="A32">
        <v>1959</v>
      </c>
      <c r="B32">
        <v>30</v>
      </c>
      <c r="C32">
        <v>1407440</v>
      </c>
      <c r="D32">
        <v>1301736</v>
      </c>
      <c r="E32">
        <v>2709176</v>
      </c>
    </row>
    <row r="33" spans="1:5">
      <c r="A33">
        <v>1959</v>
      </c>
      <c r="B33">
        <v>31</v>
      </c>
      <c r="C33">
        <v>1153361</v>
      </c>
      <c r="D33">
        <v>1100747</v>
      </c>
      <c r="E33">
        <v>2254108</v>
      </c>
    </row>
    <row r="34" spans="1:5">
      <c r="A34">
        <v>1959</v>
      </c>
      <c r="B34">
        <v>32</v>
      </c>
      <c r="C34">
        <v>1269526</v>
      </c>
      <c r="D34">
        <v>1060890</v>
      </c>
      <c r="E34">
        <v>2330416</v>
      </c>
    </row>
    <row r="35" spans="1:5">
      <c r="A35">
        <v>1959</v>
      </c>
      <c r="B35">
        <v>33</v>
      </c>
      <c r="C35">
        <v>1120010</v>
      </c>
      <c r="D35">
        <v>832714</v>
      </c>
      <c r="E35">
        <v>1952724</v>
      </c>
    </row>
    <row r="36" spans="1:5">
      <c r="A36">
        <v>1959</v>
      </c>
      <c r="B36">
        <v>34</v>
      </c>
      <c r="C36">
        <v>1087201</v>
      </c>
      <c r="D36">
        <v>730153</v>
      </c>
      <c r="E36">
        <v>1817354</v>
      </c>
    </row>
    <row r="37" spans="1:5">
      <c r="A37">
        <v>1959</v>
      </c>
      <c r="B37">
        <v>35</v>
      </c>
      <c r="C37">
        <v>1010802</v>
      </c>
      <c r="D37">
        <v>631023</v>
      </c>
      <c r="E37">
        <v>1641825</v>
      </c>
    </row>
    <row r="38" spans="1:5">
      <c r="A38">
        <v>1959</v>
      </c>
      <c r="B38">
        <v>36</v>
      </c>
      <c r="C38">
        <v>857143</v>
      </c>
      <c r="D38">
        <v>514840</v>
      </c>
      <c r="E38">
        <v>1371983</v>
      </c>
    </row>
    <row r="39" spans="1:5">
      <c r="A39">
        <v>1959</v>
      </c>
      <c r="B39">
        <v>37</v>
      </c>
      <c r="C39">
        <v>698291</v>
      </c>
      <c r="D39">
        <v>446259</v>
      </c>
      <c r="E39">
        <v>1144550</v>
      </c>
    </row>
    <row r="40" spans="1:5">
      <c r="A40">
        <v>1959</v>
      </c>
      <c r="B40">
        <v>38</v>
      </c>
      <c r="C40">
        <v>729687</v>
      </c>
      <c r="D40">
        <v>464355</v>
      </c>
      <c r="E40">
        <v>1194042</v>
      </c>
    </row>
    <row r="41" spans="1:5">
      <c r="A41">
        <v>1959</v>
      </c>
      <c r="B41">
        <v>39</v>
      </c>
      <c r="C41">
        <v>648550</v>
      </c>
      <c r="D41">
        <v>414993</v>
      </c>
      <c r="E41">
        <v>1063543</v>
      </c>
    </row>
    <row r="42" spans="1:5">
      <c r="A42">
        <v>1959</v>
      </c>
      <c r="B42">
        <v>40</v>
      </c>
      <c r="C42">
        <v>863709</v>
      </c>
      <c r="D42">
        <v>542139</v>
      </c>
      <c r="E42">
        <v>1405848</v>
      </c>
    </row>
    <row r="43" spans="1:5">
      <c r="A43">
        <v>1959</v>
      </c>
      <c r="B43">
        <v>41</v>
      </c>
      <c r="C43">
        <v>531219</v>
      </c>
      <c r="D43">
        <v>351516</v>
      </c>
      <c r="E43">
        <v>882735</v>
      </c>
    </row>
    <row r="44" spans="1:5">
      <c r="A44">
        <v>1959</v>
      </c>
      <c r="B44">
        <v>42</v>
      </c>
      <c r="C44">
        <v>673497</v>
      </c>
      <c r="D44">
        <v>412349</v>
      </c>
      <c r="E44">
        <v>1085846</v>
      </c>
    </row>
    <row r="45" spans="1:5">
      <c r="A45">
        <v>1959</v>
      </c>
      <c r="B45">
        <v>43</v>
      </c>
      <c r="C45">
        <v>785554</v>
      </c>
      <c r="D45">
        <v>478316</v>
      </c>
      <c r="E45">
        <v>1263870</v>
      </c>
    </row>
    <row r="46" spans="1:5">
      <c r="A46">
        <v>1959</v>
      </c>
      <c r="B46">
        <v>44</v>
      </c>
      <c r="C46">
        <v>969492</v>
      </c>
      <c r="D46">
        <v>572945</v>
      </c>
      <c r="E46">
        <v>1542437</v>
      </c>
    </row>
    <row r="47" spans="1:5">
      <c r="A47">
        <v>1959</v>
      </c>
      <c r="B47">
        <v>45</v>
      </c>
      <c r="C47">
        <v>925327</v>
      </c>
      <c r="D47">
        <v>570150</v>
      </c>
      <c r="E47">
        <v>1495477</v>
      </c>
    </row>
    <row r="48" spans="1:5">
      <c r="A48">
        <v>1959</v>
      </c>
      <c r="B48">
        <v>46</v>
      </c>
      <c r="C48">
        <v>976022</v>
      </c>
      <c r="D48">
        <v>570660</v>
      </c>
      <c r="E48">
        <v>1546682</v>
      </c>
    </row>
    <row r="49" spans="1:5">
      <c r="A49">
        <v>1959</v>
      </c>
      <c r="B49">
        <v>47</v>
      </c>
      <c r="C49">
        <v>831779</v>
      </c>
      <c r="D49">
        <v>511259</v>
      </c>
      <c r="E49">
        <v>1343038</v>
      </c>
    </row>
    <row r="50" spans="1:5">
      <c r="A50">
        <v>1959</v>
      </c>
      <c r="B50">
        <v>48</v>
      </c>
      <c r="C50">
        <v>991713</v>
      </c>
      <c r="D50">
        <v>567314</v>
      </c>
      <c r="E50">
        <v>1559027</v>
      </c>
    </row>
    <row r="51" spans="1:5">
      <c r="A51">
        <v>1959</v>
      </c>
      <c r="B51">
        <v>49</v>
      </c>
      <c r="C51">
        <v>759346</v>
      </c>
      <c r="D51">
        <v>460773</v>
      </c>
      <c r="E51">
        <v>1220119</v>
      </c>
    </row>
    <row r="52" spans="1:5">
      <c r="A52">
        <v>1959</v>
      </c>
      <c r="B52">
        <v>50</v>
      </c>
      <c r="C52">
        <v>866620</v>
      </c>
      <c r="D52">
        <v>495040</v>
      </c>
      <c r="E52">
        <v>1361660</v>
      </c>
    </row>
    <row r="53" spans="1:5">
      <c r="A53">
        <v>1959</v>
      </c>
      <c r="B53">
        <v>51</v>
      </c>
      <c r="C53">
        <v>736313</v>
      </c>
      <c r="D53">
        <v>436794</v>
      </c>
      <c r="E53">
        <v>1173107</v>
      </c>
    </row>
    <row r="54" spans="1:5">
      <c r="A54">
        <v>1959</v>
      </c>
      <c r="B54">
        <v>52</v>
      </c>
      <c r="C54">
        <v>766484</v>
      </c>
      <c r="D54">
        <v>447180</v>
      </c>
      <c r="E54">
        <v>1213664</v>
      </c>
    </row>
    <row r="55" spans="1:5">
      <c r="A55">
        <v>1959</v>
      </c>
      <c r="B55">
        <v>53</v>
      </c>
      <c r="C55">
        <v>705085</v>
      </c>
      <c r="D55">
        <v>395911</v>
      </c>
      <c r="E55">
        <v>1100996</v>
      </c>
    </row>
    <row r="56" spans="1:5">
      <c r="A56">
        <v>1959</v>
      </c>
      <c r="B56">
        <v>54</v>
      </c>
      <c r="C56">
        <v>719494</v>
      </c>
      <c r="D56">
        <v>389039</v>
      </c>
      <c r="E56">
        <v>1108533</v>
      </c>
    </row>
    <row r="57" spans="1:5">
      <c r="A57">
        <v>1959</v>
      </c>
      <c r="B57">
        <v>55</v>
      </c>
      <c r="C57">
        <v>762062</v>
      </c>
      <c r="D57">
        <v>364971</v>
      </c>
      <c r="E57">
        <v>1127033</v>
      </c>
    </row>
    <row r="58" spans="1:5">
      <c r="A58">
        <v>1959</v>
      </c>
      <c r="B58">
        <v>56</v>
      </c>
      <c r="C58">
        <v>698201</v>
      </c>
      <c r="D58">
        <v>320545</v>
      </c>
      <c r="E58">
        <v>1018746</v>
      </c>
    </row>
    <row r="59" spans="1:5">
      <c r="A59">
        <v>1959</v>
      </c>
      <c r="B59">
        <v>57</v>
      </c>
      <c r="C59">
        <v>557047</v>
      </c>
      <c r="D59">
        <v>239093</v>
      </c>
      <c r="E59">
        <v>796140</v>
      </c>
    </row>
    <row r="60" spans="1:5">
      <c r="A60">
        <v>1959</v>
      </c>
      <c r="B60">
        <v>58</v>
      </c>
      <c r="C60">
        <v>779709</v>
      </c>
      <c r="D60">
        <v>314139</v>
      </c>
      <c r="E60">
        <v>1093848</v>
      </c>
    </row>
    <row r="61" spans="1:5">
      <c r="A61">
        <v>1959</v>
      </c>
      <c r="B61">
        <v>59</v>
      </c>
      <c r="C61">
        <v>468400</v>
      </c>
      <c r="D61">
        <v>240101</v>
      </c>
      <c r="E61">
        <v>708501</v>
      </c>
    </row>
    <row r="62" spans="1:5">
      <c r="A62">
        <v>1959</v>
      </c>
      <c r="B62">
        <v>60</v>
      </c>
      <c r="C62">
        <v>602520</v>
      </c>
      <c r="D62">
        <v>264388</v>
      </c>
      <c r="E62">
        <v>866908</v>
      </c>
    </row>
    <row r="63" spans="1:5">
      <c r="A63">
        <v>1959</v>
      </c>
      <c r="B63">
        <v>61</v>
      </c>
      <c r="C63">
        <v>421362</v>
      </c>
      <c r="D63">
        <v>215237</v>
      </c>
      <c r="E63">
        <v>636599</v>
      </c>
    </row>
    <row r="64" spans="1:5">
      <c r="A64">
        <v>1959</v>
      </c>
      <c r="B64">
        <v>62</v>
      </c>
      <c r="C64">
        <v>498355</v>
      </c>
      <c r="D64">
        <v>241964</v>
      </c>
      <c r="E64">
        <v>740319</v>
      </c>
    </row>
    <row r="65" spans="1:5">
      <c r="A65">
        <v>1959</v>
      </c>
      <c r="B65">
        <v>63</v>
      </c>
      <c r="C65">
        <v>471168</v>
      </c>
      <c r="D65">
        <v>229831</v>
      </c>
      <c r="E65">
        <v>700999</v>
      </c>
    </row>
    <row r="66" spans="1:5">
      <c r="A66">
        <v>1959</v>
      </c>
      <c r="B66">
        <v>64</v>
      </c>
      <c r="C66">
        <v>428648</v>
      </c>
      <c r="D66">
        <v>210797</v>
      </c>
      <c r="E66">
        <v>639445</v>
      </c>
    </row>
    <row r="67" spans="1:5">
      <c r="A67">
        <v>1959</v>
      </c>
      <c r="B67">
        <v>65</v>
      </c>
      <c r="C67">
        <v>450940</v>
      </c>
      <c r="D67">
        <v>215720</v>
      </c>
      <c r="E67">
        <v>666660</v>
      </c>
    </row>
    <row r="68" spans="1:5">
      <c r="A68">
        <v>1959</v>
      </c>
      <c r="B68">
        <v>66</v>
      </c>
      <c r="C68">
        <v>385919</v>
      </c>
      <c r="D68">
        <v>184367</v>
      </c>
      <c r="E68">
        <v>570286</v>
      </c>
    </row>
    <row r="69" spans="1:5">
      <c r="A69">
        <v>1959</v>
      </c>
      <c r="B69">
        <v>67</v>
      </c>
      <c r="C69">
        <v>354377</v>
      </c>
      <c r="D69">
        <v>163071</v>
      </c>
      <c r="E69">
        <v>517448</v>
      </c>
    </row>
    <row r="70" spans="1:5">
      <c r="A70">
        <v>1959</v>
      </c>
      <c r="B70">
        <v>68</v>
      </c>
      <c r="C70">
        <v>360062</v>
      </c>
      <c r="D70">
        <v>165234</v>
      </c>
      <c r="E70">
        <v>525296</v>
      </c>
    </row>
    <row r="71" spans="1:5">
      <c r="A71">
        <v>1959</v>
      </c>
      <c r="B71">
        <v>69</v>
      </c>
      <c r="C71">
        <v>267590</v>
      </c>
      <c r="D71">
        <v>118863</v>
      </c>
      <c r="E71">
        <v>386453</v>
      </c>
    </row>
    <row r="72" spans="1:5">
      <c r="A72">
        <v>1959</v>
      </c>
      <c r="B72">
        <v>70</v>
      </c>
      <c r="C72">
        <v>458055</v>
      </c>
      <c r="D72">
        <v>176974</v>
      </c>
      <c r="E72">
        <v>635029</v>
      </c>
    </row>
    <row r="73" spans="1:5">
      <c r="A73">
        <v>1959</v>
      </c>
      <c r="B73">
        <v>71</v>
      </c>
      <c r="C73">
        <v>240046</v>
      </c>
      <c r="D73">
        <v>117348</v>
      </c>
      <c r="E73">
        <v>357394</v>
      </c>
    </row>
    <row r="74" spans="1:5">
      <c r="A74">
        <v>1959</v>
      </c>
      <c r="B74">
        <v>72</v>
      </c>
      <c r="C74">
        <v>289913</v>
      </c>
      <c r="D74">
        <v>124862</v>
      </c>
      <c r="E74">
        <v>414775</v>
      </c>
    </row>
    <row r="75" spans="1:5">
      <c r="A75">
        <v>1959</v>
      </c>
      <c r="B75">
        <v>73</v>
      </c>
      <c r="C75">
        <v>262109</v>
      </c>
      <c r="D75">
        <v>110376</v>
      </c>
      <c r="E75">
        <v>372485</v>
      </c>
    </row>
    <row r="76" spans="1:5">
      <c r="A76">
        <v>1959</v>
      </c>
      <c r="B76">
        <v>74</v>
      </c>
      <c r="C76">
        <v>234442</v>
      </c>
      <c r="D76">
        <v>100191</v>
      </c>
      <c r="E76">
        <v>334633</v>
      </c>
    </row>
    <row r="77" spans="1:5">
      <c r="A77">
        <v>1959</v>
      </c>
      <c r="B77">
        <v>75</v>
      </c>
      <c r="C77">
        <v>253494</v>
      </c>
      <c r="D77">
        <v>98849</v>
      </c>
      <c r="E77">
        <v>352343</v>
      </c>
    </row>
    <row r="78" spans="1:5">
      <c r="A78">
        <v>1959</v>
      </c>
      <c r="B78">
        <v>76</v>
      </c>
      <c r="C78">
        <v>192456</v>
      </c>
      <c r="D78">
        <v>79605</v>
      </c>
      <c r="E78">
        <v>272061</v>
      </c>
    </row>
    <row r="79" spans="1:5">
      <c r="A79">
        <v>1959</v>
      </c>
      <c r="B79">
        <v>77</v>
      </c>
      <c r="C79">
        <v>156279</v>
      </c>
      <c r="D79">
        <v>61956</v>
      </c>
      <c r="E79">
        <v>218235</v>
      </c>
    </row>
    <row r="80" spans="1:5">
      <c r="A80">
        <v>1959</v>
      </c>
      <c r="B80">
        <v>78</v>
      </c>
      <c r="C80">
        <v>164956</v>
      </c>
      <c r="D80">
        <v>67225</v>
      </c>
      <c r="E80">
        <v>232181</v>
      </c>
    </row>
    <row r="81" spans="1:5">
      <c r="A81">
        <v>1959</v>
      </c>
      <c r="B81">
        <v>79</v>
      </c>
      <c r="C81">
        <v>101465</v>
      </c>
      <c r="D81">
        <v>43837</v>
      </c>
      <c r="E81">
        <v>145302</v>
      </c>
    </row>
    <row r="82" spans="1:5">
      <c r="A82">
        <v>1959</v>
      </c>
      <c r="B82">
        <v>80</v>
      </c>
      <c r="C82">
        <v>107440.23</v>
      </c>
      <c r="D82">
        <v>41265.61</v>
      </c>
      <c r="E82">
        <v>148705.84</v>
      </c>
    </row>
    <row r="83" spans="1:5">
      <c r="A83">
        <v>1959</v>
      </c>
      <c r="B83">
        <v>81</v>
      </c>
      <c r="C83">
        <v>96690.2</v>
      </c>
      <c r="D83">
        <v>36923.71</v>
      </c>
      <c r="E83">
        <v>133613.91</v>
      </c>
    </row>
    <row r="84" spans="1:5">
      <c r="A84">
        <v>1959</v>
      </c>
      <c r="B84">
        <v>82</v>
      </c>
      <c r="C84">
        <v>83116.87</v>
      </c>
      <c r="D84">
        <v>31633.19</v>
      </c>
      <c r="E84">
        <v>114750.06</v>
      </c>
    </row>
    <row r="85" spans="1:5">
      <c r="A85">
        <v>1959</v>
      </c>
      <c r="B85">
        <v>83</v>
      </c>
      <c r="C85">
        <v>72680.91</v>
      </c>
      <c r="D85">
        <v>26260.7</v>
      </c>
      <c r="E85">
        <v>98941.61</v>
      </c>
    </row>
    <row r="86" spans="1:5">
      <c r="A86">
        <v>1959</v>
      </c>
      <c r="B86">
        <v>84</v>
      </c>
      <c r="C86">
        <v>61345.46</v>
      </c>
      <c r="D86">
        <v>22214.11</v>
      </c>
      <c r="E86">
        <v>83559.570000000007</v>
      </c>
    </row>
    <row r="87" spans="1:5">
      <c r="A87">
        <v>1959</v>
      </c>
      <c r="B87">
        <v>85</v>
      </c>
      <c r="C87">
        <v>51381.85</v>
      </c>
      <c r="D87">
        <v>18564.150000000001</v>
      </c>
      <c r="E87">
        <v>69946</v>
      </c>
    </row>
    <row r="88" spans="1:5">
      <c r="A88">
        <v>1959</v>
      </c>
      <c r="B88">
        <v>86</v>
      </c>
      <c r="C88">
        <v>42360.28</v>
      </c>
      <c r="D88">
        <v>15133.04</v>
      </c>
      <c r="E88">
        <v>57493.32</v>
      </c>
    </row>
    <row r="89" spans="1:5">
      <c r="A89">
        <v>1959</v>
      </c>
      <c r="B89">
        <v>87</v>
      </c>
      <c r="C89">
        <v>33840.449999999997</v>
      </c>
      <c r="D89">
        <v>11760.8</v>
      </c>
      <c r="E89">
        <v>45601.25</v>
      </c>
    </row>
    <row r="90" spans="1:5">
      <c r="A90">
        <v>1959</v>
      </c>
      <c r="B90">
        <v>88</v>
      </c>
      <c r="C90">
        <v>30215.07</v>
      </c>
      <c r="D90">
        <v>10279.049999999999</v>
      </c>
      <c r="E90">
        <v>40494.120000000003</v>
      </c>
    </row>
    <row r="91" spans="1:5">
      <c r="A91">
        <v>1959</v>
      </c>
      <c r="B91">
        <v>89</v>
      </c>
      <c r="C91">
        <v>23759.32</v>
      </c>
      <c r="D91">
        <v>7945.31</v>
      </c>
      <c r="E91">
        <v>31704.63</v>
      </c>
    </row>
    <row r="92" spans="1:5">
      <c r="A92">
        <v>1959</v>
      </c>
      <c r="B92">
        <v>90</v>
      </c>
      <c r="C92">
        <v>16218.23</v>
      </c>
      <c r="D92">
        <v>4932.3100000000004</v>
      </c>
      <c r="E92">
        <v>21150.54</v>
      </c>
    </row>
    <row r="93" spans="1:5">
      <c r="A93">
        <v>1959</v>
      </c>
      <c r="B93">
        <v>91</v>
      </c>
      <c r="C93">
        <v>13429.89</v>
      </c>
      <c r="D93">
        <v>3903.67</v>
      </c>
      <c r="E93">
        <v>17333.560000000001</v>
      </c>
    </row>
    <row r="94" spans="1:5">
      <c r="A94">
        <v>1959</v>
      </c>
      <c r="B94">
        <v>92</v>
      </c>
      <c r="C94">
        <v>10418.870000000001</v>
      </c>
      <c r="D94">
        <v>3125.33</v>
      </c>
      <c r="E94">
        <v>13544.2</v>
      </c>
    </row>
    <row r="95" spans="1:5">
      <c r="A95">
        <v>1959</v>
      </c>
      <c r="B95">
        <v>93</v>
      </c>
      <c r="C95">
        <v>8576.14</v>
      </c>
      <c r="D95">
        <v>2539.0500000000002</v>
      </c>
      <c r="E95">
        <v>11115.19</v>
      </c>
    </row>
    <row r="96" spans="1:5">
      <c r="A96">
        <v>1959</v>
      </c>
      <c r="B96">
        <v>94</v>
      </c>
      <c r="C96">
        <v>7563.51</v>
      </c>
      <c r="D96">
        <v>2245.7199999999998</v>
      </c>
      <c r="E96">
        <v>9809.23</v>
      </c>
    </row>
    <row r="97" spans="1:5">
      <c r="A97">
        <v>1959</v>
      </c>
      <c r="B97">
        <v>95</v>
      </c>
      <c r="C97">
        <v>6200.55</v>
      </c>
      <c r="D97">
        <v>1841.4</v>
      </c>
      <c r="E97">
        <v>8041.95</v>
      </c>
    </row>
    <row r="98" spans="1:5">
      <c r="A98">
        <v>1959</v>
      </c>
      <c r="B98">
        <v>96</v>
      </c>
      <c r="C98">
        <v>4641.1899999999996</v>
      </c>
      <c r="D98">
        <v>1400.94</v>
      </c>
      <c r="E98">
        <v>6042.13</v>
      </c>
    </row>
    <row r="99" spans="1:5">
      <c r="A99">
        <v>1959</v>
      </c>
      <c r="B99">
        <v>97</v>
      </c>
      <c r="C99">
        <v>3559.52</v>
      </c>
      <c r="D99">
        <v>1101.71</v>
      </c>
      <c r="E99">
        <v>4661.2299999999996</v>
      </c>
    </row>
    <row r="100" spans="1:5">
      <c r="A100">
        <v>1959</v>
      </c>
      <c r="B100">
        <v>98</v>
      </c>
      <c r="C100">
        <v>2712.44</v>
      </c>
      <c r="D100">
        <v>790.6</v>
      </c>
      <c r="E100">
        <v>3503.04</v>
      </c>
    </row>
    <row r="101" spans="1:5">
      <c r="A101">
        <v>1959</v>
      </c>
      <c r="B101">
        <v>99</v>
      </c>
      <c r="C101">
        <v>1966.95</v>
      </c>
      <c r="D101">
        <v>575.4</v>
      </c>
      <c r="E101">
        <v>2542.35</v>
      </c>
    </row>
    <row r="102" spans="1:5">
      <c r="A102">
        <v>1959</v>
      </c>
      <c r="B102">
        <v>100</v>
      </c>
      <c r="C102">
        <v>1475.54</v>
      </c>
      <c r="D102">
        <v>431.41</v>
      </c>
      <c r="E102">
        <v>1906.95</v>
      </c>
    </row>
    <row r="103" spans="1:5">
      <c r="A103">
        <v>1959</v>
      </c>
      <c r="B103">
        <v>101</v>
      </c>
      <c r="C103">
        <v>1097.53</v>
      </c>
      <c r="D103">
        <v>321.82</v>
      </c>
      <c r="E103">
        <v>1419.35</v>
      </c>
    </row>
    <row r="104" spans="1:5">
      <c r="A104">
        <v>1959</v>
      </c>
      <c r="B104">
        <v>102</v>
      </c>
      <c r="C104">
        <v>809.8</v>
      </c>
      <c r="D104">
        <v>238.7</v>
      </c>
      <c r="E104">
        <v>1048.5</v>
      </c>
    </row>
    <row r="105" spans="1:5">
      <c r="A105">
        <v>1959</v>
      </c>
      <c r="B105">
        <v>103</v>
      </c>
      <c r="C105">
        <v>592.38</v>
      </c>
      <c r="D105">
        <v>175.65</v>
      </c>
      <c r="E105">
        <v>768.03</v>
      </c>
    </row>
    <row r="106" spans="1:5">
      <c r="A106">
        <v>1959</v>
      </c>
      <c r="B106">
        <v>104</v>
      </c>
      <c r="C106">
        <v>429.91</v>
      </c>
      <c r="D106">
        <v>128.41999999999999</v>
      </c>
      <c r="E106">
        <v>558.33000000000004</v>
      </c>
    </row>
    <row r="107" spans="1:5">
      <c r="A107">
        <v>1959</v>
      </c>
      <c r="B107">
        <v>105</v>
      </c>
      <c r="C107">
        <v>309.12</v>
      </c>
      <c r="D107">
        <v>93.73</v>
      </c>
      <c r="E107">
        <v>402.85</v>
      </c>
    </row>
    <row r="108" spans="1:5">
      <c r="A108">
        <v>1959</v>
      </c>
      <c r="B108">
        <v>106</v>
      </c>
      <c r="C108">
        <v>220.54</v>
      </c>
      <c r="D108">
        <v>67.790000000000006</v>
      </c>
      <c r="E108">
        <v>288.33</v>
      </c>
    </row>
    <row r="109" spans="1:5">
      <c r="A109">
        <v>1959</v>
      </c>
      <c r="B109">
        <v>107</v>
      </c>
      <c r="C109">
        <v>155.69</v>
      </c>
      <c r="D109">
        <v>48.68</v>
      </c>
      <c r="E109">
        <v>204.37</v>
      </c>
    </row>
    <row r="110" spans="1:5">
      <c r="A110">
        <v>1959</v>
      </c>
      <c r="B110">
        <v>108</v>
      </c>
      <c r="C110">
        <v>109.2</v>
      </c>
      <c r="D110">
        <v>34.72</v>
      </c>
      <c r="E110">
        <v>143.91999999999999</v>
      </c>
    </row>
    <row r="111" spans="1:5">
      <c r="A111">
        <v>1959</v>
      </c>
      <c r="B111">
        <v>109</v>
      </c>
      <c r="C111">
        <v>75.510000000000005</v>
      </c>
      <c r="D111">
        <v>24.9</v>
      </c>
      <c r="E111">
        <v>100.41</v>
      </c>
    </row>
    <row r="112" spans="1:5">
      <c r="A112">
        <v>1959</v>
      </c>
      <c r="B112">
        <v>110</v>
      </c>
      <c r="C112">
        <v>153.58000000000001</v>
      </c>
      <c r="D112">
        <v>52.25</v>
      </c>
      <c r="E112">
        <v>205.83</v>
      </c>
    </row>
    <row r="113" spans="1:5">
      <c r="A113">
        <v>1960</v>
      </c>
      <c r="B113">
        <v>0</v>
      </c>
      <c r="C113">
        <v>1322840.22</v>
      </c>
      <c r="D113">
        <v>1381027.58</v>
      </c>
      <c r="E113">
        <v>2703867.8</v>
      </c>
    </row>
    <row r="114" spans="1:5">
      <c r="A114">
        <v>1960</v>
      </c>
      <c r="B114">
        <v>1</v>
      </c>
      <c r="C114">
        <v>1297553.03</v>
      </c>
      <c r="D114">
        <v>1344296.43</v>
      </c>
      <c r="E114">
        <v>2641849.46</v>
      </c>
    </row>
    <row r="115" spans="1:5">
      <c r="A115">
        <v>1960</v>
      </c>
      <c r="B115">
        <v>2</v>
      </c>
      <c r="C115">
        <v>1295464.6599999999</v>
      </c>
      <c r="D115">
        <v>1348909.9</v>
      </c>
      <c r="E115">
        <v>2644374.56</v>
      </c>
    </row>
    <row r="116" spans="1:5">
      <c r="A116">
        <v>1960</v>
      </c>
      <c r="B116">
        <v>3</v>
      </c>
      <c r="C116">
        <v>1281499.74</v>
      </c>
      <c r="D116">
        <v>1330919.56</v>
      </c>
      <c r="E116">
        <v>2612419.2999999998</v>
      </c>
    </row>
    <row r="117" spans="1:5">
      <c r="A117">
        <v>1960</v>
      </c>
      <c r="B117">
        <v>4</v>
      </c>
      <c r="C117">
        <v>1310571.6299999999</v>
      </c>
      <c r="D117">
        <v>1361295.3600000001</v>
      </c>
      <c r="E117">
        <v>2671866.9900000002</v>
      </c>
    </row>
    <row r="118" spans="1:5">
      <c r="A118">
        <v>1960</v>
      </c>
      <c r="B118">
        <v>5</v>
      </c>
      <c r="C118">
        <v>1334908.3700000001</v>
      </c>
      <c r="D118">
        <v>1380686.14</v>
      </c>
      <c r="E118">
        <v>2715594.51</v>
      </c>
    </row>
    <row r="119" spans="1:5">
      <c r="A119">
        <v>1960</v>
      </c>
      <c r="B119">
        <v>6</v>
      </c>
      <c r="C119">
        <v>1226461.33</v>
      </c>
      <c r="D119">
        <v>1269868.19</v>
      </c>
      <c r="E119">
        <v>2496329.52</v>
      </c>
    </row>
    <row r="120" spans="1:5">
      <c r="A120">
        <v>1960</v>
      </c>
      <c r="B120">
        <v>7</v>
      </c>
      <c r="C120">
        <v>1247391.6599999999</v>
      </c>
      <c r="D120">
        <v>1293960.1499999999</v>
      </c>
      <c r="E120">
        <v>2541351.81</v>
      </c>
    </row>
    <row r="121" spans="1:5">
      <c r="A121">
        <v>1960</v>
      </c>
      <c r="B121">
        <v>8</v>
      </c>
      <c r="C121">
        <v>1214977.01</v>
      </c>
      <c r="D121">
        <v>1256322.4099999999</v>
      </c>
      <c r="E121">
        <v>2471299.42</v>
      </c>
    </row>
    <row r="122" spans="1:5">
      <c r="A122">
        <v>1960</v>
      </c>
      <c r="B122">
        <v>9</v>
      </c>
      <c r="C122">
        <v>1189760.3500000001</v>
      </c>
      <c r="D122">
        <v>1232095.6200000001</v>
      </c>
      <c r="E122">
        <v>2421855.9700000002</v>
      </c>
    </row>
    <row r="123" spans="1:5">
      <c r="A123">
        <v>1960</v>
      </c>
      <c r="B123">
        <v>10</v>
      </c>
      <c r="C123">
        <v>1207938.05</v>
      </c>
      <c r="D123">
        <v>1251931.99</v>
      </c>
      <c r="E123">
        <v>2459870.04</v>
      </c>
    </row>
    <row r="124" spans="1:5">
      <c r="A124">
        <v>1960</v>
      </c>
      <c r="B124">
        <v>11</v>
      </c>
      <c r="C124">
        <v>1106737.3500000001</v>
      </c>
      <c r="D124">
        <v>1143069.6499999999</v>
      </c>
      <c r="E124">
        <v>2249807</v>
      </c>
    </row>
    <row r="125" spans="1:5">
      <c r="A125">
        <v>1960</v>
      </c>
      <c r="B125">
        <v>12</v>
      </c>
      <c r="C125">
        <v>1017106.5</v>
      </c>
      <c r="D125">
        <v>1039155.38</v>
      </c>
      <c r="E125">
        <v>2056261.88</v>
      </c>
    </row>
    <row r="126" spans="1:5">
      <c r="A126">
        <v>1960</v>
      </c>
      <c r="B126">
        <v>13</v>
      </c>
      <c r="C126">
        <v>986603.8</v>
      </c>
      <c r="D126">
        <v>1021086.87</v>
      </c>
      <c r="E126">
        <v>2007690.67</v>
      </c>
    </row>
    <row r="127" spans="1:5">
      <c r="A127">
        <v>1960</v>
      </c>
      <c r="B127">
        <v>14</v>
      </c>
      <c r="C127">
        <v>583284.76</v>
      </c>
      <c r="D127">
        <v>602167.67000000004</v>
      </c>
      <c r="E127">
        <v>1185452.43</v>
      </c>
    </row>
    <row r="128" spans="1:5">
      <c r="A128">
        <v>1960</v>
      </c>
      <c r="B128">
        <v>15</v>
      </c>
      <c r="C128">
        <v>448330.81</v>
      </c>
      <c r="D128">
        <v>466131.36</v>
      </c>
      <c r="E128">
        <v>914462.17</v>
      </c>
    </row>
    <row r="129" spans="1:5">
      <c r="A129">
        <v>1960</v>
      </c>
      <c r="B129">
        <v>16</v>
      </c>
      <c r="C129">
        <v>416249.71</v>
      </c>
      <c r="D129">
        <v>424591.49</v>
      </c>
      <c r="E129">
        <v>840841.2</v>
      </c>
    </row>
    <row r="130" spans="1:5">
      <c r="A130">
        <v>1960</v>
      </c>
      <c r="B130">
        <v>17</v>
      </c>
      <c r="C130">
        <v>633845.72</v>
      </c>
      <c r="D130">
        <v>631280.85</v>
      </c>
      <c r="E130">
        <v>1265126.57</v>
      </c>
    </row>
    <row r="131" spans="1:5">
      <c r="A131">
        <v>1960</v>
      </c>
      <c r="B131">
        <v>18</v>
      </c>
      <c r="C131">
        <v>1056743.94</v>
      </c>
      <c r="D131">
        <v>1043634.36</v>
      </c>
      <c r="E131">
        <v>2100378.2999999998</v>
      </c>
    </row>
    <row r="132" spans="1:5">
      <c r="A132">
        <v>1960</v>
      </c>
      <c r="B132">
        <v>19</v>
      </c>
      <c r="C132">
        <v>1154519.19</v>
      </c>
      <c r="D132">
        <v>1146424.48</v>
      </c>
      <c r="E132">
        <v>2300943.67</v>
      </c>
    </row>
    <row r="133" spans="1:5">
      <c r="A133">
        <v>1960</v>
      </c>
      <c r="B133">
        <v>20</v>
      </c>
      <c r="C133">
        <v>1244505.6000000001</v>
      </c>
      <c r="D133">
        <v>1285558.1100000001</v>
      </c>
      <c r="E133">
        <v>2530063.71</v>
      </c>
    </row>
    <row r="134" spans="1:5">
      <c r="A134">
        <v>1960</v>
      </c>
      <c r="B134">
        <v>21</v>
      </c>
      <c r="C134">
        <v>1370141.84</v>
      </c>
      <c r="D134">
        <v>1369034.06</v>
      </c>
      <c r="E134">
        <v>2739175.9</v>
      </c>
    </row>
    <row r="135" spans="1:5">
      <c r="A135">
        <v>1960</v>
      </c>
      <c r="B135">
        <v>22</v>
      </c>
      <c r="C135">
        <v>1288229.68</v>
      </c>
      <c r="D135">
        <v>1323567.3999999999</v>
      </c>
      <c r="E135">
        <v>2611797.08</v>
      </c>
    </row>
    <row r="136" spans="1:5">
      <c r="A136">
        <v>1960</v>
      </c>
      <c r="B136">
        <v>23</v>
      </c>
      <c r="C136">
        <v>1173086.6599999999</v>
      </c>
      <c r="D136">
        <v>1158752.42</v>
      </c>
      <c r="E136">
        <v>2331839.08</v>
      </c>
    </row>
    <row r="137" spans="1:5">
      <c r="A137">
        <v>1960</v>
      </c>
      <c r="B137">
        <v>24</v>
      </c>
      <c r="C137">
        <v>1014330.36</v>
      </c>
      <c r="D137">
        <v>1027049.4</v>
      </c>
      <c r="E137">
        <v>2041379.76</v>
      </c>
    </row>
    <row r="138" spans="1:5">
      <c r="A138">
        <v>1960</v>
      </c>
      <c r="B138">
        <v>25</v>
      </c>
      <c r="C138">
        <v>868467.54</v>
      </c>
      <c r="D138">
        <v>864630.66</v>
      </c>
      <c r="E138">
        <v>1733098.2</v>
      </c>
    </row>
    <row r="139" spans="1:5">
      <c r="A139">
        <v>1960</v>
      </c>
      <c r="B139">
        <v>26</v>
      </c>
      <c r="C139">
        <v>880211.85</v>
      </c>
      <c r="D139">
        <v>868048.89</v>
      </c>
      <c r="E139">
        <v>1748260.74</v>
      </c>
    </row>
    <row r="140" spans="1:5">
      <c r="A140">
        <v>1960</v>
      </c>
      <c r="B140">
        <v>27</v>
      </c>
      <c r="C140">
        <v>1046478.38</v>
      </c>
      <c r="D140">
        <v>1015379.19</v>
      </c>
      <c r="E140">
        <v>2061857.57</v>
      </c>
    </row>
    <row r="141" spans="1:5">
      <c r="A141">
        <v>1960</v>
      </c>
      <c r="B141">
        <v>28</v>
      </c>
      <c r="C141">
        <v>1015912.07</v>
      </c>
      <c r="D141">
        <v>1014702.44</v>
      </c>
      <c r="E141">
        <v>2030614.51</v>
      </c>
    </row>
    <row r="142" spans="1:5">
      <c r="A142">
        <v>1960</v>
      </c>
      <c r="B142">
        <v>29</v>
      </c>
      <c r="C142">
        <v>1230266.54</v>
      </c>
      <c r="D142">
        <v>1213881.19</v>
      </c>
      <c r="E142">
        <v>2444147.73</v>
      </c>
    </row>
    <row r="143" spans="1:5">
      <c r="A143">
        <v>1960</v>
      </c>
      <c r="B143">
        <v>30</v>
      </c>
      <c r="C143">
        <v>1169506.1399999999</v>
      </c>
      <c r="D143">
        <v>1131309.2</v>
      </c>
      <c r="E143">
        <v>2300815.34</v>
      </c>
    </row>
    <row r="144" spans="1:5">
      <c r="A144">
        <v>1960</v>
      </c>
      <c r="B144">
        <v>31</v>
      </c>
      <c r="C144">
        <v>1394356.88</v>
      </c>
      <c r="D144">
        <v>1287833.74</v>
      </c>
      <c r="E144">
        <v>2682190.62</v>
      </c>
    </row>
    <row r="145" spans="1:5">
      <c r="A145">
        <v>1960</v>
      </c>
      <c r="B145">
        <v>32</v>
      </c>
      <c r="C145">
        <v>1157364.92</v>
      </c>
      <c r="D145">
        <v>1100417.78</v>
      </c>
      <c r="E145">
        <v>2257782.7000000002</v>
      </c>
    </row>
    <row r="146" spans="1:5">
      <c r="A146">
        <v>1960</v>
      </c>
      <c r="B146">
        <v>33</v>
      </c>
      <c r="C146">
        <v>1260492.8700000001</v>
      </c>
      <c r="D146">
        <v>1050206.47</v>
      </c>
      <c r="E146">
        <v>2310699.34</v>
      </c>
    </row>
    <row r="147" spans="1:5">
      <c r="A147">
        <v>1960</v>
      </c>
      <c r="B147">
        <v>34</v>
      </c>
      <c r="C147">
        <v>1117766.07</v>
      </c>
      <c r="D147">
        <v>827112.06</v>
      </c>
      <c r="E147">
        <v>1944878.13</v>
      </c>
    </row>
    <row r="148" spans="1:5">
      <c r="A148">
        <v>1960</v>
      </c>
      <c r="B148">
        <v>35</v>
      </c>
      <c r="C148">
        <v>1086685.7</v>
      </c>
      <c r="D148">
        <v>726669.26</v>
      </c>
      <c r="E148">
        <v>1813354.96</v>
      </c>
    </row>
    <row r="149" spans="1:5">
      <c r="A149">
        <v>1960</v>
      </c>
      <c r="B149">
        <v>36</v>
      </c>
      <c r="C149">
        <v>1005543.33</v>
      </c>
      <c r="D149">
        <v>625583.98</v>
      </c>
      <c r="E149">
        <v>1631127.31</v>
      </c>
    </row>
    <row r="150" spans="1:5">
      <c r="A150">
        <v>1960</v>
      </c>
      <c r="B150">
        <v>37</v>
      </c>
      <c r="C150">
        <v>854152.34</v>
      </c>
      <c r="D150">
        <v>510734.78</v>
      </c>
      <c r="E150">
        <v>1364887.12</v>
      </c>
    </row>
    <row r="151" spans="1:5">
      <c r="A151">
        <v>1960</v>
      </c>
      <c r="B151">
        <v>38</v>
      </c>
      <c r="C151">
        <v>696727.19</v>
      </c>
      <c r="D151">
        <v>444329.53</v>
      </c>
      <c r="E151">
        <v>1141056.72</v>
      </c>
    </row>
    <row r="152" spans="1:5">
      <c r="A152">
        <v>1960</v>
      </c>
      <c r="B152">
        <v>39</v>
      </c>
      <c r="C152">
        <v>721714.3</v>
      </c>
      <c r="D152">
        <v>458177.31</v>
      </c>
      <c r="E152">
        <v>1179891.6100000001</v>
      </c>
    </row>
    <row r="153" spans="1:5">
      <c r="A153">
        <v>1960</v>
      </c>
      <c r="B153">
        <v>40</v>
      </c>
      <c r="C153">
        <v>650294.43000000005</v>
      </c>
      <c r="D153">
        <v>414352.03</v>
      </c>
      <c r="E153">
        <v>1064646.46</v>
      </c>
    </row>
    <row r="154" spans="1:5">
      <c r="A154">
        <v>1960</v>
      </c>
      <c r="B154">
        <v>41</v>
      </c>
      <c r="C154">
        <v>855949.21</v>
      </c>
      <c r="D154">
        <v>536048.92000000004</v>
      </c>
      <c r="E154">
        <v>1391998.13</v>
      </c>
    </row>
    <row r="155" spans="1:5">
      <c r="A155">
        <v>1960</v>
      </c>
      <c r="B155">
        <v>42</v>
      </c>
      <c r="C155">
        <v>531822.62</v>
      </c>
      <c r="D155">
        <v>349837.74</v>
      </c>
      <c r="E155">
        <v>881660.36</v>
      </c>
    </row>
    <row r="156" spans="1:5">
      <c r="A156">
        <v>1960</v>
      </c>
      <c r="B156">
        <v>43</v>
      </c>
      <c r="C156">
        <v>667802.75</v>
      </c>
      <c r="D156">
        <v>407570.94</v>
      </c>
      <c r="E156">
        <v>1075373.69</v>
      </c>
    </row>
    <row r="157" spans="1:5">
      <c r="A157">
        <v>1960</v>
      </c>
      <c r="B157">
        <v>44</v>
      </c>
      <c r="C157">
        <v>783270.55</v>
      </c>
      <c r="D157">
        <v>475231.41</v>
      </c>
      <c r="E157">
        <v>1258501.96</v>
      </c>
    </row>
    <row r="158" spans="1:5">
      <c r="A158">
        <v>1960</v>
      </c>
      <c r="B158">
        <v>45</v>
      </c>
      <c r="C158">
        <v>970681.92</v>
      </c>
      <c r="D158">
        <v>569573.41</v>
      </c>
      <c r="E158">
        <v>1540255.33</v>
      </c>
    </row>
    <row r="159" spans="1:5">
      <c r="A159">
        <v>1960</v>
      </c>
      <c r="B159">
        <v>46</v>
      </c>
      <c r="C159">
        <v>921012.51</v>
      </c>
      <c r="D159">
        <v>564094.35</v>
      </c>
      <c r="E159">
        <v>1485106.86</v>
      </c>
    </row>
    <row r="160" spans="1:5">
      <c r="A160">
        <v>1960</v>
      </c>
      <c r="B160">
        <v>47</v>
      </c>
      <c r="C160">
        <v>974819.64</v>
      </c>
      <c r="D160">
        <v>565818.93999999994</v>
      </c>
      <c r="E160">
        <v>1540638.58</v>
      </c>
    </row>
    <row r="161" spans="1:5">
      <c r="A161">
        <v>1960</v>
      </c>
      <c r="B161">
        <v>48</v>
      </c>
      <c r="C161">
        <v>835711.08</v>
      </c>
      <c r="D161">
        <v>507895.7</v>
      </c>
      <c r="E161">
        <v>1343606.78</v>
      </c>
    </row>
    <row r="162" spans="1:5">
      <c r="A162">
        <v>1960</v>
      </c>
      <c r="B162">
        <v>49</v>
      </c>
      <c r="C162">
        <v>978876.23</v>
      </c>
      <c r="D162">
        <v>558519.23</v>
      </c>
      <c r="E162">
        <v>1537395.46</v>
      </c>
    </row>
    <row r="163" spans="1:5">
      <c r="A163">
        <v>1960</v>
      </c>
      <c r="B163">
        <v>50</v>
      </c>
      <c r="C163">
        <v>764308.14</v>
      </c>
      <c r="D163">
        <v>458727.21</v>
      </c>
      <c r="E163">
        <v>1223035.3500000001</v>
      </c>
    </row>
    <row r="164" spans="1:5">
      <c r="A164">
        <v>1960</v>
      </c>
      <c r="B164">
        <v>51</v>
      </c>
      <c r="C164">
        <v>858635.7</v>
      </c>
      <c r="D164">
        <v>486244.68</v>
      </c>
      <c r="E164">
        <v>1344880.38</v>
      </c>
    </row>
    <row r="165" spans="1:5">
      <c r="A165">
        <v>1960</v>
      </c>
      <c r="B165">
        <v>52</v>
      </c>
      <c r="C165">
        <v>737928.37</v>
      </c>
      <c r="D165">
        <v>433323.06</v>
      </c>
      <c r="E165">
        <v>1171251.43</v>
      </c>
    </row>
    <row r="166" spans="1:5">
      <c r="A166">
        <v>1960</v>
      </c>
      <c r="B166">
        <v>53</v>
      </c>
      <c r="C166">
        <v>762363.91</v>
      </c>
      <c r="D166">
        <v>439773.98</v>
      </c>
      <c r="E166">
        <v>1202137.8899999999</v>
      </c>
    </row>
    <row r="167" spans="1:5">
      <c r="A167">
        <v>1960</v>
      </c>
      <c r="B167">
        <v>54</v>
      </c>
      <c r="C167">
        <v>704516.54</v>
      </c>
      <c r="D167">
        <v>390150.11</v>
      </c>
      <c r="E167">
        <v>1094666.6499999999</v>
      </c>
    </row>
    <row r="168" spans="1:5">
      <c r="A168">
        <v>1960</v>
      </c>
      <c r="B168">
        <v>55</v>
      </c>
      <c r="C168">
        <v>716623</v>
      </c>
      <c r="D168">
        <v>382493.89</v>
      </c>
      <c r="E168">
        <v>1099116.8899999999</v>
      </c>
    </row>
    <row r="169" spans="1:5">
      <c r="A169">
        <v>1960</v>
      </c>
      <c r="B169">
        <v>56</v>
      </c>
      <c r="C169">
        <v>751408.84</v>
      </c>
      <c r="D169">
        <v>357622.63</v>
      </c>
      <c r="E169">
        <v>1109031.47</v>
      </c>
    </row>
    <row r="170" spans="1:5">
      <c r="A170">
        <v>1960</v>
      </c>
      <c r="B170">
        <v>57</v>
      </c>
      <c r="C170">
        <v>691264.02</v>
      </c>
      <c r="D170">
        <v>314450.67</v>
      </c>
      <c r="E170">
        <v>1005714.69</v>
      </c>
    </row>
    <row r="171" spans="1:5">
      <c r="A171">
        <v>1960</v>
      </c>
      <c r="B171">
        <v>58</v>
      </c>
      <c r="C171">
        <v>560309.26</v>
      </c>
      <c r="D171">
        <v>237216.5</v>
      </c>
      <c r="E171">
        <v>797525.76</v>
      </c>
    </row>
    <row r="172" spans="1:5">
      <c r="A172">
        <v>1960</v>
      </c>
      <c r="B172">
        <v>59</v>
      </c>
      <c r="C172">
        <v>759021.67</v>
      </c>
      <c r="D172">
        <v>303956.53999999998</v>
      </c>
      <c r="E172">
        <v>1062978.21</v>
      </c>
    </row>
    <row r="173" spans="1:5">
      <c r="A173">
        <v>1960</v>
      </c>
      <c r="B173">
        <v>60</v>
      </c>
      <c r="C173">
        <v>470626.24</v>
      </c>
      <c r="D173">
        <v>235003.13</v>
      </c>
      <c r="E173">
        <v>705629.37</v>
      </c>
    </row>
    <row r="174" spans="1:5">
      <c r="A174">
        <v>1960</v>
      </c>
      <c r="B174">
        <v>61</v>
      </c>
      <c r="C174">
        <v>586761.03</v>
      </c>
      <c r="D174">
        <v>255433.45</v>
      </c>
      <c r="E174">
        <v>842194.48</v>
      </c>
    </row>
    <row r="175" spans="1:5">
      <c r="A175">
        <v>1960</v>
      </c>
      <c r="B175">
        <v>62</v>
      </c>
      <c r="C175">
        <v>421535.95</v>
      </c>
      <c r="D175">
        <v>210221.33</v>
      </c>
      <c r="E175">
        <v>631757.28</v>
      </c>
    </row>
    <row r="176" spans="1:5">
      <c r="A176">
        <v>1960</v>
      </c>
      <c r="B176">
        <v>63</v>
      </c>
      <c r="C176">
        <v>488891.63</v>
      </c>
      <c r="D176">
        <v>233108.37</v>
      </c>
      <c r="E176">
        <v>722000</v>
      </c>
    </row>
    <row r="177" spans="1:5">
      <c r="A177">
        <v>1960</v>
      </c>
      <c r="B177">
        <v>64</v>
      </c>
      <c r="C177">
        <v>462060.56</v>
      </c>
      <c r="D177">
        <v>221427.23</v>
      </c>
      <c r="E177">
        <v>683487.79</v>
      </c>
    </row>
    <row r="178" spans="1:5">
      <c r="A178">
        <v>1960</v>
      </c>
      <c r="B178">
        <v>65</v>
      </c>
      <c r="C178">
        <v>420740.52</v>
      </c>
      <c r="D178">
        <v>202703.99</v>
      </c>
      <c r="E178">
        <v>623444.51</v>
      </c>
    </row>
    <row r="179" spans="1:5">
      <c r="A179">
        <v>1960</v>
      </c>
      <c r="B179">
        <v>66</v>
      </c>
      <c r="C179">
        <v>437416.7</v>
      </c>
      <c r="D179">
        <v>206229.03</v>
      </c>
      <c r="E179">
        <v>643645.73</v>
      </c>
    </row>
    <row r="180" spans="1:5">
      <c r="A180">
        <v>1960</v>
      </c>
      <c r="B180">
        <v>67</v>
      </c>
      <c r="C180">
        <v>376111.76</v>
      </c>
      <c r="D180">
        <v>176499.64</v>
      </c>
      <c r="E180">
        <v>552611.4</v>
      </c>
    </row>
    <row r="181" spans="1:5">
      <c r="A181">
        <v>1960</v>
      </c>
      <c r="B181">
        <v>68</v>
      </c>
      <c r="C181">
        <v>342805.25</v>
      </c>
      <c r="D181">
        <v>155531.13</v>
      </c>
      <c r="E181">
        <v>498336.38</v>
      </c>
    </row>
    <row r="182" spans="1:5">
      <c r="A182">
        <v>1960</v>
      </c>
      <c r="B182">
        <v>69</v>
      </c>
      <c r="C182">
        <v>348074.43</v>
      </c>
      <c r="D182">
        <v>156861.6</v>
      </c>
      <c r="E182">
        <v>504936.03</v>
      </c>
    </row>
    <row r="183" spans="1:5">
      <c r="A183">
        <v>1960</v>
      </c>
      <c r="B183">
        <v>70</v>
      </c>
      <c r="C183">
        <v>262852.13</v>
      </c>
      <c r="D183">
        <v>113151.13</v>
      </c>
      <c r="E183">
        <v>376003.26</v>
      </c>
    </row>
    <row r="184" spans="1:5">
      <c r="A184">
        <v>1960</v>
      </c>
      <c r="B184">
        <v>71</v>
      </c>
      <c r="C184">
        <v>436014.62</v>
      </c>
      <c r="D184">
        <v>166548.26</v>
      </c>
      <c r="E184">
        <v>602562.88</v>
      </c>
    </row>
    <row r="185" spans="1:5">
      <c r="A185">
        <v>1960</v>
      </c>
      <c r="B185">
        <v>72</v>
      </c>
      <c r="C185">
        <v>234203.12</v>
      </c>
      <c r="D185">
        <v>110817.05</v>
      </c>
      <c r="E185">
        <v>345020.17</v>
      </c>
    </row>
    <row r="186" spans="1:5">
      <c r="A186">
        <v>1960</v>
      </c>
      <c r="B186">
        <v>73</v>
      </c>
      <c r="C186">
        <v>276114.68</v>
      </c>
      <c r="D186">
        <v>115996.28</v>
      </c>
      <c r="E186">
        <v>392110.96</v>
      </c>
    </row>
    <row r="187" spans="1:5">
      <c r="A187">
        <v>1960</v>
      </c>
      <c r="B187">
        <v>74</v>
      </c>
      <c r="C187">
        <v>249328.99</v>
      </c>
      <c r="D187">
        <v>102581.82</v>
      </c>
      <c r="E187">
        <v>351910.81</v>
      </c>
    </row>
    <row r="188" spans="1:5">
      <c r="A188">
        <v>1960</v>
      </c>
      <c r="B188">
        <v>75</v>
      </c>
      <c r="C188">
        <v>222551.95</v>
      </c>
      <c r="D188">
        <v>92530.15</v>
      </c>
      <c r="E188">
        <v>315082.09999999998</v>
      </c>
    </row>
    <row r="189" spans="1:5">
      <c r="A189">
        <v>1960</v>
      </c>
      <c r="B189">
        <v>76</v>
      </c>
      <c r="C189">
        <v>236952.99</v>
      </c>
      <c r="D189">
        <v>90367.7</v>
      </c>
      <c r="E189">
        <v>327320.69</v>
      </c>
    </row>
    <row r="190" spans="1:5">
      <c r="A190">
        <v>1960</v>
      </c>
      <c r="B190">
        <v>77</v>
      </c>
      <c r="C190">
        <v>180875.37</v>
      </c>
      <c r="D190">
        <v>73068.17</v>
      </c>
      <c r="E190">
        <v>253943.54</v>
      </c>
    </row>
    <row r="191" spans="1:5">
      <c r="A191">
        <v>1960</v>
      </c>
      <c r="B191">
        <v>78</v>
      </c>
      <c r="C191">
        <v>145302.29</v>
      </c>
      <c r="D191">
        <v>56077.22</v>
      </c>
      <c r="E191">
        <v>201379.51</v>
      </c>
    </row>
    <row r="192" spans="1:5">
      <c r="A192">
        <v>1960</v>
      </c>
      <c r="B192">
        <v>79</v>
      </c>
      <c r="C192">
        <v>152592.43</v>
      </c>
      <c r="D192">
        <v>60625.17</v>
      </c>
      <c r="E192">
        <v>213217.6</v>
      </c>
    </row>
    <row r="193" spans="1:5">
      <c r="A193">
        <v>1960</v>
      </c>
      <c r="B193">
        <v>80</v>
      </c>
      <c r="C193">
        <v>117999.15</v>
      </c>
      <c r="D193">
        <v>45908.29</v>
      </c>
      <c r="E193">
        <v>163907.44</v>
      </c>
    </row>
    <row r="194" spans="1:5">
      <c r="A194">
        <v>1960</v>
      </c>
      <c r="B194">
        <v>81</v>
      </c>
      <c r="C194">
        <v>97455.28</v>
      </c>
      <c r="D194">
        <v>36557.9</v>
      </c>
      <c r="E194">
        <v>134013.18</v>
      </c>
    </row>
    <row r="195" spans="1:5">
      <c r="A195">
        <v>1960</v>
      </c>
      <c r="B195">
        <v>82</v>
      </c>
      <c r="C195">
        <v>88121.47</v>
      </c>
      <c r="D195">
        <v>32792.379999999997</v>
      </c>
      <c r="E195">
        <v>120913.85</v>
      </c>
    </row>
    <row r="196" spans="1:5">
      <c r="A196">
        <v>1960</v>
      </c>
      <c r="B196">
        <v>83</v>
      </c>
      <c r="C196">
        <v>74169.73</v>
      </c>
      <c r="D196">
        <v>27440.2</v>
      </c>
      <c r="E196">
        <v>101609.93</v>
      </c>
    </row>
    <row r="197" spans="1:5">
      <c r="A197">
        <v>1960</v>
      </c>
      <c r="B197">
        <v>84</v>
      </c>
      <c r="C197">
        <v>64523.63</v>
      </c>
      <c r="D197">
        <v>22644.19</v>
      </c>
      <c r="E197">
        <v>87167.82</v>
      </c>
    </row>
    <row r="198" spans="1:5">
      <c r="A198">
        <v>1960</v>
      </c>
      <c r="B198">
        <v>85</v>
      </c>
      <c r="C198">
        <v>53646.12</v>
      </c>
      <c r="D198">
        <v>18844.13</v>
      </c>
      <c r="E198">
        <v>72490.25</v>
      </c>
    </row>
    <row r="199" spans="1:5">
      <c r="A199">
        <v>1960</v>
      </c>
      <c r="B199">
        <v>86</v>
      </c>
      <c r="C199">
        <v>44261.41</v>
      </c>
      <c r="D199">
        <v>15567.89</v>
      </c>
      <c r="E199">
        <v>59829.3</v>
      </c>
    </row>
    <row r="200" spans="1:5">
      <c r="A200">
        <v>1960</v>
      </c>
      <c r="B200">
        <v>87</v>
      </c>
      <c r="C200">
        <v>36325.040000000001</v>
      </c>
      <c r="D200">
        <v>12614.87</v>
      </c>
      <c r="E200">
        <v>48939.91</v>
      </c>
    </row>
    <row r="201" spans="1:5">
      <c r="A201">
        <v>1960</v>
      </c>
      <c r="B201">
        <v>88</v>
      </c>
      <c r="C201">
        <v>28803.37</v>
      </c>
      <c r="D201">
        <v>9722.58</v>
      </c>
      <c r="E201">
        <v>38525.949999999997</v>
      </c>
    </row>
    <row r="202" spans="1:5">
      <c r="A202">
        <v>1960</v>
      </c>
      <c r="B202">
        <v>89</v>
      </c>
      <c r="C202">
        <v>25833.03</v>
      </c>
      <c r="D202">
        <v>8529.75</v>
      </c>
      <c r="E202">
        <v>34362.78</v>
      </c>
    </row>
    <row r="203" spans="1:5">
      <c r="A203">
        <v>1960</v>
      </c>
      <c r="B203">
        <v>90</v>
      </c>
      <c r="C203">
        <v>19693.97</v>
      </c>
      <c r="D203">
        <v>6427.49</v>
      </c>
      <c r="E203">
        <v>26121.46</v>
      </c>
    </row>
    <row r="204" spans="1:5">
      <c r="A204">
        <v>1960</v>
      </c>
      <c r="B204">
        <v>91</v>
      </c>
      <c r="C204">
        <v>13293.31</v>
      </c>
      <c r="D204">
        <v>3971.81</v>
      </c>
      <c r="E204">
        <v>17265.12</v>
      </c>
    </row>
    <row r="205" spans="1:5">
      <c r="A205">
        <v>1960</v>
      </c>
      <c r="B205">
        <v>92</v>
      </c>
      <c r="C205">
        <v>11569.59</v>
      </c>
      <c r="D205">
        <v>3296.68</v>
      </c>
      <c r="E205">
        <v>14866.27</v>
      </c>
    </row>
    <row r="206" spans="1:5">
      <c r="A206">
        <v>1960</v>
      </c>
      <c r="B206">
        <v>93</v>
      </c>
      <c r="C206">
        <v>8724.49</v>
      </c>
      <c r="D206">
        <v>2563.9</v>
      </c>
      <c r="E206">
        <v>11288.39</v>
      </c>
    </row>
    <row r="207" spans="1:5">
      <c r="A207">
        <v>1960</v>
      </c>
      <c r="B207">
        <v>94</v>
      </c>
      <c r="C207">
        <v>7223</v>
      </c>
      <c r="D207">
        <v>2107.62</v>
      </c>
      <c r="E207">
        <v>9330.6200000000008</v>
      </c>
    </row>
    <row r="208" spans="1:5">
      <c r="A208">
        <v>1960</v>
      </c>
      <c r="B208">
        <v>95</v>
      </c>
      <c r="C208">
        <v>6283.7</v>
      </c>
      <c r="D208">
        <v>1850.95</v>
      </c>
      <c r="E208">
        <v>8134.65</v>
      </c>
    </row>
    <row r="209" spans="1:5">
      <c r="A209">
        <v>1960</v>
      </c>
      <c r="B209">
        <v>96</v>
      </c>
      <c r="C209">
        <v>4950.1099999999997</v>
      </c>
      <c r="D209">
        <v>1435.17</v>
      </c>
      <c r="E209">
        <v>6385.28</v>
      </c>
    </row>
    <row r="210" spans="1:5">
      <c r="A210">
        <v>1960</v>
      </c>
      <c r="B210">
        <v>97</v>
      </c>
      <c r="C210">
        <v>3615.72</v>
      </c>
      <c r="D210">
        <v>1042.1099999999999</v>
      </c>
      <c r="E210">
        <v>4657.83</v>
      </c>
    </row>
    <row r="211" spans="1:5">
      <c r="A211">
        <v>1960</v>
      </c>
      <c r="B211">
        <v>98</v>
      </c>
      <c r="C211">
        <v>2685.39</v>
      </c>
      <c r="D211">
        <v>814.33</v>
      </c>
      <c r="E211">
        <v>3499.72</v>
      </c>
    </row>
    <row r="212" spans="1:5">
      <c r="A212">
        <v>1960</v>
      </c>
      <c r="B212">
        <v>99</v>
      </c>
      <c r="C212">
        <v>1985.29</v>
      </c>
      <c r="D212">
        <v>574.92999999999995</v>
      </c>
      <c r="E212">
        <v>2560.2199999999998</v>
      </c>
    </row>
    <row r="213" spans="1:5">
      <c r="A213">
        <v>1960</v>
      </c>
      <c r="B213">
        <v>100</v>
      </c>
      <c r="C213">
        <v>1474.62</v>
      </c>
      <c r="D213">
        <v>426.72</v>
      </c>
      <c r="E213">
        <v>1901.34</v>
      </c>
    </row>
    <row r="214" spans="1:5">
      <c r="A214">
        <v>1960</v>
      </c>
      <c r="B214">
        <v>101</v>
      </c>
      <c r="C214">
        <v>1085.3800000000001</v>
      </c>
      <c r="D214">
        <v>314.39</v>
      </c>
      <c r="E214">
        <v>1399.77</v>
      </c>
    </row>
    <row r="215" spans="1:5">
      <c r="A215">
        <v>1960</v>
      </c>
      <c r="B215">
        <v>102</v>
      </c>
      <c r="C215">
        <v>790.93</v>
      </c>
      <c r="D215">
        <v>230.23</v>
      </c>
      <c r="E215">
        <v>1021.16</v>
      </c>
    </row>
    <row r="216" spans="1:5">
      <c r="A216">
        <v>1960</v>
      </c>
      <c r="B216">
        <v>103</v>
      </c>
      <c r="C216">
        <v>570.89</v>
      </c>
      <c r="D216">
        <v>167.43</v>
      </c>
      <c r="E216">
        <v>738.32</v>
      </c>
    </row>
    <row r="217" spans="1:5">
      <c r="A217">
        <v>1960</v>
      </c>
      <c r="B217">
        <v>104</v>
      </c>
      <c r="C217">
        <v>407.82</v>
      </c>
      <c r="D217">
        <v>120.51</v>
      </c>
      <c r="E217">
        <v>528.33000000000004</v>
      </c>
    </row>
    <row r="218" spans="1:5">
      <c r="A218">
        <v>1960</v>
      </c>
      <c r="B218">
        <v>105</v>
      </c>
      <c r="C218">
        <v>288.58999999999997</v>
      </c>
      <c r="D218">
        <v>86.01</v>
      </c>
      <c r="E218">
        <v>374.6</v>
      </c>
    </row>
    <row r="219" spans="1:5">
      <c r="A219">
        <v>1960</v>
      </c>
      <c r="B219">
        <v>106</v>
      </c>
      <c r="C219">
        <v>201.87</v>
      </c>
      <c r="D219">
        <v>61.31</v>
      </c>
      <c r="E219">
        <v>263.18</v>
      </c>
    </row>
    <row r="220" spans="1:5">
      <c r="A220">
        <v>1960</v>
      </c>
      <c r="B220">
        <v>107</v>
      </c>
      <c r="C220">
        <v>139.88</v>
      </c>
      <c r="D220">
        <v>43.16</v>
      </c>
      <c r="E220">
        <v>183.04</v>
      </c>
    </row>
    <row r="221" spans="1:5">
      <c r="A221">
        <v>1960</v>
      </c>
      <c r="B221">
        <v>108</v>
      </c>
      <c r="C221">
        <v>95.59</v>
      </c>
      <c r="D221">
        <v>30.08</v>
      </c>
      <c r="E221">
        <v>125.67</v>
      </c>
    </row>
    <row r="222" spans="1:5">
      <c r="A222">
        <v>1960</v>
      </c>
      <c r="B222">
        <v>109</v>
      </c>
      <c r="C222">
        <v>64.83</v>
      </c>
      <c r="D222">
        <v>20.75</v>
      </c>
      <c r="E222">
        <v>85.58</v>
      </c>
    </row>
    <row r="223" spans="1:5">
      <c r="A223">
        <v>1960</v>
      </c>
      <c r="B223">
        <v>110</v>
      </c>
      <c r="C223">
        <v>119.07</v>
      </c>
      <c r="D223">
        <v>39.950000000000003</v>
      </c>
      <c r="E223">
        <v>159.02000000000001</v>
      </c>
    </row>
    <row r="224" spans="1:5">
      <c r="A224">
        <v>1961</v>
      </c>
      <c r="B224">
        <v>0</v>
      </c>
      <c r="C224">
        <v>1321010.26</v>
      </c>
      <c r="D224">
        <v>1382860.27</v>
      </c>
      <c r="E224">
        <v>2703870.53</v>
      </c>
    </row>
    <row r="225" spans="1:5">
      <c r="A225">
        <v>1961</v>
      </c>
      <c r="B225">
        <v>1</v>
      </c>
      <c r="C225">
        <v>1310994.79</v>
      </c>
      <c r="D225">
        <v>1365185.2</v>
      </c>
      <c r="E225">
        <v>2676179.9900000002</v>
      </c>
    </row>
    <row r="226" spans="1:5">
      <c r="A226">
        <v>1961</v>
      </c>
      <c r="B226">
        <v>2</v>
      </c>
      <c r="C226">
        <v>1295020.33</v>
      </c>
      <c r="D226">
        <v>1340902.49</v>
      </c>
      <c r="E226">
        <v>2635922.8199999998</v>
      </c>
    </row>
    <row r="227" spans="1:5">
      <c r="A227">
        <v>1961</v>
      </c>
      <c r="B227">
        <v>3</v>
      </c>
      <c r="C227">
        <v>1296131.42</v>
      </c>
      <c r="D227">
        <v>1349229.94</v>
      </c>
      <c r="E227">
        <v>2645361.36</v>
      </c>
    </row>
    <row r="228" spans="1:5">
      <c r="A228">
        <v>1961</v>
      </c>
      <c r="B228">
        <v>4</v>
      </c>
      <c r="C228">
        <v>1278567.8</v>
      </c>
      <c r="D228">
        <v>1327675.01</v>
      </c>
      <c r="E228">
        <v>2606242.81</v>
      </c>
    </row>
    <row r="229" spans="1:5">
      <c r="A229">
        <v>1961</v>
      </c>
      <c r="B229">
        <v>5</v>
      </c>
      <c r="C229">
        <v>1307673.5900000001</v>
      </c>
      <c r="D229">
        <v>1357922.52</v>
      </c>
      <c r="E229">
        <v>2665596.11</v>
      </c>
    </row>
    <row r="230" spans="1:5">
      <c r="A230">
        <v>1961</v>
      </c>
      <c r="B230">
        <v>6</v>
      </c>
      <c r="C230">
        <v>1330508.06</v>
      </c>
      <c r="D230">
        <v>1375915.55</v>
      </c>
      <c r="E230">
        <v>2706423.61</v>
      </c>
    </row>
    <row r="231" spans="1:5">
      <c r="A231">
        <v>1961</v>
      </c>
      <c r="B231">
        <v>7</v>
      </c>
      <c r="C231">
        <v>1221529.96</v>
      </c>
      <c r="D231">
        <v>1264593.27</v>
      </c>
      <c r="E231">
        <v>2486123.23</v>
      </c>
    </row>
    <row r="232" spans="1:5">
      <c r="A232">
        <v>1961</v>
      </c>
      <c r="B232">
        <v>8</v>
      </c>
      <c r="C232">
        <v>1241654.3600000001</v>
      </c>
      <c r="D232">
        <v>1287593.45</v>
      </c>
      <c r="E232">
        <v>2529247.81</v>
      </c>
    </row>
    <row r="233" spans="1:5">
      <c r="A233">
        <v>1961</v>
      </c>
      <c r="B233">
        <v>9</v>
      </c>
      <c r="C233">
        <v>1212045.43</v>
      </c>
      <c r="D233">
        <v>1257531.99</v>
      </c>
      <c r="E233">
        <v>2469577.42</v>
      </c>
    </row>
    <row r="234" spans="1:5">
      <c r="A234">
        <v>1961</v>
      </c>
      <c r="B234">
        <v>10</v>
      </c>
      <c r="C234">
        <v>1184141.3899999999</v>
      </c>
      <c r="D234">
        <v>1235019.73</v>
      </c>
      <c r="E234">
        <v>2419161.12</v>
      </c>
    </row>
    <row r="235" spans="1:5">
      <c r="A235">
        <v>1961</v>
      </c>
      <c r="B235">
        <v>11</v>
      </c>
      <c r="C235">
        <v>1209279.43</v>
      </c>
      <c r="D235">
        <v>1263254.3500000001</v>
      </c>
      <c r="E235">
        <v>2472533.7799999998</v>
      </c>
    </row>
    <row r="236" spans="1:5">
      <c r="A236">
        <v>1961</v>
      </c>
      <c r="B236">
        <v>12</v>
      </c>
      <c r="C236">
        <v>1098490.45</v>
      </c>
      <c r="D236">
        <v>1135932.28</v>
      </c>
      <c r="E236">
        <v>2234422.73</v>
      </c>
    </row>
    <row r="237" spans="1:5">
      <c r="A237">
        <v>1961</v>
      </c>
      <c r="B237">
        <v>13</v>
      </c>
      <c r="C237">
        <v>1015909.88</v>
      </c>
      <c r="D237">
        <v>1039202.21</v>
      </c>
      <c r="E237">
        <v>2055112.09</v>
      </c>
    </row>
    <row r="238" spans="1:5">
      <c r="A238">
        <v>1961</v>
      </c>
      <c r="B238">
        <v>14</v>
      </c>
      <c r="C238">
        <v>982359.69</v>
      </c>
      <c r="D238">
        <v>1017181.06</v>
      </c>
      <c r="E238">
        <v>1999540.75</v>
      </c>
    </row>
    <row r="239" spans="1:5">
      <c r="A239">
        <v>1961</v>
      </c>
      <c r="B239">
        <v>15</v>
      </c>
      <c r="C239">
        <v>580339.38</v>
      </c>
      <c r="D239">
        <v>599853.86</v>
      </c>
      <c r="E239">
        <v>1180193.24</v>
      </c>
    </row>
    <row r="240" spans="1:5">
      <c r="A240">
        <v>1961</v>
      </c>
      <c r="B240">
        <v>16</v>
      </c>
      <c r="C240">
        <v>448105.04</v>
      </c>
      <c r="D240">
        <v>466592.93</v>
      </c>
      <c r="E240">
        <v>914697.97</v>
      </c>
    </row>
    <row r="241" spans="1:5">
      <c r="A241">
        <v>1961</v>
      </c>
      <c r="B241">
        <v>17</v>
      </c>
      <c r="C241">
        <v>415498.75</v>
      </c>
      <c r="D241">
        <v>424556.58</v>
      </c>
      <c r="E241">
        <v>840055.33</v>
      </c>
    </row>
    <row r="242" spans="1:5">
      <c r="A242">
        <v>1961</v>
      </c>
      <c r="B242">
        <v>18</v>
      </c>
      <c r="C242">
        <v>632341.46</v>
      </c>
      <c r="D242">
        <v>629467.66</v>
      </c>
      <c r="E242">
        <v>1261809.1200000001</v>
      </c>
    </row>
    <row r="243" spans="1:5">
      <c r="A243">
        <v>1961</v>
      </c>
      <c r="B243">
        <v>19</v>
      </c>
      <c r="C243">
        <v>1055160.6399999999</v>
      </c>
      <c r="D243">
        <v>1043709.15</v>
      </c>
      <c r="E243">
        <v>2098869.79</v>
      </c>
    </row>
    <row r="244" spans="1:5">
      <c r="A244">
        <v>1961</v>
      </c>
      <c r="B244">
        <v>20</v>
      </c>
      <c r="C244">
        <v>1146461.46</v>
      </c>
      <c r="D244">
        <v>1139653.01</v>
      </c>
      <c r="E244">
        <v>2286114.4700000002</v>
      </c>
    </row>
    <row r="245" spans="1:5">
      <c r="A245">
        <v>1961</v>
      </c>
      <c r="B245">
        <v>21</v>
      </c>
      <c r="C245">
        <v>1248313.25</v>
      </c>
      <c r="D245">
        <v>1283067.06</v>
      </c>
      <c r="E245">
        <v>2531380.31</v>
      </c>
    </row>
    <row r="246" spans="1:5">
      <c r="A246">
        <v>1961</v>
      </c>
      <c r="B246">
        <v>22</v>
      </c>
      <c r="C246">
        <v>1361714.53</v>
      </c>
      <c r="D246">
        <v>1358708.82</v>
      </c>
      <c r="E246">
        <v>2720423.35</v>
      </c>
    </row>
    <row r="247" spans="1:5">
      <c r="A247">
        <v>1961</v>
      </c>
      <c r="B247">
        <v>23</v>
      </c>
      <c r="C247">
        <v>1288683.95</v>
      </c>
      <c r="D247">
        <v>1320061.02</v>
      </c>
      <c r="E247">
        <v>2608744.9700000002</v>
      </c>
    </row>
    <row r="248" spans="1:5">
      <c r="A248">
        <v>1961</v>
      </c>
      <c r="B248">
        <v>24</v>
      </c>
      <c r="C248">
        <v>1164917.98</v>
      </c>
      <c r="D248">
        <v>1150228.78</v>
      </c>
      <c r="E248">
        <v>2315146.7599999998</v>
      </c>
    </row>
    <row r="249" spans="1:5">
      <c r="A249">
        <v>1961</v>
      </c>
      <c r="B249">
        <v>25</v>
      </c>
      <c r="C249">
        <v>1010387.82</v>
      </c>
      <c r="D249">
        <v>1021342.34</v>
      </c>
      <c r="E249">
        <v>2031730.16</v>
      </c>
    </row>
    <row r="250" spans="1:5">
      <c r="A250">
        <v>1961</v>
      </c>
      <c r="B250">
        <v>26</v>
      </c>
      <c r="C250">
        <v>864352.15</v>
      </c>
      <c r="D250">
        <v>859576.93</v>
      </c>
      <c r="E250">
        <v>1723929.08</v>
      </c>
    </row>
    <row r="251" spans="1:5">
      <c r="A251">
        <v>1961</v>
      </c>
      <c r="B251">
        <v>27</v>
      </c>
      <c r="C251">
        <v>872269.55</v>
      </c>
      <c r="D251">
        <v>859779.11</v>
      </c>
      <c r="E251">
        <v>1732048.66</v>
      </c>
    </row>
    <row r="252" spans="1:5">
      <c r="A252">
        <v>1961</v>
      </c>
      <c r="B252">
        <v>28</v>
      </c>
      <c r="C252">
        <v>1043178.99</v>
      </c>
      <c r="D252">
        <v>1010060.34</v>
      </c>
      <c r="E252">
        <v>2053239.33</v>
      </c>
    </row>
    <row r="253" spans="1:5">
      <c r="A253">
        <v>1961</v>
      </c>
      <c r="B253">
        <v>29</v>
      </c>
      <c r="C253">
        <v>1011865.73</v>
      </c>
      <c r="D253">
        <v>1010221.7</v>
      </c>
      <c r="E253">
        <v>2022087.43</v>
      </c>
    </row>
    <row r="254" spans="1:5">
      <c r="A254">
        <v>1961</v>
      </c>
      <c r="B254">
        <v>30</v>
      </c>
      <c r="C254">
        <v>1222540.57</v>
      </c>
      <c r="D254">
        <v>1204081.19</v>
      </c>
      <c r="E254">
        <v>2426621.7599999998</v>
      </c>
    </row>
    <row r="255" spans="1:5">
      <c r="A255">
        <v>1961</v>
      </c>
      <c r="B255">
        <v>31</v>
      </c>
      <c r="C255">
        <v>1172213.6299999999</v>
      </c>
      <c r="D255">
        <v>1130654.6599999999</v>
      </c>
      <c r="E255">
        <v>2302868.29</v>
      </c>
    </row>
    <row r="256" spans="1:5">
      <c r="A256">
        <v>1961</v>
      </c>
      <c r="B256">
        <v>32</v>
      </c>
      <c r="C256">
        <v>1381782.86</v>
      </c>
      <c r="D256">
        <v>1273958.71</v>
      </c>
      <c r="E256">
        <v>2655741.5699999998</v>
      </c>
    </row>
    <row r="257" spans="1:5">
      <c r="A257">
        <v>1961</v>
      </c>
      <c r="B257">
        <v>33</v>
      </c>
      <c r="C257">
        <v>1161222.32</v>
      </c>
      <c r="D257">
        <v>1099949.96</v>
      </c>
      <c r="E257">
        <v>2261172.2799999998</v>
      </c>
    </row>
    <row r="258" spans="1:5">
      <c r="A258">
        <v>1961</v>
      </c>
      <c r="B258">
        <v>34</v>
      </c>
      <c r="C258">
        <v>1251773.69</v>
      </c>
      <c r="D258">
        <v>1039893.3</v>
      </c>
      <c r="E258">
        <v>2291666.9900000002</v>
      </c>
    </row>
    <row r="259" spans="1:5">
      <c r="A259">
        <v>1961</v>
      </c>
      <c r="B259">
        <v>35</v>
      </c>
      <c r="C259">
        <v>1115614.03</v>
      </c>
      <c r="D259">
        <v>821456.58</v>
      </c>
      <c r="E259">
        <v>1937070.61</v>
      </c>
    </row>
    <row r="260" spans="1:5">
      <c r="A260">
        <v>1961</v>
      </c>
      <c r="B260">
        <v>36</v>
      </c>
      <c r="C260">
        <v>1086465.3999999999</v>
      </c>
      <c r="D260">
        <v>723161.99</v>
      </c>
      <c r="E260">
        <v>1809627.39</v>
      </c>
    </row>
    <row r="261" spans="1:5">
      <c r="A261">
        <v>1961</v>
      </c>
      <c r="B261">
        <v>37</v>
      </c>
      <c r="C261">
        <v>1000672.89</v>
      </c>
      <c r="D261">
        <v>620183.43000000005</v>
      </c>
      <c r="E261">
        <v>1620856.32</v>
      </c>
    </row>
    <row r="262" spans="1:5">
      <c r="A262">
        <v>1961</v>
      </c>
      <c r="B262">
        <v>38</v>
      </c>
      <c r="C262">
        <v>851506.48</v>
      </c>
      <c r="D262">
        <v>506587.33</v>
      </c>
      <c r="E262">
        <v>1358093.81</v>
      </c>
    </row>
    <row r="263" spans="1:5">
      <c r="A263">
        <v>1961</v>
      </c>
      <c r="B263">
        <v>39</v>
      </c>
      <c r="C263">
        <v>695133.1</v>
      </c>
      <c r="D263">
        <v>442416.91</v>
      </c>
      <c r="E263">
        <v>1137550.01</v>
      </c>
    </row>
    <row r="264" spans="1:5">
      <c r="A264">
        <v>1961</v>
      </c>
      <c r="B264">
        <v>40</v>
      </c>
      <c r="C264">
        <v>713652.42</v>
      </c>
      <c r="D264">
        <v>451793.45</v>
      </c>
      <c r="E264">
        <v>1165445.8700000001</v>
      </c>
    </row>
    <row r="265" spans="1:5">
      <c r="A265">
        <v>1961</v>
      </c>
      <c r="B265">
        <v>41</v>
      </c>
      <c r="C265">
        <v>651601.4</v>
      </c>
      <c r="D265">
        <v>413438.37</v>
      </c>
      <c r="E265">
        <v>1065039.77</v>
      </c>
    </row>
    <row r="266" spans="1:5">
      <c r="A266">
        <v>1961</v>
      </c>
      <c r="B266">
        <v>42</v>
      </c>
      <c r="C266">
        <v>848978.36</v>
      </c>
      <c r="D266">
        <v>530393.06999999995</v>
      </c>
      <c r="E266">
        <v>1379371.43</v>
      </c>
    </row>
    <row r="267" spans="1:5">
      <c r="A267">
        <v>1961</v>
      </c>
      <c r="B267">
        <v>43</v>
      </c>
      <c r="C267">
        <v>531980.68999999994</v>
      </c>
      <c r="D267">
        <v>347732.66</v>
      </c>
      <c r="E267">
        <v>879713.35</v>
      </c>
    </row>
    <row r="268" spans="1:5">
      <c r="A268">
        <v>1961</v>
      </c>
      <c r="B268">
        <v>44</v>
      </c>
      <c r="C268">
        <v>661767.29</v>
      </c>
      <c r="D268">
        <v>402575.91</v>
      </c>
      <c r="E268">
        <v>1064343.2</v>
      </c>
    </row>
    <row r="269" spans="1:5">
      <c r="A269">
        <v>1961</v>
      </c>
      <c r="B269">
        <v>45</v>
      </c>
      <c r="C269">
        <v>780308.17</v>
      </c>
      <c r="D269">
        <v>471639.27</v>
      </c>
      <c r="E269">
        <v>1251947.44</v>
      </c>
    </row>
    <row r="270" spans="1:5">
      <c r="A270">
        <v>1961</v>
      </c>
      <c r="B270">
        <v>46</v>
      </c>
      <c r="C270">
        <v>972187.39</v>
      </c>
      <c r="D270">
        <v>565982.5</v>
      </c>
      <c r="E270">
        <v>1538169.89</v>
      </c>
    </row>
    <row r="271" spans="1:5">
      <c r="A271">
        <v>1961</v>
      </c>
      <c r="B271">
        <v>47</v>
      </c>
      <c r="C271">
        <v>916606.65</v>
      </c>
      <c r="D271">
        <v>557907.86</v>
      </c>
      <c r="E271">
        <v>1474514.51</v>
      </c>
    </row>
    <row r="272" spans="1:5">
      <c r="A272">
        <v>1961</v>
      </c>
      <c r="B272">
        <v>48</v>
      </c>
      <c r="C272">
        <v>973933.1</v>
      </c>
      <c r="D272">
        <v>560832.99</v>
      </c>
      <c r="E272">
        <v>1534766.09</v>
      </c>
    </row>
    <row r="273" spans="1:5">
      <c r="A273">
        <v>1961</v>
      </c>
      <c r="B273">
        <v>49</v>
      </c>
      <c r="C273">
        <v>839494.88</v>
      </c>
      <c r="D273">
        <v>504307.75</v>
      </c>
      <c r="E273">
        <v>1343802.63</v>
      </c>
    </row>
    <row r="274" spans="1:5">
      <c r="A274">
        <v>1961</v>
      </c>
      <c r="B274">
        <v>50</v>
      </c>
      <c r="C274">
        <v>966147.25</v>
      </c>
      <c r="D274">
        <v>549509.21</v>
      </c>
      <c r="E274">
        <v>1515656.46</v>
      </c>
    </row>
    <row r="275" spans="1:5">
      <c r="A275">
        <v>1961</v>
      </c>
      <c r="B275">
        <v>51</v>
      </c>
      <c r="C275">
        <v>769433.91</v>
      </c>
      <c r="D275">
        <v>456754.21</v>
      </c>
      <c r="E275">
        <v>1226188.1200000001</v>
      </c>
    </row>
    <row r="276" spans="1:5">
      <c r="A276">
        <v>1961</v>
      </c>
      <c r="B276">
        <v>52</v>
      </c>
      <c r="C276">
        <v>850901.2</v>
      </c>
      <c r="D276">
        <v>477463.63</v>
      </c>
      <c r="E276">
        <v>1328364.83</v>
      </c>
    </row>
    <row r="277" spans="1:5">
      <c r="A277">
        <v>1961</v>
      </c>
      <c r="B277">
        <v>53</v>
      </c>
      <c r="C277">
        <v>739305.78</v>
      </c>
      <c r="D277">
        <v>429630.66</v>
      </c>
      <c r="E277">
        <v>1168936.44</v>
      </c>
    </row>
    <row r="278" spans="1:5">
      <c r="A278">
        <v>1961</v>
      </c>
      <c r="B278">
        <v>54</v>
      </c>
      <c r="C278">
        <v>758446.82</v>
      </c>
      <c r="D278">
        <v>432610.36</v>
      </c>
      <c r="E278">
        <v>1191057.18</v>
      </c>
    </row>
    <row r="279" spans="1:5">
      <c r="A279">
        <v>1961</v>
      </c>
      <c r="B279">
        <v>55</v>
      </c>
      <c r="C279">
        <v>703758.49</v>
      </c>
      <c r="D279">
        <v>384166.17</v>
      </c>
      <c r="E279">
        <v>1087924.6599999999</v>
      </c>
    </row>
    <row r="280" spans="1:5">
      <c r="A280">
        <v>1961</v>
      </c>
      <c r="B280">
        <v>56</v>
      </c>
      <c r="C280">
        <v>713587.81</v>
      </c>
      <c r="D280">
        <v>375796.83</v>
      </c>
      <c r="E280">
        <v>1089384.6399999999</v>
      </c>
    </row>
    <row r="281" spans="1:5">
      <c r="A281">
        <v>1961</v>
      </c>
      <c r="B281">
        <v>57</v>
      </c>
      <c r="C281">
        <v>740787.07</v>
      </c>
      <c r="D281">
        <v>350192.52</v>
      </c>
      <c r="E281">
        <v>1090979.5900000001</v>
      </c>
    </row>
    <row r="282" spans="1:5">
      <c r="A282">
        <v>1961</v>
      </c>
      <c r="B282">
        <v>58</v>
      </c>
      <c r="C282">
        <v>684273.94</v>
      </c>
      <c r="D282">
        <v>308200.59000000003</v>
      </c>
      <c r="E282">
        <v>992474.53</v>
      </c>
    </row>
    <row r="283" spans="1:5">
      <c r="A283">
        <v>1961</v>
      </c>
      <c r="B283">
        <v>59</v>
      </c>
      <c r="C283">
        <v>563159.56999999995</v>
      </c>
      <c r="D283">
        <v>235229.28</v>
      </c>
      <c r="E283">
        <v>798388.85</v>
      </c>
    </row>
    <row r="284" spans="1:5">
      <c r="A284">
        <v>1961</v>
      </c>
      <c r="B284">
        <v>60</v>
      </c>
      <c r="C284">
        <v>737836.35</v>
      </c>
      <c r="D284">
        <v>293341.14</v>
      </c>
      <c r="E284">
        <v>1031177.49</v>
      </c>
    </row>
    <row r="285" spans="1:5">
      <c r="A285">
        <v>1961</v>
      </c>
      <c r="B285">
        <v>61</v>
      </c>
      <c r="C285">
        <v>472655.22</v>
      </c>
      <c r="D285">
        <v>229998.84</v>
      </c>
      <c r="E285">
        <v>702654.06</v>
      </c>
    </row>
    <row r="286" spans="1:5">
      <c r="A286">
        <v>1961</v>
      </c>
      <c r="B286">
        <v>62</v>
      </c>
      <c r="C286">
        <v>571244.55000000005</v>
      </c>
      <c r="D286">
        <v>246700.76</v>
      </c>
      <c r="E286">
        <v>817945.31</v>
      </c>
    </row>
    <row r="287" spans="1:5">
      <c r="A287">
        <v>1961</v>
      </c>
      <c r="B287">
        <v>63</v>
      </c>
      <c r="C287">
        <v>420982.65</v>
      </c>
      <c r="D287">
        <v>204800.27</v>
      </c>
      <c r="E287">
        <v>625782.92000000004</v>
      </c>
    </row>
    <row r="288" spans="1:5">
      <c r="A288">
        <v>1961</v>
      </c>
      <c r="B288">
        <v>64</v>
      </c>
      <c r="C288">
        <v>479518.65</v>
      </c>
      <c r="D288">
        <v>224553.2</v>
      </c>
      <c r="E288">
        <v>704071.85</v>
      </c>
    </row>
    <row r="289" spans="1:5">
      <c r="A289">
        <v>1961</v>
      </c>
      <c r="B289">
        <v>65</v>
      </c>
      <c r="C289">
        <v>452698.64</v>
      </c>
      <c r="D289">
        <v>213051.71</v>
      </c>
      <c r="E289">
        <v>665750.35</v>
      </c>
    </row>
    <row r="290" spans="1:5">
      <c r="A290">
        <v>1961</v>
      </c>
      <c r="B290">
        <v>66</v>
      </c>
      <c r="C290">
        <v>412866.27</v>
      </c>
      <c r="D290">
        <v>195047.48</v>
      </c>
      <c r="E290">
        <v>607913.75</v>
      </c>
    </row>
    <row r="291" spans="1:5">
      <c r="A291">
        <v>1961</v>
      </c>
      <c r="B291">
        <v>67</v>
      </c>
      <c r="C291">
        <v>423742.11</v>
      </c>
      <c r="D291">
        <v>196999.58</v>
      </c>
      <c r="E291">
        <v>620741.68999999994</v>
      </c>
    </row>
    <row r="292" spans="1:5">
      <c r="A292">
        <v>1961</v>
      </c>
      <c r="B292">
        <v>68</v>
      </c>
      <c r="C292">
        <v>365711.42</v>
      </c>
      <c r="D292">
        <v>168406.66</v>
      </c>
      <c r="E292">
        <v>534118.07999999996</v>
      </c>
    </row>
    <row r="293" spans="1:5">
      <c r="A293">
        <v>1961</v>
      </c>
      <c r="B293">
        <v>69</v>
      </c>
      <c r="C293">
        <v>331853.59000000003</v>
      </c>
      <c r="D293">
        <v>148608.10999999999</v>
      </c>
      <c r="E293">
        <v>480461.7</v>
      </c>
    </row>
    <row r="294" spans="1:5">
      <c r="A294">
        <v>1961</v>
      </c>
      <c r="B294">
        <v>70</v>
      </c>
      <c r="C294">
        <v>335585.97</v>
      </c>
      <c r="D294">
        <v>148428.64000000001</v>
      </c>
      <c r="E294">
        <v>484014.61</v>
      </c>
    </row>
    <row r="295" spans="1:5">
      <c r="A295">
        <v>1961</v>
      </c>
      <c r="B295">
        <v>71</v>
      </c>
      <c r="C295">
        <v>258276.66</v>
      </c>
      <c r="D295">
        <v>107945.21</v>
      </c>
      <c r="E295">
        <v>366221.87</v>
      </c>
    </row>
    <row r="296" spans="1:5">
      <c r="A296">
        <v>1961</v>
      </c>
      <c r="B296">
        <v>72</v>
      </c>
      <c r="C296">
        <v>414780.63</v>
      </c>
      <c r="D296">
        <v>156728.16</v>
      </c>
      <c r="E296">
        <v>571508.79</v>
      </c>
    </row>
    <row r="297" spans="1:5">
      <c r="A297">
        <v>1961</v>
      </c>
      <c r="B297">
        <v>73</v>
      </c>
      <c r="C297">
        <v>227329.77</v>
      </c>
      <c r="D297">
        <v>103902.63</v>
      </c>
      <c r="E297">
        <v>331232.40000000002</v>
      </c>
    </row>
    <row r="298" spans="1:5">
      <c r="A298">
        <v>1961</v>
      </c>
      <c r="B298">
        <v>74</v>
      </c>
      <c r="C298">
        <v>263091.46000000002</v>
      </c>
      <c r="D298">
        <v>107926.05</v>
      </c>
      <c r="E298">
        <v>371017.51</v>
      </c>
    </row>
    <row r="299" spans="1:5">
      <c r="A299">
        <v>1961</v>
      </c>
      <c r="B299">
        <v>75</v>
      </c>
      <c r="C299">
        <v>236573.17</v>
      </c>
      <c r="D299">
        <v>95111.44</v>
      </c>
      <c r="E299">
        <v>331684.61</v>
      </c>
    </row>
    <row r="300" spans="1:5">
      <c r="A300">
        <v>1961</v>
      </c>
      <c r="B300">
        <v>76</v>
      </c>
      <c r="C300">
        <v>210599.69</v>
      </c>
      <c r="D300">
        <v>85233.14</v>
      </c>
      <c r="E300">
        <v>295832.83</v>
      </c>
    </row>
    <row r="301" spans="1:5">
      <c r="A301">
        <v>1961</v>
      </c>
      <c r="B301">
        <v>77</v>
      </c>
      <c r="C301">
        <v>221674.57</v>
      </c>
      <c r="D301">
        <v>82899.73</v>
      </c>
      <c r="E301">
        <v>304574.3</v>
      </c>
    </row>
    <row r="302" spans="1:5">
      <c r="A302">
        <v>1961</v>
      </c>
      <c r="B302">
        <v>78</v>
      </c>
      <c r="C302">
        <v>169221.82</v>
      </c>
      <c r="D302">
        <v>66693.740000000005</v>
      </c>
      <c r="E302">
        <v>235915.56</v>
      </c>
    </row>
    <row r="303" spans="1:5">
      <c r="A303">
        <v>1961</v>
      </c>
      <c r="B303">
        <v>79</v>
      </c>
      <c r="C303">
        <v>135154.93</v>
      </c>
      <c r="D303">
        <v>50822.92</v>
      </c>
      <c r="E303">
        <v>185977.85</v>
      </c>
    </row>
    <row r="304" spans="1:5">
      <c r="A304">
        <v>1961</v>
      </c>
      <c r="B304">
        <v>80</v>
      </c>
      <c r="C304">
        <v>128155.91</v>
      </c>
      <c r="D304">
        <v>49372.65</v>
      </c>
      <c r="E304">
        <v>177528.56</v>
      </c>
    </row>
    <row r="305" spans="1:5">
      <c r="A305">
        <v>1961</v>
      </c>
      <c r="B305">
        <v>81</v>
      </c>
      <c r="C305">
        <v>108070.84</v>
      </c>
      <c r="D305">
        <v>41021.08</v>
      </c>
      <c r="E305">
        <v>149091.92000000001</v>
      </c>
    </row>
    <row r="306" spans="1:5">
      <c r="A306">
        <v>1961</v>
      </c>
      <c r="B306">
        <v>82</v>
      </c>
      <c r="C306">
        <v>89296.53</v>
      </c>
      <c r="D306">
        <v>32585.29</v>
      </c>
      <c r="E306">
        <v>121881.82</v>
      </c>
    </row>
    <row r="307" spans="1:5">
      <c r="A307">
        <v>1961</v>
      </c>
      <c r="B307">
        <v>83</v>
      </c>
      <c r="C307">
        <v>79387.399999999994</v>
      </c>
      <c r="D307">
        <v>28629.3</v>
      </c>
      <c r="E307">
        <v>108016.7</v>
      </c>
    </row>
    <row r="308" spans="1:5">
      <c r="A308">
        <v>1961</v>
      </c>
      <c r="B308">
        <v>84</v>
      </c>
      <c r="C308">
        <v>66432.25</v>
      </c>
      <c r="D308">
        <v>23832.78</v>
      </c>
      <c r="E308">
        <v>90265.03</v>
      </c>
    </row>
    <row r="309" spans="1:5">
      <c r="A309">
        <v>1961</v>
      </c>
      <c r="B309">
        <v>85</v>
      </c>
      <c r="C309">
        <v>56768.06</v>
      </c>
      <c r="D309">
        <v>19345.8</v>
      </c>
      <c r="E309">
        <v>76113.86</v>
      </c>
    </row>
    <row r="310" spans="1:5">
      <c r="A310">
        <v>1961</v>
      </c>
      <c r="B310">
        <v>86</v>
      </c>
      <c r="C310">
        <v>46467.360000000001</v>
      </c>
      <c r="D310">
        <v>15826.45</v>
      </c>
      <c r="E310">
        <v>62293.81</v>
      </c>
    </row>
    <row r="311" spans="1:5">
      <c r="A311">
        <v>1961</v>
      </c>
      <c r="B311">
        <v>87</v>
      </c>
      <c r="C311">
        <v>38274.17</v>
      </c>
      <c r="D311">
        <v>12980.53</v>
      </c>
      <c r="E311">
        <v>51254.7</v>
      </c>
    </row>
    <row r="312" spans="1:5">
      <c r="A312">
        <v>1961</v>
      </c>
      <c r="B312">
        <v>88</v>
      </c>
      <c r="C312">
        <v>31185.3</v>
      </c>
      <c r="D312">
        <v>10434.34</v>
      </c>
      <c r="E312">
        <v>41619.64</v>
      </c>
    </row>
    <row r="313" spans="1:5">
      <c r="A313">
        <v>1961</v>
      </c>
      <c r="B313">
        <v>89</v>
      </c>
      <c r="C313">
        <v>24843.18</v>
      </c>
      <c r="D313">
        <v>8044.47</v>
      </c>
      <c r="E313">
        <v>32887.65</v>
      </c>
    </row>
    <row r="314" spans="1:5">
      <c r="A314">
        <v>1961</v>
      </c>
      <c r="B314">
        <v>90</v>
      </c>
      <c r="C314">
        <v>21686.1</v>
      </c>
      <c r="D314">
        <v>6966.97</v>
      </c>
      <c r="E314">
        <v>28653.07</v>
      </c>
    </row>
    <row r="315" spans="1:5">
      <c r="A315">
        <v>1961</v>
      </c>
      <c r="B315">
        <v>91</v>
      </c>
      <c r="C315">
        <v>16467.3</v>
      </c>
      <c r="D315">
        <v>5299.1</v>
      </c>
      <c r="E315">
        <v>21766.400000000001</v>
      </c>
    </row>
    <row r="316" spans="1:5">
      <c r="A316">
        <v>1961</v>
      </c>
      <c r="B316">
        <v>92</v>
      </c>
      <c r="C316">
        <v>11521.86</v>
      </c>
      <c r="D316">
        <v>3372.22</v>
      </c>
      <c r="E316">
        <v>14894.08</v>
      </c>
    </row>
    <row r="317" spans="1:5">
      <c r="A317">
        <v>1961</v>
      </c>
      <c r="B317">
        <v>93</v>
      </c>
      <c r="C317">
        <v>9731.5</v>
      </c>
      <c r="D317">
        <v>2732.38</v>
      </c>
      <c r="E317">
        <v>12463.88</v>
      </c>
    </row>
    <row r="318" spans="1:5">
      <c r="A318">
        <v>1961</v>
      </c>
      <c r="B318">
        <v>94</v>
      </c>
      <c r="C318">
        <v>7374.74</v>
      </c>
      <c r="D318">
        <v>2135.16</v>
      </c>
      <c r="E318">
        <v>9509.9</v>
      </c>
    </row>
    <row r="319" spans="1:5">
      <c r="A319">
        <v>1961</v>
      </c>
      <c r="B319">
        <v>95</v>
      </c>
      <c r="C319">
        <v>6055.15</v>
      </c>
      <c r="D319">
        <v>1746.16</v>
      </c>
      <c r="E319">
        <v>7801.31</v>
      </c>
    </row>
    <row r="320" spans="1:5">
      <c r="A320">
        <v>1961</v>
      </c>
      <c r="B320">
        <v>96</v>
      </c>
      <c r="C320">
        <v>5112.97</v>
      </c>
      <c r="D320">
        <v>1502.37</v>
      </c>
      <c r="E320">
        <v>6615.34</v>
      </c>
    </row>
    <row r="321" spans="1:5">
      <c r="A321">
        <v>1961</v>
      </c>
      <c r="B321">
        <v>97</v>
      </c>
      <c r="C321">
        <v>3933.88</v>
      </c>
      <c r="D321">
        <v>1128.7</v>
      </c>
      <c r="E321">
        <v>5062.58</v>
      </c>
    </row>
    <row r="322" spans="1:5">
      <c r="A322">
        <v>1961</v>
      </c>
      <c r="B322">
        <v>98</v>
      </c>
      <c r="C322">
        <v>2756.27</v>
      </c>
      <c r="D322">
        <v>785.38</v>
      </c>
      <c r="E322">
        <v>3541.65</v>
      </c>
    </row>
    <row r="323" spans="1:5">
      <c r="A323">
        <v>1961</v>
      </c>
      <c r="B323">
        <v>99</v>
      </c>
      <c r="C323">
        <v>2008.61</v>
      </c>
      <c r="D323">
        <v>604.05999999999995</v>
      </c>
      <c r="E323">
        <v>2612.67</v>
      </c>
    </row>
    <row r="324" spans="1:5">
      <c r="A324">
        <v>1961</v>
      </c>
      <c r="B324">
        <v>100</v>
      </c>
      <c r="C324">
        <v>1518.63</v>
      </c>
      <c r="D324">
        <v>427.37</v>
      </c>
      <c r="E324">
        <v>1946</v>
      </c>
    </row>
    <row r="325" spans="1:5">
      <c r="A325">
        <v>1961</v>
      </c>
      <c r="B325">
        <v>101</v>
      </c>
      <c r="C325">
        <v>1109.96</v>
      </c>
      <c r="D325">
        <v>311.99</v>
      </c>
      <c r="E325">
        <v>1421.95</v>
      </c>
    </row>
    <row r="326" spans="1:5">
      <c r="A326">
        <v>1961</v>
      </c>
      <c r="B326">
        <v>102</v>
      </c>
      <c r="C326">
        <v>803.24</v>
      </c>
      <c r="D326">
        <v>225.81</v>
      </c>
      <c r="E326">
        <v>1029.05</v>
      </c>
    </row>
    <row r="327" spans="1:5">
      <c r="A327">
        <v>1961</v>
      </c>
      <c r="B327">
        <v>103</v>
      </c>
      <c r="C327">
        <v>574.84</v>
      </c>
      <c r="D327">
        <v>162.34</v>
      </c>
      <c r="E327">
        <v>737.18</v>
      </c>
    </row>
    <row r="328" spans="1:5">
      <c r="A328">
        <v>1961</v>
      </c>
      <c r="B328">
        <v>104</v>
      </c>
      <c r="C328">
        <v>407.1</v>
      </c>
      <c r="D328">
        <v>115.77</v>
      </c>
      <c r="E328">
        <v>522.87</v>
      </c>
    </row>
    <row r="329" spans="1:5">
      <c r="A329">
        <v>1961</v>
      </c>
      <c r="B329">
        <v>105</v>
      </c>
      <c r="C329">
        <v>284.95999999999998</v>
      </c>
      <c r="D329">
        <v>81.5</v>
      </c>
      <c r="E329">
        <v>366.46</v>
      </c>
    </row>
    <row r="330" spans="1:5">
      <c r="A330">
        <v>1961</v>
      </c>
      <c r="B330">
        <v>106</v>
      </c>
      <c r="C330">
        <v>197.42</v>
      </c>
      <c r="D330">
        <v>56.76</v>
      </c>
      <c r="E330">
        <v>254.18</v>
      </c>
    </row>
    <row r="331" spans="1:5">
      <c r="A331">
        <v>1961</v>
      </c>
      <c r="B331">
        <v>107</v>
      </c>
      <c r="C331">
        <v>134.94999999999999</v>
      </c>
      <c r="D331">
        <v>39.56</v>
      </c>
      <c r="E331">
        <v>174.51</v>
      </c>
    </row>
    <row r="332" spans="1:5">
      <c r="A332">
        <v>1961</v>
      </c>
      <c r="B332">
        <v>108</v>
      </c>
      <c r="C332">
        <v>91.29</v>
      </c>
      <c r="D332">
        <v>27.1</v>
      </c>
      <c r="E332">
        <v>118.39</v>
      </c>
    </row>
    <row r="333" spans="1:5">
      <c r="A333">
        <v>1961</v>
      </c>
      <c r="B333">
        <v>109</v>
      </c>
      <c r="C333">
        <v>60.71</v>
      </c>
      <c r="D333">
        <v>18.309999999999999</v>
      </c>
      <c r="E333">
        <v>79.02</v>
      </c>
    </row>
    <row r="334" spans="1:5">
      <c r="A334">
        <v>1961</v>
      </c>
      <c r="B334">
        <v>110</v>
      </c>
      <c r="C334">
        <v>106.29</v>
      </c>
      <c r="D334">
        <v>32.64</v>
      </c>
      <c r="E334">
        <v>138.93</v>
      </c>
    </row>
    <row r="335" spans="1:5">
      <c r="A335">
        <v>1962</v>
      </c>
      <c r="B335">
        <v>0</v>
      </c>
      <c r="C335">
        <v>1266760.3799999999</v>
      </c>
      <c r="D335">
        <v>1326325.3</v>
      </c>
      <c r="E335">
        <v>2593085.6800000002</v>
      </c>
    </row>
    <row r="336" spans="1:5">
      <c r="A336">
        <v>1962</v>
      </c>
      <c r="B336">
        <v>1</v>
      </c>
      <c r="C336">
        <v>1310937.1599999999</v>
      </c>
      <c r="D336">
        <v>1368429.83</v>
      </c>
      <c r="E336">
        <v>2679366.9900000002</v>
      </c>
    </row>
    <row r="337" spans="1:5">
      <c r="A337">
        <v>1962</v>
      </c>
      <c r="B337">
        <v>2</v>
      </c>
      <c r="C337">
        <v>1308676.51</v>
      </c>
      <c r="D337">
        <v>1362229.19</v>
      </c>
      <c r="E337">
        <v>2670905.7000000002</v>
      </c>
    </row>
    <row r="338" spans="1:5">
      <c r="A338">
        <v>1962</v>
      </c>
      <c r="B338">
        <v>3</v>
      </c>
      <c r="C338">
        <v>1294937.32</v>
      </c>
      <c r="D338">
        <v>1340104.6100000001</v>
      </c>
      <c r="E338">
        <v>2635041.9300000002</v>
      </c>
    </row>
    <row r="339" spans="1:5">
      <c r="A339">
        <v>1962</v>
      </c>
      <c r="B339">
        <v>4</v>
      </c>
      <c r="C339">
        <v>1297625.68</v>
      </c>
      <c r="D339">
        <v>1350332.55</v>
      </c>
      <c r="E339">
        <v>2647958.23</v>
      </c>
    </row>
    <row r="340" spans="1:5">
      <c r="A340">
        <v>1962</v>
      </c>
      <c r="B340">
        <v>5</v>
      </c>
      <c r="C340">
        <v>1276073.2</v>
      </c>
      <c r="D340">
        <v>1324766.8799999999</v>
      </c>
      <c r="E340">
        <v>2600840.08</v>
      </c>
    </row>
    <row r="341" spans="1:5">
      <c r="A341">
        <v>1962</v>
      </c>
      <c r="B341">
        <v>6</v>
      </c>
      <c r="C341">
        <v>1304977.83</v>
      </c>
      <c r="D341">
        <v>1354693.35</v>
      </c>
      <c r="E341">
        <v>2659671.1800000002</v>
      </c>
    </row>
    <row r="342" spans="1:5">
      <c r="A342">
        <v>1962</v>
      </c>
      <c r="B342">
        <v>7</v>
      </c>
      <c r="C342">
        <v>1326233.8600000001</v>
      </c>
      <c r="D342">
        <v>1371274.91</v>
      </c>
      <c r="E342">
        <v>2697508.77</v>
      </c>
    </row>
    <row r="343" spans="1:5">
      <c r="A343">
        <v>1962</v>
      </c>
      <c r="B343">
        <v>8</v>
      </c>
      <c r="C343">
        <v>1216774.04</v>
      </c>
      <c r="D343">
        <v>1259540.1599999999</v>
      </c>
      <c r="E343">
        <v>2476314.2000000002</v>
      </c>
    </row>
    <row r="344" spans="1:5">
      <c r="A344">
        <v>1962</v>
      </c>
      <c r="B344">
        <v>9</v>
      </c>
      <c r="C344">
        <v>1236123.79</v>
      </c>
      <c r="D344">
        <v>1281544.58</v>
      </c>
      <c r="E344">
        <v>2517668.37</v>
      </c>
    </row>
    <row r="345" spans="1:5">
      <c r="A345">
        <v>1962</v>
      </c>
      <c r="B345">
        <v>10</v>
      </c>
      <c r="C345">
        <v>1209237.3600000001</v>
      </c>
      <c r="D345">
        <v>1258926.1599999999</v>
      </c>
      <c r="E345">
        <v>2468163.52</v>
      </c>
    </row>
    <row r="346" spans="1:5">
      <c r="A346">
        <v>1962</v>
      </c>
      <c r="B346">
        <v>11</v>
      </c>
      <c r="C346">
        <v>1178568.52</v>
      </c>
      <c r="D346">
        <v>1238011.6000000001</v>
      </c>
      <c r="E346">
        <v>2416580.12</v>
      </c>
    </row>
    <row r="347" spans="1:5">
      <c r="A347">
        <v>1962</v>
      </c>
      <c r="B347">
        <v>12</v>
      </c>
      <c r="C347">
        <v>1210642.74</v>
      </c>
      <c r="D347">
        <v>1274661.43</v>
      </c>
      <c r="E347">
        <v>2485304.17</v>
      </c>
    </row>
    <row r="348" spans="1:5">
      <c r="A348">
        <v>1962</v>
      </c>
      <c r="B348">
        <v>13</v>
      </c>
      <c r="C348">
        <v>1090265.96</v>
      </c>
      <c r="D348">
        <v>1128858.29</v>
      </c>
      <c r="E348">
        <v>2219124.25</v>
      </c>
    </row>
    <row r="349" spans="1:5">
      <c r="A349">
        <v>1962</v>
      </c>
      <c r="B349">
        <v>14</v>
      </c>
      <c r="C349">
        <v>1014765.48</v>
      </c>
      <c r="D349">
        <v>1039220.57</v>
      </c>
      <c r="E349">
        <v>2053986.05</v>
      </c>
    </row>
    <row r="350" spans="1:5">
      <c r="A350">
        <v>1962</v>
      </c>
      <c r="B350">
        <v>15</v>
      </c>
      <c r="C350">
        <v>978139.22</v>
      </c>
      <c r="D350">
        <v>1013187.99</v>
      </c>
      <c r="E350">
        <v>1991327.21</v>
      </c>
    </row>
    <row r="351" spans="1:5">
      <c r="A351">
        <v>1962</v>
      </c>
      <c r="B351">
        <v>16</v>
      </c>
      <c r="C351">
        <v>577373.63</v>
      </c>
      <c r="D351">
        <v>597458.49</v>
      </c>
      <c r="E351">
        <v>1174832.1200000001</v>
      </c>
    </row>
    <row r="352" spans="1:5">
      <c r="A352">
        <v>1962</v>
      </c>
      <c r="B352">
        <v>17</v>
      </c>
      <c r="C352">
        <v>447883.5</v>
      </c>
      <c r="D352">
        <v>466906.38</v>
      </c>
      <c r="E352">
        <v>914789.88</v>
      </c>
    </row>
    <row r="353" spans="1:5">
      <c r="A353">
        <v>1962</v>
      </c>
      <c r="B353">
        <v>18</v>
      </c>
      <c r="C353">
        <v>414768.51</v>
      </c>
      <c r="D353">
        <v>424291.22</v>
      </c>
      <c r="E353">
        <v>839059.73</v>
      </c>
    </row>
    <row r="354" spans="1:5">
      <c r="A354">
        <v>1962</v>
      </c>
      <c r="B354">
        <v>19</v>
      </c>
      <c r="C354">
        <v>630839.19999999995</v>
      </c>
      <c r="D354">
        <v>627456.84</v>
      </c>
      <c r="E354">
        <v>1258296.04</v>
      </c>
    </row>
    <row r="355" spans="1:5">
      <c r="A355">
        <v>1962</v>
      </c>
      <c r="B355">
        <v>20</v>
      </c>
      <c r="C355">
        <v>1053493.1499999999</v>
      </c>
      <c r="D355">
        <v>1043409.41</v>
      </c>
      <c r="E355">
        <v>2096902.56</v>
      </c>
    </row>
    <row r="356" spans="1:5">
      <c r="A356">
        <v>1962</v>
      </c>
      <c r="B356">
        <v>21</v>
      </c>
      <c r="C356">
        <v>1138443.55</v>
      </c>
      <c r="D356">
        <v>1132801.26</v>
      </c>
      <c r="E356">
        <v>2271244.81</v>
      </c>
    </row>
    <row r="357" spans="1:5">
      <c r="A357">
        <v>1962</v>
      </c>
      <c r="B357">
        <v>22</v>
      </c>
      <c r="C357">
        <v>1252180.1599999999</v>
      </c>
      <c r="D357">
        <v>1280444.8899999999</v>
      </c>
      <c r="E357">
        <v>2532625.0499999998</v>
      </c>
    </row>
    <row r="358" spans="1:5">
      <c r="A358">
        <v>1962</v>
      </c>
      <c r="B358">
        <v>23</v>
      </c>
      <c r="C358">
        <v>1353266.05</v>
      </c>
      <c r="D358">
        <v>1348115.8</v>
      </c>
      <c r="E358">
        <v>2701381.85</v>
      </c>
    </row>
    <row r="359" spans="1:5">
      <c r="A359">
        <v>1962</v>
      </c>
      <c r="B359">
        <v>24</v>
      </c>
      <c r="C359">
        <v>1289229.8799999999</v>
      </c>
      <c r="D359">
        <v>1316539.08</v>
      </c>
      <c r="E359">
        <v>2605768.96</v>
      </c>
    </row>
    <row r="360" spans="1:5">
      <c r="A360">
        <v>1962</v>
      </c>
      <c r="B360">
        <v>25</v>
      </c>
      <c r="C360">
        <v>1156857.32</v>
      </c>
      <c r="D360">
        <v>1141572.8</v>
      </c>
      <c r="E360">
        <v>2298430.12</v>
      </c>
    </row>
    <row r="361" spans="1:5">
      <c r="A361">
        <v>1962</v>
      </c>
      <c r="B361">
        <v>26</v>
      </c>
      <c r="C361">
        <v>1006584.06</v>
      </c>
      <c r="D361">
        <v>1015530.93</v>
      </c>
      <c r="E361">
        <v>2022114.99</v>
      </c>
    </row>
    <row r="362" spans="1:5">
      <c r="A362">
        <v>1962</v>
      </c>
      <c r="B362">
        <v>27</v>
      </c>
      <c r="C362">
        <v>860333</v>
      </c>
      <c r="D362">
        <v>854488.56</v>
      </c>
      <c r="E362">
        <v>1714821.56</v>
      </c>
    </row>
    <row r="363" spans="1:5">
      <c r="A363">
        <v>1962</v>
      </c>
      <c r="B363">
        <v>28</v>
      </c>
      <c r="C363">
        <v>864299.6</v>
      </c>
      <c r="D363">
        <v>851423.8</v>
      </c>
      <c r="E363">
        <v>1715723.4</v>
      </c>
    </row>
    <row r="364" spans="1:5">
      <c r="A364">
        <v>1962</v>
      </c>
      <c r="B364">
        <v>29</v>
      </c>
      <c r="C364">
        <v>1039948.77</v>
      </c>
      <c r="D364">
        <v>1004938.21</v>
      </c>
      <c r="E364">
        <v>2044886.98</v>
      </c>
    </row>
    <row r="365" spans="1:5">
      <c r="A365">
        <v>1962</v>
      </c>
      <c r="B365">
        <v>30</v>
      </c>
      <c r="C365">
        <v>1007680.71</v>
      </c>
      <c r="D365">
        <v>1005314.54</v>
      </c>
      <c r="E365">
        <v>2012995.25</v>
      </c>
    </row>
    <row r="366" spans="1:5">
      <c r="A366">
        <v>1962</v>
      </c>
      <c r="B366">
        <v>31</v>
      </c>
      <c r="C366">
        <v>1214780.2</v>
      </c>
      <c r="D366">
        <v>1193975.94</v>
      </c>
      <c r="E366">
        <v>2408756.14</v>
      </c>
    </row>
    <row r="367" spans="1:5">
      <c r="A367">
        <v>1962</v>
      </c>
      <c r="B367">
        <v>32</v>
      </c>
      <c r="C367">
        <v>1174866.21</v>
      </c>
      <c r="D367">
        <v>1129869.01</v>
      </c>
      <c r="E367">
        <v>2304735.2200000002</v>
      </c>
    </row>
    <row r="368" spans="1:5">
      <c r="A368">
        <v>1962</v>
      </c>
      <c r="B368">
        <v>33</v>
      </c>
      <c r="C368">
        <v>1369063.81</v>
      </c>
      <c r="D368">
        <v>1259914.1599999999</v>
      </c>
      <c r="E368">
        <v>2628977.9700000002</v>
      </c>
    </row>
    <row r="369" spans="1:5">
      <c r="A369">
        <v>1962</v>
      </c>
      <c r="B369">
        <v>34</v>
      </c>
      <c r="C369">
        <v>1165227.23</v>
      </c>
      <c r="D369">
        <v>1099716.1399999999</v>
      </c>
      <c r="E369">
        <v>2264943.37</v>
      </c>
    </row>
    <row r="370" spans="1:5">
      <c r="A370">
        <v>1962</v>
      </c>
      <c r="B370">
        <v>35</v>
      </c>
      <c r="C370">
        <v>1242956.31</v>
      </c>
      <c r="D370">
        <v>1029358.16</v>
      </c>
      <c r="E370">
        <v>2272314.4700000002</v>
      </c>
    </row>
    <row r="371" spans="1:5">
      <c r="A371">
        <v>1962</v>
      </c>
      <c r="B371">
        <v>36</v>
      </c>
      <c r="C371">
        <v>1113349.83</v>
      </c>
      <c r="D371">
        <v>815540.77</v>
      </c>
      <c r="E371">
        <v>1928890.6</v>
      </c>
    </row>
    <row r="372" spans="1:5">
      <c r="A372">
        <v>1962</v>
      </c>
      <c r="B372">
        <v>37</v>
      </c>
      <c r="C372">
        <v>1086303.3400000001</v>
      </c>
      <c r="D372">
        <v>719685.16</v>
      </c>
      <c r="E372">
        <v>1805988.5</v>
      </c>
    </row>
    <row r="373" spans="1:5">
      <c r="A373">
        <v>1962</v>
      </c>
      <c r="B373">
        <v>38</v>
      </c>
      <c r="C373">
        <v>995754.65</v>
      </c>
      <c r="D373">
        <v>614735.80000000005</v>
      </c>
      <c r="E373">
        <v>1610490.45</v>
      </c>
    </row>
    <row r="374" spans="1:5">
      <c r="A374">
        <v>1962</v>
      </c>
      <c r="B374">
        <v>39</v>
      </c>
      <c r="C374">
        <v>848932.74</v>
      </c>
      <c r="D374">
        <v>502475.24</v>
      </c>
      <c r="E374">
        <v>1351407.98</v>
      </c>
    </row>
    <row r="375" spans="1:5">
      <c r="A375">
        <v>1962</v>
      </c>
      <c r="B375">
        <v>40</v>
      </c>
      <c r="C375">
        <v>693476.53</v>
      </c>
      <c r="D375">
        <v>440278.13</v>
      </c>
      <c r="E375">
        <v>1133754.6599999999</v>
      </c>
    </row>
    <row r="376" spans="1:5">
      <c r="A376">
        <v>1962</v>
      </c>
      <c r="B376">
        <v>41</v>
      </c>
      <c r="C376">
        <v>705611.7</v>
      </c>
      <c r="D376">
        <v>445290.88</v>
      </c>
      <c r="E376">
        <v>1150902.58</v>
      </c>
    </row>
    <row r="377" spans="1:5">
      <c r="A377">
        <v>1962</v>
      </c>
      <c r="B377">
        <v>42</v>
      </c>
      <c r="C377">
        <v>652835.36</v>
      </c>
      <c r="D377">
        <v>412336.91</v>
      </c>
      <c r="E377">
        <v>1065172.27</v>
      </c>
    </row>
    <row r="378" spans="1:5">
      <c r="A378">
        <v>1962</v>
      </c>
      <c r="B378">
        <v>43</v>
      </c>
      <c r="C378">
        <v>841771.9</v>
      </c>
      <c r="D378">
        <v>524475.06999999995</v>
      </c>
      <c r="E378">
        <v>1366246.97</v>
      </c>
    </row>
    <row r="379" spans="1:5">
      <c r="A379">
        <v>1962</v>
      </c>
      <c r="B379">
        <v>44</v>
      </c>
      <c r="C379">
        <v>532213.23</v>
      </c>
      <c r="D379">
        <v>345748.07</v>
      </c>
      <c r="E379">
        <v>877961.3</v>
      </c>
    </row>
    <row r="380" spans="1:5">
      <c r="A380">
        <v>1962</v>
      </c>
      <c r="B380">
        <v>45</v>
      </c>
      <c r="C380">
        <v>655567.16</v>
      </c>
      <c r="D380">
        <v>397235.32</v>
      </c>
      <c r="E380">
        <v>1052802.48</v>
      </c>
    </row>
    <row r="381" spans="1:5">
      <c r="A381">
        <v>1962</v>
      </c>
      <c r="B381">
        <v>46</v>
      </c>
      <c r="C381">
        <v>777129.34</v>
      </c>
      <c r="D381">
        <v>467718.12</v>
      </c>
      <c r="E381">
        <v>1244847.46</v>
      </c>
    </row>
    <row r="382" spans="1:5">
      <c r="A382">
        <v>1962</v>
      </c>
      <c r="B382">
        <v>47</v>
      </c>
      <c r="C382">
        <v>973569.47</v>
      </c>
      <c r="D382">
        <v>562343.02</v>
      </c>
      <c r="E382">
        <v>1535912.49</v>
      </c>
    </row>
    <row r="383" spans="1:5">
      <c r="A383">
        <v>1962</v>
      </c>
      <c r="B383">
        <v>48</v>
      </c>
      <c r="C383">
        <v>911853.67</v>
      </c>
      <c r="D383">
        <v>551309.69999999995</v>
      </c>
      <c r="E383">
        <v>1463163.37</v>
      </c>
    </row>
    <row r="384" spans="1:5">
      <c r="A384">
        <v>1962</v>
      </c>
      <c r="B384">
        <v>49</v>
      </c>
      <c r="C384">
        <v>972985.28</v>
      </c>
      <c r="D384">
        <v>555611.65</v>
      </c>
      <c r="E384">
        <v>1528596.93</v>
      </c>
    </row>
    <row r="385" spans="1:5">
      <c r="A385">
        <v>1962</v>
      </c>
      <c r="B385">
        <v>50</v>
      </c>
      <c r="C385">
        <v>842878.31</v>
      </c>
      <c r="D385">
        <v>500144.03</v>
      </c>
      <c r="E385">
        <v>1343022.34</v>
      </c>
    </row>
    <row r="386" spans="1:5">
      <c r="A386">
        <v>1962</v>
      </c>
      <c r="B386">
        <v>51</v>
      </c>
      <c r="C386">
        <v>953229.35</v>
      </c>
      <c r="D386">
        <v>540156.99</v>
      </c>
      <c r="E386">
        <v>1493386.34</v>
      </c>
    </row>
    <row r="387" spans="1:5">
      <c r="A387">
        <v>1962</v>
      </c>
      <c r="B387">
        <v>52</v>
      </c>
      <c r="C387">
        <v>774464.94</v>
      </c>
      <c r="D387">
        <v>454523.51</v>
      </c>
      <c r="E387">
        <v>1228988.45</v>
      </c>
    </row>
    <row r="388" spans="1:5">
      <c r="A388">
        <v>1962</v>
      </c>
      <c r="B388">
        <v>53</v>
      </c>
      <c r="C388">
        <v>842757.68</v>
      </c>
      <c r="D388">
        <v>468011.91</v>
      </c>
      <c r="E388">
        <v>1310769.5900000001</v>
      </c>
    </row>
    <row r="389" spans="1:5">
      <c r="A389">
        <v>1962</v>
      </c>
      <c r="B389">
        <v>54</v>
      </c>
      <c r="C389">
        <v>740673.42</v>
      </c>
      <c r="D389">
        <v>425692.56</v>
      </c>
      <c r="E389">
        <v>1166365.98</v>
      </c>
    </row>
    <row r="390" spans="1:5">
      <c r="A390">
        <v>1962</v>
      </c>
      <c r="B390">
        <v>55</v>
      </c>
      <c r="C390">
        <v>753982.38</v>
      </c>
      <c r="D390">
        <v>424826.49</v>
      </c>
      <c r="E390">
        <v>1178808.8700000001</v>
      </c>
    </row>
    <row r="391" spans="1:5">
      <c r="A391">
        <v>1962</v>
      </c>
      <c r="B391">
        <v>56</v>
      </c>
      <c r="C391">
        <v>702308.49</v>
      </c>
      <c r="D391">
        <v>377500.13</v>
      </c>
      <c r="E391">
        <v>1079808.6200000001</v>
      </c>
    </row>
    <row r="392" spans="1:5">
      <c r="A392">
        <v>1962</v>
      </c>
      <c r="B392">
        <v>57</v>
      </c>
      <c r="C392">
        <v>710122.56</v>
      </c>
      <c r="D392">
        <v>368815.94</v>
      </c>
      <c r="E392">
        <v>1078938.5</v>
      </c>
    </row>
    <row r="393" spans="1:5">
      <c r="A393">
        <v>1962</v>
      </c>
      <c r="B393">
        <v>58</v>
      </c>
      <c r="C393">
        <v>729782.13</v>
      </c>
      <c r="D393">
        <v>342530.4</v>
      </c>
      <c r="E393">
        <v>1072312.53</v>
      </c>
    </row>
    <row r="394" spans="1:5">
      <c r="A394">
        <v>1962</v>
      </c>
      <c r="B394">
        <v>59</v>
      </c>
      <c r="C394">
        <v>677304.7</v>
      </c>
      <c r="D394">
        <v>301789.95</v>
      </c>
      <c r="E394">
        <v>979094.65</v>
      </c>
    </row>
    <row r="395" spans="1:5">
      <c r="A395">
        <v>1962</v>
      </c>
      <c r="B395">
        <v>60</v>
      </c>
      <c r="C395">
        <v>564966.31000000006</v>
      </c>
      <c r="D395">
        <v>232388.09</v>
      </c>
      <c r="E395">
        <v>797354.4</v>
      </c>
    </row>
    <row r="396" spans="1:5">
      <c r="A396">
        <v>1962</v>
      </c>
      <c r="B396">
        <v>61</v>
      </c>
      <c r="C396">
        <v>716216.1</v>
      </c>
      <c r="D396">
        <v>282442.84000000003</v>
      </c>
      <c r="E396">
        <v>998658.94</v>
      </c>
    </row>
    <row r="397" spans="1:5">
      <c r="A397">
        <v>1962</v>
      </c>
      <c r="B397">
        <v>62</v>
      </c>
      <c r="C397">
        <v>474631.69</v>
      </c>
      <c r="D397">
        <v>224808.77</v>
      </c>
      <c r="E397">
        <v>699440.46</v>
      </c>
    </row>
    <row r="398" spans="1:5">
      <c r="A398">
        <v>1962</v>
      </c>
      <c r="B398">
        <v>63</v>
      </c>
      <c r="C398">
        <v>554437.68999999994</v>
      </c>
      <c r="D398">
        <v>237024.35</v>
      </c>
      <c r="E398">
        <v>791462.04</v>
      </c>
    </row>
    <row r="399" spans="1:5">
      <c r="A399">
        <v>1962</v>
      </c>
      <c r="B399">
        <v>64</v>
      </c>
      <c r="C399">
        <v>419942.37</v>
      </c>
      <c r="D399">
        <v>199241.93</v>
      </c>
      <c r="E399">
        <v>619184.30000000005</v>
      </c>
    </row>
    <row r="400" spans="1:5">
      <c r="A400">
        <v>1962</v>
      </c>
      <c r="B400">
        <v>65</v>
      </c>
      <c r="C400">
        <v>469198.72</v>
      </c>
      <c r="D400">
        <v>215500.88</v>
      </c>
      <c r="E400">
        <v>684699.6</v>
      </c>
    </row>
    <row r="401" spans="1:5">
      <c r="A401">
        <v>1962</v>
      </c>
      <c r="B401">
        <v>66</v>
      </c>
      <c r="C401">
        <v>442636.85</v>
      </c>
      <c r="D401">
        <v>204432.61</v>
      </c>
      <c r="E401">
        <v>647069.46</v>
      </c>
    </row>
    <row r="402" spans="1:5">
      <c r="A402">
        <v>1962</v>
      </c>
      <c r="B402">
        <v>67</v>
      </c>
      <c r="C402">
        <v>404229.42</v>
      </c>
      <c r="D402">
        <v>186979.04</v>
      </c>
      <c r="E402">
        <v>591208.46</v>
      </c>
    </row>
    <row r="403" spans="1:5">
      <c r="A403">
        <v>1962</v>
      </c>
      <c r="B403">
        <v>68</v>
      </c>
      <c r="C403">
        <v>408839.65</v>
      </c>
      <c r="D403">
        <v>187203.88</v>
      </c>
      <c r="E403">
        <v>596043.53</v>
      </c>
    </row>
    <row r="404" spans="1:5">
      <c r="A404">
        <v>1962</v>
      </c>
      <c r="B404">
        <v>69</v>
      </c>
      <c r="C404">
        <v>355411.94</v>
      </c>
      <c r="D404">
        <v>160775.29</v>
      </c>
      <c r="E404">
        <v>516187.23</v>
      </c>
    </row>
    <row r="405" spans="1:5">
      <c r="A405">
        <v>1962</v>
      </c>
      <c r="B405">
        <v>70</v>
      </c>
      <c r="C405">
        <v>319283.09000000003</v>
      </c>
      <c r="D405">
        <v>141026.87</v>
      </c>
      <c r="E405">
        <v>460309.96</v>
      </c>
    </row>
    <row r="406" spans="1:5">
      <c r="A406">
        <v>1962</v>
      </c>
      <c r="B406">
        <v>71</v>
      </c>
      <c r="C406">
        <v>322297.42</v>
      </c>
      <c r="D406">
        <v>139774.21</v>
      </c>
      <c r="E406">
        <v>462071.63</v>
      </c>
    </row>
    <row r="407" spans="1:5">
      <c r="A407">
        <v>1962</v>
      </c>
      <c r="B407">
        <v>72</v>
      </c>
      <c r="C407">
        <v>253135.41</v>
      </c>
      <c r="D407">
        <v>102496.75</v>
      </c>
      <c r="E407">
        <v>355632.16</v>
      </c>
    </row>
    <row r="408" spans="1:5">
      <c r="A408">
        <v>1962</v>
      </c>
      <c r="B408">
        <v>73</v>
      </c>
      <c r="C408">
        <v>391279.8</v>
      </c>
      <c r="D408">
        <v>145891.34</v>
      </c>
      <c r="E408">
        <v>537171.14</v>
      </c>
    </row>
    <row r="409" spans="1:5">
      <c r="A409">
        <v>1962</v>
      </c>
      <c r="B409">
        <v>74</v>
      </c>
      <c r="C409">
        <v>220004.97</v>
      </c>
      <c r="D409">
        <v>97242.38</v>
      </c>
      <c r="E409">
        <v>317247.34999999998</v>
      </c>
    </row>
    <row r="410" spans="1:5">
      <c r="A410">
        <v>1962</v>
      </c>
      <c r="B410">
        <v>75</v>
      </c>
      <c r="C410">
        <v>248801.71</v>
      </c>
      <c r="D410">
        <v>99494.53</v>
      </c>
      <c r="E410">
        <v>348296.24</v>
      </c>
    </row>
    <row r="411" spans="1:5">
      <c r="A411">
        <v>1962</v>
      </c>
      <c r="B411">
        <v>76</v>
      </c>
      <c r="C411">
        <v>222594.82</v>
      </c>
      <c r="D411">
        <v>87169.72</v>
      </c>
      <c r="E411">
        <v>309764.53999999998</v>
      </c>
    </row>
    <row r="412" spans="1:5">
      <c r="A412">
        <v>1962</v>
      </c>
      <c r="B412">
        <v>77</v>
      </c>
      <c r="C412">
        <v>198862.15</v>
      </c>
      <c r="D412">
        <v>78298.429999999993</v>
      </c>
      <c r="E412">
        <v>277160.58</v>
      </c>
    </row>
    <row r="413" spans="1:5">
      <c r="A413">
        <v>1962</v>
      </c>
      <c r="B413">
        <v>78</v>
      </c>
      <c r="C413">
        <v>205295.24</v>
      </c>
      <c r="D413">
        <v>75182.39</v>
      </c>
      <c r="E413">
        <v>280477.63</v>
      </c>
    </row>
    <row r="414" spans="1:5">
      <c r="A414">
        <v>1962</v>
      </c>
      <c r="B414">
        <v>79</v>
      </c>
      <c r="C414">
        <v>157503.17000000001</v>
      </c>
      <c r="D414">
        <v>60513.35</v>
      </c>
      <c r="E414">
        <v>218016.52</v>
      </c>
    </row>
    <row r="415" spans="1:5">
      <c r="A415">
        <v>1962</v>
      </c>
      <c r="B415">
        <v>80</v>
      </c>
      <c r="C415">
        <v>128988.13</v>
      </c>
      <c r="D415">
        <v>49655.53</v>
      </c>
      <c r="E415">
        <v>178643.66</v>
      </c>
    </row>
    <row r="416" spans="1:5">
      <c r="A416">
        <v>1962</v>
      </c>
      <c r="B416">
        <v>81</v>
      </c>
      <c r="C416">
        <v>117009</v>
      </c>
      <c r="D416">
        <v>44090.75</v>
      </c>
      <c r="E416">
        <v>161099.75</v>
      </c>
    </row>
    <row r="417" spans="1:5">
      <c r="A417">
        <v>1962</v>
      </c>
      <c r="B417">
        <v>82</v>
      </c>
      <c r="C417">
        <v>98760.99</v>
      </c>
      <c r="D417">
        <v>36513.870000000003</v>
      </c>
      <c r="E417">
        <v>135274.85999999999</v>
      </c>
    </row>
    <row r="418" spans="1:5">
      <c r="A418">
        <v>1962</v>
      </c>
      <c r="B418">
        <v>83</v>
      </c>
      <c r="C418">
        <v>79855.17</v>
      </c>
      <c r="D418">
        <v>28167.25</v>
      </c>
      <c r="E418">
        <v>108022.42</v>
      </c>
    </row>
    <row r="419" spans="1:5">
      <c r="A419">
        <v>1962</v>
      </c>
      <c r="B419">
        <v>84</v>
      </c>
      <c r="C419">
        <v>70741.149999999994</v>
      </c>
      <c r="D419">
        <v>24691.35</v>
      </c>
      <c r="E419">
        <v>95432.5</v>
      </c>
    </row>
    <row r="420" spans="1:5">
      <c r="A420">
        <v>1962</v>
      </c>
      <c r="B420">
        <v>85</v>
      </c>
      <c r="C420">
        <v>58185.75</v>
      </c>
      <c r="D420">
        <v>20256.23</v>
      </c>
      <c r="E420">
        <v>78441.98</v>
      </c>
    </row>
    <row r="421" spans="1:5">
      <c r="A421">
        <v>1962</v>
      </c>
      <c r="B421">
        <v>86</v>
      </c>
      <c r="C421">
        <v>48958.559999999998</v>
      </c>
      <c r="D421">
        <v>16224.24</v>
      </c>
      <c r="E421">
        <v>65182.8</v>
      </c>
    </row>
    <row r="422" spans="1:5">
      <c r="A422">
        <v>1962</v>
      </c>
      <c r="B422">
        <v>87</v>
      </c>
      <c r="C422">
        <v>39856.129999999997</v>
      </c>
      <c r="D422">
        <v>13111.21</v>
      </c>
      <c r="E422">
        <v>52967.34</v>
      </c>
    </row>
    <row r="423" spans="1:5">
      <c r="A423">
        <v>1962</v>
      </c>
      <c r="B423">
        <v>88</v>
      </c>
      <c r="C423">
        <v>32699.88</v>
      </c>
      <c r="D423">
        <v>10688.34</v>
      </c>
      <c r="E423">
        <v>43388.22</v>
      </c>
    </row>
    <row r="424" spans="1:5">
      <c r="A424">
        <v>1962</v>
      </c>
      <c r="B424">
        <v>89</v>
      </c>
      <c r="C424">
        <v>26757.62</v>
      </c>
      <c r="D424">
        <v>8657.07</v>
      </c>
      <c r="E424">
        <v>35414.69</v>
      </c>
    </row>
    <row r="425" spans="1:5">
      <c r="A425">
        <v>1962</v>
      </c>
      <c r="B425">
        <v>90</v>
      </c>
      <c r="C425">
        <v>20649.64</v>
      </c>
      <c r="D425">
        <v>6500.23</v>
      </c>
      <c r="E425">
        <v>27149.87</v>
      </c>
    </row>
    <row r="426" spans="1:5">
      <c r="A426">
        <v>1962</v>
      </c>
      <c r="B426">
        <v>91</v>
      </c>
      <c r="C426">
        <v>18025.419999999998</v>
      </c>
      <c r="D426">
        <v>5711.72</v>
      </c>
      <c r="E426">
        <v>23737.14</v>
      </c>
    </row>
    <row r="427" spans="1:5">
      <c r="A427">
        <v>1962</v>
      </c>
      <c r="B427">
        <v>92</v>
      </c>
      <c r="C427">
        <v>14142.97</v>
      </c>
      <c r="D427">
        <v>4495.38</v>
      </c>
      <c r="E427">
        <v>18638.349999999999</v>
      </c>
    </row>
    <row r="428" spans="1:5">
      <c r="A428">
        <v>1962</v>
      </c>
      <c r="B428">
        <v>93</v>
      </c>
      <c r="C428">
        <v>9553.89</v>
      </c>
      <c r="D428">
        <v>2729.62</v>
      </c>
      <c r="E428">
        <v>12283.51</v>
      </c>
    </row>
    <row r="429" spans="1:5">
      <c r="A429">
        <v>1962</v>
      </c>
      <c r="B429">
        <v>94</v>
      </c>
      <c r="C429">
        <v>8134.48</v>
      </c>
      <c r="D429">
        <v>2210.94</v>
      </c>
      <c r="E429">
        <v>10345.42</v>
      </c>
    </row>
    <row r="430" spans="1:5">
      <c r="A430">
        <v>1962</v>
      </c>
      <c r="B430">
        <v>95</v>
      </c>
      <c r="C430">
        <v>6095.52</v>
      </c>
      <c r="D430">
        <v>1750.35</v>
      </c>
      <c r="E430">
        <v>7845.87</v>
      </c>
    </row>
    <row r="431" spans="1:5">
      <c r="A431">
        <v>1962</v>
      </c>
      <c r="B431">
        <v>96</v>
      </c>
      <c r="C431">
        <v>4830.79</v>
      </c>
      <c r="D431">
        <v>1393.81</v>
      </c>
      <c r="E431">
        <v>6224.6</v>
      </c>
    </row>
    <row r="432" spans="1:5">
      <c r="A432">
        <v>1962</v>
      </c>
      <c r="B432">
        <v>97</v>
      </c>
      <c r="C432">
        <v>4022.21</v>
      </c>
      <c r="D432">
        <v>1163.22</v>
      </c>
      <c r="E432">
        <v>5185.43</v>
      </c>
    </row>
    <row r="433" spans="1:5">
      <c r="A433">
        <v>1962</v>
      </c>
      <c r="B433">
        <v>98</v>
      </c>
      <c r="C433">
        <v>2982.33</v>
      </c>
      <c r="D433">
        <v>843.83</v>
      </c>
      <c r="E433">
        <v>3826.16</v>
      </c>
    </row>
    <row r="434" spans="1:5">
      <c r="A434">
        <v>1962</v>
      </c>
      <c r="B434">
        <v>99</v>
      </c>
      <c r="C434">
        <v>2018.41</v>
      </c>
      <c r="D434">
        <v>567.76</v>
      </c>
      <c r="E434">
        <v>2586.17</v>
      </c>
    </row>
    <row r="435" spans="1:5">
      <c r="A435">
        <v>1962</v>
      </c>
      <c r="B435">
        <v>100</v>
      </c>
      <c r="C435">
        <v>1527.99</v>
      </c>
      <c r="D435">
        <v>442.8</v>
      </c>
      <c r="E435">
        <v>1970.79</v>
      </c>
    </row>
    <row r="436" spans="1:5">
      <c r="A436">
        <v>1962</v>
      </c>
      <c r="B436">
        <v>101</v>
      </c>
      <c r="C436">
        <v>1138.3800000000001</v>
      </c>
      <c r="D436">
        <v>307.77</v>
      </c>
      <c r="E436">
        <v>1446.15</v>
      </c>
    </row>
    <row r="437" spans="1:5">
      <c r="A437">
        <v>1962</v>
      </c>
      <c r="B437">
        <v>102</v>
      </c>
      <c r="C437">
        <v>819.44</v>
      </c>
      <c r="D437">
        <v>220.48</v>
      </c>
      <c r="E437">
        <v>1039.92</v>
      </c>
    </row>
    <row r="438" spans="1:5">
      <c r="A438">
        <v>1962</v>
      </c>
      <c r="B438">
        <v>103</v>
      </c>
      <c r="C438">
        <v>583.79999999999995</v>
      </c>
      <c r="D438">
        <v>156.36000000000001</v>
      </c>
      <c r="E438">
        <v>740.16</v>
      </c>
    </row>
    <row r="439" spans="1:5">
      <c r="A439">
        <v>1962</v>
      </c>
      <c r="B439">
        <v>104</v>
      </c>
      <c r="C439">
        <v>411.01</v>
      </c>
      <c r="D439">
        <v>110.07</v>
      </c>
      <c r="E439">
        <v>521.08000000000004</v>
      </c>
    </row>
    <row r="440" spans="1:5">
      <c r="A440">
        <v>1962</v>
      </c>
      <c r="B440">
        <v>105</v>
      </c>
      <c r="C440">
        <v>286.23</v>
      </c>
      <c r="D440">
        <v>76.760000000000005</v>
      </c>
      <c r="E440">
        <v>362.99</v>
      </c>
    </row>
    <row r="441" spans="1:5">
      <c r="A441">
        <v>1962</v>
      </c>
      <c r="B441">
        <v>106</v>
      </c>
      <c r="C441">
        <v>196.85</v>
      </c>
      <c r="D441">
        <v>52.64</v>
      </c>
      <c r="E441">
        <v>249.49</v>
      </c>
    </row>
    <row r="442" spans="1:5">
      <c r="A442">
        <v>1962</v>
      </c>
      <c r="B442">
        <v>107</v>
      </c>
      <c r="C442">
        <v>133.97999999999999</v>
      </c>
      <c r="D442">
        <v>35.58</v>
      </c>
      <c r="E442">
        <v>169.56</v>
      </c>
    </row>
    <row r="443" spans="1:5">
      <c r="A443">
        <v>1962</v>
      </c>
      <c r="B443">
        <v>108</v>
      </c>
      <c r="C443">
        <v>89.84</v>
      </c>
      <c r="D443">
        <v>24.16</v>
      </c>
      <c r="E443">
        <v>114</v>
      </c>
    </row>
    <row r="444" spans="1:5">
      <c r="A444">
        <v>1962</v>
      </c>
      <c r="B444">
        <v>109</v>
      </c>
      <c r="C444">
        <v>59.61</v>
      </c>
      <c r="D444">
        <v>16</v>
      </c>
      <c r="E444">
        <v>75.61</v>
      </c>
    </row>
    <row r="445" spans="1:5">
      <c r="A445">
        <v>1962</v>
      </c>
      <c r="B445">
        <v>110</v>
      </c>
      <c r="C445">
        <v>101.67</v>
      </c>
      <c r="D445">
        <v>26.14</v>
      </c>
      <c r="E445">
        <v>127.81</v>
      </c>
    </row>
    <row r="446" spans="1:5">
      <c r="A446">
        <v>1963</v>
      </c>
      <c r="B446">
        <v>0</v>
      </c>
      <c r="C446">
        <v>1184066.8500000001</v>
      </c>
      <c r="D446">
        <v>1237356.72</v>
      </c>
      <c r="E446">
        <v>2421423.5699999998</v>
      </c>
    </row>
    <row r="447" spans="1:5">
      <c r="A447">
        <v>1963</v>
      </c>
      <c r="B447">
        <v>1</v>
      </c>
      <c r="C447">
        <v>1256752.8</v>
      </c>
      <c r="D447">
        <v>1312128.76</v>
      </c>
      <c r="E447">
        <v>2568881.56</v>
      </c>
    </row>
    <row r="448" spans="1:5">
      <c r="A448">
        <v>1963</v>
      </c>
      <c r="B448">
        <v>2</v>
      </c>
      <c r="C448">
        <v>1308569.01</v>
      </c>
      <c r="D448">
        <v>1364721.23</v>
      </c>
      <c r="E448">
        <v>2673290.2400000002</v>
      </c>
    </row>
    <row r="449" spans="1:5">
      <c r="A449">
        <v>1963</v>
      </c>
      <c r="B449">
        <v>3</v>
      </c>
      <c r="C449">
        <v>1308259.3</v>
      </c>
      <c r="D449">
        <v>1361210.23</v>
      </c>
      <c r="E449">
        <v>2669469.5299999998</v>
      </c>
    </row>
    <row r="450" spans="1:5">
      <c r="A450">
        <v>1963</v>
      </c>
      <c r="B450">
        <v>4</v>
      </c>
      <c r="C450">
        <v>1295509.07</v>
      </c>
      <c r="D450">
        <v>1339888.03</v>
      </c>
      <c r="E450">
        <v>2635397.1</v>
      </c>
    </row>
    <row r="451" spans="1:5">
      <c r="A451">
        <v>1963</v>
      </c>
      <c r="B451">
        <v>5</v>
      </c>
      <c r="C451">
        <v>1299480.3999999999</v>
      </c>
      <c r="D451">
        <v>1351731.27</v>
      </c>
      <c r="E451">
        <v>2651211.67</v>
      </c>
    </row>
    <row r="452" spans="1:5">
      <c r="A452">
        <v>1963</v>
      </c>
      <c r="B452">
        <v>6</v>
      </c>
      <c r="C452">
        <v>1273792.71</v>
      </c>
      <c r="D452">
        <v>1322010.29</v>
      </c>
      <c r="E452">
        <v>2595803</v>
      </c>
    </row>
    <row r="453" spans="1:5">
      <c r="A453">
        <v>1963</v>
      </c>
      <c r="B453">
        <v>7</v>
      </c>
      <c r="C453">
        <v>1302480.3400000001</v>
      </c>
      <c r="D453">
        <v>1351637.66</v>
      </c>
      <c r="E453">
        <v>2654118</v>
      </c>
    </row>
    <row r="454" spans="1:5">
      <c r="A454">
        <v>1963</v>
      </c>
      <c r="B454">
        <v>8</v>
      </c>
      <c r="C454">
        <v>1322180.69</v>
      </c>
      <c r="D454">
        <v>1366846.19</v>
      </c>
      <c r="E454">
        <v>2689026.88</v>
      </c>
    </row>
    <row r="455" spans="1:5">
      <c r="A455">
        <v>1963</v>
      </c>
      <c r="B455">
        <v>9</v>
      </c>
      <c r="C455">
        <v>1212192.8</v>
      </c>
      <c r="D455">
        <v>1254662.78</v>
      </c>
      <c r="E455">
        <v>2466855.58</v>
      </c>
    </row>
    <row r="456" spans="1:5">
      <c r="A456">
        <v>1963</v>
      </c>
      <c r="B456">
        <v>10</v>
      </c>
      <c r="C456">
        <v>1230672.57</v>
      </c>
      <c r="D456">
        <v>1275583.49</v>
      </c>
      <c r="E456">
        <v>2506256.06</v>
      </c>
    </row>
    <row r="457" spans="1:5">
      <c r="A457">
        <v>1963</v>
      </c>
      <c r="B457">
        <v>11</v>
      </c>
      <c r="C457">
        <v>1206505.3700000001</v>
      </c>
      <c r="D457">
        <v>1260452.8500000001</v>
      </c>
      <c r="E457">
        <v>2466958.2200000002</v>
      </c>
    </row>
    <row r="458" spans="1:5">
      <c r="A458">
        <v>1963</v>
      </c>
      <c r="B458">
        <v>12</v>
      </c>
      <c r="C458">
        <v>1173045.54</v>
      </c>
      <c r="D458">
        <v>1241149.6000000001</v>
      </c>
      <c r="E458">
        <v>2414195.14</v>
      </c>
    </row>
    <row r="459" spans="1:5">
      <c r="A459">
        <v>1963</v>
      </c>
      <c r="B459">
        <v>13</v>
      </c>
      <c r="C459">
        <v>1212013.56</v>
      </c>
      <c r="D459">
        <v>1286106</v>
      </c>
      <c r="E459">
        <v>2498119.56</v>
      </c>
    </row>
    <row r="460" spans="1:5">
      <c r="A460">
        <v>1963</v>
      </c>
      <c r="B460">
        <v>14</v>
      </c>
      <c r="C460">
        <v>1082057.57</v>
      </c>
      <c r="D460">
        <v>1121739.06</v>
      </c>
      <c r="E460">
        <v>2203796.63</v>
      </c>
    </row>
    <row r="461" spans="1:5">
      <c r="A461">
        <v>1963</v>
      </c>
      <c r="B461">
        <v>15</v>
      </c>
      <c r="C461">
        <v>1013604.05</v>
      </c>
      <c r="D461">
        <v>1039113.79</v>
      </c>
      <c r="E461">
        <v>2052717.84</v>
      </c>
    </row>
    <row r="462" spans="1:5">
      <c r="A462">
        <v>1963</v>
      </c>
      <c r="B462">
        <v>16</v>
      </c>
      <c r="C462">
        <v>973885.01</v>
      </c>
      <c r="D462">
        <v>1009042.53</v>
      </c>
      <c r="E462">
        <v>1982927.54</v>
      </c>
    </row>
    <row r="463" spans="1:5">
      <c r="A463">
        <v>1963</v>
      </c>
      <c r="B463">
        <v>17</v>
      </c>
      <c r="C463">
        <v>574383.57999999996</v>
      </c>
      <c r="D463">
        <v>594922.03</v>
      </c>
      <c r="E463">
        <v>1169305.6100000001</v>
      </c>
    </row>
    <row r="464" spans="1:5">
      <c r="A464">
        <v>1963</v>
      </c>
      <c r="B464">
        <v>18</v>
      </c>
      <c r="C464">
        <v>447637.53</v>
      </c>
      <c r="D464">
        <v>467091.63</v>
      </c>
      <c r="E464">
        <v>914729.16</v>
      </c>
    </row>
    <row r="465" spans="1:5">
      <c r="A465">
        <v>1963</v>
      </c>
      <c r="B465">
        <v>19</v>
      </c>
      <c r="C465">
        <v>414026.85</v>
      </c>
      <c r="D465">
        <v>423917.65</v>
      </c>
      <c r="E465">
        <v>837944.5</v>
      </c>
    </row>
    <row r="466" spans="1:5">
      <c r="A466">
        <v>1963</v>
      </c>
      <c r="B466">
        <v>20</v>
      </c>
      <c r="C466">
        <v>629280.82999999996</v>
      </c>
      <c r="D466">
        <v>625335.78</v>
      </c>
      <c r="E466">
        <v>1254616.6100000001</v>
      </c>
    </row>
    <row r="467" spans="1:5">
      <c r="A467">
        <v>1963</v>
      </c>
      <c r="B467">
        <v>21</v>
      </c>
      <c r="C467">
        <v>1051848.3700000001</v>
      </c>
      <c r="D467">
        <v>1043338.34</v>
      </c>
      <c r="E467">
        <v>2095186.71</v>
      </c>
    </row>
    <row r="468" spans="1:5">
      <c r="A468">
        <v>1963</v>
      </c>
      <c r="B468">
        <v>22</v>
      </c>
      <c r="C468">
        <v>1130479.21</v>
      </c>
      <c r="D468">
        <v>1125989.22</v>
      </c>
      <c r="E468">
        <v>2256468.4300000002</v>
      </c>
    </row>
    <row r="469" spans="1:5">
      <c r="A469">
        <v>1963</v>
      </c>
      <c r="B469">
        <v>23</v>
      </c>
      <c r="C469">
        <v>1256048.1599999999</v>
      </c>
      <c r="D469">
        <v>1277558.6499999999</v>
      </c>
      <c r="E469">
        <v>2533606.81</v>
      </c>
    </row>
    <row r="470" spans="1:5">
      <c r="A470">
        <v>1963</v>
      </c>
      <c r="B470">
        <v>24</v>
      </c>
      <c r="C470">
        <v>1344887.75</v>
      </c>
      <c r="D470">
        <v>1337400.93</v>
      </c>
      <c r="E470">
        <v>2682288.6800000002</v>
      </c>
    </row>
    <row r="471" spans="1:5">
      <c r="A471">
        <v>1963</v>
      </c>
      <c r="B471">
        <v>25</v>
      </c>
      <c r="C471">
        <v>1289764.8799999999</v>
      </c>
      <c r="D471">
        <v>1312777.92</v>
      </c>
      <c r="E471">
        <v>2602542.7999999998</v>
      </c>
    </row>
    <row r="472" spans="1:5">
      <c r="A472">
        <v>1963</v>
      </c>
      <c r="B472">
        <v>26</v>
      </c>
      <c r="C472">
        <v>1148702.22</v>
      </c>
      <c r="D472">
        <v>1132832.97</v>
      </c>
      <c r="E472">
        <v>2281535.19</v>
      </c>
    </row>
    <row r="473" spans="1:5">
      <c r="A473">
        <v>1963</v>
      </c>
      <c r="B473">
        <v>27</v>
      </c>
      <c r="C473">
        <v>1002724.46</v>
      </c>
      <c r="D473">
        <v>1009806.18</v>
      </c>
      <c r="E473">
        <v>2012530.64</v>
      </c>
    </row>
    <row r="474" spans="1:5">
      <c r="A474">
        <v>1963</v>
      </c>
      <c r="B474">
        <v>28</v>
      </c>
      <c r="C474">
        <v>856280.3</v>
      </c>
      <c r="D474">
        <v>849401.79</v>
      </c>
      <c r="E474">
        <v>1705682.09</v>
      </c>
    </row>
    <row r="475" spans="1:5">
      <c r="A475">
        <v>1963</v>
      </c>
      <c r="B475">
        <v>29</v>
      </c>
      <c r="C475">
        <v>856368.4</v>
      </c>
      <c r="D475">
        <v>843179.29</v>
      </c>
      <c r="E475">
        <v>1699547.69</v>
      </c>
    </row>
    <row r="476" spans="1:5">
      <c r="A476">
        <v>1963</v>
      </c>
      <c r="B476">
        <v>30</v>
      </c>
      <c r="C476">
        <v>1036584.47</v>
      </c>
      <c r="D476">
        <v>999510.82</v>
      </c>
      <c r="E476">
        <v>2036095.29</v>
      </c>
    </row>
    <row r="477" spans="1:5">
      <c r="A477">
        <v>1963</v>
      </c>
      <c r="B477">
        <v>31</v>
      </c>
      <c r="C477">
        <v>1003520.71</v>
      </c>
      <c r="D477">
        <v>1000443.54</v>
      </c>
      <c r="E477">
        <v>2003964.25</v>
      </c>
    </row>
    <row r="478" spans="1:5">
      <c r="A478">
        <v>1963</v>
      </c>
      <c r="B478">
        <v>32</v>
      </c>
      <c r="C478">
        <v>1207099.69</v>
      </c>
      <c r="D478">
        <v>1183925.81</v>
      </c>
      <c r="E478">
        <v>2391025.5</v>
      </c>
    </row>
    <row r="479" spans="1:5">
      <c r="A479">
        <v>1963</v>
      </c>
      <c r="B479">
        <v>33</v>
      </c>
      <c r="C479">
        <v>1177494.76</v>
      </c>
      <c r="D479">
        <v>1128902.46</v>
      </c>
      <c r="E479">
        <v>2306397.2200000002</v>
      </c>
    </row>
    <row r="480" spans="1:5">
      <c r="A480">
        <v>1963</v>
      </c>
      <c r="B480">
        <v>34</v>
      </c>
      <c r="C480">
        <v>1356453.95</v>
      </c>
      <c r="D480">
        <v>1245764.96</v>
      </c>
      <c r="E480">
        <v>2602218.91</v>
      </c>
    </row>
    <row r="481" spans="1:5">
      <c r="A481">
        <v>1963</v>
      </c>
      <c r="B481">
        <v>35</v>
      </c>
      <c r="C481">
        <v>1169125.8899999999</v>
      </c>
      <c r="D481">
        <v>1099128.6499999999</v>
      </c>
      <c r="E481">
        <v>2268254.54</v>
      </c>
    </row>
    <row r="482" spans="1:5">
      <c r="A482">
        <v>1963</v>
      </c>
      <c r="B482">
        <v>36</v>
      </c>
      <c r="C482">
        <v>1234015.54</v>
      </c>
      <c r="D482">
        <v>1018653.59</v>
      </c>
      <c r="E482">
        <v>2252669.13</v>
      </c>
    </row>
    <row r="483" spans="1:5">
      <c r="A483">
        <v>1963</v>
      </c>
      <c r="B483">
        <v>37</v>
      </c>
      <c r="C483">
        <v>1111069.8500000001</v>
      </c>
      <c r="D483">
        <v>809580.7</v>
      </c>
      <c r="E483">
        <v>1920650.55</v>
      </c>
    </row>
    <row r="484" spans="1:5">
      <c r="A484">
        <v>1963</v>
      </c>
      <c r="B484">
        <v>38</v>
      </c>
      <c r="C484">
        <v>1086033</v>
      </c>
      <c r="D484">
        <v>716007.92</v>
      </c>
      <c r="E484">
        <v>1802040.92</v>
      </c>
    </row>
    <row r="485" spans="1:5">
      <c r="A485">
        <v>1963</v>
      </c>
      <c r="B485">
        <v>39</v>
      </c>
      <c r="C485">
        <v>990796.88</v>
      </c>
      <c r="D485">
        <v>609172.49</v>
      </c>
      <c r="E485">
        <v>1599969.37</v>
      </c>
    </row>
    <row r="486" spans="1:5">
      <c r="A486">
        <v>1963</v>
      </c>
      <c r="B486">
        <v>40</v>
      </c>
      <c r="C486">
        <v>846195.02</v>
      </c>
      <c r="D486">
        <v>498124.52</v>
      </c>
      <c r="E486">
        <v>1344319.54</v>
      </c>
    </row>
    <row r="487" spans="1:5">
      <c r="A487">
        <v>1963</v>
      </c>
      <c r="B487">
        <v>41</v>
      </c>
      <c r="C487">
        <v>691770.56</v>
      </c>
      <c r="D487">
        <v>438060.06</v>
      </c>
      <c r="E487">
        <v>1129830.6200000001</v>
      </c>
    </row>
    <row r="488" spans="1:5">
      <c r="A488">
        <v>1963</v>
      </c>
      <c r="B488">
        <v>42</v>
      </c>
      <c r="C488">
        <v>697474.21</v>
      </c>
      <c r="D488">
        <v>438676.91</v>
      </c>
      <c r="E488">
        <v>1136151.1200000001</v>
      </c>
    </row>
    <row r="489" spans="1:5">
      <c r="A489">
        <v>1963</v>
      </c>
      <c r="B489">
        <v>43</v>
      </c>
      <c r="C489">
        <v>653879.38</v>
      </c>
      <c r="D489">
        <v>411020.71</v>
      </c>
      <c r="E489">
        <v>1064900.0900000001</v>
      </c>
    </row>
    <row r="490" spans="1:5">
      <c r="A490">
        <v>1963</v>
      </c>
      <c r="B490">
        <v>44</v>
      </c>
      <c r="C490">
        <v>834634.46</v>
      </c>
      <c r="D490">
        <v>518562.06</v>
      </c>
      <c r="E490">
        <v>1353196.52</v>
      </c>
    </row>
    <row r="491" spans="1:5">
      <c r="A491">
        <v>1963</v>
      </c>
      <c r="B491">
        <v>45</v>
      </c>
      <c r="C491">
        <v>532280.92000000004</v>
      </c>
      <c r="D491">
        <v>343487.16</v>
      </c>
      <c r="E491">
        <v>875768.08</v>
      </c>
    </row>
    <row r="492" spans="1:5">
      <c r="A492">
        <v>1963</v>
      </c>
      <c r="B492">
        <v>46</v>
      </c>
      <c r="C492">
        <v>649236.04</v>
      </c>
      <c r="D492">
        <v>391751.07</v>
      </c>
      <c r="E492">
        <v>1040987.11</v>
      </c>
    </row>
    <row r="493" spans="1:5">
      <c r="A493">
        <v>1963</v>
      </c>
      <c r="B493">
        <v>47</v>
      </c>
      <c r="C493">
        <v>773930.63</v>
      </c>
      <c r="D493">
        <v>463769.3</v>
      </c>
      <c r="E493">
        <v>1237699.93</v>
      </c>
    </row>
    <row r="494" spans="1:5">
      <c r="A494">
        <v>1963</v>
      </c>
      <c r="B494">
        <v>48</v>
      </c>
      <c r="C494">
        <v>974609.9</v>
      </c>
      <c r="D494">
        <v>558310.77</v>
      </c>
      <c r="E494">
        <v>1532920.67</v>
      </c>
    </row>
    <row r="495" spans="1:5">
      <c r="A495">
        <v>1963</v>
      </c>
      <c r="B495">
        <v>49</v>
      </c>
      <c r="C495">
        <v>906828.03</v>
      </c>
      <c r="D495">
        <v>544428.61</v>
      </c>
      <c r="E495">
        <v>1451256.64</v>
      </c>
    </row>
    <row r="496" spans="1:5">
      <c r="A496">
        <v>1963</v>
      </c>
      <c r="B496">
        <v>50</v>
      </c>
      <c r="C496">
        <v>971580.71</v>
      </c>
      <c r="D496">
        <v>549867.49</v>
      </c>
      <c r="E496">
        <v>1521448.2</v>
      </c>
    </row>
    <row r="497" spans="1:5">
      <c r="A497">
        <v>1963</v>
      </c>
      <c r="B497">
        <v>51</v>
      </c>
      <c r="C497">
        <v>846105.32</v>
      </c>
      <c r="D497">
        <v>495673.08</v>
      </c>
      <c r="E497">
        <v>1341778.3999999999</v>
      </c>
    </row>
    <row r="498" spans="1:5">
      <c r="A498">
        <v>1963</v>
      </c>
      <c r="B498">
        <v>52</v>
      </c>
      <c r="C498">
        <v>939909.74</v>
      </c>
      <c r="D498">
        <v>530318.18999999994</v>
      </c>
      <c r="E498">
        <v>1470227.93</v>
      </c>
    </row>
    <row r="499" spans="1:5">
      <c r="A499">
        <v>1963</v>
      </c>
      <c r="B499">
        <v>53</v>
      </c>
      <c r="C499">
        <v>778823.4</v>
      </c>
      <c r="D499">
        <v>451541.17</v>
      </c>
      <c r="E499">
        <v>1230364.57</v>
      </c>
    </row>
    <row r="500" spans="1:5">
      <c r="A500">
        <v>1963</v>
      </c>
      <c r="B500">
        <v>54</v>
      </c>
      <c r="C500">
        <v>834387.1</v>
      </c>
      <c r="D500">
        <v>458311.42</v>
      </c>
      <c r="E500">
        <v>1292698.52</v>
      </c>
    </row>
    <row r="501" spans="1:5">
      <c r="A501">
        <v>1963</v>
      </c>
      <c r="B501">
        <v>55</v>
      </c>
      <c r="C501">
        <v>741505.16</v>
      </c>
      <c r="D501">
        <v>421183.66</v>
      </c>
      <c r="E501">
        <v>1162688.82</v>
      </c>
    </row>
    <row r="502" spans="1:5">
      <c r="A502">
        <v>1963</v>
      </c>
      <c r="B502">
        <v>56</v>
      </c>
      <c r="C502">
        <v>749058.55</v>
      </c>
      <c r="D502">
        <v>416439.71</v>
      </c>
      <c r="E502">
        <v>1165498.26</v>
      </c>
    </row>
    <row r="503" spans="1:5">
      <c r="A503">
        <v>1963</v>
      </c>
      <c r="B503">
        <v>57</v>
      </c>
      <c r="C503">
        <v>700624.42</v>
      </c>
      <c r="D503">
        <v>370514.26</v>
      </c>
      <c r="E503">
        <v>1071138.68</v>
      </c>
    </row>
    <row r="504" spans="1:5">
      <c r="A504">
        <v>1963</v>
      </c>
      <c r="B504">
        <v>58</v>
      </c>
      <c r="C504">
        <v>706195.97</v>
      </c>
      <c r="D504">
        <v>361383.89</v>
      </c>
      <c r="E504">
        <v>1067579.8600000001</v>
      </c>
    </row>
    <row r="505" spans="1:5">
      <c r="A505">
        <v>1963</v>
      </c>
      <c r="B505">
        <v>59</v>
      </c>
      <c r="C505">
        <v>718279.6</v>
      </c>
      <c r="D505">
        <v>334225.93</v>
      </c>
      <c r="E505">
        <v>1052505.53</v>
      </c>
    </row>
    <row r="506" spans="1:5">
      <c r="A506">
        <v>1963</v>
      </c>
      <c r="B506">
        <v>60</v>
      </c>
      <c r="C506">
        <v>669119.6</v>
      </c>
      <c r="D506">
        <v>294348.25</v>
      </c>
      <c r="E506">
        <v>963467.85</v>
      </c>
    </row>
    <row r="507" spans="1:5">
      <c r="A507">
        <v>1963</v>
      </c>
      <c r="B507">
        <v>61</v>
      </c>
      <c r="C507">
        <v>566120.26</v>
      </c>
      <c r="D507">
        <v>229178.34</v>
      </c>
      <c r="E507">
        <v>795298.6</v>
      </c>
    </row>
    <row r="508" spans="1:5">
      <c r="A508">
        <v>1963</v>
      </c>
      <c r="B508">
        <v>62</v>
      </c>
      <c r="C508">
        <v>693564.06</v>
      </c>
      <c r="D508">
        <v>270920.55</v>
      </c>
      <c r="E508">
        <v>964484.61</v>
      </c>
    </row>
    <row r="509" spans="1:5">
      <c r="A509">
        <v>1963</v>
      </c>
      <c r="B509">
        <v>63</v>
      </c>
      <c r="C509">
        <v>474809.46</v>
      </c>
      <c r="D509">
        <v>218502.46</v>
      </c>
      <c r="E509">
        <v>693311.92</v>
      </c>
    </row>
    <row r="510" spans="1:5">
      <c r="A510">
        <v>1963</v>
      </c>
      <c r="B510">
        <v>64</v>
      </c>
      <c r="C510">
        <v>537078.31999999995</v>
      </c>
      <c r="D510">
        <v>227085.03</v>
      </c>
      <c r="E510">
        <v>764163.35</v>
      </c>
    </row>
    <row r="511" spans="1:5">
      <c r="A511">
        <v>1963</v>
      </c>
      <c r="B511">
        <v>65</v>
      </c>
      <c r="C511">
        <v>417705.48</v>
      </c>
      <c r="D511">
        <v>192858.74</v>
      </c>
      <c r="E511">
        <v>610564.22</v>
      </c>
    </row>
    <row r="512" spans="1:5">
      <c r="A512">
        <v>1963</v>
      </c>
      <c r="B512">
        <v>66</v>
      </c>
      <c r="C512">
        <v>457981.79</v>
      </c>
      <c r="D512">
        <v>205955.57</v>
      </c>
      <c r="E512">
        <v>663937.36</v>
      </c>
    </row>
    <row r="513" spans="1:5">
      <c r="A513">
        <v>1963</v>
      </c>
      <c r="B513">
        <v>67</v>
      </c>
      <c r="C513">
        <v>431657.05</v>
      </c>
      <c r="D513">
        <v>195308.92</v>
      </c>
      <c r="E513">
        <v>626965.97</v>
      </c>
    </row>
    <row r="514" spans="1:5">
      <c r="A514">
        <v>1963</v>
      </c>
      <c r="B514">
        <v>68</v>
      </c>
      <c r="C514">
        <v>394150.52</v>
      </c>
      <c r="D514">
        <v>178160.27</v>
      </c>
      <c r="E514">
        <v>572310.79</v>
      </c>
    </row>
    <row r="515" spans="1:5">
      <c r="A515">
        <v>1963</v>
      </c>
      <c r="B515">
        <v>69</v>
      </c>
      <c r="C515">
        <v>393603.89</v>
      </c>
      <c r="D515">
        <v>177395.64</v>
      </c>
      <c r="E515">
        <v>570999.53</v>
      </c>
    </row>
    <row r="516" spans="1:5">
      <c r="A516">
        <v>1963</v>
      </c>
      <c r="B516">
        <v>70</v>
      </c>
      <c r="C516">
        <v>343419.98</v>
      </c>
      <c r="D516">
        <v>152242.26</v>
      </c>
      <c r="E516">
        <v>495662.24</v>
      </c>
    </row>
    <row r="517" spans="1:5">
      <c r="A517">
        <v>1963</v>
      </c>
      <c r="B517">
        <v>71</v>
      </c>
      <c r="C517">
        <v>306061.7</v>
      </c>
      <c r="D517">
        <v>133319.19</v>
      </c>
      <c r="E517">
        <v>439380.89</v>
      </c>
    </row>
    <row r="518" spans="1:5">
      <c r="A518">
        <v>1963</v>
      </c>
      <c r="B518">
        <v>72</v>
      </c>
      <c r="C518">
        <v>308182.03999999998</v>
      </c>
      <c r="D518">
        <v>130718.94</v>
      </c>
      <c r="E518">
        <v>438900.98</v>
      </c>
    </row>
    <row r="519" spans="1:5">
      <c r="A519">
        <v>1963</v>
      </c>
      <c r="B519">
        <v>73</v>
      </c>
      <c r="C519">
        <v>245411.74</v>
      </c>
      <c r="D519">
        <v>95632.83</v>
      </c>
      <c r="E519">
        <v>341044.57</v>
      </c>
    </row>
    <row r="520" spans="1:5">
      <c r="A520">
        <v>1963</v>
      </c>
      <c r="B520">
        <v>74</v>
      </c>
      <c r="C520">
        <v>366937.89</v>
      </c>
      <c r="D520">
        <v>134737.24</v>
      </c>
      <c r="E520">
        <v>501675.13</v>
      </c>
    </row>
    <row r="521" spans="1:5">
      <c r="A521">
        <v>1963</v>
      </c>
      <c r="B521">
        <v>75</v>
      </c>
      <c r="C521">
        <v>210934.38</v>
      </c>
      <c r="D521">
        <v>89902.5</v>
      </c>
      <c r="E521">
        <v>300836.88</v>
      </c>
    </row>
    <row r="522" spans="1:5">
      <c r="A522">
        <v>1963</v>
      </c>
      <c r="B522">
        <v>76</v>
      </c>
      <c r="C522">
        <v>232714.73</v>
      </c>
      <c r="D522">
        <v>90622.31</v>
      </c>
      <c r="E522">
        <v>323337.03999999998</v>
      </c>
    </row>
    <row r="523" spans="1:5">
      <c r="A523">
        <v>1963</v>
      </c>
      <c r="B523">
        <v>77</v>
      </c>
      <c r="C523">
        <v>208222.6</v>
      </c>
      <c r="D523">
        <v>79397.75</v>
      </c>
      <c r="E523">
        <v>287620.34999999998</v>
      </c>
    </row>
    <row r="524" spans="1:5">
      <c r="A524">
        <v>1963</v>
      </c>
      <c r="B524">
        <v>78</v>
      </c>
      <c r="C524">
        <v>185233.43</v>
      </c>
      <c r="D524">
        <v>70706.679999999993</v>
      </c>
      <c r="E524">
        <v>255940.11</v>
      </c>
    </row>
    <row r="525" spans="1:5">
      <c r="A525">
        <v>1963</v>
      </c>
      <c r="B525">
        <v>79</v>
      </c>
      <c r="C525">
        <v>187993.82</v>
      </c>
      <c r="D525">
        <v>67166.47</v>
      </c>
      <c r="E525">
        <v>255160.29</v>
      </c>
    </row>
    <row r="526" spans="1:5">
      <c r="A526">
        <v>1963</v>
      </c>
      <c r="B526">
        <v>80</v>
      </c>
      <c r="C526">
        <v>138403.66</v>
      </c>
      <c r="D526">
        <v>51751.62</v>
      </c>
      <c r="E526">
        <v>190155.28</v>
      </c>
    </row>
    <row r="527" spans="1:5">
      <c r="A527">
        <v>1963</v>
      </c>
      <c r="B527">
        <v>81</v>
      </c>
      <c r="C527">
        <v>117135.25</v>
      </c>
      <c r="D527">
        <v>43877.59</v>
      </c>
      <c r="E527">
        <v>161012.84</v>
      </c>
    </row>
    <row r="528" spans="1:5">
      <c r="A528">
        <v>1963</v>
      </c>
      <c r="B528">
        <v>82</v>
      </c>
      <c r="C528">
        <v>105865.62</v>
      </c>
      <c r="D528">
        <v>38826.550000000003</v>
      </c>
      <c r="E528">
        <v>144692.17000000001</v>
      </c>
    </row>
    <row r="529" spans="1:5">
      <c r="A529">
        <v>1963</v>
      </c>
      <c r="B529">
        <v>83</v>
      </c>
      <c r="C529">
        <v>87433.56</v>
      </c>
      <c r="D529">
        <v>31291.26</v>
      </c>
      <c r="E529">
        <v>118724.82</v>
      </c>
    </row>
    <row r="530" spans="1:5">
      <c r="A530">
        <v>1963</v>
      </c>
      <c r="B530">
        <v>84</v>
      </c>
      <c r="C530">
        <v>70147.06</v>
      </c>
      <c r="D530">
        <v>23956.35</v>
      </c>
      <c r="E530">
        <v>94103.41</v>
      </c>
    </row>
    <row r="531" spans="1:5">
      <c r="A531">
        <v>1963</v>
      </c>
      <c r="B531">
        <v>85</v>
      </c>
      <c r="C531">
        <v>61175.37</v>
      </c>
      <c r="D531">
        <v>20719.27</v>
      </c>
      <c r="E531">
        <v>81894.64</v>
      </c>
    </row>
    <row r="532" spans="1:5">
      <c r="A532">
        <v>1963</v>
      </c>
      <c r="B532">
        <v>86</v>
      </c>
      <c r="C532">
        <v>49382.25</v>
      </c>
      <c r="D532">
        <v>16678.8</v>
      </c>
      <c r="E532">
        <v>66061.05</v>
      </c>
    </row>
    <row r="533" spans="1:5">
      <c r="A533">
        <v>1963</v>
      </c>
      <c r="B533">
        <v>87</v>
      </c>
      <c r="C533">
        <v>41096.89</v>
      </c>
      <c r="D533">
        <v>13131.47</v>
      </c>
      <c r="E533">
        <v>54228.36</v>
      </c>
    </row>
    <row r="534" spans="1:5">
      <c r="A534">
        <v>1963</v>
      </c>
      <c r="B534">
        <v>88</v>
      </c>
      <c r="C534">
        <v>33159.839999999997</v>
      </c>
      <c r="D534">
        <v>10443.65</v>
      </c>
      <c r="E534">
        <v>43603.49</v>
      </c>
    </row>
    <row r="535" spans="1:5">
      <c r="A535">
        <v>1963</v>
      </c>
      <c r="B535">
        <v>89</v>
      </c>
      <c r="C535">
        <v>27274.48</v>
      </c>
      <c r="D535">
        <v>8559.49</v>
      </c>
      <c r="E535">
        <v>35833.97</v>
      </c>
    </row>
    <row r="536" spans="1:5">
      <c r="A536">
        <v>1963</v>
      </c>
      <c r="B536">
        <v>90</v>
      </c>
      <c r="C536">
        <v>21588.45</v>
      </c>
      <c r="D536">
        <v>6786.17</v>
      </c>
      <c r="E536">
        <v>28374.62</v>
      </c>
    </row>
    <row r="537" spans="1:5">
      <c r="A537">
        <v>1963</v>
      </c>
      <c r="B537">
        <v>91</v>
      </c>
      <c r="C537">
        <v>16584.62</v>
      </c>
      <c r="D537">
        <v>5078.12</v>
      </c>
      <c r="E537">
        <v>21662.74</v>
      </c>
    </row>
    <row r="538" spans="1:5">
      <c r="A538">
        <v>1963</v>
      </c>
      <c r="B538">
        <v>92</v>
      </c>
      <c r="C538">
        <v>14949.19</v>
      </c>
      <c r="D538">
        <v>4564.0200000000004</v>
      </c>
      <c r="E538">
        <v>19513.21</v>
      </c>
    </row>
    <row r="539" spans="1:5">
      <c r="A539">
        <v>1963</v>
      </c>
      <c r="B539">
        <v>93</v>
      </c>
      <c r="C539">
        <v>11406.16</v>
      </c>
      <c r="D539">
        <v>3493.68</v>
      </c>
      <c r="E539">
        <v>14899.84</v>
      </c>
    </row>
    <row r="540" spans="1:5">
      <c r="A540">
        <v>1963</v>
      </c>
      <c r="B540">
        <v>94</v>
      </c>
      <c r="C540">
        <v>7699.94</v>
      </c>
      <c r="D540">
        <v>2108.5500000000002</v>
      </c>
      <c r="E540">
        <v>9808.49</v>
      </c>
    </row>
    <row r="541" spans="1:5">
      <c r="A541">
        <v>1963</v>
      </c>
      <c r="B541">
        <v>95</v>
      </c>
      <c r="C541">
        <v>6507.22</v>
      </c>
      <c r="D541">
        <v>1714.19</v>
      </c>
      <c r="E541">
        <v>8221.41</v>
      </c>
    </row>
    <row r="542" spans="1:5">
      <c r="A542">
        <v>1963</v>
      </c>
      <c r="B542">
        <v>96</v>
      </c>
      <c r="C542">
        <v>4689.8100000000004</v>
      </c>
      <c r="D542">
        <v>1302.46</v>
      </c>
      <c r="E542">
        <v>5992.27</v>
      </c>
    </row>
    <row r="543" spans="1:5">
      <c r="A543">
        <v>1963</v>
      </c>
      <c r="B543">
        <v>97</v>
      </c>
      <c r="C543">
        <v>3646.76</v>
      </c>
      <c r="D543">
        <v>1007.21</v>
      </c>
      <c r="E543">
        <v>4653.97</v>
      </c>
    </row>
    <row r="544" spans="1:5">
      <c r="A544">
        <v>1963</v>
      </c>
      <c r="B544">
        <v>98</v>
      </c>
      <c r="C544">
        <v>2952.29</v>
      </c>
      <c r="D544">
        <v>815.82</v>
      </c>
      <c r="E544">
        <v>3768.11</v>
      </c>
    </row>
    <row r="545" spans="1:5">
      <c r="A545">
        <v>1963</v>
      </c>
      <c r="B545">
        <v>99</v>
      </c>
      <c r="C545">
        <v>2073.19</v>
      </c>
      <c r="D545">
        <v>558.80999999999995</v>
      </c>
      <c r="E545">
        <v>2632</v>
      </c>
    </row>
    <row r="546" spans="1:5">
      <c r="A546">
        <v>1963</v>
      </c>
      <c r="B546">
        <v>100</v>
      </c>
      <c r="C546">
        <v>1435.26</v>
      </c>
      <c r="D546">
        <v>393.93</v>
      </c>
      <c r="E546">
        <v>1829.19</v>
      </c>
    </row>
    <row r="547" spans="1:5">
      <c r="A547">
        <v>1963</v>
      </c>
      <c r="B547">
        <v>101</v>
      </c>
      <c r="C547">
        <v>1064.6600000000001</v>
      </c>
      <c r="D547">
        <v>300.45999999999998</v>
      </c>
      <c r="E547">
        <v>1365.12</v>
      </c>
    </row>
    <row r="548" spans="1:5">
      <c r="A548">
        <v>1963</v>
      </c>
      <c r="B548">
        <v>102</v>
      </c>
      <c r="C548">
        <v>776.39</v>
      </c>
      <c r="D548">
        <v>203.93</v>
      </c>
      <c r="E548">
        <v>980.32</v>
      </c>
    </row>
    <row r="549" spans="1:5">
      <c r="A549">
        <v>1963</v>
      </c>
      <c r="B549">
        <v>103</v>
      </c>
      <c r="C549">
        <v>546.49</v>
      </c>
      <c r="D549">
        <v>142.38999999999999</v>
      </c>
      <c r="E549">
        <v>688.88</v>
      </c>
    </row>
    <row r="550" spans="1:5">
      <c r="A550">
        <v>1963</v>
      </c>
      <c r="B550">
        <v>104</v>
      </c>
      <c r="C550">
        <v>380.46</v>
      </c>
      <c r="D550">
        <v>98.18</v>
      </c>
      <c r="E550">
        <v>478.64</v>
      </c>
    </row>
    <row r="551" spans="1:5">
      <c r="A551">
        <v>1963</v>
      </c>
      <c r="B551">
        <v>105</v>
      </c>
      <c r="C551">
        <v>261.36</v>
      </c>
      <c r="D551">
        <v>67.12</v>
      </c>
      <c r="E551">
        <v>328.48</v>
      </c>
    </row>
    <row r="552" spans="1:5">
      <c r="A552">
        <v>1963</v>
      </c>
      <c r="B552">
        <v>106</v>
      </c>
      <c r="C552">
        <v>177.47</v>
      </c>
      <c r="D552">
        <v>45.35</v>
      </c>
      <c r="E552">
        <v>222.82</v>
      </c>
    </row>
    <row r="553" spans="1:5">
      <c r="A553">
        <v>1963</v>
      </c>
      <c r="B553">
        <v>107</v>
      </c>
      <c r="C553">
        <v>118.8</v>
      </c>
      <c r="D553">
        <v>29.89</v>
      </c>
      <c r="E553">
        <v>148.69</v>
      </c>
    </row>
    <row r="554" spans="1:5">
      <c r="A554">
        <v>1963</v>
      </c>
      <c r="B554">
        <v>108</v>
      </c>
      <c r="C554">
        <v>78.680000000000007</v>
      </c>
      <c r="D554">
        <v>19.260000000000002</v>
      </c>
      <c r="E554">
        <v>97.94</v>
      </c>
    </row>
    <row r="555" spans="1:5">
      <c r="A555">
        <v>1963</v>
      </c>
      <c r="B555">
        <v>109</v>
      </c>
      <c r="C555">
        <v>51.17</v>
      </c>
      <c r="D555">
        <v>12.57</v>
      </c>
      <c r="E555">
        <v>63.74</v>
      </c>
    </row>
    <row r="556" spans="1:5">
      <c r="A556">
        <v>1963</v>
      </c>
      <c r="B556">
        <v>110</v>
      </c>
      <c r="C556">
        <v>82.73</v>
      </c>
      <c r="D556">
        <v>17.64</v>
      </c>
      <c r="E556">
        <v>100.37</v>
      </c>
    </row>
    <row r="557" spans="1:5">
      <c r="A557">
        <v>1964</v>
      </c>
      <c r="B557">
        <v>0</v>
      </c>
      <c r="C557">
        <v>1110744.92</v>
      </c>
      <c r="D557">
        <v>1166164.2</v>
      </c>
      <c r="E557">
        <v>2276909.12</v>
      </c>
    </row>
    <row r="558" spans="1:5">
      <c r="A558">
        <v>1964</v>
      </c>
      <c r="B558">
        <v>1</v>
      </c>
      <c r="C558">
        <v>1177382.81</v>
      </c>
      <c r="D558">
        <v>1226981.04</v>
      </c>
      <c r="E558">
        <v>2404363.85</v>
      </c>
    </row>
    <row r="559" spans="1:5">
      <c r="A559">
        <v>1964</v>
      </c>
      <c r="B559">
        <v>2</v>
      </c>
      <c r="C559">
        <v>1253901.6299999999</v>
      </c>
      <c r="D559">
        <v>1308369.3500000001</v>
      </c>
      <c r="E559">
        <v>2562270.98</v>
      </c>
    </row>
    <row r="560" spans="1:5">
      <c r="A560">
        <v>1964</v>
      </c>
      <c r="B560">
        <v>3</v>
      </c>
      <c r="C560">
        <v>1308032.1299999999</v>
      </c>
      <c r="D560">
        <v>1363154.57</v>
      </c>
      <c r="E560">
        <v>2671186.7000000002</v>
      </c>
    </row>
    <row r="561" spans="1:5">
      <c r="A561">
        <v>1964</v>
      </c>
      <c r="B561">
        <v>4</v>
      </c>
      <c r="C561">
        <v>1308621.3999999999</v>
      </c>
      <c r="D561">
        <v>1360920.88</v>
      </c>
      <c r="E561">
        <v>2669542.2799999998</v>
      </c>
    </row>
    <row r="562" spans="1:5">
      <c r="A562">
        <v>1964</v>
      </c>
      <c r="B562">
        <v>5</v>
      </c>
      <c r="C562">
        <v>1296455.69</v>
      </c>
      <c r="D562">
        <v>1339984.26</v>
      </c>
      <c r="E562">
        <v>2636439.9500000002</v>
      </c>
    </row>
    <row r="563" spans="1:5">
      <c r="A563">
        <v>1964</v>
      </c>
      <c r="B563">
        <v>6</v>
      </c>
      <c r="C563">
        <v>1301501.48</v>
      </c>
      <c r="D563">
        <v>1353263.65</v>
      </c>
      <c r="E563">
        <v>2654765.13</v>
      </c>
    </row>
    <row r="564" spans="1:5">
      <c r="A564">
        <v>1964</v>
      </c>
      <c r="B564">
        <v>7</v>
      </c>
      <c r="C564">
        <v>1271662.47</v>
      </c>
      <c r="D564">
        <v>1319281.83</v>
      </c>
      <c r="E564">
        <v>2590944.2999999998</v>
      </c>
    </row>
    <row r="565" spans="1:5">
      <c r="A565">
        <v>1964</v>
      </c>
      <c r="B565">
        <v>8</v>
      </c>
      <c r="C565">
        <v>1300112.9099999999</v>
      </c>
      <c r="D565">
        <v>1348638.63</v>
      </c>
      <c r="E565">
        <v>2648751.54</v>
      </c>
    </row>
    <row r="566" spans="1:5">
      <c r="A566">
        <v>1964</v>
      </c>
      <c r="B566">
        <v>9</v>
      </c>
      <c r="C566">
        <v>1318204.8600000001</v>
      </c>
      <c r="D566">
        <v>1362538.69</v>
      </c>
      <c r="E566">
        <v>2680743.5499999998</v>
      </c>
    </row>
    <row r="567" spans="1:5">
      <c r="A567">
        <v>1964</v>
      </c>
      <c r="B567">
        <v>10</v>
      </c>
      <c r="C567">
        <v>1207665.07</v>
      </c>
      <c r="D567">
        <v>1249889.3899999999</v>
      </c>
      <c r="E567">
        <v>2457554.46</v>
      </c>
    </row>
    <row r="568" spans="1:5">
      <c r="A568">
        <v>1964</v>
      </c>
      <c r="B568">
        <v>11</v>
      </c>
      <c r="C568">
        <v>1225276.1399999999</v>
      </c>
      <c r="D568">
        <v>1269751.9099999999</v>
      </c>
      <c r="E568">
        <v>2495028.0499999998</v>
      </c>
    </row>
    <row r="569" spans="1:5">
      <c r="A569">
        <v>1964</v>
      </c>
      <c r="B569">
        <v>12</v>
      </c>
      <c r="C569">
        <v>1203776.49</v>
      </c>
      <c r="D569">
        <v>1262051.1599999999</v>
      </c>
      <c r="E569">
        <v>2465827.65</v>
      </c>
    </row>
    <row r="570" spans="1:5">
      <c r="A570">
        <v>1964</v>
      </c>
      <c r="B570">
        <v>13</v>
      </c>
      <c r="C570">
        <v>1167518.8700000001</v>
      </c>
      <c r="D570">
        <v>1244286.1499999999</v>
      </c>
      <c r="E570">
        <v>2411805.02</v>
      </c>
    </row>
    <row r="571" spans="1:5">
      <c r="A571">
        <v>1964</v>
      </c>
      <c r="B571">
        <v>14</v>
      </c>
      <c r="C571">
        <v>1213408.3400000001</v>
      </c>
      <c r="D571">
        <v>1297520.55</v>
      </c>
      <c r="E571">
        <v>2510928.89</v>
      </c>
    </row>
    <row r="572" spans="1:5">
      <c r="A572">
        <v>1964</v>
      </c>
      <c r="B572">
        <v>15</v>
      </c>
      <c r="C572">
        <v>1073855.03</v>
      </c>
      <c r="D572">
        <v>1114547.5</v>
      </c>
      <c r="E572">
        <v>2188402.5299999998</v>
      </c>
    </row>
    <row r="573" spans="1:5">
      <c r="A573">
        <v>1964</v>
      </c>
      <c r="B573">
        <v>16</v>
      </c>
      <c r="C573">
        <v>1012419.3</v>
      </c>
      <c r="D573">
        <v>1038864.84</v>
      </c>
      <c r="E573">
        <v>2051284.14</v>
      </c>
    </row>
    <row r="574" spans="1:5">
      <c r="A574">
        <v>1964</v>
      </c>
      <c r="B574">
        <v>17</v>
      </c>
      <c r="C574">
        <v>969572.4</v>
      </c>
      <c r="D574">
        <v>1004640.62</v>
      </c>
      <c r="E574">
        <v>1974213.02</v>
      </c>
    </row>
    <row r="575" spans="1:5">
      <c r="A575">
        <v>1964</v>
      </c>
      <c r="B575">
        <v>18</v>
      </c>
      <c r="C575">
        <v>571364.18999999994</v>
      </c>
      <c r="D575">
        <v>592104.41</v>
      </c>
      <c r="E575">
        <v>1163468.6000000001</v>
      </c>
    </row>
    <row r="576" spans="1:5">
      <c r="A576">
        <v>1964</v>
      </c>
      <c r="B576">
        <v>19</v>
      </c>
      <c r="C576">
        <v>447377.66</v>
      </c>
      <c r="D576">
        <v>467130.08</v>
      </c>
      <c r="E576">
        <v>914507.74</v>
      </c>
    </row>
    <row r="577" spans="1:5">
      <c r="A577">
        <v>1964</v>
      </c>
      <c r="B577">
        <v>20</v>
      </c>
      <c r="C577">
        <v>413212.98</v>
      </c>
      <c r="D577">
        <v>423512.22</v>
      </c>
      <c r="E577">
        <v>836725.2</v>
      </c>
    </row>
    <row r="578" spans="1:5">
      <c r="A578">
        <v>1964</v>
      </c>
      <c r="B578">
        <v>21</v>
      </c>
      <c r="C578">
        <v>627740.64</v>
      </c>
      <c r="D578">
        <v>623320.97</v>
      </c>
      <c r="E578">
        <v>1251061.6100000001</v>
      </c>
    </row>
    <row r="579" spans="1:5">
      <c r="A579">
        <v>1964</v>
      </c>
      <c r="B579">
        <v>22</v>
      </c>
      <c r="C579">
        <v>1050254.72</v>
      </c>
      <c r="D579">
        <v>1043155.63</v>
      </c>
      <c r="E579">
        <v>2093410.35</v>
      </c>
    </row>
    <row r="580" spans="1:5">
      <c r="A580">
        <v>1964</v>
      </c>
      <c r="B580">
        <v>23</v>
      </c>
      <c r="C580">
        <v>1122501.67</v>
      </c>
      <c r="D580">
        <v>1118871.8</v>
      </c>
      <c r="E580">
        <v>2241373.4700000002</v>
      </c>
    </row>
    <row r="581" spans="1:5">
      <c r="A581">
        <v>1964</v>
      </c>
      <c r="B581">
        <v>24</v>
      </c>
      <c r="C581">
        <v>1259948.1299999999</v>
      </c>
      <c r="D581">
        <v>1274523.01</v>
      </c>
      <c r="E581">
        <v>2534471.14</v>
      </c>
    </row>
    <row r="582" spans="1:5">
      <c r="A582">
        <v>1964</v>
      </c>
      <c r="B582">
        <v>25</v>
      </c>
      <c r="C582">
        <v>1336502.83</v>
      </c>
      <c r="D582">
        <v>1326545.21</v>
      </c>
      <c r="E582">
        <v>2663048.04</v>
      </c>
    </row>
    <row r="583" spans="1:5">
      <c r="A583">
        <v>1964</v>
      </c>
      <c r="B583">
        <v>26</v>
      </c>
      <c r="C583">
        <v>1290263.03</v>
      </c>
      <c r="D583">
        <v>1308950.8999999999</v>
      </c>
      <c r="E583">
        <v>2599213.9300000002</v>
      </c>
    </row>
    <row r="584" spans="1:5">
      <c r="A584">
        <v>1964</v>
      </c>
      <c r="B584">
        <v>27</v>
      </c>
      <c r="C584">
        <v>1140491.31</v>
      </c>
      <c r="D584">
        <v>1124013.52</v>
      </c>
      <c r="E584">
        <v>2264504.83</v>
      </c>
    </row>
    <row r="585" spans="1:5">
      <c r="A585">
        <v>1964</v>
      </c>
      <c r="B585">
        <v>28</v>
      </c>
      <c r="C585">
        <v>998808.66</v>
      </c>
      <c r="D585">
        <v>1003966.51</v>
      </c>
      <c r="E585">
        <v>2002775.17</v>
      </c>
    </row>
    <row r="586" spans="1:5">
      <c r="A586">
        <v>1964</v>
      </c>
      <c r="B586">
        <v>29</v>
      </c>
      <c r="C586">
        <v>852263.48</v>
      </c>
      <c r="D586">
        <v>844363.01</v>
      </c>
      <c r="E586">
        <v>1696626.49</v>
      </c>
    </row>
    <row r="587" spans="1:5">
      <c r="A587">
        <v>1964</v>
      </c>
      <c r="B587">
        <v>30</v>
      </c>
      <c r="C587">
        <v>848334.51</v>
      </c>
      <c r="D587">
        <v>834621.03</v>
      </c>
      <c r="E587">
        <v>1682955.54</v>
      </c>
    </row>
    <row r="588" spans="1:5">
      <c r="A588">
        <v>1964</v>
      </c>
      <c r="B588">
        <v>31</v>
      </c>
      <c r="C588">
        <v>1033227.5</v>
      </c>
      <c r="D588">
        <v>993906.25</v>
      </c>
      <c r="E588">
        <v>2027133.75</v>
      </c>
    </row>
    <row r="589" spans="1:5">
      <c r="A589">
        <v>1964</v>
      </c>
      <c r="B589">
        <v>32</v>
      </c>
      <c r="C589">
        <v>999386.7</v>
      </c>
      <c r="D589">
        <v>995394.96</v>
      </c>
      <c r="E589">
        <v>1994781.66</v>
      </c>
    </row>
    <row r="590" spans="1:5">
      <c r="A590">
        <v>1964</v>
      </c>
      <c r="B590">
        <v>33</v>
      </c>
      <c r="C590">
        <v>1199391.33</v>
      </c>
      <c r="D590">
        <v>1173670.17</v>
      </c>
      <c r="E590">
        <v>2373061.5</v>
      </c>
    </row>
    <row r="591" spans="1:5">
      <c r="A591">
        <v>1964</v>
      </c>
      <c r="B591">
        <v>34</v>
      </c>
      <c r="C591">
        <v>1180210.1000000001</v>
      </c>
      <c r="D591">
        <v>1127986.99</v>
      </c>
      <c r="E591">
        <v>2308197.09</v>
      </c>
    </row>
    <row r="592" spans="1:5">
      <c r="A592">
        <v>1964</v>
      </c>
      <c r="B592">
        <v>35</v>
      </c>
      <c r="C592">
        <v>1343655.82</v>
      </c>
      <c r="D592">
        <v>1231422.1299999999</v>
      </c>
      <c r="E592">
        <v>2575077.9500000002</v>
      </c>
    </row>
    <row r="593" spans="1:5">
      <c r="A593">
        <v>1964</v>
      </c>
      <c r="B593">
        <v>36</v>
      </c>
      <c r="C593">
        <v>1172843.1100000001</v>
      </c>
      <c r="D593">
        <v>1098170.1499999999</v>
      </c>
      <c r="E593">
        <v>2271013.2599999998</v>
      </c>
    </row>
    <row r="594" spans="1:5">
      <c r="A594">
        <v>1964</v>
      </c>
      <c r="B594">
        <v>37</v>
      </c>
      <c r="C594">
        <v>1225113.67</v>
      </c>
      <c r="D594">
        <v>1007832.09</v>
      </c>
      <c r="E594">
        <v>2232945.7599999998</v>
      </c>
    </row>
    <row r="595" spans="1:5">
      <c r="A595">
        <v>1964</v>
      </c>
      <c r="B595">
        <v>38</v>
      </c>
      <c r="C595">
        <v>1108735.75</v>
      </c>
      <c r="D595">
        <v>803549.9</v>
      </c>
      <c r="E595">
        <v>1912285.65</v>
      </c>
    </row>
    <row r="596" spans="1:5">
      <c r="A596">
        <v>1964</v>
      </c>
      <c r="B596">
        <v>39</v>
      </c>
      <c r="C596">
        <v>1085715.8</v>
      </c>
      <c r="D596">
        <v>712258.82</v>
      </c>
      <c r="E596">
        <v>1797974.62</v>
      </c>
    </row>
    <row r="597" spans="1:5">
      <c r="A597">
        <v>1964</v>
      </c>
      <c r="B597">
        <v>40</v>
      </c>
      <c r="C597">
        <v>985622.57</v>
      </c>
      <c r="D597">
        <v>603383.31000000006</v>
      </c>
      <c r="E597">
        <v>1589005.88</v>
      </c>
    </row>
    <row r="598" spans="1:5">
      <c r="A598">
        <v>1964</v>
      </c>
      <c r="B598">
        <v>41</v>
      </c>
      <c r="C598">
        <v>843363.74</v>
      </c>
      <c r="D598">
        <v>493666.93</v>
      </c>
      <c r="E598">
        <v>1337030.67</v>
      </c>
    </row>
    <row r="599" spans="1:5">
      <c r="A599">
        <v>1964</v>
      </c>
      <c r="B599">
        <v>42</v>
      </c>
      <c r="C599">
        <v>689964.83</v>
      </c>
      <c r="D599">
        <v>435751.97</v>
      </c>
      <c r="E599">
        <v>1125716.8</v>
      </c>
    </row>
    <row r="600" spans="1:5">
      <c r="A600">
        <v>1964</v>
      </c>
      <c r="B600">
        <v>43</v>
      </c>
      <c r="C600">
        <v>689103.39</v>
      </c>
      <c r="D600">
        <v>431913.57</v>
      </c>
      <c r="E600">
        <v>1121016.96</v>
      </c>
    </row>
    <row r="601" spans="1:5">
      <c r="A601">
        <v>1964</v>
      </c>
      <c r="B601">
        <v>44</v>
      </c>
      <c r="C601">
        <v>654954.18000000005</v>
      </c>
      <c r="D601">
        <v>409776.44</v>
      </c>
      <c r="E601">
        <v>1064730.6200000001</v>
      </c>
    </row>
    <row r="602" spans="1:5">
      <c r="A602">
        <v>1964</v>
      </c>
      <c r="B602">
        <v>45</v>
      </c>
      <c r="C602">
        <v>827322.52</v>
      </c>
      <c r="D602">
        <v>512384.41</v>
      </c>
      <c r="E602">
        <v>1339706.93</v>
      </c>
    </row>
    <row r="603" spans="1:5">
      <c r="A603">
        <v>1964</v>
      </c>
      <c r="B603">
        <v>46</v>
      </c>
      <c r="C603">
        <v>532123.97</v>
      </c>
      <c r="D603">
        <v>340990.37</v>
      </c>
      <c r="E603">
        <v>873114.34</v>
      </c>
    </row>
    <row r="604" spans="1:5">
      <c r="A604">
        <v>1964</v>
      </c>
      <c r="B604">
        <v>47</v>
      </c>
      <c r="C604">
        <v>642809.22</v>
      </c>
      <c r="D604">
        <v>386117.54</v>
      </c>
      <c r="E604">
        <v>1028926.76</v>
      </c>
    </row>
    <row r="605" spans="1:5">
      <c r="A605">
        <v>1964</v>
      </c>
      <c r="B605">
        <v>48</v>
      </c>
      <c r="C605">
        <v>770471.3</v>
      </c>
      <c r="D605">
        <v>459419.44</v>
      </c>
      <c r="E605">
        <v>1229890.74</v>
      </c>
    </row>
    <row r="606" spans="1:5">
      <c r="A606">
        <v>1964</v>
      </c>
      <c r="B606">
        <v>49</v>
      </c>
      <c r="C606">
        <v>975513.42</v>
      </c>
      <c r="D606">
        <v>554122.02</v>
      </c>
      <c r="E606">
        <v>1529635.44</v>
      </c>
    </row>
    <row r="607" spans="1:5">
      <c r="A607">
        <v>1964</v>
      </c>
      <c r="B607">
        <v>50</v>
      </c>
      <c r="C607">
        <v>901485.28</v>
      </c>
      <c r="D607">
        <v>537149.56000000006</v>
      </c>
      <c r="E607">
        <v>1438634.84</v>
      </c>
    </row>
    <row r="608" spans="1:5">
      <c r="A608">
        <v>1964</v>
      </c>
      <c r="B608">
        <v>51</v>
      </c>
      <c r="C608">
        <v>970047.69</v>
      </c>
      <c r="D608">
        <v>543950.74</v>
      </c>
      <c r="E608">
        <v>1513998.43</v>
      </c>
    </row>
    <row r="609" spans="1:5">
      <c r="A609">
        <v>1964</v>
      </c>
      <c r="B609">
        <v>52</v>
      </c>
      <c r="C609">
        <v>849041.57</v>
      </c>
      <c r="D609">
        <v>490927.01</v>
      </c>
      <c r="E609">
        <v>1339968.58</v>
      </c>
    </row>
    <row r="610" spans="1:5">
      <c r="A610">
        <v>1964</v>
      </c>
      <c r="B610">
        <v>53</v>
      </c>
      <c r="C610">
        <v>926185.74</v>
      </c>
      <c r="D610">
        <v>519921.13</v>
      </c>
      <c r="E610">
        <v>1446106.87</v>
      </c>
    </row>
    <row r="611" spans="1:5">
      <c r="A611">
        <v>1964</v>
      </c>
      <c r="B611">
        <v>54</v>
      </c>
      <c r="C611">
        <v>783041.42</v>
      </c>
      <c r="D611">
        <v>448556.26</v>
      </c>
      <c r="E611">
        <v>1231597.68</v>
      </c>
    </row>
    <row r="612" spans="1:5">
      <c r="A612">
        <v>1964</v>
      </c>
      <c r="B612">
        <v>55</v>
      </c>
      <c r="C612">
        <v>825563.91</v>
      </c>
      <c r="D612">
        <v>448415.41</v>
      </c>
      <c r="E612">
        <v>1273979.32</v>
      </c>
    </row>
    <row r="613" spans="1:5">
      <c r="A613">
        <v>1964</v>
      </c>
      <c r="B613">
        <v>56</v>
      </c>
      <c r="C613">
        <v>741879.06</v>
      </c>
      <c r="D613">
        <v>416274.28</v>
      </c>
      <c r="E613">
        <v>1158153.3400000001</v>
      </c>
    </row>
    <row r="614" spans="1:5">
      <c r="A614">
        <v>1964</v>
      </c>
      <c r="B614">
        <v>57</v>
      </c>
      <c r="C614">
        <v>743703.2</v>
      </c>
      <c r="D614">
        <v>407701.15</v>
      </c>
      <c r="E614">
        <v>1151404.3500000001</v>
      </c>
    </row>
    <row r="615" spans="1:5">
      <c r="A615">
        <v>1964</v>
      </c>
      <c r="B615">
        <v>58</v>
      </c>
      <c r="C615">
        <v>698562.42</v>
      </c>
      <c r="D615">
        <v>363199.73</v>
      </c>
      <c r="E615">
        <v>1061762.1499999999</v>
      </c>
    </row>
    <row r="616" spans="1:5">
      <c r="A616">
        <v>1964</v>
      </c>
      <c r="B616">
        <v>59</v>
      </c>
      <c r="C616">
        <v>702210.44</v>
      </c>
      <c r="D616">
        <v>353619.17</v>
      </c>
      <c r="E616">
        <v>1055829.6100000001</v>
      </c>
    </row>
    <row r="617" spans="1:5">
      <c r="A617">
        <v>1964</v>
      </c>
      <c r="B617">
        <v>60</v>
      </c>
      <c r="C617">
        <v>705952.51</v>
      </c>
      <c r="D617">
        <v>325209.90999999997</v>
      </c>
      <c r="E617">
        <v>1031162.42</v>
      </c>
    </row>
    <row r="618" spans="1:5">
      <c r="A618">
        <v>1964</v>
      </c>
      <c r="B618">
        <v>61</v>
      </c>
      <c r="C618">
        <v>660680.36</v>
      </c>
      <c r="D618">
        <v>286927.12</v>
      </c>
      <c r="E618">
        <v>947607.48</v>
      </c>
    </row>
    <row r="619" spans="1:5">
      <c r="A619">
        <v>1964</v>
      </c>
      <c r="B619">
        <v>62</v>
      </c>
      <c r="C619">
        <v>567234.18000000005</v>
      </c>
      <c r="D619">
        <v>225943.28</v>
      </c>
      <c r="E619">
        <v>793177.46</v>
      </c>
    </row>
    <row r="620" spans="1:5">
      <c r="A620">
        <v>1964</v>
      </c>
      <c r="B620">
        <v>63</v>
      </c>
      <c r="C620">
        <v>670068.97</v>
      </c>
      <c r="D620">
        <v>258845.05</v>
      </c>
      <c r="E620">
        <v>928914.02</v>
      </c>
    </row>
    <row r="621" spans="1:5">
      <c r="A621">
        <v>1964</v>
      </c>
      <c r="B621">
        <v>64</v>
      </c>
      <c r="C621">
        <v>474877.02</v>
      </c>
      <c r="D621">
        <v>212341.62</v>
      </c>
      <c r="E621">
        <v>687218.64</v>
      </c>
    </row>
    <row r="622" spans="1:5">
      <c r="A622">
        <v>1964</v>
      </c>
      <c r="B622">
        <v>65</v>
      </c>
      <c r="C622">
        <v>519135.75</v>
      </c>
      <c r="D622">
        <v>217072.78</v>
      </c>
      <c r="E622">
        <v>736208.53</v>
      </c>
    </row>
    <row r="623" spans="1:5">
      <c r="A623">
        <v>1964</v>
      </c>
      <c r="B623">
        <v>66</v>
      </c>
      <c r="C623">
        <v>415379.77</v>
      </c>
      <c r="D623">
        <v>186840.07</v>
      </c>
      <c r="E623">
        <v>602219.84</v>
      </c>
    </row>
    <row r="624" spans="1:5">
      <c r="A624">
        <v>1964</v>
      </c>
      <c r="B624">
        <v>67</v>
      </c>
      <c r="C624">
        <v>446414.45</v>
      </c>
      <c r="D624">
        <v>196449.1</v>
      </c>
      <c r="E624">
        <v>642863.55000000005</v>
      </c>
    </row>
    <row r="625" spans="1:5">
      <c r="A625">
        <v>1964</v>
      </c>
      <c r="B625">
        <v>68</v>
      </c>
      <c r="C625">
        <v>419862.49</v>
      </c>
      <c r="D625">
        <v>186080.09</v>
      </c>
      <c r="E625">
        <v>605942.57999999996</v>
      </c>
    </row>
    <row r="626" spans="1:5">
      <c r="A626">
        <v>1964</v>
      </c>
      <c r="B626">
        <v>69</v>
      </c>
      <c r="C626">
        <v>384641.43</v>
      </c>
      <c r="D626">
        <v>170188.13</v>
      </c>
      <c r="E626">
        <v>554829.56000000006</v>
      </c>
    </row>
    <row r="627" spans="1:5">
      <c r="A627">
        <v>1964</v>
      </c>
      <c r="B627">
        <v>70</v>
      </c>
      <c r="C627">
        <v>377250.06</v>
      </c>
      <c r="D627">
        <v>167262.07999999999</v>
      </c>
      <c r="E627">
        <v>544512.14</v>
      </c>
    </row>
    <row r="628" spans="1:5">
      <c r="A628">
        <v>1964</v>
      </c>
      <c r="B628">
        <v>71</v>
      </c>
      <c r="C628">
        <v>331087.02</v>
      </c>
      <c r="D628">
        <v>143808.42000000001</v>
      </c>
      <c r="E628">
        <v>474895.44</v>
      </c>
    </row>
    <row r="629" spans="1:5">
      <c r="A629">
        <v>1964</v>
      </c>
      <c r="B629">
        <v>72</v>
      </c>
      <c r="C629">
        <v>292666.76</v>
      </c>
      <c r="D629">
        <v>125637.61</v>
      </c>
      <c r="E629">
        <v>418304.37</v>
      </c>
    </row>
    <row r="630" spans="1:5">
      <c r="A630">
        <v>1964</v>
      </c>
      <c r="B630">
        <v>73</v>
      </c>
      <c r="C630">
        <v>292447.58</v>
      </c>
      <c r="D630">
        <v>121055.91</v>
      </c>
      <c r="E630">
        <v>413503.49</v>
      </c>
    </row>
    <row r="631" spans="1:5">
      <c r="A631">
        <v>1964</v>
      </c>
      <c r="B631">
        <v>74</v>
      </c>
      <c r="C631">
        <v>237872.11</v>
      </c>
      <c r="D631">
        <v>89475.6</v>
      </c>
      <c r="E631">
        <v>327347.71000000002</v>
      </c>
    </row>
    <row r="632" spans="1:5">
      <c r="A632">
        <v>1964</v>
      </c>
      <c r="B632">
        <v>75</v>
      </c>
      <c r="C632">
        <v>341986.11</v>
      </c>
      <c r="D632">
        <v>123828.38</v>
      </c>
      <c r="E632">
        <v>465814.49</v>
      </c>
    </row>
    <row r="633" spans="1:5">
      <c r="A633">
        <v>1964</v>
      </c>
      <c r="B633">
        <v>76</v>
      </c>
      <c r="C633">
        <v>201462.64</v>
      </c>
      <c r="D633">
        <v>82722.259999999995</v>
      </c>
      <c r="E633">
        <v>284184.90000000002</v>
      </c>
    </row>
    <row r="634" spans="1:5">
      <c r="A634">
        <v>1964</v>
      </c>
      <c r="B634">
        <v>77</v>
      </c>
      <c r="C634">
        <v>217741.7</v>
      </c>
      <c r="D634">
        <v>82593.210000000006</v>
      </c>
      <c r="E634">
        <v>300334.90999999997</v>
      </c>
    </row>
    <row r="635" spans="1:5">
      <c r="A635">
        <v>1964</v>
      </c>
      <c r="B635">
        <v>78</v>
      </c>
      <c r="C635">
        <v>193572.6</v>
      </c>
      <c r="D635">
        <v>71828.31</v>
      </c>
      <c r="E635">
        <v>265400.90999999997</v>
      </c>
    </row>
    <row r="636" spans="1:5">
      <c r="A636">
        <v>1964</v>
      </c>
      <c r="B636">
        <v>79</v>
      </c>
      <c r="C636">
        <v>172576.44</v>
      </c>
      <c r="D636">
        <v>63752.21</v>
      </c>
      <c r="E636">
        <v>236328.65</v>
      </c>
    </row>
    <row r="637" spans="1:5">
      <c r="A637">
        <v>1964</v>
      </c>
      <c r="B637">
        <v>80</v>
      </c>
      <c r="C637">
        <v>147457.57</v>
      </c>
      <c r="D637">
        <v>54087.13</v>
      </c>
      <c r="E637">
        <v>201544.7</v>
      </c>
    </row>
    <row r="638" spans="1:5">
      <c r="A638">
        <v>1964</v>
      </c>
      <c r="B638">
        <v>81</v>
      </c>
      <c r="C638">
        <v>126444.38</v>
      </c>
      <c r="D638">
        <v>46161.120000000003</v>
      </c>
      <c r="E638">
        <v>172605.5</v>
      </c>
    </row>
    <row r="639" spans="1:5">
      <c r="A639">
        <v>1964</v>
      </c>
      <c r="B639">
        <v>82</v>
      </c>
      <c r="C639">
        <v>106709.07</v>
      </c>
      <c r="D639">
        <v>38950.25</v>
      </c>
      <c r="E639">
        <v>145659.32</v>
      </c>
    </row>
    <row r="640" spans="1:5">
      <c r="A640">
        <v>1964</v>
      </c>
      <c r="B640">
        <v>83</v>
      </c>
      <c r="C640">
        <v>94335.13</v>
      </c>
      <c r="D640">
        <v>33525.040000000001</v>
      </c>
      <c r="E640">
        <v>127860.17</v>
      </c>
    </row>
    <row r="641" spans="1:5">
      <c r="A641">
        <v>1964</v>
      </c>
      <c r="B641">
        <v>84</v>
      </c>
      <c r="C641">
        <v>77344.31</v>
      </c>
      <c r="D641">
        <v>26792.85</v>
      </c>
      <c r="E641">
        <v>104137.16</v>
      </c>
    </row>
    <row r="642" spans="1:5">
      <c r="A642">
        <v>1964</v>
      </c>
      <c r="B642">
        <v>85</v>
      </c>
      <c r="C642">
        <v>61134.02</v>
      </c>
      <c r="D642">
        <v>20172.63</v>
      </c>
      <c r="E642">
        <v>81306.649999999994</v>
      </c>
    </row>
    <row r="643" spans="1:5">
      <c r="A643">
        <v>1964</v>
      </c>
      <c r="B643">
        <v>86</v>
      </c>
      <c r="C643">
        <v>52708.26</v>
      </c>
      <c r="D643">
        <v>17199.8</v>
      </c>
      <c r="E643">
        <v>69908.06</v>
      </c>
    </row>
    <row r="644" spans="1:5">
      <c r="A644">
        <v>1964</v>
      </c>
      <c r="B644">
        <v>87</v>
      </c>
      <c r="C644">
        <v>42090.85</v>
      </c>
      <c r="D644">
        <v>13665.4</v>
      </c>
      <c r="E644">
        <v>55756.25</v>
      </c>
    </row>
    <row r="645" spans="1:5">
      <c r="A645">
        <v>1964</v>
      </c>
      <c r="B645">
        <v>88</v>
      </c>
      <c r="C645">
        <v>34595.089999999997</v>
      </c>
      <c r="D645">
        <v>10650.8</v>
      </c>
      <c r="E645">
        <v>45245.89</v>
      </c>
    </row>
    <row r="646" spans="1:5">
      <c r="A646">
        <v>1964</v>
      </c>
      <c r="B646">
        <v>89</v>
      </c>
      <c r="C646">
        <v>27962.76</v>
      </c>
      <c r="D646">
        <v>8496.19</v>
      </c>
      <c r="E646">
        <v>36458.949999999997</v>
      </c>
    </row>
    <row r="647" spans="1:5">
      <c r="A647">
        <v>1964</v>
      </c>
      <c r="B647">
        <v>90</v>
      </c>
      <c r="C647">
        <v>22387.47</v>
      </c>
      <c r="D647">
        <v>6831.85</v>
      </c>
      <c r="E647">
        <v>29219.32</v>
      </c>
    </row>
    <row r="648" spans="1:5">
      <c r="A648">
        <v>1964</v>
      </c>
      <c r="B648">
        <v>91</v>
      </c>
      <c r="C648">
        <v>17593.009999999998</v>
      </c>
      <c r="D648">
        <v>5456.36</v>
      </c>
      <c r="E648">
        <v>23049.37</v>
      </c>
    </row>
    <row r="649" spans="1:5">
      <c r="A649">
        <v>1964</v>
      </c>
      <c r="B649">
        <v>92</v>
      </c>
      <c r="C649">
        <v>13940.48</v>
      </c>
      <c r="D649">
        <v>4179.4399999999996</v>
      </c>
      <c r="E649">
        <v>18119.919999999998</v>
      </c>
    </row>
    <row r="650" spans="1:5">
      <c r="A650">
        <v>1964</v>
      </c>
      <c r="B650">
        <v>93</v>
      </c>
      <c r="C650">
        <v>12207.03</v>
      </c>
      <c r="D650">
        <v>3632.59</v>
      </c>
      <c r="E650">
        <v>15839.62</v>
      </c>
    </row>
    <row r="651" spans="1:5">
      <c r="A651">
        <v>1964</v>
      </c>
      <c r="B651">
        <v>94</v>
      </c>
      <c r="C651">
        <v>9344.16</v>
      </c>
      <c r="D651">
        <v>2798.82</v>
      </c>
      <c r="E651">
        <v>12142.98</v>
      </c>
    </row>
    <row r="652" spans="1:5">
      <c r="A652">
        <v>1964</v>
      </c>
      <c r="B652">
        <v>95</v>
      </c>
      <c r="C652">
        <v>6284.62</v>
      </c>
      <c r="D652">
        <v>1686.71</v>
      </c>
      <c r="E652">
        <v>7971.33</v>
      </c>
    </row>
    <row r="653" spans="1:5">
      <c r="A653">
        <v>1964</v>
      </c>
      <c r="B653">
        <v>96</v>
      </c>
      <c r="C653">
        <v>5202.03</v>
      </c>
      <c r="D653">
        <v>1365.46</v>
      </c>
      <c r="E653">
        <v>6567.49</v>
      </c>
    </row>
    <row r="654" spans="1:5">
      <c r="A654">
        <v>1964</v>
      </c>
      <c r="B654">
        <v>97</v>
      </c>
      <c r="C654">
        <v>3682.53</v>
      </c>
      <c r="D654">
        <v>1016.59</v>
      </c>
      <c r="E654">
        <v>4699.12</v>
      </c>
    </row>
    <row r="655" spans="1:5">
      <c r="A655">
        <v>1964</v>
      </c>
      <c r="B655">
        <v>98</v>
      </c>
      <c r="C655">
        <v>2761.27</v>
      </c>
      <c r="D655">
        <v>755.58</v>
      </c>
      <c r="E655">
        <v>3516.85</v>
      </c>
    </row>
    <row r="656" spans="1:5">
      <c r="A656">
        <v>1964</v>
      </c>
      <c r="B656">
        <v>99</v>
      </c>
      <c r="C656">
        <v>2147.56</v>
      </c>
      <c r="D656">
        <v>590.95000000000005</v>
      </c>
      <c r="E656">
        <v>2738.51</v>
      </c>
    </row>
    <row r="657" spans="1:5">
      <c r="A657">
        <v>1964</v>
      </c>
      <c r="B657">
        <v>100</v>
      </c>
      <c r="C657">
        <v>1503.68</v>
      </c>
      <c r="D657">
        <v>399.95</v>
      </c>
      <c r="E657">
        <v>1903.63</v>
      </c>
    </row>
    <row r="658" spans="1:5">
      <c r="A658">
        <v>1964</v>
      </c>
      <c r="B658">
        <v>101</v>
      </c>
      <c r="C658">
        <v>1021.19</v>
      </c>
      <c r="D658">
        <v>277.07</v>
      </c>
      <c r="E658">
        <v>1298.26</v>
      </c>
    </row>
    <row r="659" spans="1:5">
      <c r="A659">
        <v>1964</v>
      </c>
      <c r="B659">
        <v>102</v>
      </c>
      <c r="C659">
        <v>742.41</v>
      </c>
      <c r="D659">
        <v>207.52</v>
      </c>
      <c r="E659">
        <v>949.93</v>
      </c>
    </row>
    <row r="660" spans="1:5">
      <c r="A660">
        <v>1964</v>
      </c>
      <c r="B660">
        <v>103</v>
      </c>
      <c r="C660">
        <v>529.98</v>
      </c>
      <c r="D660">
        <v>138.19</v>
      </c>
      <c r="E660">
        <v>668.17</v>
      </c>
    </row>
    <row r="661" spans="1:5">
      <c r="A661">
        <v>1964</v>
      </c>
      <c r="B661">
        <v>104</v>
      </c>
      <c r="C661">
        <v>364.78</v>
      </c>
      <c r="D661">
        <v>94.55</v>
      </c>
      <c r="E661">
        <v>459.33</v>
      </c>
    </row>
    <row r="662" spans="1:5">
      <c r="A662">
        <v>1964</v>
      </c>
      <c r="B662">
        <v>105</v>
      </c>
      <c r="C662">
        <v>248.18</v>
      </c>
      <c r="D662">
        <v>63.73</v>
      </c>
      <c r="E662">
        <v>311.91000000000003</v>
      </c>
    </row>
    <row r="663" spans="1:5">
      <c r="A663">
        <v>1964</v>
      </c>
      <c r="B663">
        <v>106</v>
      </c>
      <c r="C663">
        <v>166.3</v>
      </c>
      <c r="D663">
        <v>42.59</v>
      </c>
      <c r="E663">
        <v>208.89</v>
      </c>
    </row>
    <row r="664" spans="1:5">
      <c r="A664">
        <v>1964</v>
      </c>
      <c r="B664">
        <v>107</v>
      </c>
      <c r="C664">
        <v>110.06</v>
      </c>
      <c r="D664">
        <v>28.08</v>
      </c>
      <c r="E664">
        <v>138.13999999999999</v>
      </c>
    </row>
    <row r="665" spans="1:5">
      <c r="A665">
        <v>1964</v>
      </c>
      <c r="B665">
        <v>108</v>
      </c>
      <c r="C665">
        <v>71.64</v>
      </c>
      <c r="D665">
        <v>17.87</v>
      </c>
      <c r="E665">
        <v>89.51</v>
      </c>
    </row>
    <row r="666" spans="1:5">
      <c r="A666">
        <v>1964</v>
      </c>
      <c r="B666">
        <v>109</v>
      </c>
      <c r="C666">
        <v>46.13</v>
      </c>
      <c r="D666">
        <v>10.99</v>
      </c>
      <c r="E666">
        <v>57.12</v>
      </c>
    </row>
    <row r="667" spans="1:5">
      <c r="A667">
        <v>1964</v>
      </c>
      <c r="B667">
        <v>110</v>
      </c>
      <c r="C667">
        <v>70.510000000000005</v>
      </c>
      <c r="D667">
        <v>14.87</v>
      </c>
      <c r="E667">
        <v>85.38</v>
      </c>
    </row>
    <row r="668" spans="1:5">
      <c r="A668">
        <v>1965</v>
      </c>
      <c r="B668">
        <v>0</v>
      </c>
      <c r="C668">
        <v>1015526.26</v>
      </c>
      <c r="D668">
        <v>1061981.96</v>
      </c>
      <c r="E668">
        <v>2077508.22</v>
      </c>
    </row>
    <row r="669" spans="1:5">
      <c r="A669">
        <v>1965</v>
      </c>
      <c r="B669">
        <v>1</v>
      </c>
      <c r="C669">
        <v>1106454.76</v>
      </c>
      <c r="D669">
        <v>1158559.54</v>
      </c>
      <c r="E669">
        <v>2265014.2999999998</v>
      </c>
    </row>
    <row r="670" spans="1:5">
      <c r="A670">
        <v>1965</v>
      </c>
      <c r="B670">
        <v>2</v>
      </c>
      <c r="C670">
        <v>1177262.8</v>
      </c>
      <c r="D670">
        <v>1225832.6399999999</v>
      </c>
      <c r="E670">
        <v>2403095.44</v>
      </c>
    </row>
    <row r="671" spans="1:5">
      <c r="A671">
        <v>1965</v>
      </c>
      <c r="B671">
        <v>3</v>
      </c>
      <c r="C671">
        <v>1252732.52</v>
      </c>
      <c r="D671">
        <v>1306276.44</v>
      </c>
      <c r="E671">
        <v>2559008.96</v>
      </c>
    </row>
    <row r="672" spans="1:5">
      <c r="A672">
        <v>1965</v>
      </c>
      <c r="B672">
        <v>4</v>
      </c>
      <c r="C672">
        <v>1308152</v>
      </c>
      <c r="D672">
        <v>1362166.11</v>
      </c>
      <c r="E672">
        <v>2670318.11</v>
      </c>
    </row>
    <row r="673" spans="1:5">
      <c r="A673">
        <v>1965</v>
      </c>
      <c r="B673">
        <v>5</v>
      </c>
      <c r="C673">
        <v>1309249.99</v>
      </c>
      <c r="D673">
        <v>1360944.1</v>
      </c>
      <c r="E673">
        <v>2670194.09</v>
      </c>
    </row>
    <row r="674" spans="1:5">
      <c r="A674">
        <v>1965</v>
      </c>
      <c r="B674">
        <v>6</v>
      </c>
      <c r="C674">
        <v>1297566.8999999999</v>
      </c>
      <c r="D674">
        <v>1340252.32</v>
      </c>
      <c r="E674">
        <v>2637819.2200000002</v>
      </c>
    </row>
    <row r="675" spans="1:5">
      <c r="A675">
        <v>1965</v>
      </c>
      <c r="B675">
        <v>7</v>
      </c>
      <c r="C675">
        <v>1303678.3999999999</v>
      </c>
      <c r="D675">
        <v>1354915.11</v>
      </c>
      <c r="E675">
        <v>2658593.5099999998</v>
      </c>
    </row>
    <row r="676" spans="1:5">
      <c r="A676">
        <v>1965</v>
      </c>
      <c r="B676">
        <v>8</v>
      </c>
      <c r="C676">
        <v>1269657.3</v>
      </c>
      <c r="D676">
        <v>1316779.6000000001</v>
      </c>
      <c r="E676">
        <v>2586436.9</v>
      </c>
    </row>
    <row r="677" spans="1:5">
      <c r="A677">
        <v>1965</v>
      </c>
      <c r="B677">
        <v>9</v>
      </c>
      <c r="C677">
        <v>1297881.3899999999</v>
      </c>
      <c r="D677">
        <v>1345900.74</v>
      </c>
      <c r="E677">
        <v>2643782.13</v>
      </c>
    </row>
    <row r="678" spans="1:5">
      <c r="A678">
        <v>1965</v>
      </c>
      <c r="B678">
        <v>10</v>
      </c>
      <c r="C678">
        <v>1314334.73</v>
      </c>
      <c r="D678">
        <v>1358419.66</v>
      </c>
      <c r="E678">
        <v>2672754.39</v>
      </c>
    </row>
    <row r="679" spans="1:5">
      <c r="A679">
        <v>1965</v>
      </c>
      <c r="B679">
        <v>11</v>
      </c>
      <c r="C679">
        <v>1203180.6599999999</v>
      </c>
      <c r="D679">
        <v>1245281.3899999999</v>
      </c>
      <c r="E679">
        <v>2448462.0499999998</v>
      </c>
    </row>
    <row r="680" spans="1:5">
      <c r="A680">
        <v>1965</v>
      </c>
      <c r="B680">
        <v>12</v>
      </c>
      <c r="C680">
        <v>1219877.48</v>
      </c>
      <c r="D680">
        <v>1264014.97</v>
      </c>
      <c r="E680">
        <v>2483892.4500000002</v>
      </c>
    </row>
    <row r="681" spans="1:5">
      <c r="A681">
        <v>1965</v>
      </c>
      <c r="B681">
        <v>13</v>
      </c>
      <c r="C681">
        <v>1201056.27</v>
      </c>
      <c r="D681">
        <v>1263699.53</v>
      </c>
      <c r="E681">
        <v>2464755.7999999998</v>
      </c>
    </row>
    <row r="682" spans="1:5">
      <c r="A682">
        <v>1965</v>
      </c>
      <c r="B682">
        <v>14</v>
      </c>
      <c r="C682">
        <v>1162018.44</v>
      </c>
      <c r="D682">
        <v>1247427.26</v>
      </c>
      <c r="E682">
        <v>2409445.7000000002</v>
      </c>
    </row>
    <row r="683" spans="1:5">
      <c r="A683">
        <v>1965</v>
      </c>
      <c r="B683">
        <v>15</v>
      </c>
      <c r="C683">
        <v>1214798.17</v>
      </c>
      <c r="D683">
        <v>1308876.68</v>
      </c>
      <c r="E683">
        <v>2523674.85</v>
      </c>
    </row>
    <row r="684" spans="1:5">
      <c r="A684">
        <v>1965</v>
      </c>
      <c r="B684">
        <v>16</v>
      </c>
      <c r="C684">
        <v>1065643.97</v>
      </c>
      <c r="D684">
        <v>1107240.4099999999</v>
      </c>
      <c r="E684">
        <v>2172884.38</v>
      </c>
    </row>
    <row r="685" spans="1:5">
      <c r="A685">
        <v>1965</v>
      </c>
      <c r="B685">
        <v>17</v>
      </c>
      <c r="C685">
        <v>1011178.97</v>
      </c>
      <c r="D685">
        <v>1038386.08</v>
      </c>
      <c r="E685">
        <v>2049565.05</v>
      </c>
    </row>
    <row r="686" spans="1:5">
      <c r="A686">
        <v>1965</v>
      </c>
      <c r="B686">
        <v>18</v>
      </c>
      <c r="C686">
        <v>965209.79</v>
      </c>
      <c r="D686">
        <v>999993.4</v>
      </c>
      <c r="E686">
        <v>1965203.19</v>
      </c>
    </row>
    <row r="687" spans="1:5">
      <c r="A687">
        <v>1965</v>
      </c>
      <c r="B687">
        <v>19</v>
      </c>
      <c r="C687">
        <v>568317.4</v>
      </c>
      <c r="D687">
        <v>589221.09</v>
      </c>
      <c r="E687">
        <v>1157538.49</v>
      </c>
    </row>
    <row r="688" spans="1:5">
      <c r="A688">
        <v>1965</v>
      </c>
      <c r="B688">
        <v>20</v>
      </c>
      <c r="C688">
        <v>447067.03</v>
      </c>
      <c r="D688">
        <v>467165.76</v>
      </c>
      <c r="E688">
        <v>914232.79</v>
      </c>
    </row>
    <row r="689" spans="1:5">
      <c r="A689">
        <v>1965</v>
      </c>
      <c r="B689">
        <v>21</v>
      </c>
      <c r="C689">
        <v>412407.7</v>
      </c>
      <c r="D689">
        <v>423181.36</v>
      </c>
      <c r="E689">
        <v>835589.06</v>
      </c>
    </row>
    <row r="690" spans="1:5">
      <c r="A690">
        <v>1965</v>
      </c>
      <c r="B690">
        <v>22</v>
      </c>
      <c r="C690">
        <v>626206.91</v>
      </c>
      <c r="D690">
        <v>621294.25</v>
      </c>
      <c r="E690">
        <v>1247501.1599999999</v>
      </c>
    </row>
    <row r="691" spans="1:5">
      <c r="A691">
        <v>1965</v>
      </c>
      <c r="B691">
        <v>23</v>
      </c>
      <c r="C691">
        <v>1048666.05</v>
      </c>
      <c r="D691">
        <v>1042872.86</v>
      </c>
      <c r="E691">
        <v>2091538.91</v>
      </c>
    </row>
    <row r="692" spans="1:5">
      <c r="A692">
        <v>1965</v>
      </c>
      <c r="B692">
        <v>24</v>
      </c>
      <c r="C692">
        <v>1114549.04</v>
      </c>
      <c r="D692">
        <v>1111745.8999999999</v>
      </c>
      <c r="E692">
        <v>2226294.94</v>
      </c>
    </row>
    <row r="693" spans="1:5">
      <c r="A693">
        <v>1965</v>
      </c>
      <c r="B693">
        <v>25</v>
      </c>
      <c r="C693">
        <v>1263805.08</v>
      </c>
      <c r="D693">
        <v>1271441.72</v>
      </c>
      <c r="E693">
        <v>2535246.7999999998</v>
      </c>
    </row>
    <row r="694" spans="1:5">
      <c r="A694">
        <v>1965</v>
      </c>
      <c r="B694">
        <v>26</v>
      </c>
      <c r="C694">
        <v>1328128.96</v>
      </c>
      <c r="D694">
        <v>1315667.58</v>
      </c>
      <c r="E694">
        <v>2643796.54</v>
      </c>
    </row>
    <row r="695" spans="1:5">
      <c r="A695">
        <v>1965</v>
      </c>
      <c r="B695">
        <v>27</v>
      </c>
      <c r="C695">
        <v>1290866.1599999999</v>
      </c>
      <c r="D695">
        <v>1305115.02</v>
      </c>
      <c r="E695">
        <v>2595981.1800000002</v>
      </c>
    </row>
    <row r="696" spans="1:5">
      <c r="A696">
        <v>1965</v>
      </c>
      <c r="B696">
        <v>28</v>
      </c>
      <c r="C696">
        <v>1132415</v>
      </c>
      <c r="D696">
        <v>1115163.6399999999</v>
      </c>
      <c r="E696">
        <v>2247578.64</v>
      </c>
    </row>
    <row r="697" spans="1:5">
      <c r="A697">
        <v>1965</v>
      </c>
      <c r="B697">
        <v>29</v>
      </c>
      <c r="C697">
        <v>994995.59</v>
      </c>
      <c r="D697">
        <v>998134.75</v>
      </c>
      <c r="E697">
        <v>1993130.34</v>
      </c>
    </row>
    <row r="698" spans="1:5">
      <c r="A698">
        <v>1965</v>
      </c>
      <c r="B698">
        <v>30</v>
      </c>
      <c r="C698">
        <v>848158.82</v>
      </c>
      <c r="D698">
        <v>839125.42</v>
      </c>
      <c r="E698">
        <v>1687284.24</v>
      </c>
    </row>
    <row r="699" spans="1:5">
      <c r="A699">
        <v>1965</v>
      </c>
      <c r="B699">
        <v>31</v>
      </c>
      <c r="C699">
        <v>840399.73</v>
      </c>
      <c r="D699">
        <v>826178.63</v>
      </c>
      <c r="E699">
        <v>1666578.36</v>
      </c>
    </row>
    <row r="700" spans="1:5">
      <c r="A700">
        <v>1965</v>
      </c>
      <c r="B700">
        <v>32</v>
      </c>
      <c r="C700">
        <v>1029919.56</v>
      </c>
      <c r="D700">
        <v>988235.14</v>
      </c>
      <c r="E700">
        <v>2018154.7</v>
      </c>
    </row>
    <row r="701" spans="1:5">
      <c r="A701">
        <v>1965</v>
      </c>
      <c r="B701">
        <v>33</v>
      </c>
      <c r="C701">
        <v>995170.01</v>
      </c>
      <c r="D701">
        <v>990148.93</v>
      </c>
      <c r="E701">
        <v>1985318.94</v>
      </c>
    </row>
    <row r="702" spans="1:5">
      <c r="A702">
        <v>1965</v>
      </c>
      <c r="B702">
        <v>34</v>
      </c>
      <c r="C702">
        <v>1191754.8600000001</v>
      </c>
      <c r="D702">
        <v>1163438.25</v>
      </c>
      <c r="E702">
        <v>2355193.11</v>
      </c>
    </row>
    <row r="703" spans="1:5">
      <c r="A703">
        <v>1965</v>
      </c>
      <c r="B703">
        <v>35</v>
      </c>
      <c r="C703">
        <v>1182825.01</v>
      </c>
      <c r="D703">
        <v>1126796.8</v>
      </c>
      <c r="E703">
        <v>2309621.81</v>
      </c>
    </row>
    <row r="704" spans="1:5">
      <c r="A704">
        <v>1965</v>
      </c>
      <c r="B704">
        <v>36</v>
      </c>
      <c r="C704">
        <v>1330788.94</v>
      </c>
      <c r="D704">
        <v>1216819.93</v>
      </c>
      <c r="E704">
        <v>2547608.87</v>
      </c>
    </row>
    <row r="705" spans="1:5">
      <c r="A705">
        <v>1965</v>
      </c>
      <c r="B705">
        <v>37</v>
      </c>
      <c r="C705">
        <v>1176602.6399999999</v>
      </c>
      <c r="D705">
        <v>1097254.6399999999</v>
      </c>
      <c r="E705">
        <v>2273857.2799999998</v>
      </c>
    </row>
    <row r="706" spans="1:5">
      <c r="A706">
        <v>1965</v>
      </c>
      <c r="B706">
        <v>38</v>
      </c>
      <c r="C706">
        <v>1216080.8700000001</v>
      </c>
      <c r="D706">
        <v>996895.19</v>
      </c>
      <c r="E706">
        <v>2212976.06</v>
      </c>
    </row>
    <row r="707" spans="1:5">
      <c r="A707">
        <v>1965</v>
      </c>
      <c r="B707">
        <v>39</v>
      </c>
      <c r="C707">
        <v>1106297.1200000001</v>
      </c>
      <c r="D707">
        <v>797444.74</v>
      </c>
      <c r="E707">
        <v>1903741.86</v>
      </c>
    </row>
    <row r="708" spans="1:5">
      <c r="A708">
        <v>1965</v>
      </c>
      <c r="B708">
        <v>40</v>
      </c>
      <c r="C708">
        <v>1085222.78</v>
      </c>
      <c r="D708">
        <v>708317.92</v>
      </c>
      <c r="E708">
        <v>1793540.7</v>
      </c>
    </row>
    <row r="709" spans="1:5">
      <c r="A709">
        <v>1965</v>
      </c>
      <c r="B709">
        <v>41</v>
      </c>
      <c r="C709">
        <v>980498.24</v>
      </c>
      <c r="D709">
        <v>597562.18000000005</v>
      </c>
      <c r="E709">
        <v>1578060.42</v>
      </c>
    </row>
    <row r="710" spans="1:5">
      <c r="A710">
        <v>1965</v>
      </c>
      <c r="B710">
        <v>42</v>
      </c>
      <c r="C710">
        <v>840508.61</v>
      </c>
      <c r="D710">
        <v>489215.84</v>
      </c>
      <c r="E710">
        <v>1329724.45</v>
      </c>
    </row>
    <row r="711" spans="1:5">
      <c r="A711">
        <v>1965</v>
      </c>
      <c r="B711">
        <v>43</v>
      </c>
      <c r="C711">
        <v>687978.28</v>
      </c>
      <c r="D711">
        <v>433181.5</v>
      </c>
      <c r="E711">
        <v>1121159.78</v>
      </c>
    </row>
    <row r="712" spans="1:5">
      <c r="A712">
        <v>1965</v>
      </c>
      <c r="B712">
        <v>44</v>
      </c>
      <c r="C712">
        <v>680888.25</v>
      </c>
      <c r="D712">
        <v>425130.95</v>
      </c>
      <c r="E712">
        <v>1106019.2</v>
      </c>
    </row>
    <row r="713" spans="1:5">
      <c r="A713">
        <v>1965</v>
      </c>
      <c r="B713">
        <v>45</v>
      </c>
      <c r="C713">
        <v>655961.81999999995</v>
      </c>
      <c r="D713">
        <v>408342.34</v>
      </c>
      <c r="E713">
        <v>1064304.1599999999</v>
      </c>
    </row>
    <row r="714" spans="1:5">
      <c r="A714">
        <v>1965</v>
      </c>
      <c r="B714">
        <v>46</v>
      </c>
      <c r="C714">
        <v>819890.17</v>
      </c>
      <c r="D714">
        <v>506020.35</v>
      </c>
      <c r="E714">
        <v>1325910.52</v>
      </c>
    </row>
    <row r="715" spans="1:5">
      <c r="A715">
        <v>1965</v>
      </c>
      <c r="B715">
        <v>47</v>
      </c>
      <c r="C715">
        <v>532002.29</v>
      </c>
      <c r="D715">
        <v>338418.9</v>
      </c>
      <c r="E715">
        <v>870421.19</v>
      </c>
    </row>
    <row r="716" spans="1:5">
      <c r="A716">
        <v>1965</v>
      </c>
      <c r="B716">
        <v>48</v>
      </c>
      <c r="C716">
        <v>636256.92000000004</v>
      </c>
      <c r="D716">
        <v>380425.45</v>
      </c>
      <c r="E716">
        <v>1016682.37</v>
      </c>
    </row>
    <row r="717" spans="1:5">
      <c r="A717">
        <v>1965</v>
      </c>
      <c r="B717">
        <v>49</v>
      </c>
      <c r="C717">
        <v>766885.09</v>
      </c>
      <c r="D717">
        <v>455115.97</v>
      </c>
      <c r="E717">
        <v>1222001.06</v>
      </c>
    </row>
    <row r="718" spans="1:5">
      <c r="A718">
        <v>1965</v>
      </c>
      <c r="B718">
        <v>50</v>
      </c>
      <c r="C718">
        <v>976102.53</v>
      </c>
      <c r="D718">
        <v>549494</v>
      </c>
      <c r="E718">
        <v>1525596.53</v>
      </c>
    </row>
    <row r="719" spans="1:5">
      <c r="A719">
        <v>1965</v>
      </c>
      <c r="B719">
        <v>51</v>
      </c>
      <c r="C719">
        <v>896101.67</v>
      </c>
      <c r="D719">
        <v>529782.03</v>
      </c>
      <c r="E719">
        <v>1425883.7</v>
      </c>
    </row>
    <row r="720" spans="1:5">
      <c r="A720">
        <v>1965</v>
      </c>
      <c r="B720">
        <v>52</v>
      </c>
      <c r="C720">
        <v>968313.52</v>
      </c>
      <c r="D720">
        <v>537847.53</v>
      </c>
      <c r="E720">
        <v>1506161.05</v>
      </c>
    </row>
    <row r="721" spans="1:5">
      <c r="A721">
        <v>1965</v>
      </c>
      <c r="B721">
        <v>53</v>
      </c>
      <c r="C721">
        <v>851556.82</v>
      </c>
      <c r="D721">
        <v>485656.36</v>
      </c>
      <c r="E721">
        <v>1337213.18</v>
      </c>
    </row>
    <row r="722" spans="1:5">
      <c r="A722">
        <v>1965</v>
      </c>
      <c r="B722">
        <v>54</v>
      </c>
      <c r="C722">
        <v>912397.03</v>
      </c>
      <c r="D722">
        <v>509491.95</v>
      </c>
      <c r="E722">
        <v>1421888.98</v>
      </c>
    </row>
    <row r="723" spans="1:5">
      <c r="A723">
        <v>1965</v>
      </c>
      <c r="B723">
        <v>55</v>
      </c>
      <c r="C723">
        <v>787050.22</v>
      </c>
      <c r="D723">
        <v>445184.53</v>
      </c>
      <c r="E723">
        <v>1232234.75</v>
      </c>
    </row>
    <row r="724" spans="1:5">
      <c r="A724">
        <v>1965</v>
      </c>
      <c r="B724">
        <v>56</v>
      </c>
      <c r="C724">
        <v>816529.68</v>
      </c>
      <c r="D724">
        <v>438223.98</v>
      </c>
      <c r="E724">
        <v>1254753.6599999999</v>
      </c>
    </row>
    <row r="725" spans="1:5">
      <c r="A725">
        <v>1965</v>
      </c>
      <c r="B725">
        <v>57</v>
      </c>
      <c r="C725">
        <v>742116.69</v>
      </c>
      <c r="D725">
        <v>411313.88</v>
      </c>
      <c r="E725">
        <v>1153430.57</v>
      </c>
    </row>
    <row r="726" spans="1:5">
      <c r="A726">
        <v>1965</v>
      </c>
      <c r="B726">
        <v>58</v>
      </c>
      <c r="C726">
        <v>738292.57</v>
      </c>
      <c r="D726">
        <v>398933.93</v>
      </c>
      <c r="E726">
        <v>1137226.5</v>
      </c>
    </row>
    <row r="727" spans="1:5">
      <c r="A727">
        <v>1965</v>
      </c>
      <c r="B727">
        <v>59</v>
      </c>
      <c r="C727">
        <v>696490.08</v>
      </c>
      <c r="D727">
        <v>355915.1</v>
      </c>
      <c r="E727">
        <v>1052405.18</v>
      </c>
    </row>
    <row r="728" spans="1:5">
      <c r="A728">
        <v>1965</v>
      </c>
      <c r="B728">
        <v>60</v>
      </c>
      <c r="C728">
        <v>697376.37</v>
      </c>
      <c r="D728">
        <v>345445.41</v>
      </c>
      <c r="E728">
        <v>1042821.78</v>
      </c>
    </row>
    <row r="729" spans="1:5">
      <c r="A729">
        <v>1965</v>
      </c>
      <c r="B729">
        <v>61</v>
      </c>
      <c r="C729">
        <v>693544.49</v>
      </c>
      <c r="D729">
        <v>316561.15000000002</v>
      </c>
      <c r="E729">
        <v>1010105.64</v>
      </c>
    </row>
    <row r="730" spans="1:5">
      <c r="A730">
        <v>1965</v>
      </c>
      <c r="B730">
        <v>62</v>
      </c>
      <c r="C730">
        <v>652245.59</v>
      </c>
      <c r="D730">
        <v>279633.75</v>
      </c>
      <c r="E730">
        <v>931879.34</v>
      </c>
    </row>
    <row r="731" spans="1:5">
      <c r="A731">
        <v>1965</v>
      </c>
      <c r="B731">
        <v>63</v>
      </c>
      <c r="C731">
        <v>567514.44999999995</v>
      </c>
      <c r="D731">
        <v>222315.61</v>
      </c>
      <c r="E731">
        <v>789830.06</v>
      </c>
    </row>
    <row r="732" spans="1:5">
      <c r="A732">
        <v>1965</v>
      </c>
      <c r="B732">
        <v>64</v>
      </c>
      <c r="C732">
        <v>646543.85</v>
      </c>
      <c r="D732">
        <v>247165.88</v>
      </c>
      <c r="E732">
        <v>893709.73</v>
      </c>
    </row>
    <row r="733" spans="1:5">
      <c r="A733">
        <v>1965</v>
      </c>
      <c r="B733">
        <v>65</v>
      </c>
      <c r="C733">
        <v>474528.49</v>
      </c>
      <c r="D733">
        <v>206222.13</v>
      </c>
      <c r="E733">
        <v>680750.62</v>
      </c>
    </row>
    <row r="734" spans="1:5">
      <c r="A734">
        <v>1965</v>
      </c>
      <c r="B734">
        <v>66</v>
      </c>
      <c r="C734">
        <v>501164.94</v>
      </c>
      <c r="D734">
        <v>207344.99</v>
      </c>
      <c r="E734">
        <v>708509.93</v>
      </c>
    </row>
    <row r="735" spans="1:5">
      <c r="A735">
        <v>1965</v>
      </c>
      <c r="B735">
        <v>67</v>
      </c>
      <c r="C735">
        <v>412694.91</v>
      </c>
      <c r="D735">
        <v>180796.15</v>
      </c>
      <c r="E735">
        <v>593491.06000000006</v>
      </c>
    </row>
    <row r="736" spans="1:5">
      <c r="A736">
        <v>1965</v>
      </c>
      <c r="B736">
        <v>68</v>
      </c>
      <c r="C736">
        <v>434253.12</v>
      </c>
      <c r="D736">
        <v>186873.49</v>
      </c>
      <c r="E736">
        <v>621126.61</v>
      </c>
    </row>
    <row r="737" spans="1:5">
      <c r="A737">
        <v>1965</v>
      </c>
      <c r="B737">
        <v>69</v>
      </c>
      <c r="C737">
        <v>408570.56</v>
      </c>
      <c r="D737">
        <v>177381.49</v>
      </c>
      <c r="E737">
        <v>585952.05000000005</v>
      </c>
    </row>
    <row r="738" spans="1:5">
      <c r="A738">
        <v>1965</v>
      </c>
      <c r="B738">
        <v>70</v>
      </c>
      <c r="C738">
        <v>373920.55</v>
      </c>
      <c r="D738">
        <v>161689.31</v>
      </c>
      <c r="E738">
        <v>535609.86</v>
      </c>
    </row>
    <row r="739" spans="1:5">
      <c r="A739">
        <v>1965</v>
      </c>
      <c r="B739">
        <v>71</v>
      </c>
      <c r="C739">
        <v>360972.4</v>
      </c>
      <c r="D739">
        <v>157461.10999999999</v>
      </c>
      <c r="E739">
        <v>518433.51</v>
      </c>
    </row>
    <row r="740" spans="1:5">
      <c r="A740">
        <v>1965</v>
      </c>
      <c r="B740">
        <v>72</v>
      </c>
      <c r="C740">
        <v>318957.15000000002</v>
      </c>
      <c r="D740">
        <v>135775.89000000001</v>
      </c>
      <c r="E740">
        <v>454733.04</v>
      </c>
    </row>
    <row r="741" spans="1:5">
      <c r="A741">
        <v>1965</v>
      </c>
      <c r="B741">
        <v>73</v>
      </c>
      <c r="C741">
        <v>277986.36</v>
      </c>
      <c r="D741">
        <v>117549.28</v>
      </c>
      <c r="E741">
        <v>395535.64</v>
      </c>
    </row>
    <row r="742" spans="1:5">
      <c r="A742">
        <v>1965</v>
      </c>
      <c r="B742">
        <v>74</v>
      </c>
      <c r="C742">
        <v>277422.26</v>
      </c>
      <c r="D742">
        <v>111993</v>
      </c>
      <c r="E742">
        <v>389415.26</v>
      </c>
    </row>
    <row r="743" spans="1:5">
      <c r="A743">
        <v>1965</v>
      </c>
      <c r="B743">
        <v>75</v>
      </c>
      <c r="C743">
        <v>230528.51</v>
      </c>
      <c r="D743">
        <v>83395.67</v>
      </c>
      <c r="E743">
        <v>313924.18</v>
      </c>
    </row>
    <row r="744" spans="1:5">
      <c r="A744">
        <v>1965</v>
      </c>
      <c r="B744">
        <v>76</v>
      </c>
      <c r="C744">
        <v>317315.98</v>
      </c>
      <c r="D744">
        <v>113084.68</v>
      </c>
      <c r="E744">
        <v>430400.66</v>
      </c>
    </row>
    <row r="745" spans="1:5">
      <c r="A745">
        <v>1965</v>
      </c>
      <c r="B745">
        <v>77</v>
      </c>
      <c r="C745">
        <v>193253.38</v>
      </c>
      <c r="D745">
        <v>76568.070000000007</v>
      </c>
      <c r="E745">
        <v>269821.45</v>
      </c>
    </row>
    <row r="746" spans="1:5">
      <c r="A746">
        <v>1965</v>
      </c>
      <c r="B746">
        <v>78</v>
      </c>
      <c r="C746">
        <v>202626.01</v>
      </c>
      <c r="D746">
        <v>74813.899999999994</v>
      </c>
      <c r="E746">
        <v>277439.90999999997</v>
      </c>
    </row>
    <row r="747" spans="1:5">
      <c r="A747">
        <v>1965</v>
      </c>
      <c r="B747">
        <v>79</v>
      </c>
      <c r="C747">
        <v>179803.99</v>
      </c>
      <c r="D747">
        <v>64818.87</v>
      </c>
      <c r="E747">
        <v>244622.86</v>
      </c>
    </row>
    <row r="748" spans="1:5">
      <c r="A748">
        <v>1965</v>
      </c>
      <c r="B748">
        <v>80</v>
      </c>
      <c r="C748">
        <v>155865.79</v>
      </c>
      <c r="D748">
        <v>56127.01</v>
      </c>
      <c r="E748">
        <v>211992.8</v>
      </c>
    </row>
    <row r="749" spans="1:5">
      <c r="A749">
        <v>1965</v>
      </c>
      <c r="B749">
        <v>81</v>
      </c>
      <c r="C749">
        <v>135692.03</v>
      </c>
      <c r="D749">
        <v>48411.18</v>
      </c>
      <c r="E749">
        <v>184103.21</v>
      </c>
    </row>
    <row r="750" spans="1:5">
      <c r="A750">
        <v>1965</v>
      </c>
      <c r="B750">
        <v>82</v>
      </c>
      <c r="C750">
        <v>116071.94</v>
      </c>
      <c r="D750">
        <v>41230.449999999997</v>
      </c>
      <c r="E750">
        <v>157302.39000000001</v>
      </c>
    </row>
    <row r="751" spans="1:5">
      <c r="A751">
        <v>1965</v>
      </c>
      <c r="B751">
        <v>83</v>
      </c>
      <c r="C751">
        <v>96051.55</v>
      </c>
      <c r="D751">
        <v>33996.5</v>
      </c>
      <c r="E751">
        <v>130048.05</v>
      </c>
    </row>
    <row r="752" spans="1:5">
      <c r="A752">
        <v>1965</v>
      </c>
      <c r="B752">
        <v>84</v>
      </c>
      <c r="C752">
        <v>84324.83</v>
      </c>
      <c r="D752">
        <v>28936.98</v>
      </c>
      <c r="E752">
        <v>113261.81</v>
      </c>
    </row>
    <row r="753" spans="1:5">
      <c r="A753">
        <v>1965</v>
      </c>
      <c r="B753">
        <v>85</v>
      </c>
      <c r="C753">
        <v>68197.100000000006</v>
      </c>
      <c r="D753">
        <v>22781.08</v>
      </c>
      <c r="E753">
        <v>90978.18</v>
      </c>
    </row>
    <row r="754" spans="1:5">
      <c r="A754">
        <v>1965</v>
      </c>
      <c r="B754">
        <v>86</v>
      </c>
      <c r="C754">
        <v>53110.239999999998</v>
      </c>
      <c r="D754">
        <v>16943.55</v>
      </c>
      <c r="E754">
        <v>70053.789999999994</v>
      </c>
    </row>
    <row r="755" spans="1:5">
      <c r="A755">
        <v>1965</v>
      </c>
      <c r="B755">
        <v>87</v>
      </c>
      <c r="C755">
        <v>45418.53</v>
      </c>
      <c r="D755">
        <v>14273.03</v>
      </c>
      <c r="E755">
        <v>59691.56</v>
      </c>
    </row>
    <row r="756" spans="1:5">
      <c r="A756">
        <v>1965</v>
      </c>
      <c r="B756">
        <v>88</v>
      </c>
      <c r="C756">
        <v>35830.67</v>
      </c>
      <c r="D756">
        <v>11217.95</v>
      </c>
      <c r="E756">
        <v>47048.62</v>
      </c>
    </row>
    <row r="757" spans="1:5">
      <c r="A757">
        <v>1965</v>
      </c>
      <c r="B757">
        <v>89</v>
      </c>
      <c r="C757">
        <v>29352.240000000002</v>
      </c>
      <c r="D757">
        <v>8773.57</v>
      </c>
      <c r="E757">
        <v>38125.81</v>
      </c>
    </row>
    <row r="758" spans="1:5">
      <c r="A758">
        <v>1965</v>
      </c>
      <c r="B758">
        <v>90</v>
      </c>
      <c r="C758">
        <v>23138.76</v>
      </c>
      <c r="D758">
        <v>6840.25</v>
      </c>
      <c r="E758">
        <v>29979.01</v>
      </c>
    </row>
    <row r="759" spans="1:5">
      <c r="A759">
        <v>1965</v>
      </c>
      <c r="B759">
        <v>91</v>
      </c>
      <c r="C759">
        <v>18550.900000000001</v>
      </c>
      <c r="D759">
        <v>5543.56</v>
      </c>
      <c r="E759">
        <v>24094.46</v>
      </c>
    </row>
    <row r="760" spans="1:5">
      <c r="A760">
        <v>1965</v>
      </c>
      <c r="B760">
        <v>92</v>
      </c>
      <c r="C760">
        <v>14910.26</v>
      </c>
      <c r="D760">
        <v>4523.05</v>
      </c>
      <c r="E760">
        <v>19433.310000000001</v>
      </c>
    </row>
    <row r="761" spans="1:5">
      <c r="A761">
        <v>1965</v>
      </c>
      <c r="B761">
        <v>93</v>
      </c>
      <c r="C761">
        <v>11492.57</v>
      </c>
      <c r="D761">
        <v>3357.39</v>
      </c>
      <c r="E761">
        <v>14849.96</v>
      </c>
    </row>
    <row r="762" spans="1:5">
      <c r="A762">
        <v>1965</v>
      </c>
      <c r="B762">
        <v>94</v>
      </c>
      <c r="C762">
        <v>10066.66</v>
      </c>
      <c r="D762">
        <v>2935.57</v>
      </c>
      <c r="E762">
        <v>13002.23</v>
      </c>
    </row>
    <row r="763" spans="1:5">
      <c r="A763">
        <v>1965</v>
      </c>
      <c r="B763">
        <v>95</v>
      </c>
      <c r="C763">
        <v>7625.17</v>
      </c>
      <c r="D763">
        <v>2238.17</v>
      </c>
      <c r="E763">
        <v>9863.34</v>
      </c>
    </row>
    <row r="764" spans="1:5">
      <c r="A764">
        <v>1965</v>
      </c>
      <c r="B764">
        <v>96</v>
      </c>
      <c r="C764">
        <v>4942.95</v>
      </c>
      <c r="D764">
        <v>1314.4</v>
      </c>
      <c r="E764">
        <v>6257.35</v>
      </c>
    </row>
    <row r="765" spans="1:5">
      <c r="A765">
        <v>1965</v>
      </c>
      <c r="B765">
        <v>97</v>
      </c>
      <c r="C765">
        <v>4031.74</v>
      </c>
      <c r="D765">
        <v>1064.04</v>
      </c>
      <c r="E765">
        <v>5095.78</v>
      </c>
    </row>
    <row r="766" spans="1:5">
      <c r="A766">
        <v>1965</v>
      </c>
      <c r="B766">
        <v>98</v>
      </c>
      <c r="C766">
        <v>2782.9</v>
      </c>
      <c r="D766">
        <v>773.45</v>
      </c>
      <c r="E766">
        <v>3556.35</v>
      </c>
    </row>
    <row r="767" spans="1:5">
      <c r="A767">
        <v>1965</v>
      </c>
      <c r="B767">
        <v>99</v>
      </c>
      <c r="C767">
        <v>2021.02</v>
      </c>
      <c r="D767">
        <v>549.29999999999995</v>
      </c>
      <c r="E767">
        <v>2570.3200000000002</v>
      </c>
    </row>
    <row r="768" spans="1:5">
      <c r="A768">
        <v>1965</v>
      </c>
      <c r="B768">
        <v>100</v>
      </c>
      <c r="C768">
        <v>1565.31</v>
      </c>
      <c r="D768">
        <v>423.38</v>
      </c>
      <c r="E768">
        <v>1988.69</v>
      </c>
    </row>
    <row r="769" spans="1:5">
      <c r="A769">
        <v>1965</v>
      </c>
      <c r="B769">
        <v>101</v>
      </c>
      <c r="C769">
        <v>1074.3399999999999</v>
      </c>
      <c r="D769">
        <v>281.01</v>
      </c>
      <c r="E769">
        <v>1355.35</v>
      </c>
    </row>
    <row r="770" spans="1:5">
      <c r="A770">
        <v>1965</v>
      </c>
      <c r="B770">
        <v>102</v>
      </c>
      <c r="C770">
        <v>714.4</v>
      </c>
      <c r="D770">
        <v>190.6</v>
      </c>
      <c r="E770">
        <v>905</v>
      </c>
    </row>
    <row r="771" spans="1:5">
      <c r="A771">
        <v>1965</v>
      </c>
      <c r="B771">
        <v>103</v>
      </c>
      <c r="C771">
        <v>508.03</v>
      </c>
      <c r="D771">
        <v>139.59</v>
      </c>
      <c r="E771">
        <v>647.62</v>
      </c>
    </row>
    <row r="772" spans="1:5">
      <c r="A772">
        <v>1965</v>
      </c>
      <c r="B772">
        <v>104</v>
      </c>
      <c r="C772">
        <v>354.24</v>
      </c>
      <c r="D772">
        <v>90.74</v>
      </c>
      <c r="E772">
        <v>444.98</v>
      </c>
    </row>
    <row r="773" spans="1:5">
      <c r="A773">
        <v>1965</v>
      </c>
      <c r="B773">
        <v>105</v>
      </c>
      <c r="C773">
        <v>237.85</v>
      </c>
      <c r="D773">
        <v>60.47</v>
      </c>
      <c r="E773">
        <v>298.32</v>
      </c>
    </row>
    <row r="774" spans="1:5">
      <c r="A774">
        <v>1965</v>
      </c>
      <c r="B774">
        <v>106</v>
      </c>
      <c r="C774">
        <v>157.78</v>
      </c>
      <c r="D774">
        <v>39.53</v>
      </c>
      <c r="E774">
        <v>197.31</v>
      </c>
    </row>
    <row r="775" spans="1:5">
      <c r="A775">
        <v>1965</v>
      </c>
      <c r="B775">
        <v>107</v>
      </c>
      <c r="C775">
        <v>102.81</v>
      </c>
      <c r="D775">
        <v>25.6</v>
      </c>
      <c r="E775">
        <v>128.41</v>
      </c>
    </row>
    <row r="776" spans="1:5">
      <c r="A776">
        <v>1965</v>
      </c>
      <c r="B776">
        <v>108</v>
      </c>
      <c r="C776">
        <v>66.11</v>
      </c>
      <c r="D776">
        <v>16.29</v>
      </c>
      <c r="E776">
        <v>82.4</v>
      </c>
    </row>
    <row r="777" spans="1:5">
      <c r="A777">
        <v>1965</v>
      </c>
      <c r="B777">
        <v>109</v>
      </c>
      <c r="C777">
        <v>41.66</v>
      </c>
      <c r="D777">
        <v>9.7799999999999994</v>
      </c>
      <c r="E777">
        <v>51.44</v>
      </c>
    </row>
    <row r="778" spans="1:5">
      <c r="A778">
        <v>1965</v>
      </c>
      <c r="B778">
        <v>110</v>
      </c>
      <c r="C778">
        <v>60.56</v>
      </c>
      <c r="D778">
        <v>11.01</v>
      </c>
      <c r="E778">
        <v>71.569999999999993</v>
      </c>
    </row>
    <row r="779" spans="1:5">
      <c r="A779">
        <v>1966</v>
      </c>
      <c r="B779">
        <v>0</v>
      </c>
      <c r="C779">
        <v>952520.72</v>
      </c>
      <c r="D779">
        <v>998614.41</v>
      </c>
      <c r="E779">
        <v>1951135.13</v>
      </c>
    </row>
    <row r="780" spans="1:5">
      <c r="A780">
        <v>1966</v>
      </c>
      <c r="B780">
        <v>1</v>
      </c>
      <c r="C780">
        <v>1013949.2</v>
      </c>
      <c r="D780">
        <v>1057964.92</v>
      </c>
      <c r="E780">
        <v>2071914.12</v>
      </c>
    </row>
    <row r="781" spans="1:5">
      <c r="A781">
        <v>1966</v>
      </c>
      <c r="B781">
        <v>2</v>
      </c>
      <c r="C781">
        <v>1107397.3799999999</v>
      </c>
      <c r="D781">
        <v>1158468.1499999999</v>
      </c>
      <c r="E781">
        <v>2265865.5299999998</v>
      </c>
    </row>
    <row r="782" spans="1:5">
      <c r="A782">
        <v>1966</v>
      </c>
      <c r="B782">
        <v>3</v>
      </c>
      <c r="C782">
        <v>1178191.6200000001</v>
      </c>
      <c r="D782">
        <v>1225771.99</v>
      </c>
      <c r="E782">
        <v>2403963.61</v>
      </c>
    </row>
    <row r="783" spans="1:5">
      <c r="A783">
        <v>1966</v>
      </c>
      <c r="B783">
        <v>4</v>
      </c>
      <c r="C783">
        <v>1251922.0900000001</v>
      </c>
      <c r="D783">
        <v>1304498.01</v>
      </c>
      <c r="E783">
        <v>2556420.1</v>
      </c>
    </row>
    <row r="784" spans="1:5">
      <c r="A784">
        <v>1966</v>
      </c>
      <c r="B784">
        <v>5</v>
      </c>
      <c r="C784">
        <v>1308493.53</v>
      </c>
      <c r="D784">
        <v>1361396.49</v>
      </c>
      <c r="E784">
        <v>2669890.02</v>
      </c>
    </row>
    <row r="785" spans="1:5">
      <c r="A785">
        <v>1966</v>
      </c>
      <c r="B785">
        <v>6</v>
      </c>
      <c r="C785">
        <v>1310041.92</v>
      </c>
      <c r="D785">
        <v>1361071.43</v>
      </c>
      <c r="E785">
        <v>2671113.35</v>
      </c>
    </row>
    <row r="786" spans="1:5">
      <c r="A786">
        <v>1966</v>
      </c>
      <c r="B786">
        <v>7</v>
      </c>
      <c r="C786">
        <v>1298785.56</v>
      </c>
      <c r="D786">
        <v>1340585.01</v>
      </c>
      <c r="E786">
        <v>2639370.5699999998</v>
      </c>
    </row>
    <row r="787" spans="1:5">
      <c r="A787">
        <v>1966</v>
      </c>
      <c r="B787">
        <v>8</v>
      </c>
      <c r="C787">
        <v>1305976.1200000001</v>
      </c>
      <c r="D787">
        <v>1356712.99</v>
      </c>
      <c r="E787">
        <v>2662689.11</v>
      </c>
    </row>
    <row r="788" spans="1:5">
      <c r="A788">
        <v>1966</v>
      </c>
      <c r="B788">
        <v>9</v>
      </c>
      <c r="C788">
        <v>1267762.4099999999</v>
      </c>
      <c r="D788">
        <v>1314420.81</v>
      </c>
      <c r="E788">
        <v>2582183.2200000002</v>
      </c>
    </row>
    <row r="789" spans="1:5">
      <c r="A789">
        <v>1966</v>
      </c>
      <c r="B789">
        <v>10</v>
      </c>
      <c r="C789">
        <v>1295714.52</v>
      </c>
      <c r="D789">
        <v>1343270.67</v>
      </c>
      <c r="E789">
        <v>2638985.19</v>
      </c>
    </row>
    <row r="790" spans="1:5">
      <c r="A790">
        <v>1966</v>
      </c>
      <c r="B790">
        <v>11</v>
      </c>
      <c r="C790">
        <v>1310538.33</v>
      </c>
      <c r="D790">
        <v>1354418.04</v>
      </c>
      <c r="E790">
        <v>2664956.37</v>
      </c>
    </row>
    <row r="791" spans="1:5">
      <c r="A791">
        <v>1966</v>
      </c>
      <c r="B791">
        <v>12</v>
      </c>
      <c r="C791">
        <v>1198757.01</v>
      </c>
      <c r="D791">
        <v>1240716.21</v>
      </c>
      <c r="E791">
        <v>2439473.2200000002</v>
      </c>
    </row>
    <row r="792" spans="1:5">
      <c r="A792">
        <v>1966</v>
      </c>
      <c r="B792">
        <v>13</v>
      </c>
      <c r="C792">
        <v>1214487.76</v>
      </c>
      <c r="D792">
        <v>1258252</v>
      </c>
      <c r="E792">
        <v>2472739.7599999998</v>
      </c>
    </row>
    <row r="793" spans="1:5">
      <c r="A793">
        <v>1966</v>
      </c>
      <c r="B793">
        <v>14</v>
      </c>
      <c r="C793">
        <v>1198345.18</v>
      </c>
      <c r="D793">
        <v>1265280.45</v>
      </c>
      <c r="E793">
        <v>2463625.63</v>
      </c>
    </row>
    <row r="794" spans="1:5">
      <c r="A794">
        <v>1966</v>
      </c>
      <c r="B794">
        <v>15</v>
      </c>
      <c r="C794">
        <v>1156528.1599999999</v>
      </c>
      <c r="D794">
        <v>1250408.73</v>
      </c>
      <c r="E794">
        <v>2406936.89</v>
      </c>
    </row>
    <row r="795" spans="1:5">
      <c r="A795">
        <v>1966</v>
      </c>
      <c r="B795">
        <v>16</v>
      </c>
      <c r="C795">
        <v>1216197.8600000001</v>
      </c>
      <c r="D795">
        <v>1319957.06</v>
      </c>
      <c r="E795">
        <v>2536154.92</v>
      </c>
    </row>
    <row r="796" spans="1:5">
      <c r="A796">
        <v>1966</v>
      </c>
      <c r="B796">
        <v>17</v>
      </c>
      <c r="C796">
        <v>1057388</v>
      </c>
      <c r="D796">
        <v>1099593.23</v>
      </c>
      <c r="E796">
        <v>2156981.23</v>
      </c>
    </row>
    <row r="797" spans="1:5">
      <c r="A797">
        <v>1966</v>
      </c>
      <c r="B797">
        <v>18</v>
      </c>
      <c r="C797">
        <v>1009862.49</v>
      </c>
      <c r="D797">
        <v>1037523.69</v>
      </c>
      <c r="E797">
        <v>2047386.18</v>
      </c>
    </row>
    <row r="798" spans="1:5">
      <c r="A798">
        <v>1966</v>
      </c>
      <c r="B798">
        <v>19</v>
      </c>
      <c r="C798">
        <v>960809.32</v>
      </c>
      <c r="D798">
        <v>995084.85</v>
      </c>
      <c r="E798">
        <v>1955894.17</v>
      </c>
    </row>
    <row r="799" spans="1:5">
      <c r="A799">
        <v>1966</v>
      </c>
      <c r="B799">
        <v>20</v>
      </c>
      <c r="C799">
        <v>565250.26</v>
      </c>
      <c r="D799">
        <v>586294.18000000005</v>
      </c>
      <c r="E799">
        <v>1151544.44</v>
      </c>
    </row>
    <row r="800" spans="1:5">
      <c r="A800">
        <v>1966</v>
      </c>
      <c r="B800">
        <v>21</v>
      </c>
      <c r="C800">
        <v>446792.18</v>
      </c>
      <c r="D800">
        <v>467303.14</v>
      </c>
      <c r="E800">
        <v>914095.32</v>
      </c>
    </row>
    <row r="801" spans="1:5">
      <c r="A801">
        <v>1966</v>
      </c>
      <c r="B801">
        <v>22</v>
      </c>
      <c r="C801">
        <v>411667.97</v>
      </c>
      <c r="D801">
        <v>422774.56</v>
      </c>
      <c r="E801">
        <v>834442.53</v>
      </c>
    </row>
    <row r="802" spans="1:5">
      <c r="A802">
        <v>1966</v>
      </c>
      <c r="B802">
        <v>23</v>
      </c>
      <c r="C802">
        <v>624713.53</v>
      </c>
      <c r="D802">
        <v>618997.6</v>
      </c>
      <c r="E802">
        <v>1243711.1299999999</v>
      </c>
    </row>
    <row r="803" spans="1:5">
      <c r="A803">
        <v>1966</v>
      </c>
      <c r="B803">
        <v>24</v>
      </c>
      <c r="C803">
        <v>1047147.45</v>
      </c>
      <c r="D803">
        <v>1042310.34</v>
      </c>
      <c r="E803">
        <v>2089457.79</v>
      </c>
    </row>
    <row r="804" spans="1:5">
      <c r="A804">
        <v>1966</v>
      </c>
      <c r="B804">
        <v>25</v>
      </c>
      <c r="C804">
        <v>1106646</v>
      </c>
      <c r="D804">
        <v>1104223.83</v>
      </c>
      <c r="E804">
        <v>2210869.83</v>
      </c>
    </row>
    <row r="805" spans="1:5">
      <c r="A805">
        <v>1966</v>
      </c>
      <c r="B805">
        <v>26</v>
      </c>
      <c r="C805">
        <v>1267725.6499999999</v>
      </c>
      <c r="D805">
        <v>1267988.76</v>
      </c>
      <c r="E805">
        <v>2535714.41</v>
      </c>
    </row>
    <row r="806" spans="1:5">
      <c r="A806">
        <v>1966</v>
      </c>
      <c r="B806">
        <v>27</v>
      </c>
      <c r="C806">
        <v>1319799.68</v>
      </c>
      <c r="D806">
        <v>1304442.18</v>
      </c>
      <c r="E806">
        <v>2624241.86</v>
      </c>
    </row>
    <row r="807" spans="1:5">
      <c r="A807">
        <v>1966</v>
      </c>
      <c r="B807">
        <v>28</v>
      </c>
      <c r="C807">
        <v>1291447.8500000001</v>
      </c>
      <c r="D807">
        <v>1300924.3899999999</v>
      </c>
      <c r="E807">
        <v>2592372.2400000002</v>
      </c>
    </row>
    <row r="808" spans="1:5">
      <c r="A808">
        <v>1966</v>
      </c>
      <c r="B808">
        <v>29</v>
      </c>
      <c r="C808">
        <v>1124375.8999999999</v>
      </c>
      <c r="D808">
        <v>1106105.3600000001</v>
      </c>
      <c r="E808">
        <v>2230481.2599999998</v>
      </c>
    </row>
    <row r="809" spans="1:5">
      <c r="A809">
        <v>1966</v>
      </c>
      <c r="B809">
        <v>30</v>
      </c>
      <c r="C809">
        <v>991130.59</v>
      </c>
      <c r="D809">
        <v>991856.62</v>
      </c>
      <c r="E809">
        <v>1982987.21</v>
      </c>
    </row>
    <row r="810" spans="1:5">
      <c r="A810">
        <v>1966</v>
      </c>
      <c r="B810">
        <v>31</v>
      </c>
      <c r="C810">
        <v>844054.19</v>
      </c>
      <c r="D810">
        <v>833563.99</v>
      </c>
      <c r="E810">
        <v>1677618.18</v>
      </c>
    </row>
    <row r="811" spans="1:5">
      <c r="A811">
        <v>1966</v>
      </c>
      <c r="B811">
        <v>32</v>
      </c>
      <c r="C811">
        <v>832351.79</v>
      </c>
      <c r="D811">
        <v>817238.7</v>
      </c>
      <c r="E811">
        <v>1649590.49</v>
      </c>
    </row>
    <row r="812" spans="1:5">
      <c r="A812">
        <v>1966</v>
      </c>
      <c r="B812">
        <v>33</v>
      </c>
      <c r="C812">
        <v>1026488.6</v>
      </c>
      <c r="D812">
        <v>982088.54</v>
      </c>
      <c r="E812">
        <v>2008577.14</v>
      </c>
    </row>
    <row r="813" spans="1:5">
      <c r="A813">
        <v>1966</v>
      </c>
      <c r="B813">
        <v>34</v>
      </c>
      <c r="C813">
        <v>991014.35</v>
      </c>
      <c r="D813">
        <v>984683.31</v>
      </c>
      <c r="E813">
        <v>1975697.66</v>
      </c>
    </row>
    <row r="814" spans="1:5">
      <c r="A814">
        <v>1966</v>
      </c>
      <c r="B814">
        <v>35</v>
      </c>
      <c r="C814">
        <v>1184019.95</v>
      </c>
      <c r="D814">
        <v>1152690.76</v>
      </c>
      <c r="E814">
        <v>2336710.71</v>
      </c>
    </row>
    <row r="815" spans="1:5">
      <c r="A815">
        <v>1966</v>
      </c>
      <c r="B815">
        <v>36</v>
      </c>
      <c r="C815">
        <v>1185400.07</v>
      </c>
      <c r="D815">
        <v>1125032.4099999999</v>
      </c>
      <c r="E815">
        <v>2310432.48</v>
      </c>
    </row>
    <row r="816" spans="1:5">
      <c r="A816">
        <v>1966</v>
      </c>
      <c r="B816">
        <v>37</v>
      </c>
      <c r="C816">
        <v>1317999.6200000001</v>
      </c>
      <c r="D816">
        <v>1201775.07</v>
      </c>
      <c r="E816">
        <v>2519774.69</v>
      </c>
    </row>
    <row r="817" spans="1:5">
      <c r="A817">
        <v>1966</v>
      </c>
      <c r="B817">
        <v>38</v>
      </c>
      <c r="C817">
        <v>1180333.58</v>
      </c>
      <c r="D817">
        <v>1095879.75</v>
      </c>
      <c r="E817">
        <v>2276213.33</v>
      </c>
    </row>
    <row r="818" spans="1:5">
      <c r="A818">
        <v>1966</v>
      </c>
      <c r="B818">
        <v>39</v>
      </c>
      <c r="C818">
        <v>1207072.94</v>
      </c>
      <c r="D818">
        <v>985656.92</v>
      </c>
      <c r="E818">
        <v>2192729.86</v>
      </c>
    </row>
    <row r="819" spans="1:5">
      <c r="A819">
        <v>1966</v>
      </c>
      <c r="B819">
        <v>40</v>
      </c>
      <c r="C819">
        <v>1103723.47</v>
      </c>
      <c r="D819">
        <v>790722.4</v>
      </c>
      <c r="E819">
        <v>1894445.87</v>
      </c>
    </row>
    <row r="820" spans="1:5">
      <c r="A820">
        <v>1966</v>
      </c>
      <c r="B820">
        <v>41</v>
      </c>
      <c r="C820">
        <v>1084715.3600000001</v>
      </c>
      <c r="D820">
        <v>703959.62</v>
      </c>
      <c r="E820">
        <v>1788674.98</v>
      </c>
    </row>
    <row r="821" spans="1:5">
      <c r="A821">
        <v>1966</v>
      </c>
      <c r="B821">
        <v>42</v>
      </c>
      <c r="C821">
        <v>975232.43</v>
      </c>
      <c r="D821">
        <v>591365.09</v>
      </c>
      <c r="E821">
        <v>1566597.52</v>
      </c>
    </row>
    <row r="822" spans="1:5">
      <c r="A822">
        <v>1966</v>
      </c>
      <c r="B822">
        <v>43</v>
      </c>
      <c r="C822">
        <v>837333.07</v>
      </c>
      <c r="D822">
        <v>484137.26</v>
      </c>
      <c r="E822">
        <v>1321470.33</v>
      </c>
    </row>
    <row r="823" spans="1:5">
      <c r="A823">
        <v>1966</v>
      </c>
      <c r="B823">
        <v>44</v>
      </c>
      <c r="C823">
        <v>685956.27</v>
      </c>
      <c r="D823">
        <v>430470.86</v>
      </c>
      <c r="E823">
        <v>1116427.1299999999</v>
      </c>
    </row>
    <row r="824" spans="1:5">
      <c r="A824">
        <v>1966</v>
      </c>
      <c r="B824">
        <v>45</v>
      </c>
      <c r="C824">
        <v>672390.37</v>
      </c>
      <c r="D824">
        <v>418027.34</v>
      </c>
      <c r="E824">
        <v>1090417.71</v>
      </c>
    </row>
    <row r="825" spans="1:5">
      <c r="A825">
        <v>1966</v>
      </c>
      <c r="B825">
        <v>46</v>
      </c>
      <c r="C825">
        <v>656697.03</v>
      </c>
      <c r="D825">
        <v>406573.9</v>
      </c>
      <c r="E825">
        <v>1063270.93</v>
      </c>
    </row>
    <row r="826" spans="1:5">
      <c r="A826">
        <v>1966</v>
      </c>
      <c r="B826">
        <v>47</v>
      </c>
      <c r="C826">
        <v>812309.7</v>
      </c>
      <c r="D826">
        <v>499413.7</v>
      </c>
      <c r="E826">
        <v>1311723.3999999999</v>
      </c>
    </row>
    <row r="827" spans="1:5">
      <c r="A827">
        <v>1966</v>
      </c>
      <c r="B827">
        <v>48</v>
      </c>
      <c r="C827">
        <v>531606.66</v>
      </c>
      <c r="D827">
        <v>335468.39</v>
      </c>
      <c r="E827">
        <v>867075.05</v>
      </c>
    </row>
    <row r="828" spans="1:5">
      <c r="A828">
        <v>1966</v>
      </c>
      <c r="B828">
        <v>49</v>
      </c>
      <c r="C828">
        <v>629518.46</v>
      </c>
      <c r="D828">
        <v>374445.42</v>
      </c>
      <c r="E828">
        <v>1003963.88</v>
      </c>
    </row>
    <row r="829" spans="1:5">
      <c r="A829">
        <v>1966</v>
      </c>
      <c r="B829">
        <v>50</v>
      </c>
      <c r="C829">
        <v>762950.72</v>
      </c>
      <c r="D829">
        <v>450085.05</v>
      </c>
      <c r="E829">
        <v>1213035.77</v>
      </c>
    </row>
    <row r="830" spans="1:5">
      <c r="A830">
        <v>1966</v>
      </c>
      <c r="B830">
        <v>51</v>
      </c>
      <c r="C830">
        <v>976640.91</v>
      </c>
      <c r="D830">
        <v>544443.03</v>
      </c>
      <c r="E830">
        <v>1521083.94</v>
      </c>
    </row>
    <row r="831" spans="1:5">
      <c r="A831">
        <v>1966</v>
      </c>
      <c r="B831">
        <v>52</v>
      </c>
      <c r="C831">
        <v>890421.49</v>
      </c>
      <c r="D831">
        <v>521785.47</v>
      </c>
      <c r="E831">
        <v>1412206.96</v>
      </c>
    </row>
    <row r="832" spans="1:5">
      <c r="A832">
        <v>1966</v>
      </c>
      <c r="B832">
        <v>53</v>
      </c>
      <c r="C832">
        <v>965949.49</v>
      </c>
      <c r="D832">
        <v>530715.81000000006</v>
      </c>
      <c r="E832">
        <v>1496665.3</v>
      </c>
    </row>
    <row r="833" spans="1:5">
      <c r="A833">
        <v>1966</v>
      </c>
      <c r="B833">
        <v>54</v>
      </c>
      <c r="C833">
        <v>853811.19</v>
      </c>
      <c r="D833">
        <v>479836.93</v>
      </c>
      <c r="E833">
        <v>1333648.1200000001</v>
      </c>
    </row>
    <row r="834" spans="1:5">
      <c r="A834">
        <v>1966</v>
      </c>
      <c r="B834">
        <v>55</v>
      </c>
      <c r="C834">
        <v>898027.49</v>
      </c>
      <c r="D834">
        <v>498223.48</v>
      </c>
      <c r="E834">
        <v>1396250.97</v>
      </c>
    </row>
    <row r="835" spans="1:5">
      <c r="A835">
        <v>1966</v>
      </c>
      <c r="B835">
        <v>56</v>
      </c>
      <c r="C835">
        <v>790579.9</v>
      </c>
      <c r="D835">
        <v>441176.84</v>
      </c>
      <c r="E835">
        <v>1231756.74</v>
      </c>
    </row>
    <row r="836" spans="1:5">
      <c r="A836">
        <v>1966</v>
      </c>
      <c r="B836">
        <v>57</v>
      </c>
      <c r="C836">
        <v>807199.05</v>
      </c>
      <c r="D836">
        <v>427358.6</v>
      </c>
      <c r="E836">
        <v>1234557.6499999999</v>
      </c>
    </row>
    <row r="837" spans="1:5">
      <c r="A837">
        <v>1966</v>
      </c>
      <c r="B837">
        <v>58</v>
      </c>
      <c r="C837">
        <v>741830.12</v>
      </c>
      <c r="D837">
        <v>405450.71</v>
      </c>
      <c r="E837">
        <v>1147280.83</v>
      </c>
    </row>
    <row r="838" spans="1:5">
      <c r="A838">
        <v>1966</v>
      </c>
      <c r="B838">
        <v>59</v>
      </c>
      <c r="C838">
        <v>732436.83</v>
      </c>
      <c r="D838">
        <v>389406.78</v>
      </c>
      <c r="E838">
        <v>1121843.6100000001</v>
      </c>
    </row>
    <row r="839" spans="1:5">
      <c r="A839">
        <v>1966</v>
      </c>
      <c r="B839">
        <v>60</v>
      </c>
      <c r="C839">
        <v>693270.56</v>
      </c>
      <c r="D839">
        <v>347310.17</v>
      </c>
      <c r="E839">
        <v>1040580.73</v>
      </c>
    </row>
    <row r="840" spans="1:5">
      <c r="A840">
        <v>1966</v>
      </c>
      <c r="B840">
        <v>61</v>
      </c>
      <c r="C840">
        <v>691968.05</v>
      </c>
      <c r="D840">
        <v>336746.89</v>
      </c>
      <c r="E840">
        <v>1028714.94</v>
      </c>
    </row>
    <row r="841" spans="1:5">
      <c r="A841">
        <v>1966</v>
      </c>
      <c r="B841">
        <v>62</v>
      </c>
      <c r="C841">
        <v>680403.75</v>
      </c>
      <c r="D841">
        <v>307198.05</v>
      </c>
      <c r="E841">
        <v>987601.8</v>
      </c>
    </row>
    <row r="842" spans="1:5">
      <c r="A842">
        <v>1966</v>
      </c>
      <c r="B842">
        <v>63</v>
      </c>
      <c r="C842">
        <v>642376.55000000005</v>
      </c>
      <c r="D842">
        <v>271173.07</v>
      </c>
      <c r="E842">
        <v>913549.62</v>
      </c>
    </row>
    <row r="843" spans="1:5">
      <c r="A843">
        <v>1966</v>
      </c>
      <c r="B843">
        <v>64</v>
      </c>
      <c r="C843">
        <v>567162.55000000005</v>
      </c>
      <c r="D843">
        <v>218304.98</v>
      </c>
      <c r="E843">
        <v>785467.53</v>
      </c>
    </row>
    <row r="844" spans="1:5">
      <c r="A844">
        <v>1966</v>
      </c>
      <c r="B844">
        <v>65</v>
      </c>
      <c r="C844">
        <v>621828.28</v>
      </c>
      <c r="D844">
        <v>234527.59</v>
      </c>
      <c r="E844">
        <v>856355.87</v>
      </c>
    </row>
    <row r="845" spans="1:5">
      <c r="A845">
        <v>1966</v>
      </c>
      <c r="B845">
        <v>66</v>
      </c>
      <c r="C845">
        <v>473427.68</v>
      </c>
      <c r="D845">
        <v>199541.11</v>
      </c>
      <c r="E845">
        <v>672968.79</v>
      </c>
    </row>
    <row r="846" spans="1:5">
      <c r="A846">
        <v>1966</v>
      </c>
      <c r="B846">
        <v>67</v>
      </c>
      <c r="C846">
        <v>482183.11</v>
      </c>
      <c r="D846">
        <v>196956.74</v>
      </c>
      <c r="E846">
        <v>679139.85</v>
      </c>
    </row>
    <row r="847" spans="1:5">
      <c r="A847">
        <v>1966</v>
      </c>
      <c r="B847">
        <v>68</v>
      </c>
      <c r="C847">
        <v>408520.83</v>
      </c>
      <c r="D847">
        <v>173936.21</v>
      </c>
      <c r="E847">
        <v>582457.04</v>
      </c>
    </row>
    <row r="848" spans="1:5">
      <c r="A848">
        <v>1966</v>
      </c>
      <c r="B848">
        <v>69</v>
      </c>
      <c r="C848">
        <v>421704.78</v>
      </c>
      <c r="D848">
        <v>177179.38</v>
      </c>
      <c r="E848">
        <v>598884.16</v>
      </c>
    </row>
    <row r="849" spans="1:5">
      <c r="A849">
        <v>1966</v>
      </c>
      <c r="B849">
        <v>70</v>
      </c>
      <c r="C849">
        <v>395261.7</v>
      </c>
      <c r="D849">
        <v>167562.79</v>
      </c>
      <c r="E849">
        <v>562824.49</v>
      </c>
    </row>
    <row r="850" spans="1:5">
      <c r="A850">
        <v>1966</v>
      </c>
      <c r="B850">
        <v>71</v>
      </c>
      <c r="C850">
        <v>361953.09</v>
      </c>
      <c r="D850">
        <v>152583.99</v>
      </c>
      <c r="E850">
        <v>514537.08</v>
      </c>
    </row>
    <row r="851" spans="1:5">
      <c r="A851">
        <v>1966</v>
      </c>
      <c r="B851">
        <v>72</v>
      </c>
      <c r="C851">
        <v>343418.26</v>
      </c>
      <c r="D851">
        <v>146887.76999999999</v>
      </c>
      <c r="E851">
        <v>490306.03</v>
      </c>
    </row>
    <row r="852" spans="1:5">
      <c r="A852">
        <v>1966</v>
      </c>
      <c r="B852">
        <v>73</v>
      </c>
      <c r="C852">
        <v>304134.11</v>
      </c>
      <c r="D852">
        <v>126217.85</v>
      </c>
      <c r="E852">
        <v>430351.96</v>
      </c>
    </row>
    <row r="853" spans="1:5">
      <c r="A853">
        <v>1966</v>
      </c>
      <c r="B853">
        <v>74</v>
      </c>
      <c r="C853">
        <v>262152.44</v>
      </c>
      <c r="D853">
        <v>108984.86</v>
      </c>
      <c r="E853">
        <v>371137.3</v>
      </c>
    </row>
    <row r="854" spans="1:5">
      <c r="A854">
        <v>1966</v>
      </c>
      <c r="B854">
        <v>75</v>
      </c>
      <c r="C854">
        <v>260494.11</v>
      </c>
      <c r="D854">
        <v>102209.71</v>
      </c>
      <c r="E854">
        <v>362703.82</v>
      </c>
    </row>
    <row r="855" spans="1:5">
      <c r="A855">
        <v>1966</v>
      </c>
      <c r="B855">
        <v>76</v>
      </c>
      <c r="C855">
        <v>221603.76</v>
      </c>
      <c r="D855">
        <v>77048.11</v>
      </c>
      <c r="E855">
        <v>298651.87</v>
      </c>
    </row>
    <row r="856" spans="1:5">
      <c r="A856">
        <v>1966</v>
      </c>
      <c r="B856">
        <v>77</v>
      </c>
      <c r="C856">
        <v>292208.49</v>
      </c>
      <c r="D856">
        <v>102748.42</v>
      </c>
      <c r="E856">
        <v>394956.91</v>
      </c>
    </row>
    <row r="857" spans="1:5">
      <c r="A857">
        <v>1966</v>
      </c>
      <c r="B857">
        <v>78</v>
      </c>
      <c r="C857">
        <v>182852.5</v>
      </c>
      <c r="D857">
        <v>69754.080000000002</v>
      </c>
      <c r="E857">
        <v>252606.58</v>
      </c>
    </row>
    <row r="858" spans="1:5">
      <c r="A858">
        <v>1966</v>
      </c>
      <c r="B858">
        <v>79</v>
      </c>
      <c r="C858">
        <v>186348.33</v>
      </c>
      <c r="D858">
        <v>66711.149999999994</v>
      </c>
      <c r="E858">
        <v>253059.48</v>
      </c>
    </row>
    <row r="859" spans="1:5">
      <c r="A859">
        <v>1966</v>
      </c>
      <c r="B859">
        <v>80</v>
      </c>
      <c r="C859">
        <v>163267.76999999999</v>
      </c>
      <c r="D859">
        <v>56989.279999999999</v>
      </c>
      <c r="E859">
        <v>220257.05</v>
      </c>
    </row>
    <row r="860" spans="1:5">
      <c r="A860">
        <v>1966</v>
      </c>
      <c r="B860">
        <v>81</v>
      </c>
      <c r="C860">
        <v>142221.23000000001</v>
      </c>
      <c r="D860">
        <v>49753.41</v>
      </c>
      <c r="E860">
        <v>191974.64</v>
      </c>
    </row>
    <row r="861" spans="1:5">
      <c r="A861">
        <v>1966</v>
      </c>
      <c r="B861">
        <v>82</v>
      </c>
      <c r="C861">
        <v>123443.47</v>
      </c>
      <c r="D861">
        <v>42891.09</v>
      </c>
      <c r="E861">
        <v>166334.56</v>
      </c>
    </row>
    <row r="862" spans="1:5">
      <c r="A862">
        <v>1966</v>
      </c>
      <c r="B862">
        <v>83</v>
      </c>
      <c r="C862">
        <v>103540.56</v>
      </c>
      <c r="D862">
        <v>35677.769999999997</v>
      </c>
      <c r="E862">
        <v>139218.32999999999</v>
      </c>
    </row>
    <row r="863" spans="1:5">
      <c r="A863">
        <v>1966</v>
      </c>
      <c r="B863">
        <v>84</v>
      </c>
      <c r="C863">
        <v>84993.31</v>
      </c>
      <c r="D863">
        <v>29155.11</v>
      </c>
      <c r="E863">
        <v>114148.42</v>
      </c>
    </row>
    <row r="864" spans="1:5">
      <c r="A864">
        <v>1966</v>
      </c>
      <c r="B864">
        <v>85</v>
      </c>
      <c r="C864">
        <v>73486.94</v>
      </c>
      <c r="D864">
        <v>24366.27</v>
      </c>
      <c r="E864">
        <v>97853.21</v>
      </c>
    </row>
    <row r="865" spans="1:5">
      <c r="A865">
        <v>1966</v>
      </c>
      <c r="B865">
        <v>86</v>
      </c>
      <c r="C865">
        <v>58683.19</v>
      </c>
      <c r="D865">
        <v>18885.64</v>
      </c>
      <c r="E865">
        <v>77568.83</v>
      </c>
    </row>
    <row r="866" spans="1:5">
      <c r="A866">
        <v>1966</v>
      </c>
      <c r="B866">
        <v>87</v>
      </c>
      <c r="C866">
        <v>45065.15</v>
      </c>
      <c r="D866">
        <v>13848.75</v>
      </c>
      <c r="E866">
        <v>58913.9</v>
      </c>
    </row>
    <row r="867" spans="1:5">
      <c r="A867">
        <v>1966</v>
      </c>
      <c r="B867">
        <v>88</v>
      </c>
      <c r="C867">
        <v>38013.14</v>
      </c>
      <c r="D867">
        <v>11553.53</v>
      </c>
      <c r="E867">
        <v>49566.67</v>
      </c>
    </row>
    <row r="868" spans="1:5">
      <c r="A868">
        <v>1966</v>
      </c>
      <c r="B868">
        <v>89</v>
      </c>
      <c r="C868">
        <v>29960.12</v>
      </c>
      <c r="D868">
        <v>9079.44</v>
      </c>
      <c r="E868">
        <v>39039.56</v>
      </c>
    </row>
    <row r="869" spans="1:5">
      <c r="A869">
        <v>1966</v>
      </c>
      <c r="B869">
        <v>90</v>
      </c>
      <c r="C869">
        <v>23900.04</v>
      </c>
      <c r="D869">
        <v>6905.47</v>
      </c>
      <c r="E869">
        <v>30805.51</v>
      </c>
    </row>
    <row r="870" spans="1:5">
      <c r="A870">
        <v>1966</v>
      </c>
      <c r="B870">
        <v>91</v>
      </c>
      <c r="C870">
        <v>18832.240000000002</v>
      </c>
      <c r="D870">
        <v>5390.99</v>
      </c>
      <c r="E870">
        <v>24223.23</v>
      </c>
    </row>
    <row r="871" spans="1:5">
      <c r="A871">
        <v>1966</v>
      </c>
      <c r="B871">
        <v>92</v>
      </c>
      <c r="C871">
        <v>15525.59</v>
      </c>
      <c r="D871">
        <v>4527.18</v>
      </c>
      <c r="E871">
        <v>20052.77</v>
      </c>
    </row>
    <row r="872" spans="1:5">
      <c r="A872">
        <v>1966</v>
      </c>
      <c r="B872">
        <v>93</v>
      </c>
      <c r="C872">
        <v>12067.25</v>
      </c>
      <c r="D872">
        <v>3578.71</v>
      </c>
      <c r="E872">
        <v>15645.96</v>
      </c>
    </row>
    <row r="873" spans="1:5">
      <c r="A873">
        <v>1966</v>
      </c>
      <c r="B873">
        <v>94</v>
      </c>
      <c r="C873">
        <v>9330.59</v>
      </c>
      <c r="D873">
        <v>2611.7399999999998</v>
      </c>
      <c r="E873">
        <v>11942.33</v>
      </c>
    </row>
    <row r="874" spans="1:5">
      <c r="A874">
        <v>1966</v>
      </c>
      <c r="B874">
        <v>95</v>
      </c>
      <c r="C874">
        <v>8025.82</v>
      </c>
      <c r="D874">
        <v>2268.48</v>
      </c>
      <c r="E874">
        <v>10294.299999999999</v>
      </c>
    </row>
    <row r="875" spans="1:5">
      <c r="A875">
        <v>1966</v>
      </c>
      <c r="B875">
        <v>96</v>
      </c>
      <c r="C875">
        <v>5908.99</v>
      </c>
      <c r="D875">
        <v>1723.9</v>
      </c>
      <c r="E875">
        <v>7632.89</v>
      </c>
    </row>
    <row r="876" spans="1:5">
      <c r="A876">
        <v>1966</v>
      </c>
      <c r="B876">
        <v>97</v>
      </c>
      <c r="C876">
        <v>3763.02</v>
      </c>
      <c r="D876">
        <v>1011.47</v>
      </c>
      <c r="E876">
        <v>4774.49</v>
      </c>
    </row>
    <row r="877" spans="1:5">
      <c r="A877">
        <v>1966</v>
      </c>
      <c r="B877">
        <v>98</v>
      </c>
      <c r="C877">
        <v>3041.39</v>
      </c>
      <c r="D877">
        <v>795.14</v>
      </c>
      <c r="E877">
        <v>3836.53</v>
      </c>
    </row>
    <row r="878" spans="1:5">
      <c r="A878">
        <v>1966</v>
      </c>
      <c r="B878">
        <v>99</v>
      </c>
      <c r="C878">
        <v>1998.59</v>
      </c>
      <c r="D878">
        <v>545.21</v>
      </c>
      <c r="E878">
        <v>2543.8000000000002</v>
      </c>
    </row>
    <row r="879" spans="1:5">
      <c r="A879">
        <v>1966</v>
      </c>
      <c r="B879">
        <v>100</v>
      </c>
      <c r="C879">
        <v>1441.42</v>
      </c>
      <c r="D879">
        <v>394.32</v>
      </c>
      <c r="E879">
        <v>1835.74</v>
      </c>
    </row>
    <row r="880" spans="1:5">
      <c r="A880">
        <v>1966</v>
      </c>
      <c r="B880">
        <v>101</v>
      </c>
      <c r="C880">
        <v>1094.93</v>
      </c>
      <c r="D880">
        <v>300.10000000000002</v>
      </c>
      <c r="E880">
        <v>1395.03</v>
      </c>
    </row>
    <row r="881" spans="1:5">
      <c r="A881">
        <v>1966</v>
      </c>
      <c r="B881">
        <v>102</v>
      </c>
      <c r="C881">
        <v>736.52</v>
      </c>
      <c r="D881">
        <v>196.66</v>
      </c>
      <c r="E881">
        <v>933.18</v>
      </c>
    </row>
    <row r="882" spans="1:5">
      <c r="A882">
        <v>1966</v>
      </c>
      <c r="B882">
        <v>103</v>
      </c>
      <c r="C882">
        <v>479.6</v>
      </c>
      <c r="D882">
        <v>131.63999999999999</v>
      </c>
      <c r="E882">
        <v>611.24</v>
      </c>
    </row>
    <row r="883" spans="1:5">
      <c r="A883">
        <v>1966</v>
      </c>
      <c r="B883">
        <v>104</v>
      </c>
      <c r="C883">
        <v>333.76</v>
      </c>
      <c r="D883">
        <v>95.17</v>
      </c>
      <c r="E883">
        <v>428.93</v>
      </c>
    </row>
    <row r="884" spans="1:5">
      <c r="A884">
        <v>1966</v>
      </c>
      <c r="B884">
        <v>105</v>
      </c>
      <c r="C884">
        <v>227.45</v>
      </c>
      <c r="D884">
        <v>61.07</v>
      </c>
      <c r="E884">
        <v>288.52</v>
      </c>
    </row>
    <row r="885" spans="1:5">
      <c r="A885">
        <v>1966</v>
      </c>
      <c r="B885">
        <v>106</v>
      </c>
      <c r="C885">
        <v>149.1</v>
      </c>
      <c r="D885">
        <v>40.14</v>
      </c>
      <c r="E885">
        <v>189.24</v>
      </c>
    </row>
    <row r="886" spans="1:5">
      <c r="A886">
        <v>1966</v>
      </c>
      <c r="B886">
        <v>107</v>
      </c>
      <c r="C886">
        <v>96.59</v>
      </c>
      <c r="D886">
        <v>25.8</v>
      </c>
      <c r="E886">
        <v>122.39</v>
      </c>
    </row>
    <row r="887" spans="1:5">
      <c r="A887">
        <v>1966</v>
      </c>
      <c r="B887">
        <v>108</v>
      </c>
      <c r="C887">
        <v>61.26</v>
      </c>
      <c r="D887">
        <v>16.46</v>
      </c>
      <c r="E887">
        <v>77.72</v>
      </c>
    </row>
    <row r="888" spans="1:5">
      <c r="A888">
        <v>1966</v>
      </c>
      <c r="B888">
        <v>109</v>
      </c>
      <c r="C888">
        <v>38.340000000000003</v>
      </c>
      <c r="D888">
        <v>10.29</v>
      </c>
      <c r="E888">
        <v>48.63</v>
      </c>
    </row>
    <row r="889" spans="1:5">
      <c r="A889">
        <v>1966</v>
      </c>
      <c r="B889">
        <v>110</v>
      </c>
      <c r="C889">
        <v>53.4</v>
      </c>
      <c r="D889">
        <v>11.31</v>
      </c>
      <c r="E889">
        <v>64.709999999999994</v>
      </c>
    </row>
    <row r="890" spans="1:5">
      <c r="A890">
        <v>1967</v>
      </c>
      <c r="B890">
        <v>0</v>
      </c>
      <c r="C890">
        <v>938930.55</v>
      </c>
      <c r="D890">
        <v>979766.37</v>
      </c>
      <c r="E890">
        <v>1918696.92</v>
      </c>
    </row>
    <row r="891" spans="1:5">
      <c r="A891">
        <v>1967</v>
      </c>
      <c r="B891">
        <v>1</v>
      </c>
      <c r="C891">
        <v>950869.11</v>
      </c>
      <c r="D891">
        <v>994165.75</v>
      </c>
      <c r="E891">
        <v>1945034.86</v>
      </c>
    </row>
    <row r="892" spans="1:5">
      <c r="A892">
        <v>1967</v>
      </c>
      <c r="B892">
        <v>2</v>
      </c>
      <c r="C892">
        <v>1016728.85</v>
      </c>
      <c r="D892">
        <v>1060046.49</v>
      </c>
      <c r="E892">
        <v>2076775.34</v>
      </c>
    </row>
    <row r="893" spans="1:5">
      <c r="A893">
        <v>1967</v>
      </c>
      <c r="B893">
        <v>3</v>
      </c>
      <c r="C893">
        <v>1109417.6299999999</v>
      </c>
      <c r="D893">
        <v>1159376.74</v>
      </c>
      <c r="E893">
        <v>2268794.37</v>
      </c>
    </row>
    <row r="894" spans="1:5">
      <c r="A894">
        <v>1967</v>
      </c>
      <c r="B894">
        <v>4</v>
      </c>
      <c r="C894">
        <v>1179553.6100000001</v>
      </c>
      <c r="D894">
        <v>1226123.1499999999</v>
      </c>
      <c r="E894">
        <v>2405676.7599999998</v>
      </c>
    </row>
    <row r="895" spans="1:5">
      <c r="A895">
        <v>1967</v>
      </c>
      <c r="B895">
        <v>5</v>
      </c>
      <c r="C895">
        <v>1251351.82</v>
      </c>
      <c r="D895">
        <v>1302929.1599999999</v>
      </c>
      <c r="E895">
        <v>2554280.98</v>
      </c>
    </row>
    <row r="896" spans="1:5">
      <c r="A896">
        <v>1967</v>
      </c>
      <c r="B896">
        <v>6</v>
      </c>
      <c r="C896">
        <v>1308919.6000000001</v>
      </c>
      <c r="D896">
        <v>1360582.78</v>
      </c>
      <c r="E896">
        <v>2669502.38</v>
      </c>
    </row>
    <row r="897" spans="1:5">
      <c r="A897">
        <v>1967</v>
      </c>
      <c r="B897">
        <v>7</v>
      </c>
      <c r="C897">
        <v>1310908.33</v>
      </c>
      <c r="D897">
        <v>1361122.86</v>
      </c>
      <c r="E897">
        <v>2672031.19</v>
      </c>
    </row>
    <row r="898" spans="1:5">
      <c r="A898">
        <v>1967</v>
      </c>
      <c r="B898">
        <v>8</v>
      </c>
      <c r="C898">
        <v>1300102.8500000001</v>
      </c>
      <c r="D898">
        <v>1340908.32</v>
      </c>
      <c r="E898">
        <v>2641011.17</v>
      </c>
    </row>
    <row r="899" spans="1:5">
      <c r="A899">
        <v>1967</v>
      </c>
      <c r="B899">
        <v>9</v>
      </c>
      <c r="C899">
        <v>1308322.42</v>
      </c>
      <c r="D899">
        <v>1358569.21</v>
      </c>
      <c r="E899">
        <v>2666891.63</v>
      </c>
    </row>
    <row r="900" spans="1:5">
      <c r="A900">
        <v>1967</v>
      </c>
      <c r="B900">
        <v>10</v>
      </c>
      <c r="C900">
        <v>1265891.18</v>
      </c>
      <c r="D900">
        <v>1312172.3600000001</v>
      </c>
      <c r="E900">
        <v>2578063.54</v>
      </c>
    </row>
    <row r="901" spans="1:5">
      <c r="A901">
        <v>1967</v>
      </c>
      <c r="B901">
        <v>11</v>
      </c>
      <c r="C901">
        <v>1293574.1200000001</v>
      </c>
      <c r="D901">
        <v>1340747.49</v>
      </c>
      <c r="E901">
        <v>2634321.61</v>
      </c>
    </row>
    <row r="902" spans="1:5">
      <c r="A902">
        <v>1967</v>
      </c>
      <c r="B902">
        <v>12</v>
      </c>
      <c r="C902">
        <v>1306720.1000000001</v>
      </c>
      <c r="D902">
        <v>1350426.35</v>
      </c>
      <c r="E902">
        <v>2657146.4500000002</v>
      </c>
    </row>
    <row r="903" spans="1:5">
      <c r="A903">
        <v>1967</v>
      </c>
      <c r="B903">
        <v>13</v>
      </c>
      <c r="C903">
        <v>1194249.8400000001</v>
      </c>
      <c r="D903">
        <v>1236094.68</v>
      </c>
      <c r="E903">
        <v>2430344.52</v>
      </c>
    </row>
    <row r="904" spans="1:5">
      <c r="A904">
        <v>1967</v>
      </c>
      <c r="B904">
        <v>14</v>
      </c>
      <c r="C904">
        <v>1209049.57</v>
      </c>
      <c r="D904">
        <v>1252442.44</v>
      </c>
      <c r="E904">
        <v>2461492.0099999998</v>
      </c>
    </row>
    <row r="905" spans="1:5">
      <c r="A905">
        <v>1967</v>
      </c>
      <c r="B905">
        <v>15</v>
      </c>
      <c r="C905">
        <v>1195568.82</v>
      </c>
      <c r="D905">
        <v>1266769.24</v>
      </c>
      <c r="E905">
        <v>2462338.06</v>
      </c>
    </row>
    <row r="906" spans="1:5">
      <c r="A906">
        <v>1967</v>
      </c>
      <c r="B906">
        <v>16</v>
      </c>
      <c r="C906">
        <v>1150937.6599999999</v>
      </c>
      <c r="D906">
        <v>1253187.31</v>
      </c>
      <c r="E906">
        <v>2404124.9700000002</v>
      </c>
    </row>
    <row r="907" spans="1:5">
      <c r="A907">
        <v>1967</v>
      </c>
      <c r="B907">
        <v>17</v>
      </c>
      <c r="C907">
        <v>1217481.06</v>
      </c>
      <c r="D907">
        <v>1330643.79</v>
      </c>
      <c r="E907">
        <v>2548124.85</v>
      </c>
    </row>
    <row r="908" spans="1:5">
      <c r="A908">
        <v>1967</v>
      </c>
      <c r="B908">
        <v>18</v>
      </c>
      <c r="C908">
        <v>1049035.58</v>
      </c>
      <c r="D908">
        <v>1091449.25</v>
      </c>
      <c r="E908">
        <v>2140484.83</v>
      </c>
    </row>
    <row r="909" spans="1:5">
      <c r="A909">
        <v>1967</v>
      </c>
      <c r="B909">
        <v>19</v>
      </c>
      <c r="C909">
        <v>1008517.03</v>
      </c>
      <c r="D909">
        <v>1036431.28</v>
      </c>
      <c r="E909">
        <v>2044948.31</v>
      </c>
    </row>
    <row r="910" spans="1:5">
      <c r="A910">
        <v>1967</v>
      </c>
      <c r="B910">
        <v>20</v>
      </c>
      <c r="C910">
        <v>956383.73</v>
      </c>
      <c r="D910">
        <v>990181.62</v>
      </c>
      <c r="E910">
        <v>1946565.35</v>
      </c>
    </row>
    <row r="911" spans="1:5">
      <c r="A911">
        <v>1967</v>
      </c>
      <c r="B911">
        <v>21</v>
      </c>
      <c r="C911">
        <v>562174.26</v>
      </c>
      <c r="D911">
        <v>583402.96</v>
      </c>
      <c r="E911">
        <v>1145577.22</v>
      </c>
    </row>
    <row r="912" spans="1:5">
      <c r="A912">
        <v>1967</v>
      </c>
      <c r="B912">
        <v>22</v>
      </c>
      <c r="C912">
        <v>446481.91999999998</v>
      </c>
      <c r="D912">
        <v>467269.93</v>
      </c>
      <c r="E912">
        <v>913751.85</v>
      </c>
    </row>
    <row r="913" spans="1:5">
      <c r="A913">
        <v>1967</v>
      </c>
      <c r="B913">
        <v>23</v>
      </c>
      <c r="C913">
        <v>410864.79</v>
      </c>
      <c r="D913">
        <v>422145.97</v>
      </c>
      <c r="E913">
        <v>833010.76</v>
      </c>
    </row>
    <row r="914" spans="1:5">
      <c r="A914">
        <v>1967</v>
      </c>
      <c r="B914">
        <v>24</v>
      </c>
      <c r="C914">
        <v>623226.56000000006</v>
      </c>
      <c r="D914">
        <v>616514.57999999996</v>
      </c>
      <c r="E914">
        <v>1239741.1399999999</v>
      </c>
    </row>
    <row r="915" spans="1:5">
      <c r="A915">
        <v>1967</v>
      </c>
      <c r="B915">
        <v>25</v>
      </c>
      <c r="C915">
        <v>1045591.43</v>
      </c>
      <c r="D915">
        <v>1041424.22</v>
      </c>
      <c r="E915">
        <v>2087015.65</v>
      </c>
    </row>
    <row r="916" spans="1:5">
      <c r="A916">
        <v>1967</v>
      </c>
      <c r="B916">
        <v>26</v>
      </c>
      <c r="C916">
        <v>1098698.1499999999</v>
      </c>
      <c r="D916">
        <v>1096397.18</v>
      </c>
      <c r="E916">
        <v>2195095.33</v>
      </c>
    </row>
    <row r="917" spans="1:5">
      <c r="A917">
        <v>1967</v>
      </c>
      <c r="B917">
        <v>27</v>
      </c>
      <c r="C917">
        <v>1271650.6599999999</v>
      </c>
      <c r="D917">
        <v>1264179.79</v>
      </c>
      <c r="E917">
        <v>2535830.4500000002</v>
      </c>
    </row>
    <row r="918" spans="1:5">
      <c r="A918">
        <v>1967</v>
      </c>
      <c r="B918">
        <v>28</v>
      </c>
      <c r="C918">
        <v>1311424.76</v>
      </c>
      <c r="D918">
        <v>1292850.26</v>
      </c>
      <c r="E918">
        <v>2604275.02</v>
      </c>
    </row>
    <row r="919" spans="1:5">
      <c r="A919">
        <v>1967</v>
      </c>
      <c r="B919">
        <v>29</v>
      </c>
      <c r="C919">
        <v>1291961.5</v>
      </c>
      <c r="D919">
        <v>1296510.99</v>
      </c>
      <c r="E919">
        <v>2588472.4900000002</v>
      </c>
    </row>
    <row r="920" spans="1:5">
      <c r="A920">
        <v>1967</v>
      </c>
      <c r="B920">
        <v>30</v>
      </c>
      <c r="C920">
        <v>1116149.28</v>
      </c>
      <c r="D920">
        <v>1096608.1000000001</v>
      </c>
      <c r="E920">
        <v>2212757.38</v>
      </c>
    </row>
    <row r="921" spans="1:5">
      <c r="A921">
        <v>1967</v>
      </c>
      <c r="B921">
        <v>31</v>
      </c>
      <c r="C921">
        <v>987200.5</v>
      </c>
      <c r="D921">
        <v>985324.48</v>
      </c>
      <c r="E921">
        <v>1972524.98</v>
      </c>
    </row>
    <row r="922" spans="1:5">
      <c r="A922">
        <v>1967</v>
      </c>
      <c r="B922">
        <v>32</v>
      </c>
      <c r="C922">
        <v>839941.33</v>
      </c>
      <c r="D922">
        <v>827817.8</v>
      </c>
      <c r="E922">
        <v>1667759.13</v>
      </c>
    </row>
    <row r="923" spans="1:5">
      <c r="A923">
        <v>1967</v>
      </c>
      <c r="B923">
        <v>33</v>
      </c>
      <c r="C923">
        <v>824225.33</v>
      </c>
      <c r="D923">
        <v>807983.59</v>
      </c>
      <c r="E923">
        <v>1632208.92</v>
      </c>
    </row>
    <row r="924" spans="1:5">
      <c r="A924">
        <v>1967</v>
      </c>
      <c r="B924">
        <v>34</v>
      </c>
      <c r="C924">
        <v>1023026.66</v>
      </c>
      <c r="D924">
        <v>975706.77</v>
      </c>
      <c r="E924">
        <v>1998733.43</v>
      </c>
    </row>
    <row r="925" spans="1:5">
      <c r="A925">
        <v>1967</v>
      </c>
      <c r="B925">
        <v>35</v>
      </c>
      <c r="C925">
        <v>986733.67</v>
      </c>
      <c r="D925">
        <v>978734.8</v>
      </c>
      <c r="E925">
        <v>1965468.47</v>
      </c>
    </row>
    <row r="926" spans="1:5">
      <c r="A926">
        <v>1967</v>
      </c>
      <c r="B926">
        <v>36</v>
      </c>
      <c r="C926">
        <v>1176142.27</v>
      </c>
      <c r="D926">
        <v>1141459.8799999999</v>
      </c>
      <c r="E926">
        <v>2317602.15</v>
      </c>
    </row>
    <row r="927" spans="1:5">
      <c r="A927">
        <v>1967</v>
      </c>
      <c r="B927">
        <v>37</v>
      </c>
      <c r="C927">
        <v>1187889</v>
      </c>
      <c r="D927">
        <v>1122973.04</v>
      </c>
      <c r="E927">
        <v>2310862.04</v>
      </c>
    </row>
    <row r="928" spans="1:5">
      <c r="A928">
        <v>1967</v>
      </c>
      <c r="B928">
        <v>38</v>
      </c>
      <c r="C928">
        <v>1305038.54</v>
      </c>
      <c r="D928">
        <v>1186271.17</v>
      </c>
      <c r="E928">
        <v>2491309.71</v>
      </c>
    </row>
    <row r="929" spans="1:5">
      <c r="A929">
        <v>1967</v>
      </c>
      <c r="B929">
        <v>39</v>
      </c>
      <c r="C929">
        <v>1183912.23</v>
      </c>
      <c r="D929">
        <v>1093986.28</v>
      </c>
      <c r="E929">
        <v>2277898.5099999998</v>
      </c>
    </row>
    <row r="930" spans="1:5">
      <c r="A930">
        <v>1967</v>
      </c>
      <c r="B930">
        <v>40</v>
      </c>
      <c r="C930">
        <v>1197850.3600000001</v>
      </c>
      <c r="D930">
        <v>973707.24</v>
      </c>
      <c r="E930">
        <v>2171557.6</v>
      </c>
    </row>
    <row r="931" spans="1:5">
      <c r="A931">
        <v>1967</v>
      </c>
      <c r="B931">
        <v>41</v>
      </c>
      <c r="C931">
        <v>1101155.05</v>
      </c>
      <c r="D931">
        <v>783760.16</v>
      </c>
      <c r="E931">
        <v>1884915.21</v>
      </c>
    </row>
    <row r="932" spans="1:5">
      <c r="A932">
        <v>1967</v>
      </c>
      <c r="B932">
        <v>42</v>
      </c>
      <c r="C932">
        <v>1084122.1000000001</v>
      </c>
      <c r="D932">
        <v>699434.9</v>
      </c>
      <c r="E932">
        <v>1783557</v>
      </c>
    </row>
    <row r="933" spans="1:5">
      <c r="A933">
        <v>1967</v>
      </c>
      <c r="B933">
        <v>43</v>
      </c>
      <c r="C933">
        <v>969681.61</v>
      </c>
      <c r="D933">
        <v>584772.26</v>
      </c>
      <c r="E933">
        <v>1554453.87</v>
      </c>
    </row>
    <row r="934" spans="1:5">
      <c r="A934">
        <v>1967</v>
      </c>
      <c r="B934">
        <v>44</v>
      </c>
      <c r="C934">
        <v>834076.7</v>
      </c>
      <c r="D934">
        <v>479019.67</v>
      </c>
      <c r="E934">
        <v>1313096.3700000001</v>
      </c>
    </row>
    <row r="935" spans="1:5">
      <c r="A935">
        <v>1967</v>
      </c>
      <c r="B935">
        <v>45</v>
      </c>
      <c r="C935">
        <v>683658.82</v>
      </c>
      <c r="D935">
        <v>427453.71</v>
      </c>
      <c r="E935">
        <v>1111112.53</v>
      </c>
    </row>
    <row r="936" spans="1:5">
      <c r="A936">
        <v>1967</v>
      </c>
      <c r="B936">
        <v>46</v>
      </c>
      <c r="C936">
        <v>663687.11</v>
      </c>
      <c r="D936">
        <v>410658.8</v>
      </c>
      <c r="E936">
        <v>1074345.9099999999</v>
      </c>
    </row>
    <row r="937" spans="1:5">
      <c r="A937">
        <v>1967</v>
      </c>
      <c r="B937">
        <v>47</v>
      </c>
      <c r="C937">
        <v>657391.35</v>
      </c>
      <c r="D937">
        <v>404584.62</v>
      </c>
      <c r="E937">
        <v>1061975.97</v>
      </c>
    </row>
    <row r="938" spans="1:5">
      <c r="A938">
        <v>1967</v>
      </c>
      <c r="B938">
        <v>48</v>
      </c>
      <c r="C938">
        <v>804518.15</v>
      </c>
      <c r="D938">
        <v>492410.68</v>
      </c>
      <c r="E938">
        <v>1296928.83</v>
      </c>
    </row>
    <row r="939" spans="1:5">
      <c r="A939">
        <v>1967</v>
      </c>
      <c r="B939">
        <v>49</v>
      </c>
      <c r="C939">
        <v>530983.79</v>
      </c>
      <c r="D939">
        <v>332217.93</v>
      </c>
      <c r="E939">
        <v>863201.72</v>
      </c>
    </row>
    <row r="940" spans="1:5">
      <c r="A940">
        <v>1967</v>
      </c>
      <c r="B940">
        <v>50</v>
      </c>
      <c r="C940">
        <v>622396.03</v>
      </c>
      <c r="D940">
        <v>367919.35</v>
      </c>
      <c r="E940">
        <v>990315.38</v>
      </c>
    </row>
    <row r="941" spans="1:5">
      <c r="A941">
        <v>1967</v>
      </c>
      <c r="B941">
        <v>51</v>
      </c>
      <c r="C941">
        <v>758883.24</v>
      </c>
      <c r="D941">
        <v>444868.19</v>
      </c>
      <c r="E941">
        <v>1203751.43</v>
      </c>
    </row>
    <row r="942" spans="1:5">
      <c r="A942">
        <v>1967</v>
      </c>
      <c r="B942">
        <v>52</v>
      </c>
      <c r="C942">
        <v>976892.72</v>
      </c>
      <c r="D942">
        <v>539010.39</v>
      </c>
      <c r="E942">
        <v>1515903.11</v>
      </c>
    </row>
    <row r="943" spans="1:5">
      <c r="A943">
        <v>1967</v>
      </c>
      <c r="B943">
        <v>53</v>
      </c>
      <c r="C943">
        <v>884268.07</v>
      </c>
      <c r="D943">
        <v>513111.24</v>
      </c>
      <c r="E943">
        <v>1397379.31</v>
      </c>
    </row>
    <row r="944" spans="1:5">
      <c r="A944">
        <v>1967</v>
      </c>
      <c r="B944">
        <v>54</v>
      </c>
      <c r="C944">
        <v>963314.19</v>
      </c>
      <c r="D944">
        <v>523256.08</v>
      </c>
      <c r="E944">
        <v>1486570.27</v>
      </c>
    </row>
    <row r="945" spans="1:5">
      <c r="A945">
        <v>1967</v>
      </c>
      <c r="B945">
        <v>55</v>
      </c>
      <c r="C945">
        <v>855467.75</v>
      </c>
      <c r="D945">
        <v>473304.02</v>
      </c>
      <c r="E945">
        <v>1328771.77</v>
      </c>
    </row>
    <row r="946" spans="1:5">
      <c r="A946">
        <v>1967</v>
      </c>
      <c r="B946">
        <v>56</v>
      </c>
      <c r="C946">
        <v>883375.06</v>
      </c>
      <c r="D946">
        <v>486481.15</v>
      </c>
      <c r="E946">
        <v>1369856.21</v>
      </c>
    </row>
    <row r="947" spans="1:5">
      <c r="A947">
        <v>1967</v>
      </c>
      <c r="B947">
        <v>57</v>
      </c>
      <c r="C947">
        <v>793889.93</v>
      </c>
      <c r="D947">
        <v>436829.57</v>
      </c>
      <c r="E947">
        <v>1230719.5</v>
      </c>
    </row>
    <row r="948" spans="1:5">
      <c r="A948">
        <v>1967</v>
      </c>
      <c r="B948">
        <v>58</v>
      </c>
      <c r="C948">
        <v>797305.36</v>
      </c>
      <c r="D948">
        <v>415904.58</v>
      </c>
      <c r="E948">
        <v>1213209.94</v>
      </c>
    </row>
    <row r="949" spans="1:5">
      <c r="A949">
        <v>1967</v>
      </c>
      <c r="B949">
        <v>59</v>
      </c>
      <c r="C949">
        <v>741106.14</v>
      </c>
      <c r="D949">
        <v>398862.18</v>
      </c>
      <c r="E949">
        <v>1139968.32</v>
      </c>
    </row>
    <row r="950" spans="1:5">
      <c r="A950">
        <v>1967</v>
      </c>
      <c r="B950">
        <v>60</v>
      </c>
      <c r="C950">
        <v>725608.5</v>
      </c>
      <c r="D950">
        <v>378732.82</v>
      </c>
      <c r="E950">
        <v>1104341.32</v>
      </c>
    </row>
    <row r="951" spans="1:5">
      <c r="A951">
        <v>1967</v>
      </c>
      <c r="B951">
        <v>61</v>
      </c>
      <c r="C951">
        <v>689763.61</v>
      </c>
      <c r="D951">
        <v>338534.79</v>
      </c>
      <c r="E951">
        <v>1028298.4</v>
      </c>
    </row>
    <row r="952" spans="1:5">
      <c r="A952">
        <v>1967</v>
      </c>
      <c r="B952">
        <v>62</v>
      </c>
      <c r="C952">
        <v>686263.19</v>
      </c>
      <c r="D952">
        <v>327772.88</v>
      </c>
      <c r="E952">
        <v>1014036.07</v>
      </c>
    </row>
    <row r="953" spans="1:5">
      <c r="A953">
        <v>1967</v>
      </c>
      <c r="B953">
        <v>63</v>
      </c>
      <c r="C953">
        <v>666195.04</v>
      </c>
      <c r="D953">
        <v>296990.89</v>
      </c>
      <c r="E953">
        <v>963185.93</v>
      </c>
    </row>
    <row r="954" spans="1:5">
      <c r="A954">
        <v>1967</v>
      </c>
      <c r="B954">
        <v>64</v>
      </c>
      <c r="C954">
        <v>631928.9</v>
      </c>
      <c r="D954">
        <v>262513.76</v>
      </c>
      <c r="E954">
        <v>894442.66</v>
      </c>
    </row>
    <row r="955" spans="1:5">
      <c r="A955">
        <v>1967</v>
      </c>
      <c r="B955">
        <v>65</v>
      </c>
      <c r="C955">
        <v>565804.13</v>
      </c>
      <c r="D955">
        <v>213718.58</v>
      </c>
      <c r="E955">
        <v>779522.71</v>
      </c>
    </row>
    <row r="956" spans="1:5">
      <c r="A956">
        <v>1967</v>
      </c>
      <c r="B956">
        <v>66</v>
      </c>
      <c r="C956">
        <v>596525.12</v>
      </c>
      <c r="D956">
        <v>221704.82</v>
      </c>
      <c r="E956">
        <v>818229.94</v>
      </c>
    </row>
    <row r="957" spans="1:5">
      <c r="A957">
        <v>1967</v>
      </c>
      <c r="B957">
        <v>67</v>
      </c>
      <c r="C957">
        <v>471658.79</v>
      </c>
      <c r="D957">
        <v>192669.34</v>
      </c>
      <c r="E957">
        <v>664328.13</v>
      </c>
    </row>
    <row r="958" spans="1:5">
      <c r="A958">
        <v>1967</v>
      </c>
      <c r="B958">
        <v>68</v>
      </c>
      <c r="C958">
        <v>462160.5</v>
      </c>
      <c r="D958">
        <v>186139.13</v>
      </c>
      <c r="E958">
        <v>648299.63</v>
      </c>
    </row>
    <row r="959" spans="1:5">
      <c r="A959">
        <v>1967</v>
      </c>
      <c r="B959">
        <v>69</v>
      </c>
      <c r="C959">
        <v>404174.54</v>
      </c>
      <c r="D959">
        <v>167059.35999999999</v>
      </c>
      <c r="E959">
        <v>571233.9</v>
      </c>
    </row>
    <row r="960" spans="1:5">
      <c r="A960">
        <v>1967</v>
      </c>
      <c r="B960">
        <v>70</v>
      </c>
      <c r="C960">
        <v>407590.69</v>
      </c>
      <c r="D960">
        <v>166646.03</v>
      </c>
      <c r="E960">
        <v>574236.72</v>
      </c>
    </row>
    <row r="961" spans="1:5">
      <c r="A961">
        <v>1967</v>
      </c>
      <c r="B961">
        <v>71</v>
      </c>
      <c r="C961">
        <v>381596.14</v>
      </c>
      <c r="D961">
        <v>157847.23000000001</v>
      </c>
      <c r="E961">
        <v>539443.37</v>
      </c>
    </row>
    <row r="962" spans="1:5">
      <c r="A962">
        <v>1967</v>
      </c>
      <c r="B962">
        <v>72</v>
      </c>
      <c r="C962">
        <v>350100.2</v>
      </c>
      <c r="D962">
        <v>143786.35999999999</v>
      </c>
      <c r="E962">
        <v>493886.56</v>
      </c>
    </row>
    <row r="963" spans="1:5">
      <c r="A963">
        <v>1967</v>
      </c>
      <c r="B963">
        <v>73</v>
      </c>
      <c r="C963">
        <v>324618.94</v>
      </c>
      <c r="D963">
        <v>135866.72</v>
      </c>
      <c r="E963">
        <v>460485.66</v>
      </c>
    </row>
    <row r="964" spans="1:5">
      <c r="A964">
        <v>1967</v>
      </c>
      <c r="B964">
        <v>74</v>
      </c>
      <c r="C964">
        <v>289485.93</v>
      </c>
      <c r="D964">
        <v>116952.88</v>
      </c>
      <c r="E964">
        <v>406438.81</v>
      </c>
    </row>
    <row r="965" spans="1:5">
      <c r="A965">
        <v>1967</v>
      </c>
      <c r="B965">
        <v>75</v>
      </c>
      <c r="C965">
        <v>246024.32000000001</v>
      </c>
      <c r="D965">
        <v>100472.1</v>
      </c>
      <c r="E965">
        <v>346496.42</v>
      </c>
    </row>
    <row r="966" spans="1:5">
      <c r="A966">
        <v>1967</v>
      </c>
      <c r="B966">
        <v>76</v>
      </c>
      <c r="C966">
        <v>243204.91</v>
      </c>
      <c r="D966">
        <v>92800.36</v>
      </c>
      <c r="E966">
        <v>336005.27</v>
      </c>
    </row>
    <row r="967" spans="1:5">
      <c r="A967">
        <v>1967</v>
      </c>
      <c r="B967">
        <v>77</v>
      </c>
      <c r="C967">
        <v>213038.31</v>
      </c>
      <c r="D967">
        <v>71400.570000000007</v>
      </c>
      <c r="E967">
        <v>284438.88</v>
      </c>
    </row>
    <row r="968" spans="1:5">
      <c r="A968">
        <v>1967</v>
      </c>
      <c r="B968">
        <v>78</v>
      </c>
      <c r="C968">
        <v>266098.33</v>
      </c>
      <c r="D968">
        <v>92108.13</v>
      </c>
      <c r="E968">
        <v>358206.46</v>
      </c>
    </row>
    <row r="969" spans="1:5">
      <c r="A969">
        <v>1967</v>
      </c>
      <c r="B969">
        <v>79</v>
      </c>
      <c r="C969">
        <v>172752.4</v>
      </c>
      <c r="D969">
        <v>63120.89</v>
      </c>
      <c r="E969">
        <v>235873.29</v>
      </c>
    </row>
    <row r="970" spans="1:5">
      <c r="A970">
        <v>1967</v>
      </c>
      <c r="B970">
        <v>80</v>
      </c>
      <c r="C970">
        <v>168234.07</v>
      </c>
      <c r="D970">
        <v>57760.91</v>
      </c>
      <c r="E970">
        <v>225994.98</v>
      </c>
    </row>
    <row r="971" spans="1:5">
      <c r="A971">
        <v>1967</v>
      </c>
      <c r="B971">
        <v>81</v>
      </c>
      <c r="C971">
        <v>149324.60999999999</v>
      </c>
      <c r="D971">
        <v>50559.33</v>
      </c>
      <c r="E971">
        <v>199883.94</v>
      </c>
    </row>
    <row r="972" spans="1:5">
      <c r="A972">
        <v>1967</v>
      </c>
      <c r="B972">
        <v>82</v>
      </c>
      <c r="C972">
        <v>129704.26</v>
      </c>
      <c r="D972">
        <v>43955.09</v>
      </c>
      <c r="E972">
        <v>173659.35</v>
      </c>
    </row>
    <row r="973" spans="1:5">
      <c r="A973">
        <v>1967</v>
      </c>
      <c r="B973">
        <v>83</v>
      </c>
      <c r="C973">
        <v>110569.32</v>
      </c>
      <c r="D973">
        <v>37156.92</v>
      </c>
      <c r="E973">
        <v>147726.24</v>
      </c>
    </row>
    <row r="974" spans="1:5">
      <c r="A974">
        <v>1967</v>
      </c>
      <c r="B974">
        <v>84</v>
      </c>
      <c r="C974">
        <v>91830.84</v>
      </c>
      <c r="D974">
        <v>30563.119999999999</v>
      </c>
      <c r="E974">
        <v>122393.96</v>
      </c>
    </row>
    <row r="975" spans="1:5">
      <c r="A975">
        <v>1967</v>
      </c>
      <c r="B975">
        <v>85</v>
      </c>
      <c r="C975">
        <v>74361.070000000007</v>
      </c>
      <c r="D975">
        <v>24634.81</v>
      </c>
      <c r="E975">
        <v>98995.88</v>
      </c>
    </row>
    <row r="976" spans="1:5">
      <c r="A976">
        <v>1967</v>
      </c>
      <c r="B976">
        <v>86</v>
      </c>
      <c r="C976">
        <v>63554.53</v>
      </c>
      <c r="D976">
        <v>20370.849999999999</v>
      </c>
      <c r="E976">
        <v>83925.38</v>
      </c>
    </row>
    <row r="977" spans="1:5">
      <c r="A977">
        <v>1967</v>
      </c>
      <c r="B977">
        <v>87</v>
      </c>
      <c r="C977">
        <v>50169.279999999999</v>
      </c>
      <c r="D977">
        <v>15476.38</v>
      </c>
      <c r="E977">
        <v>65645.66</v>
      </c>
    </row>
    <row r="978" spans="1:5">
      <c r="A978">
        <v>1967</v>
      </c>
      <c r="B978">
        <v>88</v>
      </c>
      <c r="C978">
        <v>37904.35</v>
      </c>
      <c r="D978">
        <v>11141.06</v>
      </c>
      <c r="E978">
        <v>49045.41</v>
      </c>
    </row>
    <row r="979" spans="1:5">
      <c r="A979">
        <v>1967</v>
      </c>
      <c r="B979">
        <v>89</v>
      </c>
      <c r="C979">
        <v>31805.54</v>
      </c>
      <c r="D979">
        <v>9292.65</v>
      </c>
      <c r="E979">
        <v>41098.19</v>
      </c>
    </row>
    <row r="980" spans="1:5">
      <c r="A980">
        <v>1967</v>
      </c>
      <c r="B980">
        <v>90</v>
      </c>
      <c r="C980">
        <v>24534.39</v>
      </c>
      <c r="D980">
        <v>7191.78</v>
      </c>
      <c r="E980">
        <v>31726.17</v>
      </c>
    </row>
    <row r="981" spans="1:5">
      <c r="A981">
        <v>1967</v>
      </c>
      <c r="B981">
        <v>91</v>
      </c>
      <c r="C981">
        <v>19516.47</v>
      </c>
      <c r="D981">
        <v>5465.81</v>
      </c>
      <c r="E981">
        <v>24982.28</v>
      </c>
    </row>
    <row r="982" spans="1:5">
      <c r="A982">
        <v>1967</v>
      </c>
      <c r="B982">
        <v>92</v>
      </c>
      <c r="C982">
        <v>15692.75</v>
      </c>
      <c r="D982">
        <v>4308.16</v>
      </c>
      <c r="E982">
        <v>20000.91</v>
      </c>
    </row>
    <row r="983" spans="1:5">
      <c r="A983">
        <v>1967</v>
      </c>
      <c r="B983">
        <v>93</v>
      </c>
      <c r="C983">
        <v>12680.08</v>
      </c>
      <c r="D983">
        <v>3530.95</v>
      </c>
      <c r="E983">
        <v>16211.03</v>
      </c>
    </row>
    <row r="984" spans="1:5">
      <c r="A984">
        <v>1967</v>
      </c>
      <c r="B984">
        <v>94</v>
      </c>
      <c r="C984">
        <v>9735.06</v>
      </c>
      <c r="D984">
        <v>2791.65</v>
      </c>
      <c r="E984">
        <v>12526.71</v>
      </c>
    </row>
    <row r="985" spans="1:5">
      <c r="A985">
        <v>1967</v>
      </c>
      <c r="B985">
        <v>95</v>
      </c>
      <c r="C985">
        <v>7403.08</v>
      </c>
      <c r="D985">
        <v>2042.14</v>
      </c>
      <c r="E985">
        <v>9445.2199999999993</v>
      </c>
    </row>
    <row r="986" spans="1:5">
      <c r="A986">
        <v>1967</v>
      </c>
      <c r="B986">
        <v>96</v>
      </c>
      <c r="C986">
        <v>6213.71</v>
      </c>
      <c r="D986">
        <v>1743.21</v>
      </c>
      <c r="E986">
        <v>7956.92</v>
      </c>
    </row>
    <row r="987" spans="1:5">
      <c r="A987">
        <v>1967</v>
      </c>
      <c r="B987">
        <v>97</v>
      </c>
      <c r="C987">
        <v>4526.59</v>
      </c>
      <c r="D987">
        <v>1310.78</v>
      </c>
      <c r="E987">
        <v>5837.37</v>
      </c>
    </row>
    <row r="988" spans="1:5">
      <c r="A988">
        <v>1967</v>
      </c>
      <c r="B988">
        <v>98</v>
      </c>
      <c r="C988">
        <v>2768.2</v>
      </c>
      <c r="D988">
        <v>730.1</v>
      </c>
      <c r="E988">
        <v>3498.3</v>
      </c>
    </row>
    <row r="989" spans="1:5">
      <c r="A989">
        <v>1967</v>
      </c>
      <c r="B989">
        <v>99</v>
      </c>
      <c r="C989">
        <v>2172.96</v>
      </c>
      <c r="D989">
        <v>550.23</v>
      </c>
      <c r="E989">
        <v>2723.19</v>
      </c>
    </row>
    <row r="990" spans="1:5">
      <c r="A990">
        <v>1967</v>
      </c>
      <c r="B990">
        <v>100</v>
      </c>
      <c r="C990">
        <v>1458.46</v>
      </c>
      <c r="D990">
        <v>385.82</v>
      </c>
      <c r="E990">
        <v>1844.28</v>
      </c>
    </row>
    <row r="991" spans="1:5">
      <c r="A991">
        <v>1967</v>
      </c>
      <c r="B991">
        <v>101</v>
      </c>
      <c r="C991">
        <v>1034.6199999999999</v>
      </c>
      <c r="D991">
        <v>274.63</v>
      </c>
      <c r="E991">
        <v>1309.25</v>
      </c>
    </row>
    <row r="992" spans="1:5">
      <c r="A992">
        <v>1967</v>
      </c>
      <c r="B992">
        <v>102</v>
      </c>
      <c r="C992">
        <v>772.79</v>
      </c>
      <c r="D992">
        <v>205.71</v>
      </c>
      <c r="E992">
        <v>978.5</v>
      </c>
    </row>
    <row r="993" spans="1:5">
      <c r="A993">
        <v>1967</v>
      </c>
      <c r="B993">
        <v>103</v>
      </c>
      <c r="C993">
        <v>511.05</v>
      </c>
      <c r="D993">
        <v>132.62</v>
      </c>
      <c r="E993">
        <v>643.66999999999996</v>
      </c>
    </row>
    <row r="994" spans="1:5">
      <c r="A994">
        <v>1967</v>
      </c>
      <c r="B994">
        <v>104</v>
      </c>
      <c r="C994">
        <v>327.04000000000002</v>
      </c>
      <c r="D994">
        <v>87.26</v>
      </c>
      <c r="E994">
        <v>414.3</v>
      </c>
    </row>
    <row r="995" spans="1:5">
      <c r="A995">
        <v>1967</v>
      </c>
      <c r="B995">
        <v>105</v>
      </c>
      <c r="C995">
        <v>223.67</v>
      </c>
      <c r="D995">
        <v>62.01</v>
      </c>
      <c r="E995">
        <v>285.68</v>
      </c>
    </row>
    <row r="996" spans="1:5">
      <c r="A996">
        <v>1967</v>
      </c>
      <c r="B996">
        <v>106</v>
      </c>
      <c r="C996">
        <v>149.66</v>
      </c>
      <c r="D996">
        <v>39.11</v>
      </c>
      <c r="E996">
        <v>188.77</v>
      </c>
    </row>
    <row r="997" spans="1:5">
      <c r="A997">
        <v>1967</v>
      </c>
      <c r="B997">
        <v>107</v>
      </c>
      <c r="C997">
        <v>96.28</v>
      </c>
      <c r="D997">
        <v>25.21</v>
      </c>
      <c r="E997">
        <v>121.49</v>
      </c>
    </row>
    <row r="998" spans="1:5">
      <c r="A998">
        <v>1967</v>
      </c>
      <c r="B998">
        <v>108</v>
      </c>
      <c r="C998">
        <v>61.31</v>
      </c>
      <c r="D998">
        <v>15.8</v>
      </c>
      <c r="E998">
        <v>77.11</v>
      </c>
    </row>
    <row r="999" spans="1:5">
      <c r="A999">
        <v>1967</v>
      </c>
      <c r="B999">
        <v>109</v>
      </c>
      <c r="C999">
        <v>38.07</v>
      </c>
      <c r="D999">
        <v>9.85</v>
      </c>
      <c r="E999">
        <v>47.92</v>
      </c>
    </row>
    <row r="1000" spans="1:5">
      <c r="A1000">
        <v>1967</v>
      </c>
      <c r="B1000">
        <v>110</v>
      </c>
      <c r="C1000">
        <v>53.26</v>
      </c>
      <c r="D1000">
        <v>10.99</v>
      </c>
      <c r="E1000">
        <v>64.25</v>
      </c>
    </row>
    <row r="1001" spans="1:5">
      <c r="A1001">
        <v>1968</v>
      </c>
      <c r="B1001">
        <v>0</v>
      </c>
      <c r="C1001">
        <v>890508.61</v>
      </c>
      <c r="D1001">
        <v>930054.65</v>
      </c>
      <c r="E1001">
        <v>1820563.26</v>
      </c>
    </row>
    <row r="1002" spans="1:5">
      <c r="A1002">
        <v>1968</v>
      </c>
      <c r="B1002">
        <v>1</v>
      </c>
      <c r="C1002">
        <v>935379.73</v>
      </c>
      <c r="D1002">
        <v>974018.86</v>
      </c>
      <c r="E1002">
        <v>1909398.59</v>
      </c>
    </row>
    <row r="1003" spans="1:5">
      <c r="A1003">
        <v>1968</v>
      </c>
      <c r="B1003">
        <v>2</v>
      </c>
      <c r="C1003">
        <v>952644.68</v>
      </c>
      <c r="D1003">
        <v>995016.99</v>
      </c>
      <c r="E1003">
        <v>1947661.67</v>
      </c>
    </row>
    <row r="1004" spans="1:5">
      <c r="A1004">
        <v>1968</v>
      </c>
      <c r="B1004">
        <v>3</v>
      </c>
      <c r="C1004">
        <v>1020214.53</v>
      </c>
      <c r="D1004">
        <v>1062979.29</v>
      </c>
      <c r="E1004">
        <v>2083193.82</v>
      </c>
    </row>
    <row r="1005" spans="1:5">
      <c r="A1005">
        <v>1968</v>
      </c>
      <c r="B1005">
        <v>4</v>
      </c>
      <c r="C1005">
        <v>1111737.1399999999</v>
      </c>
      <c r="D1005">
        <v>1160654.48</v>
      </c>
      <c r="E1005">
        <v>2272391.62</v>
      </c>
    </row>
    <row r="1006" spans="1:5">
      <c r="A1006">
        <v>1968</v>
      </c>
      <c r="B1006">
        <v>5</v>
      </c>
      <c r="C1006">
        <v>1181083.8</v>
      </c>
      <c r="D1006">
        <v>1226687.3899999999</v>
      </c>
      <c r="E1006">
        <v>2407771.19</v>
      </c>
    </row>
    <row r="1007" spans="1:5">
      <c r="A1007">
        <v>1968</v>
      </c>
      <c r="B1007">
        <v>6</v>
      </c>
      <c r="C1007">
        <v>1250856.25</v>
      </c>
      <c r="D1007">
        <v>1301428.54</v>
      </c>
      <c r="E1007">
        <v>2552284.79</v>
      </c>
    </row>
    <row r="1008" spans="1:5">
      <c r="A1008">
        <v>1968</v>
      </c>
      <c r="B1008">
        <v>7</v>
      </c>
      <c r="C1008">
        <v>1309458.72</v>
      </c>
      <c r="D1008">
        <v>1359866.77</v>
      </c>
      <c r="E1008">
        <v>2669325.4900000002</v>
      </c>
    </row>
    <row r="1009" spans="1:5">
      <c r="A1009">
        <v>1968</v>
      </c>
      <c r="B1009">
        <v>8</v>
      </c>
      <c r="C1009">
        <v>1311865.08</v>
      </c>
      <c r="D1009">
        <v>1361360.78</v>
      </c>
      <c r="E1009">
        <v>2673225.86</v>
      </c>
    </row>
    <row r="1010" spans="1:5">
      <c r="A1010">
        <v>1968</v>
      </c>
      <c r="B1010">
        <v>9</v>
      </c>
      <c r="C1010">
        <v>1301480.47</v>
      </c>
      <c r="D1010">
        <v>1341458.8799999999</v>
      </c>
      <c r="E1010">
        <v>2642939.35</v>
      </c>
    </row>
    <row r="1011" spans="1:5">
      <c r="A1011">
        <v>1968</v>
      </c>
      <c r="B1011">
        <v>10</v>
      </c>
      <c r="C1011">
        <v>1310730.32</v>
      </c>
      <c r="D1011">
        <v>1360603.52</v>
      </c>
      <c r="E1011">
        <v>2671333.84</v>
      </c>
    </row>
    <row r="1012" spans="1:5">
      <c r="A1012">
        <v>1968</v>
      </c>
      <c r="B1012">
        <v>11</v>
      </c>
      <c r="C1012">
        <v>1264068.77</v>
      </c>
      <c r="D1012">
        <v>1310027.0900000001</v>
      </c>
      <c r="E1012">
        <v>2574095.86</v>
      </c>
    </row>
    <row r="1013" spans="1:5">
      <c r="A1013">
        <v>1968</v>
      </c>
      <c r="B1013">
        <v>12</v>
      </c>
      <c r="C1013">
        <v>1291454.77</v>
      </c>
      <c r="D1013">
        <v>1338264.3700000001</v>
      </c>
      <c r="E1013">
        <v>2629719.14</v>
      </c>
    </row>
    <row r="1014" spans="1:5">
      <c r="A1014">
        <v>1968</v>
      </c>
      <c r="B1014">
        <v>13</v>
      </c>
      <c r="C1014">
        <v>1302900.32</v>
      </c>
      <c r="D1014">
        <v>1346471.5</v>
      </c>
      <c r="E1014">
        <v>2649371.8199999998</v>
      </c>
    </row>
    <row r="1015" spans="1:5">
      <c r="A1015">
        <v>1968</v>
      </c>
      <c r="B1015">
        <v>14</v>
      </c>
      <c r="C1015">
        <v>1189794.19</v>
      </c>
      <c r="D1015">
        <v>1231464.19</v>
      </c>
      <c r="E1015">
        <v>2421258.38</v>
      </c>
    </row>
    <row r="1016" spans="1:5">
      <c r="A1016">
        <v>1968</v>
      </c>
      <c r="B1016">
        <v>15</v>
      </c>
      <c r="C1016">
        <v>1203610.56</v>
      </c>
      <c r="D1016">
        <v>1246499.54</v>
      </c>
      <c r="E1016">
        <v>2450110.1</v>
      </c>
    </row>
    <row r="1017" spans="1:5">
      <c r="A1017">
        <v>1968</v>
      </c>
      <c r="B1017">
        <v>16</v>
      </c>
      <c r="C1017">
        <v>1192746.73</v>
      </c>
      <c r="D1017">
        <v>1267966.28</v>
      </c>
      <c r="E1017">
        <v>2460713.0099999998</v>
      </c>
    </row>
    <row r="1018" spans="1:5">
      <c r="A1018">
        <v>1968</v>
      </c>
      <c r="B1018">
        <v>17</v>
      </c>
      <c r="C1018">
        <v>1145313.1499999999</v>
      </c>
      <c r="D1018">
        <v>1255487.5</v>
      </c>
      <c r="E1018">
        <v>2400800.65</v>
      </c>
    </row>
    <row r="1019" spans="1:5">
      <c r="A1019">
        <v>1968</v>
      </c>
      <c r="B1019">
        <v>18</v>
      </c>
      <c r="C1019">
        <v>1218714.21</v>
      </c>
      <c r="D1019">
        <v>1340726.8700000001</v>
      </c>
      <c r="E1019">
        <v>2559441.08</v>
      </c>
    </row>
    <row r="1020" spans="1:5">
      <c r="A1020">
        <v>1968</v>
      </c>
      <c r="B1020">
        <v>19</v>
      </c>
      <c r="C1020">
        <v>1040650.67</v>
      </c>
      <c r="D1020">
        <v>1082972.0900000001</v>
      </c>
      <c r="E1020">
        <v>2123622.7599999998</v>
      </c>
    </row>
    <row r="1021" spans="1:5">
      <c r="A1021">
        <v>1968</v>
      </c>
      <c r="B1021">
        <v>20</v>
      </c>
      <c r="C1021">
        <v>1007175.23</v>
      </c>
      <c r="D1021">
        <v>1035284.29</v>
      </c>
      <c r="E1021">
        <v>2042459.52</v>
      </c>
    </row>
    <row r="1022" spans="1:5">
      <c r="A1022">
        <v>1968</v>
      </c>
      <c r="B1022">
        <v>21</v>
      </c>
      <c r="C1022">
        <v>951997.98</v>
      </c>
      <c r="D1022">
        <v>985342.26</v>
      </c>
      <c r="E1022">
        <v>1937340.24</v>
      </c>
    </row>
    <row r="1023" spans="1:5">
      <c r="A1023">
        <v>1968</v>
      </c>
      <c r="B1023">
        <v>22</v>
      </c>
      <c r="C1023">
        <v>559135.81999999995</v>
      </c>
      <c r="D1023">
        <v>580403.59</v>
      </c>
      <c r="E1023">
        <v>1139539.4099999999</v>
      </c>
    </row>
    <row r="1024" spans="1:5">
      <c r="A1024">
        <v>1968</v>
      </c>
      <c r="B1024">
        <v>23</v>
      </c>
      <c r="C1024">
        <v>446198.42</v>
      </c>
      <c r="D1024">
        <v>467021.44</v>
      </c>
      <c r="E1024">
        <v>913219.86</v>
      </c>
    </row>
    <row r="1025" spans="1:5">
      <c r="A1025">
        <v>1968</v>
      </c>
      <c r="B1025">
        <v>24</v>
      </c>
      <c r="C1025">
        <v>410096.47</v>
      </c>
      <c r="D1025">
        <v>421359.54</v>
      </c>
      <c r="E1025">
        <v>831456.01</v>
      </c>
    </row>
    <row r="1026" spans="1:5">
      <c r="A1026">
        <v>1968</v>
      </c>
      <c r="B1026">
        <v>25</v>
      </c>
      <c r="C1026">
        <v>621697.28000000003</v>
      </c>
      <c r="D1026">
        <v>613772.28</v>
      </c>
      <c r="E1026">
        <v>1235469.56</v>
      </c>
    </row>
    <row r="1027" spans="1:5">
      <c r="A1027">
        <v>1968</v>
      </c>
      <c r="B1027">
        <v>26</v>
      </c>
      <c r="C1027">
        <v>1044012.93</v>
      </c>
      <c r="D1027">
        <v>1040320</v>
      </c>
      <c r="E1027">
        <v>2084332.93</v>
      </c>
    </row>
    <row r="1028" spans="1:5">
      <c r="A1028">
        <v>1968</v>
      </c>
      <c r="B1028">
        <v>27</v>
      </c>
      <c r="C1028">
        <v>1090793.06</v>
      </c>
      <c r="D1028">
        <v>1088423.6100000001</v>
      </c>
      <c r="E1028">
        <v>2179216.67</v>
      </c>
    </row>
    <row r="1029" spans="1:5">
      <c r="A1029">
        <v>1968</v>
      </c>
      <c r="B1029">
        <v>28</v>
      </c>
      <c r="C1029">
        <v>1275581.71</v>
      </c>
      <c r="D1029">
        <v>1260101.1200000001</v>
      </c>
      <c r="E1029">
        <v>2535682.83</v>
      </c>
    </row>
    <row r="1030" spans="1:5">
      <c r="A1030">
        <v>1968</v>
      </c>
      <c r="B1030">
        <v>29</v>
      </c>
      <c r="C1030">
        <v>1303095.44</v>
      </c>
      <c r="D1030">
        <v>1281026.76</v>
      </c>
      <c r="E1030">
        <v>2584122.2000000002</v>
      </c>
    </row>
    <row r="1031" spans="1:5">
      <c r="A1031">
        <v>1968</v>
      </c>
      <c r="B1031">
        <v>30</v>
      </c>
      <c r="C1031">
        <v>1292469.3500000001</v>
      </c>
      <c r="D1031">
        <v>1291657.74</v>
      </c>
      <c r="E1031">
        <v>2584127.09</v>
      </c>
    </row>
    <row r="1032" spans="1:5">
      <c r="A1032">
        <v>1968</v>
      </c>
      <c r="B1032">
        <v>31</v>
      </c>
      <c r="C1032">
        <v>1107970.8899999999</v>
      </c>
      <c r="D1032">
        <v>1086789.02</v>
      </c>
      <c r="E1032">
        <v>2194759.91</v>
      </c>
    </row>
    <row r="1033" spans="1:5">
      <c r="A1033">
        <v>1968</v>
      </c>
      <c r="B1033">
        <v>32</v>
      </c>
      <c r="C1033">
        <v>983289.97</v>
      </c>
      <c r="D1033">
        <v>978639.55</v>
      </c>
      <c r="E1033">
        <v>1961929.52</v>
      </c>
    </row>
    <row r="1034" spans="1:5">
      <c r="A1034">
        <v>1968</v>
      </c>
      <c r="B1034">
        <v>33</v>
      </c>
      <c r="C1034">
        <v>835754.97</v>
      </c>
      <c r="D1034">
        <v>821731.17</v>
      </c>
      <c r="E1034">
        <v>1657486.14</v>
      </c>
    </row>
    <row r="1035" spans="1:5">
      <c r="A1035">
        <v>1968</v>
      </c>
      <c r="B1035">
        <v>34</v>
      </c>
      <c r="C1035">
        <v>816108.42</v>
      </c>
      <c r="D1035">
        <v>798461.67</v>
      </c>
      <c r="E1035">
        <v>1614570.09</v>
      </c>
    </row>
    <row r="1036" spans="1:5">
      <c r="A1036">
        <v>1968</v>
      </c>
      <c r="B1036">
        <v>35</v>
      </c>
      <c r="C1036">
        <v>1019506.96</v>
      </c>
      <c r="D1036">
        <v>968936.13</v>
      </c>
      <c r="E1036">
        <v>1988443.09</v>
      </c>
    </row>
    <row r="1037" spans="1:5">
      <c r="A1037">
        <v>1968</v>
      </c>
      <c r="B1037">
        <v>36</v>
      </c>
      <c r="C1037">
        <v>982418</v>
      </c>
      <c r="D1037">
        <v>972368.95</v>
      </c>
      <c r="E1037">
        <v>1954786.95</v>
      </c>
    </row>
    <row r="1038" spans="1:5">
      <c r="A1038">
        <v>1968</v>
      </c>
      <c r="B1038">
        <v>37</v>
      </c>
      <c r="C1038">
        <v>1168268.1299999999</v>
      </c>
      <c r="D1038">
        <v>1129879.55</v>
      </c>
      <c r="E1038">
        <v>2298147.6800000002</v>
      </c>
    </row>
    <row r="1039" spans="1:5">
      <c r="A1039">
        <v>1968</v>
      </c>
      <c r="B1039">
        <v>38</v>
      </c>
      <c r="C1039">
        <v>1190142.1100000001</v>
      </c>
      <c r="D1039">
        <v>1120352.5900000001</v>
      </c>
      <c r="E1039">
        <v>2310494.7000000002</v>
      </c>
    </row>
    <row r="1040" spans="1:5">
      <c r="A1040">
        <v>1968</v>
      </c>
      <c r="B1040">
        <v>39</v>
      </c>
      <c r="C1040">
        <v>1291795.8799999999</v>
      </c>
      <c r="D1040">
        <v>1170292.8500000001</v>
      </c>
      <c r="E1040">
        <v>2462088.73</v>
      </c>
    </row>
    <row r="1041" spans="1:5">
      <c r="A1041">
        <v>1968</v>
      </c>
      <c r="B1041">
        <v>40</v>
      </c>
      <c r="C1041">
        <v>1187132.68</v>
      </c>
      <c r="D1041">
        <v>1091363.55</v>
      </c>
      <c r="E1041">
        <v>2278496.23</v>
      </c>
    </row>
    <row r="1042" spans="1:5">
      <c r="A1042">
        <v>1968</v>
      </c>
      <c r="B1042">
        <v>41</v>
      </c>
      <c r="C1042">
        <v>1188467.29</v>
      </c>
      <c r="D1042">
        <v>961211.49</v>
      </c>
      <c r="E1042">
        <v>2149678.7799999998</v>
      </c>
    </row>
    <row r="1043" spans="1:5">
      <c r="A1043">
        <v>1968</v>
      </c>
      <c r="B1043">
        <v>42</v>
      </c>
      <c r="C1043">
        <v>1098383.99</v>
      </c>
      <c r="D1043">
        <v>776320.05</v>
      </c>
      <c r="E1043">
        <v>1874704.04</v>
      </c>
    </row>
    <row r="1044" spans="1:5">
      <c r="A1044">
        <v>1968</v>
      </c>
      <c r="B1044">
        <v>43</v>
      </c>
      <c r="C1044">
        <v>1083178.1299999999</v>
      </c>
      <c r="D1044">
        <v>694224.88</v>
      </c>
      <c r="E1044">
        <v>1777403.01</v>
      </c>
    </row>
    <row r="1045" spans="1:5">
      <c r="A1045">
        <v>1968</v>
      </c>
      <c r="B1045">
        <v>44</v>
      </c>
      <c r="C1045">
        <v>964035.82</v>
      </c>
      <c r="D1045">
        <v>577932.68999999994</v>
      </c>
      <c r="E1045">
        <v>1541968.51</v>
      </c>
    </row>
    <row r="1046" spans="1:5">
      <c r="A1046">
        <v>1968</v>
      </c>
      <c r="B1046">
        <v>45</v>
      </c>
      <c r="C1046">
        <v>830720.9</v>
      </c>
      <c r="D1046">
        <v>473601.45</v>
      </c>
      <c r="E1046">
        <v>1304322.3500000001</v>
      </c>
    </row>
    <row r="1047" spans="1:5">
      <c r="A1047">
        <v>1968</v>
      </c>
      <c r="B1047">
        <v>46</v>
      </c>
      <c r="C1047">
        <v>681298.18</v>
      </c>
      <c r="D1047">
        <v>424119.3</v>
      </c>
      <c r="E1047">
        <v>1105417.48</v>
      </c>
    </row>
    <row r="1048" spans="1:5">
      <c r="A1048">
        <v>1968</v>
      </c>
      <c r="B1048">
        <v>47</v>
      </c>
      <c r="C1048">
        <v>654915.65</v>
      </c>
      <c r="D1048">
        <v>403026.51</v>
      </c>
      <c r="E1048">
        <v>1057942.1599999999</v>
      </c>
    </row>
    <row r="1049" spans="1:5">
      <c r="A1049">
        <v>1968</v>
      </c>
      <c r="B1049">
        <v>48</v>
      </c>
      <c r="C1049">
        <v>657771.93999999994</v>
      </c>
      <c r="D1049">
        <v>402227.48</v>
      </c>
      <c r="E1049">
        <v>1059999.42</v>
      </c>
    </row>
    <row r="1050" spans="1:5">
      <c r="A1050">
        <v>1968</v>
      </c>
      <c r="B1050">
        <v>49</v>
      </c>
      <c r="C1050">
        <v>796441.34</v>
      </c>
      <c r="D1050">
        <v>485106.89</v>
      </c>
      <c r="E1050">
        <v>1281548.23</v>
      </c>
    </row>
    <row r="1051" spans="1:5">
      <c r="A1051">
        <v>1968</v>
      </c>
      <c r="B1051">
        <v>50</v>
      </c>
      <c r="C1051">
        <v>530123.36</v>
      </c>
      <c r="D1051">
        <v>328527.84000000003</v>
      </c>
      <c r="E1051">
        <v>858651.2</v>
      </c>
    </row>
    <row r="1052" spans="1:5">
      <c r="A1052">
        <v>1968</v>
      </c>
      <c r="B1052">
        <v>51</v>
      </c>
      <c r="C1052">
        <v>615206.91</v>
      </c>
      <c r="D1052">
        <v>361104.43</v>
      </c>
      <c r="E1052">
        <v>976311.34</v>
      </c>
    </row>
    <row r="1053" spans="1:5">
      <c r="A1053">
        <v>1968</v>
      </c>
      <c r="B1053">
        <v>52</v>
      </c>
      <c r="C1053">
        <v>754510.42</v>
      </c>
      <c r="D1053">
        <v>439078.94</v>
      </c>
      <c r="E1053">
        <v>1193589.3600000001</v>
      </c>
    </row>
    <row r="1054" spans="1:5">
      <c r="A1054">
        <v>1968</v>
      </c>
      <c r="B1054">
        <v>53</v>
      </c>
      <c r="C1054">
        <v>976569.88</v>
      </c>
      <c r="D1054">
        <v>532645.38</v>
      </c>
      <c r="E1054">
        <v>1509215.26</v>
      </c>
    </row>
    <row r="1055" spans="1:5">
      <c r="A1055">
        <v>1968</v>
      </c>
      <c r="B1055">
        <v>54</v>
      </c>
      <c r="C1055">
        <v>877739.5</v>
      </c>
      <c r="D1055">
        <v>503875.12</v>
      </c>
      <c r="E1055">
        <v>1381614.62</v>
      </c>
    </row>
    <row r="1056" spans="1:5">
      <c r="A1056">
        <v>1968</v>
      </c>
      <c r="B1056">
        <v>55</v>
      </c>
      <c r="C1056">
        <v>960226.99</v>
      </c>
      <c r="D1056">
        <v>515214.74</v>
      </c>
      <c r="E1056">
        <v>1475441.73</v>
      </c>
    </row>
    <row r="1057" spans="1:5">
      <c r="A1057">
        <v>1968</v>
      </c>
      <c r="B1057">
        <v>56</v>
      </c>
      <c r="C1057">
        <v>856850.8</v>
      </c>
      <c r="D1057">
        <v>466287.6</v>
      </c>
      <c r="E1057">
        <v>1323138.3999999999</v>
      </c>
    </row>
    <row r="1058" spans="1:5">
      <c r="A1058">
        <v>1968</v>
      </c>
      <c r="B1058">
        <v>57</v>
      </c>
      <c r="C1058">
        <v>868372.58</v>
      </c>
      <c r="D1058">
        <v>474206.95</v>
      </c>
      <c r="E1058">
        <v>1342579.53</v>
      </c>
    </row>
    <row r="1059" spans="1:5">
      <c r="A1059">
        <v>1968</v>
      </c>
      <c r="B1059">
        <v>58</v>
      </c>
      <c r="C1059">
        <v>796537.13</v>
      </c>
      <c r="D1059">
        <v>431625.03</v>
      </c>
      <c r="E1059">
        <v>1228162.1599999999</v>
      </c>
    </row>
    <row r="1060" spans="1:5">
      <c r="A1060">
        <v>1968</v>
      </c>
      <c r="B1060">
        <v>59</v>
      </c>
      <c r="C1060">
        <v>786883.68</v>
      </c>
      <c r="D1060">
        <v>403670.19</v>
      </c>
      <c r="E1060">
        <v>1190553.8700000001</v>
      </c>
    </row>
    <row r="1061" spans="1:5">
      <c r="A1061">
        <v>1968</v>
      </c>
      <c r="B1061">
        <v>60</v>
      </c>
      <c r="C1061">
        <v>739352.9</v>
      </c>
      <c r="D1061">
        <v>391260.64</v>
      </c>
      <c r="E1061">
        <v>1130613.54</v>
      </c>
    </row>
    <row r="1062" spans="1:5">
      <c r="A1062">
        <v>1968</v>
      </c>
      <c r="B1062">
        <v>61</v>
      </c>
      <c r="C1062">
        <v>718003.29</v>
      </c>
      <c r="D1062">
        <v>367573.78</v>
      </c>
      <c r="E1062">
        <v>1085577.07</v>
      </c>
    </row>
    <row r="1063" spans="1:5">
      <c r="A1063">
        <v>1968</v>
      </c>
      <c r="B1063">
        <v>62</v>
      </c>
      <c r="C1063">
        <v>685479.56</v>
      </c>
      <c r="D1063">
        <v>329226.59999999998</v>
      </c>
      <c r="E1063">
        <v>1014706.16</v>
      </c>
    </row>
    <row r="1064" spans="1:5">
      <c r="A1064">
        <v>1968</v>
      </c>
      <c r="B1064">
        <v>63</v>
      </c>
      <c r="C1064">
        <v>679249.14</v>
      </c>
      <c r="D1064">
        <v>317728.98</v>
      </c>
      <c r="E1064">
        <v>996978.12</v>
      </c>
    </row>
    <row r="1065" spans="1:5">
      <c r="A1065">
        <v>1968</v>
      </c>
      <c r="B1065">
        <v>64</v>
      </c>
      <c r="C1065">
        <v>651309.05000000005</v>
      </c>
      <c r="D1065">
        <v>286443.03000000003</v>
      </c>
      <c r="E1065">
        <v>937752.08</v>
      </c>
    </row>
    <row r="1066" spans="1:5">
      <c r="A1066">
        <v>1968</v>
      </c>
      <c r="B1066">
        <v>65</v>
      </c>
      <c r="C1066">
        <v>620730.62</v>
      </c>
      <c r="D1066">
        <v>253488.33</v>
      </c>
      <c r="E1066">
        <v>874218.95</v>
      </c>
    </row>
    <row r="1067" spans="1:5">
      <c r="A1067">
        <v>1968</v>
      </c>
      <c r="B1067">
        <v>66</v>
      </c>
      <c r="C1067">
        <v>563767.22</v>
      </c>
      <c r="D1067">
        <v>208910.67</v>
      </c>
      <c r="E1067">
        <v>772677.89</v>
      </c>
    </row>
    <row r="1068" spans="1:5">
      <c r="A1068">
        <v>1968</v>
      </c>
      <c r="B1068">
        <v>67</v>
      </c>
      <c r="C1068">
        <v>570242.31999999995</v>
      </c>
      <c r="D1068">
        <v>208583.18</v>
      </c>
      <c r="E1068">
        <v>778825.5</v>
      </c>
    </row>
    <row r="1069" spans="1:5">
      <c r="A1069">
        <v>1968</v>
      </c>
      <c r="B1069">
        <v>68</v>
      </c>
      <c r="C1069">
        <v>468568.2</v>
      </c>
      <c r="D1069">
        <v>185102.69</v>
      </c>
      <c r="E1069">
        <v>653670.89</v>
      </c>
    </row>
    <row r="1070" spans="1:5">
      <c r="A1070">
        <v>1968</v>
      </c>
      <c r="B1070">
        <v>69</v>
      </c>
      <c r="C1070">
        <v>441466.92</v>
      </c>
      <c r="D1070">
        <v>175014.81</v>
      </c>
      <c r="E1070">
        <v>616481.73</v>
      </c>
    </row>
    <row r="1071" spans="1:5">
      <c r="A1071">
        <v>1968</v>
      </c>
      <c r="B1071">
        <v>70</v>
      </c>
      <c r="C1071">
        <v>398049.81</v>
      </c>
      <c r="D1071">
        <v>159417.44</v>
      </c>
      <c r="E1071">
        <v>557467.25</v>
      </c>
    </row>
    <row r="1072" spans="1:5">
      <c r="A1072">
        <v>1968</v>
      </c>
      <c r="B1072">
        <v>71</v>
      </c>
      <c r="C1072">
        <v>392496.49</v>
      </c>
      <c r="D1072">
        <v>155886.32</v>
      </c>
      <c r="E1072">
        <v>548382.81000000006</v>
      </c>
    </row>
    <row r="1073" spans="1:5">
      <c r="A1073">
        <v>1968</v>
      </c>
      <c r="B1073">
        <v>72</v>
      </c>
      <c r="C1073">
        <v>367009</v>
      </c>
      <c r="D1073">
        <v>147856.21</v>
      </c>
      <c r="E1073">
        <v>514865.21</v>
      </c>
    </row>
    <row r="1074" spans="1:5">
      <c r="A1074">
        <v>1968</v>
      </c>
      <c r="B1074">
        <v>73</v>
      </c>
      <c r="C1074">
        <v>336212.74</v>
      </c>
      <c r="D1074">
        <v>134087.23000000001</v>
      </c>
      <c r="E1074">
        <v>470299.97</v>
      </c>
    </row>
    <row r="1075" spans="1:5">
      <c r="A1075">
        <v>1968</v>
      </c>
      <c r="B1075">
        <v>74</v>
      </c>
      <c r="C1075">
        <v>304967.18</v>
      </c>
      <c r="D1075">
        <v>124737.2</v>
      </c>
      <c r="E1075">
        <v>429704.38</v>
      </c>
    </row>
    <row r="1076" spans="1:5">
      <c r="A1076">
        <v>1968</v>
      </c>
      <c r="B1076">
        <v>75</v>
      </c>
      <c r="C1076">
        <v>273827.92</v>
      </c>
      <c r="D1076">
        <v>107500.7</v>
      </c>
      <c r="E1076">
        <v>381328.62</v>
      </c>
    </row>
    <row r="1077" spans="1:5">
      <c r="A1077">
        <v>1968</v>
      </c>
      <c r="B1077">
        <v>76</v>
      </c>
      <c r="C1077">
        <v>229185.4</v>
      </c>
      <c r="D1077">
        <v>91913.9</v>
      </c>
      <c r="E1077">
        <v>321099.3</v>
      </c>
    </row>
    <row r="1078" spans="1:5">
      <c r="A1078">
        <v>1968</v>
      </c>
      <c r="B1078">
        <v>77</v>
      </c>
      <c r="C1078">
        <v>225760.47</v>
      </c>
      <c r="D1078">
        <v>83691.69</v>
      </c>
      <c r="E1078">
        <v>309452.15999999997</v>
      </c>
    </row>
    <row r="1079" spans="1:5">
      <c r="A1079">
        <v>1968</v>
      </c>
      <c r="B1079">
        <v>78</v>
      </c>
      <c r="C1079">
        <v>203031.99</v>
      </c>
      <c r="D1079">
        <v>65494.16</v>
      </c>
      <c r="E1079">
        <v>268526.15000000002</v>
      </c>
    </row>
    <row r="1080" spans="1:5">
      <c r="A1080">
        <v>1968</v>
      </c>
      <c r="B1080">
        <v>79</v>
      </c>
      <c r="C1080">
        <v>239038.5</v>
      </c>
      <c r="D1080">
        <v>81616.75</v>
      </c>
      <c r="E1080">
        <v>320655.25</v>
      </c>
    </row>
    <row r="1081" spans="1:5">
      <c r="A1081">
        <v>1968</v>
      </c>
      <c r="B1081">
        <v>80</v>
      </c>
      <c r="C1081">
        <v>184246.25</v>
      </c>
      <c r="D1081">
        <v>63027.39</v>
      </c>
      <c r="E1081">
        <v>247273.64</v>
      </c>
    </row>
    <row r="1082" spans="1:5">
      <c r="A1082">
        <v>1968</v>
      </c>
      <c r="B1082">
        <v>81</v>
      </c>
      <c r="C1082">
        <v>153065.37</v>
      </c>
      <c r="D1082">
        <v>50818.07</v>
      </c>
      <c r="E1082">
        <v>203883.44</v>
      </c>
    </row>
    <row r="1083" spans="1:5">
      <c r="A1083">
        <v>1968</v>
      </c>
      <c r="B1083">
        <v>82</v>
      </c>
      <c r="C1083">
        <v>135428.34</v>
      </c>
      <c r="D1083">
        <v>44334.09</v>
      </c>
      <c r="E1083">
        <v>179762.43</v>
      </c>
    </row>
    <row r="1084" spans="1:5">
      <c r="A1084">
        <v>1968</v>
      </c>
      <c r="B1084">
        <v>83</v>
      </c>
      <c r="C1084">
        <v>115757.32</v>
      </c>
      <c r="D1084">
        <v>37808</v>
      </c>
      <c r="E1084">
        <v>153565.32</v>
      </c>
    </row>
    <row r="1085" spans="1:5">
      <c r="A1085">
        <v>1968</v>
      </c>
      <c r="B1085">
        <v>84</v>
      </c>
      <c r="C1085">
        <v>97765.440000000002</v>
      </c>
      <c r="D1085">
        <v>31693.27</v>
      </c>
      <c r="E1085">
        <v>129458.71</v>
      </c>
    </row>
    <row r="1086" spans="1:5">
      <c r="A1086">
        <v>1968</v>
      </c>
      <c r="B1086">
        <v>85</v>
      </c>
      <c r="C1086">
        <v>80242.34</v>
      </c>
      <c r="D1086">
        <v>25755.45</v>
      </c>
      <c r="E1086">
        <v>105997.79</v>
      </c>
    </row>
    <row r="1087" spans="1:5">
      <c r="A1087">
        <v>1968</v>
      </c>
      <c r="B1087">
        <v>86</v>
      </c>
      <c r="C1087">
        <v>64119.25</v>
      </c>
      <c r="D1087">
        <v>20491.650000000001</v>
      </c>
      <c r="E1087">
        <v>84610.9</v>
      </c>
    </row>
    <row r="1088" spans="1:5">
      <c r="A1088">
        <v>1968</v>
      </c>
      <c r="B1088">
        <v>87</v>
      </c>
      <c r="C1088">
        <v>53965.33</v>
      </c>
      <c r="D1088">
        <v>16737.189999999999</v>
      </c>
      <c r="E1088">
        <v>70702.52</v>
      </c>
    </row>
    <row r="1089" spans="1:5">
      <c r="A1089">
        <v>1968</v>
      </c>
      <c r="B1089">
        <v>88</v>
      </c>
      <c r="C1089">
        <v>41988.39</v>
      </c>
      <c r="D1089">
        <v>12548.36</v>
      </c>
      <c r="E1089">
        <v>54536.75</v>
      </c>
    </row>
    <row r="1090" spans="1:5">
      <c r="A1090">
        <v>1968</v>
      </c>
      <c r="B1090">
        <v>89</v>
      </c>
      <c r="C1090">
        <v>31517.95</v>
      </c>
      <c r="D1090">
        <v>8934.93</v>
      </c>
      <c r="E1090">
        <v>40452.879999999997</v>
      </c>
    </row>
    <row r="1091" spans="1:5">
      <c r="A1091">
        <v>1968</v>
      </c>
      <c r="B1091">
        <v>90</v>
      </c>
      <c r="C1091">
        <v>25837.26</v>
      </c>
      <c r="D1091">
        <v>7325.34</v>
      </c>
      <c r="E1091">
        <v>33162.6</v>
      </c>
    </row>
    <row r="1092" spans="1:5">
      <c r="A1092">
        <v>1968</v>
      </c>
      <c r="B1092">
        <v>91</v>
      </c>
      <c r="C1092">
        <v>19781.52</v>
      </c>
      <c r="D1092">
        <v>5646.65</v>
      </c>
      <c r="E1092">
        <v>25428.17</v>
      </c>
    </row>
    <row r="1093" spans="1:5">
      <c r="A1093">
        <v>1968</v>
      </c>
      <c r="B1093">
        <v>92</v>
      </c>
      <c r="C1093">
        <v>15826.68</v>
      </c>
      <c r="D1093">
        <v>4297.13</v>
      </c>
      <c r="E1093">
        <v>20123.810000000001</v>
      </c>
    </row>
    <row r="1094" spans="1:5">
      <c r="A1094">
        <v>1968</v>
      </c>
      <c r="B1094">
        <v>93</v>
      </c>
      <c r="C1094">
        <v>12476.68</v>
      </c>
      <c r="D1094">
        <v>3314.91</v>
      </c>
      <c r="E1094">
        <v>15791.59</v>
      </c>
    </row>
    <row r="1095" spans="1:5">
      <c r="A1095">
        <v>1968</v>
      </c>
      <c r="B1095">
        <v>94</v>
      </c>
      <c r="C1095">
        <v>10164.790000000001</v>
      </c>
      <c r="D1095">
        <v>2727.63</v>
      </c>
      <c r="E1095">
        <v>12892.42</v>
      </c>
    </row>
    <row r="1096" spans="1:5">
      <c r="A1096">
        <v>1968</v>
      </c>
      <c r="B1096">
        <v>95</v>
      </c>
      <c r="C1096">
        <v>7646.45</v>
      </c>
      <c r="D1096">
        <v>2145.46</v>
      </c>
      <c r="E1096">
        <v>9791.91</v>
      </c>
    </row>
    <row r="1097" spans="1:5">
      <c r="A1097">
        <v>1968</v>
      </c>
      <c r="B1097">
        <v>96</v>
      </c>
      <c r="C1097">
        <v>5680.16</v>
      </c>
      <c r="D1097">
        <v>1548.5</v>
      </c>
      <c r="E1097">
        <v>7228.66</v>
      </c>
    </row>
    <row r="1098" spans="1:5">
      <c r="A1098">
        <v>1968</v>
      </c>
      <c r="B1098">
        <v>97</v>
      </c>
      <c r="C1098">
        <v>4634.95</v>
      </c>
      <c r="D1098">
        <v>1275.07</v>
      </c>
      <c r="E1098">
        <v>5910.02</v>
      </c>
    </row>
    <row r="1099" spans="1:5">
      <c r="A1099">
        <v>1968</v>
      </c>
      <c r="B1099">
        <v>98</v>
      </c>
      <c r="C1099">
        <v>3341.64</v>
      </c>
      <c r="D1099">
        <v>949.97</v>
      </c>
      <c r="E1099">
        <v>4291.6099999999997</v>
      </c>
    </row>
    <row r="1100" spans="1:5">
      <c r="A1100">
        <v>1968</v>
      </c>
      <c r="B1100">
        <v>99</v>
      </c>
      <c r="C1100">
        <v>2012.34</v>
      </c>
      <c r="D1100">
        <v>520.64</v>
      </c>
      <c r="E1100">
        <v>2532.98</v>
      </c>
    </row>
    <row r="1101" spans="1:5">
      <c r="A1101">
        <v>1968</v>
      </c>
      <c r="B1101">
        <v>100</v>
      </c>
      <c r="C1101">
        <v>1532.18</v>
      </c>
      <c r="D1101">
        <v>389.9</v>
      </c>
      <c r="E1101">
        <v>1922.08</v>
      </c>
    </row>
    <row r="1102" spans="1:5">
      <c r="A1102">
        <v>1968</v>
      </c>
      <c r="B1102">
        <v>101</v>
      </c>
      <c r="C1102">
        <v>1008.57</v>
      </c>
      <c r="D1102">
        <v>269.45999999999998</v>
      </c>
      <c r="E1102">
        <v>1278.03</v>
      </c>
    </row>
    <row r="1103" spans="1:5">
      <c r="A1103">
        <v>1968</v>
      </c>
      <c r="B1103">
        <v>102</v>
      </c>
      <c r="C1103">
        <v>701.26</v>
      </c>
      <c r="D1103">
        <v>188.88</v>
      </c>
      <c r="E1103">
        <v>890.14</v>
      </c>
    </row>
    <row r="1104" spans="1:5">
      <c r="A1104">
        <v>1968</v>
      </c>
      <c r="B1104">
        <v>103</v>
      </c>
      <c r="C1104">
        <v>513.14</v>
      </c>
      <c r="D1104">
        <v>139.36000000000001</v>
      </c>
      <c r="E1104">
        <v>652.5</v>
      </c>
    </row>
    <row r="1105" spans="1:5">
      <c r="A1105">
        <v>1968</v>
      </c>
      <c r="B1105">
        <v>104</v>
      </c>
      <c r="C1105">
        <v>332.34</v>
      </c>
      <c r="D1105">
        <v>88.47</v>
      </c>
      <c r="E1105">
        <v>420.81</v>
      </c>
    </row>
    <row r="1106" spans="1:5">
      <c r="A1106">
        <v>1968</v>
      </c>
      <c r="B1106">
        <v>105</v>
      </c>
      <c r="C1106">
        <v>208.17</v>
      </c>
      <c r="D1106">
        <v>57.26</v>
      </c>
      <c r="E1106">
        <v>265.43</v>
      </c>
    </row>
    <row r="1107" spans="1:5">
      <c r="A1107">
        <v>1968</v>
      </c>
      <c r="B1107">
        <v>106</v>
      </c>
      <c r="C1107">
        <v>139.35</v>
      </c>
      <c r="D1107">
        <v>40.04</v>
      </c>
      <c r="E1107">
        <v>179.39</v>
      </c>
    </row>
    <row r="1108" spans="1:5">
      <c r="A1108">
        <v>1968</v>
      </c>
      <c r="B1108">
        <v>107</v>
      </c>
      <c r="C1108">
        <v>91.11</v>
      </c>
      <c r="D1108">
        <v>24.85</v>
      </c>
      <c r="E1108">
        <v>115.96</v>
      </c>
    </row>
    <row r="1109" spans="1:5">
      <c r="A1109">
        <v>1968</v>
      </c>
      <c r="B1109">
        <v>108</v>
      </c>
      <c r="C1109">
        <v>57.22</v>
      </c>
      <c r="D1109">
        <v>15.71</v>
      </c>
      <c r="E1109">
        <v>72.930000000000007</v>
      </c>
    </row>
    <row r="1110" spans="1:5">
      <c r="A1110">
        <v>1968</v>
      </c>
      <c r="B1110">
        <v>109</v>
      </c>
      <c r="C1110">
        <v>35.67</v>
      </c>
      <c r="D1110">
        <v>9.56</v>
      </c>
      <c r="E1110">
        <v>45.23</v>
      </c>
    </row>
    <row r="1111" spans="1:5">
      <c r="A1111">
        <v>1968</v>
      </c>
      <c r="B1111">
        <v>110</v>
      </c>
      <c r="C1111">
        <v>48.63</v>
      </c>
      <c r="D1111">
        <v>10.97</v>
      </c>
      <c r="E1111">
        <v>59.6</v>
      </c>
    </row>
    <row r="1112" spans="1:5">
      <c r="A1112">
        <v>1969</v>
      </c>
      <c r="B1112">
        <v>0</v>
      </c>
      <c r="C1112">
        <v>876110.01</v>
      </c>
      <c r="D1112">
        <v>914413.97</v>
      </c>
      <c r="E1112">
        <v>1790523.98</v>
      </c>
    </row>
    <row r="1113" spans="1:5">
      <c r="A1113">
        <v>1969</v>
      </c>
      <c r="B1113">
        <v>1</v>
      </c>
      <c r="C1113">
        <v>892372.28</v>
      </c>
      <c r="D1113">
        <v>931342.64</v>
      </c>
      <c r="E1113">
        <v>1823714.92</v>
      </c>
    </row>
    <row r="1114" spans="1:5">
      <c r="A1114">
        <v>1969</v>
      </c>
      <c r="B1114">
        <v>2</v>
      </c>
      <c r="C1114">
        <v>935449.58</v>
      </c>
      <c r="D1114">
        <v>973456.74</v>
      </c>
      <c r="E1114">
        <v>1908906.32</v>
      </c>
    </row>
    <row r="1115" spans="1:5">
      <c r="A1115">
        <v>1969</v>
      </c>
      <c r="B1115">
        <v>3</v>
      </c>
      <c r="C1115">
        <v>955237.34</v>
      </c>
      <c r="D1115">
        <v>996671.01</v>
      </c>
      <c r="E1115">
        <v>1951908.35</v>
      </c>
    </row>
    <row r="1116" spans="1:5">
      <c r="A1116">
        <v>1969</v>
      </c>
      <c r="B1116">
        <v>4</v>
      </c>
      <c r="C1116">
        <v>1024021.07</v>
      </c>
      <c r="D1116">
        <v>1066218.92</v>
      </c>
      <c r="E1116">
        <v>2090239.99</v>
      </c>
    </row>
    <row r="1117" spans="1:5">
      <c r="A1117">
        <v>1969</v>
      </c>
      <c r="B1117">
        <v>5</v>
      </c>
      <c r="C1117">
        <v>1114229.3500000001</v>
      </c>
      <c r="D1117">
        <v>1162103.55</v>
      </c>
      <c r="E1117">
        <v>2276332.9</v>
      </c>
    </row>
    <row r="1118" spans="1:5">
      <c r="A1118">
        <v>1969</v>
      </c>
      <c r="B1118">
        <v>6</v>
      </c>
      <c r="C1118">
        <v>1182714.01</v>
      </c>
      <c r="D1118">
        <v>1227283.6200000001</v>
      </c>
      <c r="E1118">
        <v>2409997.63</v>
      </c>
    </row>
    <row r="1119" spans="1:5">
      <c r="A1119">
        <v>1969</v>
      </c>
      <c r="B1119">
        <v>7</v>
      </c>
      <c r="C1119">
        <v>1250466.17</v>
      </c>
      <c r="D1119">
        <v>1299945.03</v>
      </c>
      <c r="E1119">
        <v>2550411.2000000002</v>
      </c>
    </row>
    <row r="1120" spans="1:5">
      <c r="A1120">
        <v>1969</v>
      </c>
      <c r="B1120">
        <v>8</v>
      </c>
      <c r="C1120">
        <v>1310073.3</v>
      </c>
      <c r="D1120">
        <v>1359267.9</v>
      </c>
      <c r="E1120">
        <v>2669341.2000000002</v>
      </c>
    </row>
    <row r="1121" spans="1:5">
      <c r="A1121">
        <v>1969</v>
      </c>
      <c r="B1121">
        <v>9</v>
      </c>
      <c r="C1121">
        <v>1312906</v>
      </c>
      <c r="D1121">
        <v>1361766.96</v>
      </c>
      <c r="E1121">
        <v>2674672.96</v>
      </c>
    </row>
    <row r="1122" spans="1:5">
      <c r="A1122">
        <v>1969</v>
      </c>
      <c r="B1122">
        <v>10</v>
      </c>
      <c r="C1122">
        <v>1302951.57</v>
      </c>
      <c r="D1122">
        <v>1342178.19</v>
      </c>
      <c r="E1122">
        <v>2645129.7599999998</v>
      </c>
    </row>
    <row r="1123" spans="1:5">
      <c r="A1123">
        <v>1969</v>
      </c>
      <c r="B1123">
        <v>11</v>
      </c>
      <c r="C1123">
        <v>1313198.9099999999</v>
      </c>
      <c r="D1123">
        <v>1362756.46</v>
      </c>
      <c r="E1123">
        <v>2675955.37</v>
      </c>
    </row>
    <row r="1124" spans="1:5">
      <c r="A1124">
        <v>1969</v>
      </c>
      <c r="B1124">
        <v>12</v>
      </c>
      <c r="C1124">
        <v>1262251.3999999999</v>
      </c>
      <c r="D1124">
        <v>1307928.6200000001</v>
      </c>
      <c r="E1124">
        <v>2570180.02</v>
      </c>
    </row>
    <row r="1125" spans="1:5">
      <c r="A1125">
        <v>1969</v>
      </c>
      <c r="B1125">
        <v>13</v>
      </c>
      <c r="C1125">
        <v>1289325.3899999999</v>
      </c>
      <c r="D1125">
        <v>1335795.01</v>
      </c>
      <c r="E1125">
        <v>2625120.4</v>
      </c>
    </row>
    <row r="1126" spans="1:5">
      <c r="A1126">
        <v>1969</v>
      </c>
      <c r="B1126">
        <v>14</v>
      </c>
      <c r="C1126">
        <v>1299099.57</v>
      </c>
      <c r="D1126">
        <v>1342452.85</v>
      </c>
      <c r="E1126">
        <v>2641552.42</v>
      </c>
    </row>
    <row r="1127" spans="1:5">
      <c r="A1127">
        <v>1969</v>
      </c>
      <c r="B1127">
        <v>15</v>
      </c>
      <c r="C1127">
        <v>1185323.75</v>
      </c>
      <c r="D1127">
        <v>1226705.1000000001</v>
      </c>
      <c r="E1127">
        <v>2412028.85</v>
      </c>
    </row>
    <row r="1128" spans="1:5">
      <c r="A1128">
        <v>1969</v>
      </c>
      <c r="B1128">
        <v>16</v>
      </c>
      <c r="C1128">
        <v>1198168.3400000001</v>
      </c>
      <c r="D1128">
        <v>1240280.6200000001</v>
      </c>
      <c r="E1128">
        <v>2438448.96</v>
      </c>
    </row>
    <row r="1129" spans="1:5">
      <c r="A1129">
        <v>1969</v>
      </c>
      <c r="B1129">
        <v>17</v>
      </c>
      <c r="C1129">
        <v>1189918.6399999999</v>
      </c>
      <c r="D1129">
        <v>1268652.1100000001</v>
      </c>
      <c r="E1129">
        <v>2458570.75</v>
      </c>
    </row>
    <row r="1130" spans="1:5">
      <c r="A1130">
        <v>1969</v>
      </c>
      <c r="B1130">
        <v>18</v>
      </c>
      <c r="C1130">
        <v>1139635.1200000001</v>
      </c>
      <c r="D1130">
        <v>1257175.49</v>
      </c>
      <c r="E1130">
        <v>2396810.61</v>
      </c>
    </row>
    <row r="1131" spans="1:5">
      <c r="A1131">
        <v>1969</v>
      </c>
      <c r="B1131">
        <v>19</v>
      </c>
      <c r="C1131">
        <v>1219909.8799999999</v>
      </c>
      <c r="D1131">
        <v>1350538.68</v>
      </c>
      <c r="E1131">
        <v>2570448.56</v>
      </c>
    </row>
    <row r="1132" spans="1:5">
      <c r="A1132">
        <v>1969</v>
      </c>
      <c r="B1132">
        <v>20</v>
      </c>
      <c r="C1132">
        <v>1032236.16</v>
      </c>
      <c r="D1132">
        <v>1074489.01</v>
      </c>
      <c r="E1132">
        <v>2106725.17</v>
      </c>
    </row>
    <row r="1133" spans="1:5">
      <c r="A1133">
        <v>1969</v>
      </c>
      <c r="B1133">
        <v>21</v>
      </c>
      <c r="C1133">
        <v>1005791.28</v>
      </c>
      <c r="D1133">
        <v>1034068.9</v>
      </c>
      <c r="E1133">
        <v>2039860.18</v>
      </c>
    </row>
    <row r="1134" spans="1:5">
      <c r="A1134">
        <v>1969</v>
      </c>
      <c r="B1134">
        <v>22</v>
      </c>
      <c r="C1134">
        <v>947578.7</v>
      </c>
      <c r="D1134">
        <v>980200.79</v>
      </c>
      <c r="E1134">
        <v>1927779.49</v>
      </c>
    </row>
    <row r="1135" spans="1:5">
      <c r="A1135">
        <v>1969</v>
      </c>
      <c r="B1135">
        <v>23</v>
      </c>
      <c r="C1135">
        <v>556077.07999999996</v>
      </c>
      <c r="D1135">
        <v>577104.29</v>
      </c>
      <c r="E1135">
        <v>1133181.3700000001</v>
      </c>
    </row>
    <row r="1136" spans="1:5">
      <c r="A1136">
        <v>1969</v>
      </c>
      <c r="B1136">
        <v>24</v>
      </c>
      <c r="C1136">
        <v>445912.49</v>
      </c>
      <c r="D1136">
        <v>466644.52</v>
      </c>
      <c r="E1136">
        <v>912557.01</v>
      </c>
    </row>
    <row r="1137" spans="1:5">
      <c r="A1137">
        <v>1969</v>
      </c>
      <c r="B1137">
        <v>25</v>
      </c>
      <c r="C1137">
        <v>409294.36</v>
      </c>
      <c r="D1137">
        <v>420458.32</v>
      </c>
      <c r="E1137">
        <v>829752.68</v>
      </c>
    </row>
    <row r="1138" spans="1:5">
      <c r="A1138">
        <v>1969</v>
      </c>
      <c r="B1138">
        <v>26</v>
      </c>
      <c r="C1138">
        <v>620117.96</v>
      </c>
      <c r="D1138">
        <v>610807.92000000004</v>
      </c>
      <c r="E1138">
        <v>1230925.8799999999</v>
      </c>
    </row>
    <row r="1139" spans="1:5">
      <c r="A1139">
        <v>1969</v>
      </c>
      <c r="B1139">
        <v>27</v>
      </c>
      <c r="C1139">
        <v>1042442.72</v>
      </c>
      <c r="D1139">
        <v>1038935.1</v>
      </c>
      <c r="E1139">
        <v>2081377.82</v>
      </c>
    </row>
    <row r="1140" spans="1:5">
      <c r="A1140">
        <v>1969</v>
      </c>
      <c r="B1140">
        <v>28</v>
      </c>
      <c r="C1140">
        <v>1082900.29</v>
      </c>
      <c r="D1140">
        <v>1080097.8700000001</v>
      </c>
      <c r="E1140">
        <v>2162998.16</v>
      </c>
    </row>
    <row r="1141" spans="1:5">
      <c r="A1141">
        <v>1969</v>
      </c>
      <c r="B1141">
        <v>29</v>
      </c>
      <c r="C1141">
        <v>1279477.56</v>
      </c>
      <c r="D1141">
        <v>1255705.07</v>
      </c>
      <c r="E1141">
        <v>2535182.63</v>
      </c>
    </row>
    <row r="1142" spans="1:5">
      <c r="A1142">
        <v>1969</v>
      </c>
      <c r="B1142">
        <v>30</v>
      </c>
      <c r="C1142">
        <v>1294614.3899999999</v>
      </c>
      <c r="D1142">
        <v>1268648.6299999999</v>
      </c>
      <c r="E1142">
        <v>2563263.02</v>
      </c>
    </row>
    <row r="1143" spans="1:5">
      <c r="A1143">
        <v>1969</v>
      </c>
      <c r="B1143">
        <v>31</v>
      </c>
      <c r="C1143">
        <v>1292887.45</v>
      </c>
      <c r="D1143">
        <v>1286397.17</v>
      </c>
      <c r="E1143">
        <v>2579284.62</v>
      </c>
    </row>
    <row r="1144" spans="1:5">
      <c r="A1144">
        <v>1969</v>
      </c>
      <c r="B1144">
        <v>32</v>
      </c>
      <c r="C1144">
        <v>1099773.3999999999</v>
      </c>
      <c r="D1144">
        <v>1076685.95</v>
      </c>
      <c r="E1144">
        <v>2176459.35</v>
      </c>
    </row>
    <row r="1145" spans="1:5">
      <c r="A1145">
        <v>1969</v>
      </c>
      <c r="B1145">
        <v>33</v>
      </c>
      <c r="C1145">
        <v>979360.48</v>
      </c>
      <c r="D1145">
        <v>971485.09</v>
      </c>
      <c r="E1145">
        <v>1950845.57</v>
      </c>
    </row>
    <row r="1146" spans="1:5">
      <c r="A1146">
        <v>1969</v>
      </c>
      <c r="B1146">
        <v>34</v>
      </c>
      <c r="C1146">
        <v>831554.22</v>
      </c>
      <c r="D1146">
        <v>815343.44</v>
      </c>
      <c r="E1146">
        <v>1646897.66</v>
      </c>
    </row>
    <row r="1147" spans="1:5">
      <c r="A1147">
        <v>1969</v>
      </c>
      <c r="B1147">
        <v>35</v>
      </c>
      <c r="C1147">
        <v>807894.76</v>
      </c>
      <c r="D1147">
        <v>788680.65</v>
      </c>
      <c r="E1147">
        <v>1596575.41</v>
      </c>
    </row>
    <row r="1148" spans="1:5">
      <c r="A1148">
        <v>1969</v>
      </c>
      <c r="B1148">
        <v>36</v>
      </c>
      <c r="C1148">
        <v>1015873.13</v>
      </c>
      <c r="D1148">
        <v>961714.94</v>
      </c>
      <c r="E1148">
        <v>1977588.07</v>
      </c>
    </row>
    <row r="1149" spans="1:5">
      <c r="A1149">
        <v>1969</v>
      </c>
      <c r="B1149">
        <v>37</v>
      </c>
      <c r="C1149">
        <v>977971.95</v>
      </c>
      <c r="D1149">
        <v>965544.68</v>
      </c>
      <c r="E1149">
        <v>1943516.63</v>
      </c>
    </row>
    <row r="1150" spans="1:5">
      <c r="A1150">
        <v>1969</v>
      </c>
      <c r="B1150">
        <v>38</v>
      </c>
      <c r="C1150">
        <v>1160265.3500000001</v>
      </c>
      <c r="D1150">
        <v>1117813.28</v>
      </c>
      <c r="E1150">
        <v>2278078.63</v>
      </c>
    </row>
    <row r="1151" spans="1:5">
      <c r="A1151">
        <v>1969</v>
      </c>
      <c r="B1151">
        <v>39</v>
      </c>
      <c r="C1151">
        <v>1192334.25</v>
      </c>
      <c r="D1151">
        <v>1117127.5</v>
      </c>
      <c r="E1151">
        <v>2309461.75</v>
      </c>
    </row>
    <row r="1152" spans="1:5">
      <c r="A1152">
        <v>1969</v>
      </c>
      <c r="B1152">
        <v>40</v>
      </c>
      <c r="C1152">
        <v>1278459.72</v>
      </c>
      <c r="D1152">
        <v>1153435.05</v>
      </c>
      <c r="E1152">
        <v>2431894.77</v>
      </c>
    </row>
    <row r="1153" spans="1:5">
      <c r="A1153">
        <v>1969</v>
      </c>
      <c r="B1153">
        <v>41</v>
      </c>
      <c r="C1153">
        <v>1190375.1399999999</v>
      </c>
      <c r="D1153">
        <v>1088232.47</v>
      </c>
      <c r="E1153">
        <v>2278607.61</v>
      </c>
    </row>
    <row r="1154" spans="1:5">
      <c r="A1154">
        <v>1969</v>
      </c>
      <c r="B1154">
        <v>42</v>
      </c>
      <c r="C1154">
        <v>1178939.08</v>
      </c>
      <c r="D1154">
        <v>948258.22</v>
      </c>
      <c r="E1154">
        <v>2127197.2999999998</v>
      </c>
    </row>
    <row r="1155" spans="1:5">
      <c r="A1155">
        <v>1969</v>
      </c>
      <c r="B1155">
        <v>43</v>
      </c>
      <c r="C1155">
        <v>1095325.47</v>
      </c>
      <c r="D1155">
        <v>768224.28</v>
      </c>
      <c r="E1155">
        <v>1863549.75</v>
      </c>
    </row>
    <row r="1156" spans="1:5">
      <c r="A1156">
        <v>1969</v>
      </c>
      <c r="B1156">
        <v>44</v>
      </c>
      <c r="C1156">
        <v>1082017.04</v>
      </c>
      <c r="D1156">
        <v>688719.38</v>
      </c>
      <c r="E1156">
        <v>1770736.42</v>
      </c>
    </row>
    <row r="1157" spans="1:5">
      <c r="A1157">
        <v>1969</v>
      </c>
      <c r="B1157">
        <v>45</v>
      </c>
      <c r="C1157">
        <v>958032.4</v>
      </c>
      <c r="D1157">
        <v>570594.48</v>
      </c>
      <c r="E1157">
        <v>1528626.88</v>
      </c>
    </row>
    <row r="1158" spans="1:5">
      <c r="A1158">
        <v>1969</v>
      </c>
      <c r="B1158">
        <v>46</v>
      </c>
      <c r="C1158">
        <v>827031.41</v>
      </c>
      <c r="D1158">
        <v>467616.92</v>
      </c>
      <c r="E1158">
        <v>1294648.33</v>
      </c>
    </row>
    <row r="1159" spans="1:5">
      <c r="A1159">
        <v>1969</v>
      </c>
      <c r="B1159">
        <v>47</v>
      </c>
      <c r="C1159">
        <v>678753.83</v>
      </c>
      <c r="D1159">
        <v>420345.68</v>
      </c>
      <c r="E1159">
        <v>1099099.51</v>
      </c>
    </row>
    <row r="1160" spans="1:5">
      <c r="A1160">
        <v>1969</v>
      </c>
      <c r="B1160">
        <v>48</v>
      </c>
      <c r="C1160">
        <v>645949.71</v>
      </c>
      <c r="D1160">
        <v>394955.94</v>
      </c>
      <c r="E1160">
        <v>1040905.65</v>
      </c>
    </row>
    <row r="1161" spans="1:5">
      <c r="A1161">
        <v>1969</v>
      </c>
      <c r="B1161">
        <v>49</v>
      </c>
      <c r="C1161">
        <v>657968.56999999995</v>
      </c>
      <c r="D1161">
        <v>399396.16</v>
      </c>
      <c r="E1161">
        <v>1057364.73</v>
      </c>
    </row>
    <row r="1162" spans="1:5">
      <c r="A1162">
        <v>1969</v>
      </c>
      <c r="B1162">
        <v>50</v>
      </c>
      <c r="C1162">
        <v>788150.03</v>
      </c>
      <c r="D1162">
        <v>477252.24</v>
      </c>
      <c r="E1162">
        <v>1265402.27</v>
      </c>
    </row>
    <row r="1163" spans="1:5">
      <c r="A1163">
        <v>1969</v>
      </c>
      <c r="B1163">
        <v>51</v>
      </c>
      <c r="C1163">
        <v>529109.13</v>
      </c>
      <c r="D1163">
        <v>324559.31</v>
      </c>
      <c r="E1163">
        <v>853668.44</v>
      </c>
    </row>
    <row r="1164" spans="1:5">
      <c r="A1164">
        <v>1969</v>
      </c>
      <c r="B1164">
        <v>52</v>
      </c>
      <c r="C1164">
        <v>607818.02</v>
      </c>
      <c r="D1164">
        <v>353909.82</v>
      </c>
      <c r="E1164">
        <v>961727.84</v>
      </c>
    </row>
    <row r="1165" spans="1:5">
      <c r="A1165">
        <v>1969</v>
      </c>
      <c r="B1165">
        <v>53</v>
      </c>
      <c r="C1165">
        <v>749862.51</v>
      </c>
      <c r="D1165">
        <v>432713.39</v>
      </c>
      <c r="E1165">
        <v>1182575.8999999999</v>
      </c>
    </row>
    <row r="1166" spans="1:5">
      <c r="A1166">
        <v>1969</v>
      </c>
      <c r="B1166">
        <v>54</v>
      </c>
      <c r="C1166">
        <v>975960.04</v>
      </c>
      <c r="D1166">
        <v>525806.99</v>
      </c>
      <c r="E1166">
        <v>1501767.03</v>
      </c>
    </row>
    <row r="1167" spans="1:5">
      <c r="A1167">
        <v>1969</v>
      </c>
      <c r="B1167">
        <v>55</v>
      </c>
      <c r="C1167">
        <v>870707.68</v>
      </c>
      <c r="D1167">
        <v>493908.44</v>
      </c>
      <c r="E1167">
        <v>1364616.12</v>
      </c>
    </row>
    <row r="1168" spans="1:5">
      <c r="A1168">
        <v>1969</v>
      </c>
      <c r="B1168">
        <v>56</v>
      </c>
      <c r="C1168">
        <v>956671.12</v>
      </c>
      <c r="D1168">
        <v>506315.73</v>
      </c>
      <c r="E1168">
        <v>1462986.85</v>
      </c>
    </row>
    <row r="1169" spans="1:5">
      <c r="A1169">
        <v>1969</v>
      </c>
      <c r="B1169">
        <v>57</v>
      </c>
      <c r="C1169">
        <v>857732.19</v>
      </c>
      <c r="D1169">
        <v>458533.61</v>
      </c>
      <c r="E1169">
        <v>1316265.8</v>
      </c>
    </row>
    <row r="1170" spans="1:5">
      <c r="A1170">
        <v>1969</v>
      </c>
      <c r="B1170">
        <v>58</v>
      </c>
      <c r="C1170">
        <v>852699.45</v>
      </c>
      <c r="D1170">
        <v>461306.27</v>
      </c>
      <c r="E1170">
        <v>1314005.72</v>
      </c>
    </row>
    <row r="1171" spans="1:5">
      <c r="A1171">
        <v>1969</v>
      </c>
      <c r="B1171">
        <v>59</v>
      </c>
      <c r="C1171">
        <v>798677.25</v>
      </c>
      <c r="D1171">
        <v>425666.91</v>
      </c>
      <c r="E1171">
        <v>1224344.1599999999</v>
      </c>
    </row>
    <row r="1172" spans="1:5">
      <c r="A1172">
        <v>1969</v>
      </c>
      <c r="B1172">
        <v>60</v>
      </c>
      <c r="C1172">
        <v>775500.85</v>
      </c>
      <c r="D1172">
        <v>390194.79</v>
      </c>
      <c r="E1172">
        <v>1165695.6399999999</v>
      </c>
    </row>
    <row r="1173" spans="1:5">
      <c r="A1173">
        <v>1969</v>
      </c>
      <c r="B1173">
        <v>61</v>
      </c>
      <c r="C1173">
        <v>736905.06</v>
      </c>
      <c r="D1173">
        <v>383146.16</v>
      </c>
      <c r="E1173">
        <v>1120051.22</v>
      </c>
    </row>
    <row r="1174" spans="1:5">
      <c r="A1174">
        <v>1969</v>
      </c>
      <c r="B1174">
        <v>62</v>
      </c>
      <c r="C1174">
        <v>709992.45</v>
      </c>
      <c r="D1174">
        <v>356148.52</v>
      </c>
      <c r="E1174">
        <v>1066140.97</v>
      </c>
    </row>
    <row r="1175" spans="1:5">
      <c r="A1175">
        <v>1969</v>
      </c>
      <c r="B1175">
        <v>63</v>
      </c>
      <c r="C1175">
        <v>680466.24</v>
      </c>
      <c r="D1175">
        <v>319153.49</v>
      </c>
      <c r="E1175">
        <v>999619.73</v>
      </c>
    </row>
    <row r="1176" spans="1:5">
      <c r="A1176">
        <v>1969</v>
      </c>
      <c r="B1176">
        <v>64</v>
      </c>
      <c r="C1176">
        <v>671762.92</v>
      </c>
      <c r="D1176">
        <v>307303.86</v>
      </c>
      <c r="E1176">
        <v>979066.78</v>
      </c>
    </row>
    <row r="1177" spans="1:5">
      <c r="A1177">
        <v>1969</v>
      </c>
      <c r="B1177">
        <v>65</v>
      </c>
      <c r="C1177">
        <v>635574.14</v>
      </c>
      <c r="D1177">
        <v>275221.09000000003</v>
      </c>
      <c r="E1177">
        <v>910795.23</v>
      </c>
    </row>
    <row r="1178" spans="1:5">
      <c r="A1178">
        <v>1969</v>
      </c>
      <c r="B1178">
        <v>66</v>
      </c>
      <c r="C1178">
        <v>608593.63</v>
      </c>
      <c r="D1178">
        <v>243928.04</v>
      </c>
      <c r="E1178">
        <v>852521.67</v>
      </c>
    </row>
    <row r="1179" spans="1:5">
      <c r="A1179">
        <v>1969</v>
      </c>
      <c r="B1179">
        <v>67</v>
      </c>
      <c r="C1179">
        <v>560967.48</v>
      </c>
      <c r="D1179">
        <v>203768.97</v>
      </c>
      <c r="E1179">
        <v>764736.45</v>
      </c>
    </row>
    <row r="1180" spans="1:5">
      <c r="A1180">
        <v>1969</v>
      </c>
      <c r="B1180">
        <v>68</v>
      </c>
      <c r="C1180">
        <v>543188.25</v>
      </c>
      <c r="D1180">
        <v>195110.45</v>
      </c>
      <c r="E1180">
        <v>738298.7</v>
      </c>
    </row>
    <row r="1181" spans="1:5">
      <c r="A1181">
        <v>1969</v>
      </c>
      <c r="B1181">
        <v>69</v>
      </c>
      <c r="C1181">
        <v>464829.66</v>
      </c>
      <c r="D1181">
        <v>177389.45</v>
      </c>
      <c r="E1181">
        <v>642219.11</v>
      </c>
    </row>
    <row r="1182" spans="1:5">
      <c r="A1182">
        <v>1969</v>
      </c>
      <c r="B1182">
        <v>70</v>
      </c>
      <c r="C1182">
        <v>419269.72</v>
      </c>
      <c r="D1182">
        <v>163182.26</v>
      </c>
      <c r="E1182">
        <v>582451.98</v>
      </c>
    </row>
    <row r="1183" spans="1:5">
      <c r="A1183">
        <v>1969</v>
      </c>
      <c r="B1183">
        <v>71</v>
      </c>
      <c r="C1183">
        <v>391186.55</v>
      </c>
      <c r="D1183">
        <v>151619.95000000001</v>
      </c>
      <c r="E1183">
        <v>542806.5</v>
      </c>
    </row>
    <row r="1184" spans="1:5">
      <c r="A1184">
        <v>1969</v>
      </c>
      <c r="B1184">
        <v>72</v>
      </c>
      <c r="C1184">
        <v>376721.06</v>
      </c>
      <c r="D1184">
        <v>145072.01999999999</v>
      </c>
      <c r="E1184">
        <v>521793.08</v>
      </c>
    </row>
    <row r="1185" spans="1:5">
      <c r="A1185">
        <v>1969</v>
      </c>
      <c r="B1185">
        <v>73</v>
      </c>
      <c r="C1185">
        <v>351065.78</v>
      </c>
      <c r="D1185">
        <v>137448.57</v>
      </c>
      <c r="E1185">
        <v>488514.35</v>
      </c>
    </row>
    <row r="1186" spans="1:5">
      <c r="A1186">
        <v>1969</v>
      </c>
      <c r="B1186">
        <v>74</v>
      </c>
      <c r="C1186">
        <v>322000.26</v>
      </c>
      <c r="D1186">
        <v>124510.89</v>
      </c>
      <c r="E1186">
        <v>446511.15</v>
      </c>
    </row>
    <row r="1187" spans="1:5">
      <c r="A1187">
        <v>1969</v>
      </c>
      <c r="B1187">
        <v>75</v>
      </c>
      <c r="C1187">
        <v>284885.28999999998</v>
      </c>
      <c r="D1187">
        <v>113699.41</v>
      </c>
      <c r="E1187">
        <v>398584.7</v>
      </c>
    </row>
    <row r="1188" spans="1:5">
      <c r="A1188">
        <v>1969</v>
      </c>
      <c r="B1188">
        <v>76</v>
      </c>
      <c r="C1188">
        <v>257661.29</v>
      </c>
      <c r="D1188">
        <v>98260.41</v>
      </c>
      <c r="E1188">
        <v>355921.7</v>
      </c>
    </row>
    <row r="1189" spans="1:5">
      <c r="A1189">
        <v>1969</v>
      </c>
      <c r="B1189">
        <v>77</v>
      </c>
      <c r="C1189">
        <v>212154.6</v>
      </c>
      <c r="D1189">
        <v>83716.539999999994</v>
      </c>
      <c r="E1189">
        <v>295871.14</v>
      </c>
    </row>
    <row r="1190" spans="1:5">
      <c r="A1190">
        <v>1969</v>
      </c>
      <c r="B1190">
        <v>78</v>
      </c>
      <c r="C1190">
        <v>207764.85</v>
      </c>
      <c r="D1190">
        <v>74599.520000000004</v>
      </c>
      <c r="E1190">
        <v>282364.37</v>
      </c>
    </row>
    <row r="1191" spans="1:5">
      <c r="A1191">
        <v>1969</v>
      </c>
      <c r="B1191">
        <v>79</v>
      </c>
      <c r="C1191">
        <v>193194.44</v>
      </c>
      <c r="D1191">
        <v>59737.33</v>
      </c>
      <c r="E1191">
        <v>252931.77</v>
      </c>
    </row>
    <row r="1192" spans="1:5">
      <c r="A1192">
        <v>1969</v>
      </c>
      <c r="B1192">
        <v>80</v>
      </c>
      <c r="C1192">
        <v>185239.12</v>
      </c>
      <c r="D1192">
        <v>62052.04</v>
      </c>
      <c r="E1192">
        <v>247291.16</v>
      </c>
    </row>
    <row r="1193" spans="1:5">
      <c r="A1193">
        <v>1969</v>
      </c>
      <c r="B1193">
        <v>81</v>
      </c>
      <c r="C1193">
        <v>168009.3</v>
      </c>
      <c r="D1193">
        <v>55574.49</v>
      </c>
      <c r="E1193">
        <v>223583.79</v>
      </c>
    </row>
    <row r="1194" spans="1:5">
      <c r="A1194">
        <v>1969</v>
      </c>
      <c r="B1194">
        <v>82</v>
      </c>
      <c r="C1194">
        <v>138889.29</v>
      </c>
      <c r="D1194">
        <v>44658.95</v>
      </c>
      <c r="E1194">
        <v>183548.24</v>
      </c>
    </row>
    <row r="1195" spans="1:5">
      <c r="A1195">
        <v>1969</v>
      </c>
      <c r="B1195">
        <v>83</v>
      </c>
      <c r="C1195">
        <v>121214.73</v>
      </c>
      <c r="D1195">
        <v>38300.589999999997</v>
      </c>
      <c r="E1195">
        <v>159515.32</v>
      </c>
    </row>
    <row r="1196" spans="1:5">
      <c r="A1196">
        <v>1969</v>
      </c>
      <c r="B1196">
        <v>84</v>
      </c>
      <c r="C1196">
        <v>102608.25</v>
      </c>
      <c r="D1196">
        <v>32357.84</v>
      </c>
      <c r="E1196">
        <v>134966.09</v>
      </c>
    </row>
    <row r="1197" spans="1:5">
      <c r="A1197">
        <v>1969</v>
      </c>
      <c r="B1197">
        <v>85</v>
      </c>
      <c r="C1197">
        <v>85461.83</v>
      </c>
      <c r="D1197">
        <v>26837.599999999999</v>
      </c>
      <c r="E1197">
        <v>112299.43</v>
      </c>
    </row>
    <row r="1198" spans="1:5">
      <c r="A1198">
        <v>1969</v>
      </c>
      <c r="B1198">
        <v>86</v>
      </c>
      <c r="C1198">
        <v>69365.009999999995</v>
      </c>
      <c r="D1198">
        <v>21555.42</v>
      </c>
      <c r="E1198">
        <v>90920.43</v>
      </c>
    </row>
    <row r="1199" spans="1:5">
      <c r="A1199">
        <v>1969</v>
      </c>
      <c r="B1199">
        <v>87</v>
      </c>
      <c r="C1199">
        <v>54807.88</v>
      </c>
      <c r="D1199">
        <v>16962.36</v>
      </c>
      <c r="E1199">
        <v>71770.240000000005</v>
      </c>
    </row>
    <row r="1200" spans="1:5">
      <c r="A1200">
        <v>1969</v>
      </c>
      <c r="B1200">
        <v>88</v>
      </c>
      <c r="C1200">
        <v>45647.42</v>
      </c>
      <c r="D1200">
        <v>13713.93</v>
      </c>
      <c r="E1200">
        <v>59361.35</v>
      </c>
    </row>
    <row r="1201" spans="1:5">
      <c r="A1201">
        <v>1969</v>
      </c>
      <c r="B1201">
        <v>89</v>
      </c>
      <c r="C1201">
        <v>35183.82</v>
      </c>
      <c r="D1201">
        <v>10125.33</v>
      </c>
      <c r="E1201">
        <v>45309.15</v>
      </c>
    </row>
    <row r="1202" spans="1:5">
      <c r="A1202">
        <v>1969</v>
      </c>
      <c r="B1202">
        <v>90</v>
      </c>
      <c r="C1202">
        <v>25791.17</v>
      </c>
      <c r="D1202">
        <v>7030.89</v>
      </c>
      <c r="E1202">
        <v>32822.06</v>
      </c>
    </row>
    <row r="1203" spans="1:5">
      <c r="A1203">
        <v>1969</v>
      </c>
      <c r="B1203">
        <v>91</v>
      </c>
      <c r="C1203">
        <v>20965.89</v>
      </c>
      <c r="D1203">
        <v>5751.47</v>
      </c>
      <c r="E1203">
        <v>26717.360000000001</v>
      </c>
    </row>
    <row r="1204" spans="1:5">
      <c r="A1204">
        <v>1969</v>
      </c>
      <c r="B1204">
        <v>92</v>
      </c>
      <c r="C1204">
        <v>16102.81</v>
      </c>
      <c r="D1204">
        <v>4492.16</v>
      </c>
      <c r="E1204">
        <v>20594.97</v>
      </c>
    </row>
    <row r="1205" spans="1:5">
      <c r="A1205">
        <v>1969</v>
      </c>
      <c r="B1205">
        <v>93</v>
      </c>
      <c r="C1205">
        <v>12908.05</v>
      </c>
      <c r="D1205">
        <v>3401.28</v>
      </c>
      <c r="E1205">
        <v>16309.33</v>
      </c>
    </row>
    <row r="1206" spans="1:5">
      <c r="A1206">
        <v>1969</v>
      </c>
      <c r="B1206">
        <v>94</v>
      </c>
      <c r="C1206">
        <v>9929.32</v>
      </c>
      <c r="D1206">
        <v>2559.5500000000002</v>
      </c>
      <c r="E1206">
        <v>12488.87</v>
      </c>
    </row>
    <row r="1207" spans="1:5">
      <c r="A1207">
        <v>1969</v>
      </c>
      <c r="B1207">
        <v>95</v>
      </c>
      <c r="C1207">
        <v>7775.97</v>
      </c>
      <c r="D1207">
        <v>2027</v>
      </c>
      <c r="E1207">
        <v>9802.9699999999993</v>
      </c>
    </row>
    <row r="1208" spans="1:5">
      <c r="A1208">
        <v>1969</v>
      </c>
      <c r="B1208">
        <v>96</v>
      </c>
      <c r="C1208">
        <v>5907.09</v>
      </c>
      <c r="D1208">
        <v>1627.51</v>
      </c>
      <c r="E1208">
        <v>7534.6</v>
      </c>
    </row>
    <row r="1209" spans="1:5">
      <c r="A1209">
        <v>1969</v>
      </c>
      <c r="B1209">
        <v>97</v>
      </c>
      <c r="C1209">
        <v>4306.6899999999996</v>
      </c>
      <c r="D1209">
        <v>1168.33</v>
      </c>
      <c r="E1209">
        <v>5475.02</v>
      </c>
    </row>
    <row r="1210" spans="1:5">
      <c r="A1210">
        <v>1969</v>
      </c>
      <c r="B1210">
        <v>98</v>
      </c>
      <c r="C1210">
        <v>3416.27</v>
      </c>
      <c r="D1210">
        <v>924.19</v>
      </c>
      <c r="E1210">
        <v>4340.46</v>
      </c>
    </row>
    <row r="1211" spans="1:5">
      <c r="A1211">
        <v>1969</v>
      </c>
      <c r="B1211">
        <v>99</v>
      </c>
      <c r="C1211">
        <v>2336.66</v>
      </c>
      <c r="D1211">
        <v>662.36</v>
      </c>
      <c r="E1211">
        <v>2999.02</v>
      </c>
    </row>
    <row r="1212" spans="1:5">
      <c r="A1212">
        <v>1969</v>
      </c>
      <c r="B1212">
        <v>100</v>
      </c>
      <c r="C1212">
        <v>1472.4</v>
      </c>
      <c r="D1212">
        <v>384.54</v>
      </c>
      <c r="E1212">
        <v>1856.94</v>
      </c>
    </row>
    <row r="1213" spans="1:5">
      <c r="A1213">
        <v>1969</v>
      </c>
      <c r="B1213">
        <v>101</v>
      </c>
      <c r="C1213">
        <v>1103.1500000000001</v>
      </c>
      <c r="D1213">
        <v>284.95</v>
      </c>
      <c r="E1213">
        <v>1388.1</v>
      </c>
    </row>
    <row r="1214" spans="1:5">
      <c r="A1214">
        <v>1969</v>
      </c>
      <c r="B1214">
        <v>102</v>
      </c>
      <c r="C1214">
        <v>714.53</v>
      </c>
      <c r="D1214">
        <v>194.86</v>
      </c>
      <c r="E1214">
        <v>909.39</v>
      </c>
    </row>
    <row r="1215" spans="1:5">
      <c r="A1215">
        <v>1969</v>
      </c>
      <c r="B1215">
        <v>103</v>
      </c>
      <c r="C1215">
        <v>488.82</v>
      </c>
      <c r="D1215">
        <v>135.07</v>
      </c>
      <c r="E1215">
        <v>623.89</v>
      </c>
    </row>
    <row r="1216" spans="1:5">
      <c r="A1216">
        <v>1969</v>
      </c>
      <c r="B1216">
        <v>104</v>
      </c>
      <c r="C1216">
        <v>351.98</v>
      </c>
      <c r="D1216">
        <v>98.65</v>
      </c>
      <c r="E1216">
        <v>450.63</v>
      </c>
    </row>
    <row r="1217" spans="1:5">
      <c r="A1217">
        <v>1969</v>
      </c>
      <c r="B1217">
        <v>105</v>
      </c>
      <c r="C1217">
        <v>224.44</v>
      </c>
      <c r="D1217">
        <v>62.01</v>
      </c>
      <c r="E1217">
        <v>286.45</v>
      </c>
    </row>
    <row r="1218" spans="1:5">
      <c r="A1218">
        <v>1969</v>
      </c>
      <c r="B1218">
        <v>106</v>
      </c>
      <c r="C1218">
        <v>138.41999999999999</v>
      </c>
      <c r="D1218">
        <v>39.71</v>
      </c>
      <c r="E1218">
        <v>178.13</v>
      </c>
    </row>
    <row r="1219" spans="1:5">
      <c r="A1219">
        <v>1969</v>
      </c>
      <c r="B1219">
        <v>107</v>
      </c>
      <c r="C1219">
        <v>91.31</v>
      </c>
      <c r="D1219">
        <v>27.51</v>
      </c>
      <c r="E1219">
        <v>118.82</v>
      </c>
    </row>
    <row r="1220" spans="1:5">
      <c r="A1220">
        <v>1969</v>
      </c>
      <c r="B1220">
        <v>108</v>
      </c>
      <c r="C1220">
        <v>58.76</v>
      </c>
      <c r="D1220">
        <v>16.920000000000002</v>
      </c>
      <c r="E1220">
        <v>75.680000000000007</v>
      </c>
    </row>
    <row r="1221" spans="1:5">
      <c r="A1221">
        <v>1969</v>
      </c>
      <c r="B1221">
        <v>109</v>
      </c>
      <c r="C1221">
        <v>36.299999999999997</v>
      </c>
      <c r="D1221">
        <v>10.57</v>
      </c>
      <c r="E1221">
        <v>46.87</v>
      </c>
    </row>
    <row r="1222" spans="1:5">
      <c r="A1222">
        <v>1969</v>
      </c>
      <c r="B1222">
        <v>110</v>
      </c>
      <c r="C1222">
        <v>51.05</v>
      </c>
      <c r="D1222">
        <v>12.85</v>
      </c>
      <c r="E1222">
        <v>63.9</v>
      </c>
    </row>
    <row r="1223" spans="1:5">
      <c r="A1223">
        <v>1970</v>
      </c>
      <c r="B1223">
        <v>0</v>
      </c>
      <c r="C1223">
        <v>899603</v>
      </c>
      <c r="D1223">
        <v>918722</v>
      </c>
      <c r="E1223">
        <v>1818325</v>
      </c>
    </row>
    <row r="1224" spans="1:5">
      <c r="A1224">
        <v>1970</v>
      </c>
      <c r="B1224">
        <v>1</v>
      </c>
      <c r="C1224">
        <v>883148</v>
      </c>
      <c r="D1224">
        <v>919154</v>
      </c>
      <c r="E1224">
        <v>1802302</v>
      </c>
    </row>
    <row r="1225" spans="1:5">
      <c r="A1225">
        <v>1970</v>
      </c>
      <c r="B1225">
        <v>2</v>
      </c>
      <c r="C1225">
        <v>897624</v>
      </c>
      <c r="D1225">
        <v>937606</v>
      </c>
      <c r="E1225">
        <v>1835230</v>
      </c>
    </row>
    <row r="1226" spans="1:5">
      <c r="A1226">
        <v>1970</v>
      </c>
      <c r="B1226">
        <v>3</v>
      </c>
      <c r="C1226">
        <v>936292</v>
      </c>
      <c r="D1226">
        <v>973701</v>
      </c>
      <c r="E1226">
        <v>1909993</v>
      </c>
    </row>
    <row r="1227" spans="1:5">
      <c r="A1227">
        <v>1970</v>
      </c>
      <c r="B1227">
        <v>4</v>
      </c>
      <c r="C1227">
        <v>958151</v>
      </c>
      <c r="D1227">
        <v>998603</v>
      </c>
      <c r="E1227">
        <v>1956754</v>
      </c>
    </row>
    <row r="1228" spans="1:5">
      <c r="A1228">
        <v>1970</v>
      </c>
      <c r="B1228">
        <v>5</v>
      </c>
      <c r="C1228">
        <v>1028002</v>
      </c>
      <c r="D1228">
        <v>1069578</v>
      </c>
      <c r="E1228">
        <v>2097580</v>
      </c>
    </row>
    <row r="1229" spans="1:5">
      <c r="A1229">
        <v>1970</v>
      </c>
      <c r="B1229">
        <v>6</v>
      </c>
      <c r="C1229">
        <v>1116829</v>
      </c>
      <c r="D1229">
        <v>1163580</v>
      </c>
      <c r="E1229">
        <v>2280409</v>
      </c>
    </row>
    <row r="1230" spans="1:5">
      <c r="A1230">
        <v>1970</v>
      </c>
      <c r="B1230">
        <v>7</v>
      </c>
      <c r="C1230">
        <v>1184420</v>
      </c>
      <c r="D1230">
        <v>1227902</v>
      </c>
      <c r="E1230">
        <v>2412322</v>
      </c>
    </row>
    <row r="1231" spans="1:5">
      <c r="A1231">
        <v>1970</v>
      </c>
      <c r="B1231">
        <v>8</v>
      </c>
      <c r="C1231">
        <v>1250137</v>
      </c>
      <c r="D1231">
        <v>1298545</v>
      </c>
      <c r="E1231">
        <v>2548682</v>
      </c>
    </row>
    <row r="1232" spans="1:5">
      <c r="A1232">
        <v>1970</v>
      </c>
      <c r="B1232">
        <v>9</v>
      </c>
      <c r="C1232">
        <v>1310764</v>
      </c>
      <c r="D1232">
        <v>1358751</v>
      </c>
      <c r="E1232">
        <v>2669515</v>
      </c>
    </row>
    <row r="1233" spans="1:5">
      <c r="A1233">
        <v>1970</v>
      </c>
      <c r="B1233">
        <v>10</v>
      </c>
      <c r="C1233">
        <v>1314021</v>
      </c>
      <c r="D1233">
        <v>1362260</v>
      </c>
      <c r="E1233">
        <v>2676281</v>
      </c>
    </row>
    <row r="1234" spans="1:5">
      <c r="A1234">
        <v>1970</v>
      </c>
      <c r="B1234">
        <v>11</v>
      </c>
      <c r="C1234">
        <v>1304454</v>
      </c>
      <c r="D1234">
        <v>1342951</v>
      </c>
      <c r="E1234">
        <v>2647405</v>
      </c>
    </row>
    <row r="1235" spans="1:5">
      <c r="A1235">
        <v>1970</v>
      </c>
      <c r="B1235">
        <v>12</v>
      </c>
      <c r="C1235">
        <v>1315683</v>
      </c>
      <c r="D1235">
        <v>1364906</v>
      </c>
      <c r="E1235">
        <v>2680589</v>
      </c>
    </row>
    <row r="1236" spans="1:5">
      <c r="A1236">
        <v>1970</v>
      </c>
      <c r="B1236">
        <v>13</v>
      </c>
      <c r="C1236">
        <v>1260448</v>
      </c>
      <c r="D1236">
        <v>1305796</v>
      </c>
      <c r="E1236">
        <v>2566244</v>
      </c>
    </row>
    <row r="1237" spans="1:5">
      <c r="A1237">
        <v>1970</v>
      </c>
      <c r="B1237">
        <v>14</v>
      </c>
      <c r="C1237">
        <v>1287207</v>
      </c>
      <c r="D1237">
        <v>1333208</v>
      </c>
      <c r="E1237">
        <v>2620415</v>
      </c>
    </row>
    <row r="1238" spans="1:5">
      <c r="A1238">
        <v>1970</v>
      </c>
      <c r="B1238">
        <v>15</v>
      </c>
      <c r="C1238">
        <v>1295283</v>
      </c>
      <c r="D1238">
        <v>1338266</v>
      </c>
      <c r="E1238">
        <v>2633549</v>
      </c>
    </row>
    <row r="1239" spans="1:5">
      <c r="A1239">
        <v>1970</v>
      </c>
      <c r="B1239">
        <v>16</v>
      </c>
      <c r="C1239">
        <v>1180797</v>
      </c>
      <c r="D1239">
        <v>1221655</v>
      </c>
      <c r="E1239">
        <v>2402452</v>
      </c>
    </row>
    <row r="1240" spans="1:5">
      <c r="A1240">
        <v>1970</v>
      </c>
      <c r="B1240">
        <v>17</v>
      </c>
      <c r="C1240">
        <v>1192621</v>
      </c>
      <c r="D1240">
        <v>1233500</v>
      </c>
      <c r="E1240">
        <v>2426121</v>
      </c>
    </row>
    <row r="1241" spans="1:5">
      <c r="A1241">
        <v>1970</v>
      </c>
      <c r="B1241">
        <v>18</v>
      </c>
      <c r="C1241">
        <v>1186983</v>
      </c>
      <c r="D1241">
        <v>1268704</v>
      </c>
      <c r="E1241">
        <v>2455687</v>
      </c>
    </row>
    <row r="1242" spans="1:5">
      <c r="A1242">
        <v>1970</v>
      </c>
      <c r="B1242">
        <v>19</v>
      </c>
      <c r="C1242">
        <v>1133875</v>
      </c>
      <c r="D1242">
        <v>1258687</v>
      </c>
      <c r="E1242">
        <v>2392562</v>
      </c>
    </row>
    <row r="1243" spans="1:5">
      <c r="A1243">
        <v>1970</v>
      </c>
      <c r="B1243">
        <v>20</v>
      </c>
      <c r="C1243">
        <v>1220998</v>
      </c>
      <c r="D1243">
        <v>1360367</v>
      </c>
      <c r="E1243">
        <v>2581365</v>
      </c>
    </row>
    <row r="1244" spans="1:5">
      <c r="A1244">
        <v>1970</v>
      </c>
      <c r="B1244">
        <v>21</v>
      </c>
      <c r="C1244">
        <v>1023786</v>
      </c>
      <c r="D1244">
        <v>1065934</v>
      </c>
      <c r="E1244">
        <v>2089720</v>
      </c>
    </row>
    <row r="1245" spans="1:5">
      <c r="A1245">
        <v>1970</v>
      </c>
      <c r="B1245">
        <v>22</v>
      </c>
      <c r="C1245">
        <v>1004427</v>
      </c>
      <c r="D1245">
        <v>1032408</v>
      </c>
      <c r="E1245">
        <v>2036835</v>
      </c>
    </row>
    <row r="1246" spans="1:5">
      <c r="A1246">
        <v>1970</v>
      </c>
      <c r="B1246">
        <v>23</v>
      </c>
      <c r="C1246">
        <v>943162</v>
      </c>
      <c r="D1246">
        <v>974518</v>
      </c>
      <c r="E1246">
        <v>1917680</v>
      </c>
    </row>
    <row r="1247" spans="1:5">
      <c r="A1247">
        <v>1970</v>
      </c>
      <c r="B1247">
        <v>24</v>
      </c>
      <c r="C1247">
        <v>553025</v>
      </c>
      <c r="D1247">
        <v>573508</v>
      </c>
      <c r="E1247">
        <v>1126533</v>
      </c>
    </row>
    <row r="1248" spans="1:5">
      <c r="A1248">
        <v>1970</v>
      </c>
      <c r="B1248">
        <v>25</v>
      </c>
      <c r="C1248">
        <v>445612</v>
      </c>
      <c r="D1248">
        <v>466019</v>
      </c>
      <c r="E1248">
        <v>911631</v>
      </c>
    </row>
    <row r="1249" spans="1:5">
      <c r="A1249">
        <v>1970</v>
      </c>
      <c r="B1249">
        <v>26</v>
      </c>
      <c r="C1249">
        <v>408492</v>
      </c>
      <c r="D1249">
        <v>419362</v>
      </c>
      <c r="E1249">
        <v>827854</v>
      </c>
    </row>
    <row r="1250" spans="1:5">
      <c r="A1250">
        <v>1970</v>
      </c>
      <c r="B1250">
        <v>27</v>
      </c>
      <c r="C1250">
        <v>618550</v>
      </c>
      <c r="D1250">
        <v>607687</v>
      </c>
      <c r="E1250">
        <v>1226237</v>
      </c>
    </row>
    <row r="1251" spans="1:5">
      <c r="A1251">
        <v>1970</v>
      </c>
      <c r="B1251">
        <v>28</v>
      </c>
      <c r="C1251">
        <v>1040815</v>
      </c>
      <c r="D1251">
        <v>1037269</v>
      </c>
      <c r="E1251">
        <v>2078084</v>
      </c>
    </row>
    <row r="1252" spans="1:5">
      <c r="A1252">
        <v>1970</v>
      </c>
      <c r="B1252">
        <v>29</v>
      </c>
      <c r="C1252">
        <v>1074937</v>
      </c>
      <c r="D1252">
        <v>1071471</v>
      </c>
      <c r="E1252">
        <v>2146408</v>
      </c>
    </row>
    <row r="1253" spans="1:5">
      <c r="A1253">
        <v>1970</v>
      </c>
      <c r="B1253">
        <v>30</v>
      </c>
      <c r="C1253">
        <v>1283256</v>
      </c>
      <c r="D1253">
        <v>1250724</v>
      </c>
      <c r="E1253">
        <v>2533980</v>
      </c>
    </row>
    <row r="1254" spans="1:5">
      <c r="A1254">
        <v>1970</v>
      </c>
      <c r="B1254">
        <v>31</v>
      </c>
      <c r="C1254">
        <v>1286100</v>
      </c>
      <c r="D1254">
        <v>1255764</v>
      </c>
      <c r="E1254">
        <v>2541864</v>
      </c>
    </row>
    <row r="1255" spans="1:5">
      <c r="A1255">
        <v>1970</v>
      </c>
      <c r="B1255">
        <v>32</v>
      </c>
      <c r="C1255">
        <v>1293267</v>
      </c>
      <c r="D1255">
        <v>1280723</v>
      </c>
      <c r="E1255">
        <v>2573990</v>
      </c>
    </row>
    <row r="1256" spans="1:5">
      <c r="A1256">
        <v>1970</v>
      </c>
      <c r="B1256">
        <v>33</v>
      </c>
      <c r="C1256">
        <v>1091446</v>
      </c>
      <c r="D1256">
        <v>1066041</v>
      </c>
      <c r="E1256">
        <v>2157487</v>
      </c>
    </row>
    <row r="1257" spans="1:5">
      <c r="A1257">
        <v>1970</v>
      </c>
      <c r="B1257">
        <v>34</v>
      </c>
      <c r="C1257">
        <v>975280</v>
      </c>
      <c r="D1257">
        <v>963886</v>
      </c>
      <c r="E1257">
        <v>1939166</v>
      </c>
    </row>
    <row r="1258" spans="1:5">
      <c r="A1258">
        <v>1970</v>
      </c>
      <c r="B1258">
        <v>35</v>
      </c>
      <c r="C1258">
        <v>827238</v>
      </c>
      <c r="D1258">
        <v>808457</v>
      </c>
      <c r="E1258">
        <v>1635695</v>
      </c>
    </row>
    <row r="1259" spans="1:5">
      <c r="A1259">
        <v>1970</v>
      </c>
      <c r="B1259">
        <v>36</v>
      </c>
      <c r="C1259">
        <v>799588</v>
      </c>
      <c r="D1259">
        <v>778267</v>
      </c>
      <c r="E1259">
        <v>1577855</v>
      </c>
    </row>
    <row r="1260" spans="1:5">
      <c r="A1260">
        <v>1970</v>
      </c>
      <c r="B1260">
        <v>37</v>
      </c>
      <c r="C1260">
        <v>1012114</v>
      </c>
      <c r="D1260">
        <v>953999</v>
      </c>
      <c r="E1260">
        <v>1966113</v>
      </c>
    </row>
    <row r="1261" spans="1:5">
      <c r="A1261">
        <v>1970</v>
      </c>
      <c r="B1261">
        <v>38</v>
      </c>
      <c r="C1261">
        <v>973414</v>
      </c>
      <c r="D1261">
        <v>958157</v>
      </c>
      <c r="E1261">
        <v>1931571</v>
      </c>
    </row>
    <row r="1262" spans="1:5">
      <c r="A1262">
        <v>1970</v>
      </c>
      <c r="B1262">
        <v>39</v>
      </c>
      <c r="C1262">
        <v>1152144</v>
      </c>
      <c r="D1262">
        <v>1105031</v>
      </c>
      <c r="E1262">
        <v>2257175</v>
      </c>
    </row>
    <row r="1263" spans="1:5">
      <c r="A1263">
        <v>1970</v>
      </c>
      <c r="B1263">
        <v>40</v>
      </c>
      <c r="C1263">
        <v>1194201</v>
      </c>
      <c r="D1263">
        <v>1112970</v>
      </c>
      <c r="E1263">
        <v>2307171</v>
      </c>
    </row>
    <row r="1264" spans="1:5">
      <c r="A1264">
        <v>1970</v>
      </c>
      <c r="B1264">
        <v>41</v>
      </c>
      <c r="C1264">
        <v>1264784</v>
      </c>
      <c r="D1264">
        <v>1135774</v>
      </c>
      <c r="E1264">
        <v>2400558</v>
      </c>
    </row>
    <row r="1265" spans="1:5">
      <c r="A1265">
        <v>1970</v>
      </c>
      <c r="B1265">
        <v>42</v>
      </c>
      <c r="C1265">
        <v>1193323</v>
      </c>
      <c r="D1265">
        <v>1084311</v>
      </c>
      <c r="E1265">
        <v>2277634</v>
      </c>
    </row>
    <row r="1266" spans="1:5">
      <c r="A1266">
        <v>1970</v>
      </c>
      <c r="B1266">
        <v>43</v>
      </c>
      <c r="C1266">
        <v>1169077</v>
      </c>
      <c r="D1266">
        <v>934471</v>
      </c>
      <c r="E1266">
        <v>2103548</v>
      </c>
    </row>
    <row r="1267" spans="1:5">
      <c r="A1267">
        <v>1970</v>
      </c>
      <c r="B1267">
        <v>44</v>
      </c>
      <c r="C1267">
        <v>1092044</v>
      </c>
      <c r="D1267">
        <v>759552</v>
      </c>
      <c r="E1267">
        <v>1851596</v>
      </c>
    </row>
    <row r="1268" spans="1:5">
      <c r="A1268">
        <v>1970</v>
      </c>
      <c r="B1268">
        <v>45</v>
      </c>
      <c r="C1268">
        <v>1080609</v>
      </c>
      <c r="D1268">
        <v>682476</v>
      </c>
      <c r="E1268">
        <v>1763085</v>
      </c>
    </row>
    <row r="1269" spans="1:5">
      <c r="A1269">
        <v>1970</v>
      </c>
      <c r="B1269">
        <v>46</v>
      </c>
      <c r="C1269">
        <v>951808</v>
      </c>
      <c r="D1269">
        <v>562594</v>
      </c>
      <c r="E1269">
        <v>1514402</v>
      </c>
    </row>
    <row r="1270" spans="1:5">
      <c r="A1270">
        <v>1970</v>
      </c>
      <c r="B1270">
        <v>47</v>
      </c>
      <c r="C1270">
        <v>823187</v>
      </c>
      <c r="D1270">
        <v>461148</v>
      </c>
      <c r="E1270">
        <v>1284335</v>
      </c>
    </row>
    <row r="1271" spans="1:5">
      <c r="A1271">
        <v>1970</v>
      </c>
      <c r="B1271">
        <v>48</v>
      </c>
      <c r="C1271">
        <v>675887</v>
      </c>
      <c r="D1271">
        <v>416102</v>
      </c>
      <c r="E1271">
        <v>1091989</v>
      </c>
    </row>
    <row r="1272" spans="1:5">
      <c r="A1272">
        <v>1970</v>
      </c>
      <c r="B1272">
        <v>49</v>
      </c>
      <c r="C1272">
        <v>636632</v>
      </c>
      <c r="D1272">
        <v>386449</v>
      </c>
      <c r="E1272">
        <v>1023081</v>
      </c>
    </row>
    <row r="1273" spans="1:5">
      <c r="A1273">
        <v>1970</v>
      </c>
      <c r="B1273">
        <v>50</v>
      </c>
      <c r="C1273">
        <v>657688</v>
      </c>
      <c r="D1273">
        <v>395855</v>
      </c>
      <c r="E1273">
        <v>1053543</v>
      </c>
    </row>
    <row r="1274" spans="1:5">
      <c r="A1274">
        <v>1970</v>
      </c>
      <c r="B1274">
        <v>51</v>
      </c>
      <c r="C1274">
        <v>779513</v>
      </c>
      <c r="D1274">
        <v>468785</v>
      </c>
      <c r="E1274">
        <v>1248298</v>
      </c>
    </row>
    <row r="1275" spans="1:5">
      <c r="A1275">
        <v>1970</v>
      </c>
      <c r="B1275">
        <v>52</v>
      </c>
      <c r="C1275">
        <v>527875</v>
      </c>
      <c r="D1275">
        <v>320134</v>
      </c>
      <c r="E1275">
        <v>848009</v>
      </c>
    </row>
    <row r="1276" spans="1:5">
      <c r="A1276">
        <v>1970</v>
      </c>
      <c r="B1276">
        <v>53</v>
      </c>
      <c r="C1276">
        <v>600077</v>
      </c>
      <c r="D1276">
        <v>346071</v>
      </c>
      <c r="E1276">
        <v>946148</v>
      </c>
    </row>
    <row r="1277" spans="1:5">
      <c r="A1277">
        <v>1970</v>
      </c>
      <c r="B1277">
        <v>54</v>
      </c>
      <c r="C1277">
        <v>744750</v>
      </c>
      <c r="D1277">
        <v>425630</v>
      </c>
      <c r="E1277">
        <v>1170380</v>
      </c>
    </row>
    <row r="1278" spans="1:5">
      <c r="A1278">
        <v>1970</v>
      </c>
      <c r="B1278">
        <v>55</v>
      </c>
      <c r="C1278">
        <v>974618</v>
      </c>
      <c r="D1278">
        <v>517985</v>
      </c>
      <c r="E1278">
        <v>1492603</v>
      </c>
    </row>
    <row r="1279" spans="1:5">
      <c r="A1279">
        <v>1970</v>
      </c>
      <c r="B1279">
        <v>56</v>
      </c>
      <c r="C1279">
        <v>862963</v>
      </c>
      <c r="D1279">
        <v>483033</v>
      </c>
      <c r="E1279">
        <v>1345996</v>
      </c>
    </row>
    <row r="1280" spans="1:5">
      <c r="A1280">
        <v>1970</v>
      </c>
      <c r="B1280">
        <v>57</v>
      </c>
      <c r="C1280">
        <v>952311</v>
      </c>
      <c r="D1280">
        <v>496587</v>
      </c>
      <c r="E1280">
        <v>1448898</v>
      </c>
    </row>
    <row r="1281" spans="1:5">
      <c r="A1281">
        <v>1970</v>
      </c>
      <c r="B1281">
        <v>58</v>
      </c>
      <c r="C1281">
        <v>857752</v>
      </c>
      <c r="D1281">
        <v>449897</v>
      </c>
      <c r="E1281">
        <v>1307649</v>
      </c>
    </row>
    <row r="1282" spans="1:5">
      <c r="A1282">
        <v>1970</v>
      </c>
      <c r="B1282">
        <v>59</v>
      </c>
      <c r="C1282">
        <v>836427</v>
      </c>
      <c r="D1282">
        <v>447504</v>
      </c>
      <c r="E1282">
        <v>1283931</v>
      </c>
    </row>
    <row r="1283" spans="1:5">
      <c r="A1283">
        <v>1970</v>
      </c>
      <c r="B1283">
        <v>60</v>
      </c>
      <c r="C1283">
        <v>799501</v>
      </c>
      <c r="D1283">
        <v>418400</v>
      </c>
      <c r="E1283">
        <v>1217901</v>
      </c>
    </row>
    <row r="1284" spans="1:5">
      <c r="A1284">
        <v>1970</v>
      </c>
      <c r="B1284">
        <v>61</v>
      </c>
      <c r="C1284">
        <v>763005</v>
      </c>
      <c r="D1284">
        <v>375877</v>
      </c>
      <c r="E1284">
        <v>1138882</v>
      </c>
    </row>
    <row r="1285" spans="1:5">
      <c r="A1285">
        <v>1970</v>
      </c>
      <c r="B1285">
        <v>62</v>
      </c>
      <c r="C1285">
        <v>733657</v>
      </c>
      <c r="D1285">
        <v>374253</v>
      </c>
      <c r="E1285">
        <v>1107910</v>
      </c>
    </row>
    <row r="1286" spans="1:5">
      <c r="A1286">
        <v>1970</v>
      </c>
      <c r="B1286">
        <v>63</v>
      </c>
      <c r="C1286">
        <v>700774</v>
      </c>
      <c r="D1286">
        <v>343593</v>
      </c>
      <c r="E1286">
        <v>1044367</v>
      </c>
    </row>
    <row r="1287" spans="1:5">
      <c r="A1287">
        <v>1970</v>
      </c>
      <c r="B1287">
        <v>64</v>
      </c>
      <c r="C1287">
        <v>674297</v>
      </c>
      <c r="D1287">
        <v>308151</v>
      </c>
      <c r="E1287">
        <v>982448</v>
      </c>
    </row>
    <row r="1288" spans="1:5">
      <c r="A1288">
        <v>1970</v>
      </c>
      <c r="B1288">
        <v>65</v>
      </c>
      <c r="C1288">
        <v>662685</v>
      </c>
      <c r="D1288">
        <v>295663</v>
      </c>
      <c r="E1288">
        <v>958348</v>
      </c>
    </row>
    <row r="1289" spans="1:5">
      <c r="A1289">
        <v>1970</v>
      </c>
      <c r="B1289">
        <v>66</v>
      </c>
      <c r="C1289">
        <v>618341</v>
      </c>
      <c r="D1289">
        <v>263144</v>
      </c>
      <c r="E1289">
        <v>881485</v>
      </c>
    </row>
    <row r="1290" spans="1:5">
      <c r="A1290">
        <v>1970</v>
      </c>
      <c r="B1290">
        <v>67</v>
      </c>
      <c r="C1290">
        <v>595114</v>
      </c>
      <c r="D1290">
        <v>233686</v>
      </c>
      <c r="E1290">
        <v>828800</v>
      </c>
    </row>
    <row r="1291" spans="1:5">
      <c r="A1291">
        <v>1970</v>
      </c>
      <c r="B1291">
        <v>68</v>
      </c>
      <c r="C1291">
        <v>556408</v>
      </c>
      <c r="D1291">
        <v>197884</v>
      </c>
      <c r="E1291">
        <v>754292</v>
      </c>
    </row>
    <row r="1292" spans="1:5">
      <c r="A1292">
        <v>1970</v>
      </c>
      <c r="B1292">
        <v>69</v>
      </c>
      <c r="C1292">
        <v>514660</v>
      </c>
      <c r="D1292">
        <v>181173</v>
      </c>
      <c r="E1292">
        <v>695833</v>
      </c>
    </row>
    <row r="1293" spans="1:5">
      <c r="A1293">
        <v>1970</v>
      </c>
      <c r="B1293">
        <v>70</v>
      </c>
      <c r="C1293">
        <v>459189</v>
      </c>
      <c r="D1293">
        <v>168764</v>
      </c>
      <c r="E1293">
        <v>627953</v>
      </c>
    </row>
    <row r="1294" spans="1:5">
      <c r="A1294">
        <v>1970</v>
      </c>
      <c r="B1294">
        <v>71</v>
      </c>
      <c r="C1294">
        <v>395699</v>
      </c>
      <c r="D1294">
        <v>150799</v>
      </c>
      <c r="E1294">
        <v>546498</v>
      </c>
    </row>
    <row r="1295" spans="1:5">
      <c r="A1295">
        <v>1970</v>
      </c>
      <c r="B1295">
        <v>72</v>
      </c>
      <c r="C1295">
        <v>383108</v>
      </c>
      <c r="D1295">
        <v>143339</v>
      </c>
      <c r="E1295">
        <v>526447</v>
      </c>
    </row>
    <row r="1296" spans="1:5">
      <c r="A1296">
        <v>1970</v>
      </c>
      <c r="B1296">
        <v>73</v>
      </c>
      <c r="C1296">
        <v>358939</v>
      </c>
      <c r="D1296">
        <v>133352</v>
      </c>
      <c r="E1296">
        <v>492291</v>
      </c>
    </row>
    <row r="1297" spans="1:5">
      <c r="A1297">
        <v>1970</v>
      </c>
      <c r="B1297">
        <v>74</v>
      </c>
      <c r="C1297">
        <v>333752</v>
      </c>
      <c r="D1297">
        <v>126479</v>
      </c>
      <c r="E1297">
        <v>460231</v>
      </c>
    </row>
    <row r="1298" spans="1:5">
      <c r="A1298">
        <v>1970</v>
      </c>
      <c r="B1298">
        <v>75</v>
      </c>
      <c r="C1298">
        <v>306209</v>
      </c>
      <c r="D1298">
        <v>114391</v>
      </c>
      <c r="E1298">
        <v>420600</v>
      </c>
    </row>
    <row r="1299" spans="1:5">
      <c r="A1299">
        <v>1970</v>
      </c>
      <c r="B1299">
        <v>76</v>
      </c>
      <c r="C1299">
        <v>263310</v>
      </c>
      <c r="D1299">
        <v>102306</v>
      </c>
      <c r="E1299">
        <v>365616</v>
      </c>
    </row>
    <row r="1300" spans="1:5">
      <c r="A1300">
        <v>1970</v>
      </c>
      <c r="B1300">
        <v>77</v>
      </c>
      <c r="C1300">
        <v>240598</v>
      </c>
      <c r="D1300">
        <v>88957</v>
      </c>
      <c r="E1300">
        <v>329555</v>
      </c>
    </row>
    <row r="1301" spans="1:5">
      <c r="A1301">
        <v>1970</v>
      </c>
      <c r="B1301">
        <v>78</v>
      </c>
      <c r="C1301">
        <v>193905</v>
      </c>
      <c r="D1301">
        <v>75265</v>
      </c>
      <c r="E1301">
        <v>269170</v>
      </c>
    </row>
    <row r="1302" spans="1:5">
      <c r="A1302">
        <v>1970</v>
      </c>
      <c r="B1302">
        <v>79</v>
      </c>
      <c r="C1302">
        <v>189154</v>
      </c>
      <c r="D1302">
        <v>65484</v>
      </c>
      <c r="E1302">
        <v>254638</v>
      </c>
    </row>
    <row r="1303" spans="1:5">
      <c r="A1303">
        <v>1970</v>
      </c>
      <c r="B1303">
        <v>80</v>
      </c>
      <c r="C1303">
        <v>175127.41</v>
      </c>
      <c r="D1303">
        <v>56529.599999999999</v>
      </c>
      <c r="E1303">
        <v>231657.01</v>
      </c>
    </row>
    <row r="1304" spans="1:5">
      <c r="A1304">
        <v>1970</v>
      </c>
      <c r="B1304">
        <v>81</v>
      </c>
      <c r="C1304">
        <v>168420.45</v>
      </c>
      <c r="D1304">
        <v>54259.54</v>
      </c>
      <c r="E1304">
        <v>222679.99</v>
      </c>
    </row>
    <row r="1305" spans="1:5">
      <c r="A1305">
        <v>1970</v>
      </c>
      <c r="B1305">
        <v>82</v>
      </c>
      <c r="C1305">
        <v>151688.71</v>
      </c>
      <c r="D1305">
        <v>48318.080000000002</v>
      </c>
      <c r="E1305">
        <v>200006.79</v>
      </c>
    </row>
    <row r="1306" spans="1:5">
      <c r="A1306">
        <v>1970</v>
      </c>
      <c r="B1306">
        <v>83</v>
      </c>
      <c r="C1306">
        <v>123635.74</v>
      </c>
      <c r="D1306">
        <v>38282.39</v>
      </c>
      <c r="E1306">
        <v>161918.13</v>
      </c>
    </row>
    <row r="1307" spans="1:5">
      <c r="A1307">
        <v>1970</v>
      </c>
      <c r="B1307">
        <v>84</v>
      </c>
      <c r="C1307">
        <v>106876.38</v>
      </c>
      <c r="D1307">
        <v>32506.11</v>
      </c>
      <c r="E1307">
        <v>139382.49</v>
      </c>
    </row>
    <row r="1308" spans="1:5">
      <c r="A1308">
        <v>1970</v>
      </c>
      <c r="B1308">
        <v>85</v>
      </c>
      <c r="C1308">
        <v>89295.4</v>
      </c>
      <c r="D1308">
        <v>27064.99</v>
      </c>
      <c r="E1308">
        <v>116360.39</v>
      </c>
    </row>
    <row r="1309" spans="1:5">
      <c r="A1309">
        <v>1970</v>
      </c>
      <c r="B1309">
        <v>86</v>
      </c>
      <c r="C1309">
        <v>73680.45</v>
      </c>
      <c r="D1309">
        <v>22221.39</v>
      </c>
      <c r="E1309">
        <v>95901.84</v>
      </c>
    </row>
    <row r="1310" spans="1:5">
      <c r="A1310">
        <v>1970</v>
      </c>
      <c r="B1310">
        <v>87</v>
      </c>
      <c r="C1310">
        <v>59200.959999999999</v>
      </c>
      <c r="D1310">
        <v>17650.599999999999</v>
      </c>
      <c r="E1310">
        <v>76851.56</v>
      </c>
    </row>
    <row r="1311" spans="1:5">
      <c r="A1311">
        <v>1970</v>
      </c>
      <c r="B1311">
        <v>88</v>
      </c>
      <c r="C1311">
        <v>46122.6</v>
      </c>
      <c r="D1311">
        <v>13704.88</v>
      </c>
      <c r="E1311">
        <v>59827.48</v>
      </c>
    </row>
    <row r="1312" spans="1:5">
      <c r="A1312">
        <v>1970</v>
      </c>
      <c r="B1312">
        <v>89</v>
      </c>
      <c r="C1312">
        <v>38157.129999999997</v>
      </c>
      <c r="D1312">
        <v>10948.37</v>
      </c>
      <c r="E1312">
        <v>49105.5</v>
      </c>
    </row>
    <row r="1313" spans="1:5">
      <c r="A1313">
        <v>1970</v>
      </c>
      <c r="B1313">
        <v>90</v>
      </c>
      <c r="C1313">
        <v>28722.71</v>
      </c>
      <c r="D1313">
        <v>7876.77</v>
      </c>
      <c r="E1313">
        <v>36599.480000000003</v>
      </c>
    </row>
    <row r="1314" spans="1:5">
      <c r="A1314">
        <v>1970</v>
      </c>
      <c r="B1314">
        <v>91</v>
      </c>
      <c r="C1314">
        <v>20703.04</v>
      </c>
      <c r="D1314">
        <v>5411.25</v>
      </c>
      <c r="E1314">
        <v>26114.29</v>
      </c>
    </row>
    <row r="1315" spans="1:5">
      <c r="A1315">
        <v>1970</v>
      </c>
      <c r="B1315">
        <v>92</v>
      </c>
      <c r="C1315">
        <v>16957.650000000001</v>
      </c>
      <c r="D1315">
        <v>4488.7700000000004</v>
      </c>
      <c r="E1315">
        <v>21446.42</v>
      </c>
    </row>
    <row r="1316" spans="1:5">
      <c r="A1316">
        <v>1970</v>
      </c>
      <c r="B1316">
        <v>93</v>
      </c>
      <c r="C1316">
        <v>12734.43</v>
      </c>
      <c r="D1316">
        <v>3452.39</v>
      </c>
      <c r="E1316">
        <v>16186.82</v>
      </c>
    </row>
    <row r="1317" spans="1:5">
      <c r="A1317">
        <v>1970</v>
      </c>
      <c r="B1317">
        <v>94</v>
      </c>
      <c r="C1317">
        <v>10201.31</v>
      </c>
      <c r="D1317">
        <v>2614.7199999999998</v>
      </c>
      <c r="E1317">
        <v>12816.03</v>
      </c>
    </row>
    <row r="1318" spans="1:5">
      <c r="A1318">
        <v>1970</v>
      </c>
      <c r="B1318">
        <v>95</v>
      </c>
      <c r="C1318">
        <v>7738.76</v>
      </c>
      <c r="D1318">
        <v>1957.62</v>
      </c>
      <c r="E1318">
        <v>9696.3799999999992</v>
      </c>
    </row>
    <row r="1319" spans="1:5">
      <c r="A1319">
        <v>1970</v>
      </c>
      <c r="B1319">
        <v>96</v>
      </c>
      <c r="C1319">
        <v>5944.78</v>
      </c>
      <c r="D1319">
        <v>1529.63</v>
      </c>
      <c r="E1319">
        <v>7474.41</v>
      </c>
    </row>
    <row r="1320" spans="1:5">
      <c r="A1320">
        <v>1970</v>
      </c>
      <c r="B1320">
        <v>97</v>
      </c>
      <c r="C1320">
        <v>4439.1400000000003</v>
      </c>
      <c r="D1320">
        <v>1220.9100000000001</v>
      </c>
      <c r="E1320">
        <v>5660.05</v>
      </c>
    </row>
    <row r="1321" spans="1:5">
      <c r="A1321">
        <v>1970</v>
      </c>
      <c r="B1321">
        <v>98</v>
      </c>
      <c r="C1321">
        <v>3128.98</v>
      </c>
      <c r="D1321">
        <v>851.04</v>
      </c>
      <c r="E1321">
        <v>3980.02</v>
      </c>
    </row>
    <row r="1322" spans="1:5">
      <c r="A1322">
        <v>1970</v>
      </c>
      <c r="B1322">
        <v>99</v>
      </c>
      <c r="C1322">
        <v>2426.87</v>
      </c>
      <c r="D1322">
        <v>668.24</v>
      </c>
      <c r="E1322">
        <v>3095.11</v>
      </c>
    </row>
    <row r="1323" spans="1:5">
      <c r="A1323">
        <v>1970</v>
      </c>
      <c r="B1323">
        <v>100</v>
      </c>
      <c r="C1323">
        <v>1637.77</v>
      </c>
      <c r="D1323">
        <v>470.45</v>
      </c>
      <c r="E1323">
        <v>2108.2199999999998</v>
      </c>
    </row>
    <row r="1324" spans="1:5">
      <c r="A1324">
        <v>1970</v>
      </c>
      <c r="B1324">
        <v>101</v>
      </c>
      <c r="C1324">
        <v>1007.29</v>
      </c>
      <c r="D1324">
        <v>268.66000000000003</v>
      </c>
      <c r="E1324">
        <v>1275.95</v>
      </c>
    </row>
    <row r="1325" spans="1:5">
      <c r="A1325">
        <v>1970</v>
      </c>
      <c r="B1325">
        <v>102</v>
      </c>
      <c r="C1325">
        <v>735.74</v>
      </c>
      <c r="D1325">
        <v>195.94</v>
      </c>
      <c r="E1325">
        <v>931.68</v>
      </c>
    </row>
    <row r="1326" spans="1:5">
      <c r="A1326">
        <v>1970</v>
      </c>
      <c r="B1326">
        <v>103</v>
      </c>
      <c r="C1326">
        <v>464</v>
      </c>
      <c r="D1326">
        <v>131.74</v>
      </c>
      <c r="E1326">
        <v>595.74</v>
      </c>
    </row>
    <row r="1327" spans="1:5">
      <c r="A1327">
        <v>1970</v>
      </c>
      <c r="B1327">
        <v>104</v>
      </c>
      <c r="C1327">
        <v>308.58999999999997</v>
      </c>
      <c r="D1327">
        <v>89.6</v>
      </c>
      <c r="E1327">
        <v>398.19</v>
      </c>
    </row>
    <row r="1328" spans="1:5">
      <c r="A1328">
        <v>1970</v>
      </c>
      <c r="B1328">
        <v>105</v>
      </c>
      <c r="C1328">
        <v>215.75</v>
      </c>
      <c r="D1328">
        <v>64.239999999999995</v>
      </c>
      <c r="E1328">
        <v>279.99</v>
      </c>
    </row>
    <row r="1329" spans="1:5">
      <c r="A1329">
        <v>1970</v>
      </c>
      <c r="B1329">
        <v>106</v>
      </c>
      <c r="C1329">
        <v>133.46</v>
      </c>
      <c r="D1329">
        <v>39.61</v>
      </c>
      <c r="E1329">
        <v>173.07</v>
      </c>
    </row>
    <row r="1330" spans="1:5">
      <c r="A1330">
        <v>1970</v>
      </c>
      <c r="B1330">
        <v>107</v>
      </c>
      <c r="C1330">
        <v>79.72</v>
      </c>
      <c r="D1330">
        <v>24.81</v>
      </c>
      <c r="E1330">
        <v>104.53</v>
      </c>
    </row>
    <row r="1331" spans="1:5">
      <c r="A1331">
        <v>1970</v>
      </c>
      <c r="B1331">
        <v>108</v>
      </c>
      <c r="C1331">
        <v>50.93</v>
      </c>
      <c r="D1331">
        <v>16.829999999999998</v>
      </c>
      <c r="E1331">
        <v>67.760000000000005</v>
      </c>
    </row>
    <row r="1332" spans="1:5">
      <c r="A1332">
        <v>1970</v>
      </c>
      <c r="B1332">
        <v>109</v>
      </c>
      <c r="C1332">
        <v>31.57</v>
      </c>
      <c r="D1332">
        <v>10.119999999999999</v>
      </c>
      <c r="E1332">
        <v>41.69</v>
      </c>
    </row>
    <row r="1333" spans="1:5">
      <c r="A1333">
        <v>1970</v>
      </c>
      <c r="B1333">
        <v>110</v>
      </c>
      <c r="C1333">
        <v>41.82</v>
      </c>
      <c r="D1333">
        <v>12.46</v>
      </c>
      <c r="E1333">
        <v>54.28</v>
      </c>
    </row>
    <row r="1334" spans="1:5">
      <c r="A1334">
        <v>1971</v>
      </c>
      <c r="B1334">
        <v>0</v>
      </c>
      <c r="C1334">
        <v>970585</v>
      </c>
      <c r="D1334">
        <v>1004593</v>
      </c>
      <c r="E1334">
        <v>1975178</v>
      </c>
    </row>
    <row r="1335" spans="1:5">
      <c r="A1335">
        <v>1971</v>
      </c>
      <c r="B1335">
        <v>1</v>
      </c>
      <c r="C1335">
        <v>917152</v>
      </c>
      <c r="D1335">
        <v>943769</v>
      </c>
      <c r="E1335">
        <v>1860921</v>
      </c>
    </row>
    <row r="1336" spans="1:5">
      <c r="A1336">
        <v>1971</v>
      </c>
      <c r="B1336">
        <v>2</v>
      </c>
      <c r="C1336">
        <v>906505</v>
      </c>
      <c r="D1336">
        <v>930110</v>
      </c>
      <c r="E1336">
        <v>1836615</v>
      </c>
    </row>
    <row r="1337" spans="1:5">
      <c r="A1337">
        <v>1971</v>
      </c>
      <c r="B1337">
        <v>3</v>
      </c>
      <c r="C1337">
        <v>903785</v>
      </c>
      <c r="D1337">
        <v>931433</v>
      </c>
      <c r="E1337">
        <v>1835218</v>
      </c>
    </row>
    <row r="1338" spans="1:5">
      <c r="A1338">
        <v>1971</v>
      </c>
      <c r="B1338">
        <v>4</v>
      </c>
      <c r="C1338">
        <v>948338</v>
      </c>
      <c r="D1338">
        <v>978801</v>
      </c>
      <c r="E1338">
        <v>1927139</v>
      </c>
    </row>
    <row r="1339" spans="1:5">
      <c r="A1339">
        <v>1971</v>
      </c>
      <c r="B1339">
        <v>5</v>
      </c>
      <c r="C1339">
        <v>959773</v>
      </c>
      <c r="D1339">
        <v>992721</v>
      </c>
      <c r="E1339">
        <v>1952494</v>
      </c>
    </row>
    <row r="1340" spans="1:5">
      <c r="A1340">
        <v>1971</v>
      </c>
      <c r="B1340">
        <v>6</v>
      </c>
      <c r="C1340">
        <v>1029219</v>
      </c>
      <c r="D1340">
        <v>1053939</v>
      </c>
      <c r="E1340">
        <v>2083158</v>
      </c>
    </row>
    <row r="1341" spans="1:5">
      <c r="A1341">
        <v>1971</v>
      </c>
      <c r="B1341">
        <v>7</v>
      </c>
      <c r="C1341">
        <v>1116975</v>
      </c>
      <c r="D1341">
        <v>1145091</v>
      </c>
      <c r="E1341">
        <v>2262066</v>
      </c>
    </row>
    <row r="1342" spans="1:5">
      <c r="A1342">
        <v>1971</v>
      </c>
      <c r="B1342">
        <v>8</v>
      </c>
      <c r="C1342">
        <v>1183849</v>
      </c>
      <c r="D1342">
        <v>1219544</v>
      </c>
      <c r="E1342">
        <v>2403393</v>
      </c>
    </row>
    <row r="1343" spans="1:5">
      <c r="A1343">
        <v>1971</v>
      </c>
      <c r="B1343">
        <v>9</v>
      </c>
      <c r="C1343">
        <v>1223145</v>
      </c>
      <c r="D1343">
        <v>1286863</v>
      </c>
      <c r="E1343">
        <v>2510008</v>
      </c>
    </row>
    <row r="1344" spans="1:5">
      <c r="A1344">
        <v>1971</v>
      </c>
      <c r="B1344">
        <v>10</v>
      </c>
      <c r="C1344">
        <v>1264920</v>
      </c>
      <c r="D1344">
        <v>1348187</v>
      </c>
      <c r="E1344">
        <v>2613107</v>
      </c>
    </row>
    <row r="1345" spans="1:5">
      <c r="A1345">
        <v>1971</v>
      </c>
      <c r="B1345">
        <v>11</v>
      </c>
      <c r="C1345">
        <v>1263761</v>
      </c>
      <c r="D1345">
        <v>1353398</v>
      </c>
      <c r="E1345">
        <v>2617159</v>
      </c>
    </row>
    <row r="1346" spans="1:5">
      <c r="A1346">
        <v>1971</v>
      </c>
      <c r="B1346">
        <v>12</v>
      </c>
      <c r="C1346">
        <v>1291217</v>
      </c>
      <c r="D1346">
        <v>1347260</v>
      </c>
      <c r="E1346">
        <v>2638477</v>
      </c>
    </row>
    <row r="1347" spans="1:5">
      <c r="A1347">
        <v>1971</v>
      </c>
      <c r="B1347">
        <v>13</v>
      </c>
      <c r="C1347">
        <v>1289140</v>
      </c>
      <c r="D1347">
        <v>1311216</v>
      </c>
      <c r="E1347">
        <v>2600356</v>
      </c>
    </row>
    <row r="1348" spans="1:5">
      <c r="A1348">
        <v>1971</v>
      </c>
      <c r="B1348">
        <v>14</v>
      </c>
      <c r="C1348">
        <v>1259166</v>
      </c>
      <c r="D1348">
        <v>1285945</v>
      </c>
      <c r="E1348">
        <v>2545111</v>
      </c>
    </row>
    <row r="1349" spans="1:5">
      <c r="A1349">
        <v>1971</v>
      </c>
      <c r="B1349">
        <v>15</v>
      </c>
      <c r="C1349">
        <v>1281707</v>
      </c>
      <c r="D1349">
        <v>1301445</v>
      </c>
      <c r="E1349">
        <v>2583152</v>
      </c>
    </row>
    <row r="1350" spans="1:5">
      <c r="A1350">
        <v>1971</v>
      </c>
      <c r="B1350">
        <v>16</v>
      </c>
      <c r="C1350">
        <v>1290369</v>
      </c>
      <c r="D1350">
        <v>1319981</v>
      </c>
      <c r="E1350">
        <v>2610350</v>
      </c>
    </row>
    <row r="1351" spans="1:5">
      <c r="A1351">
        <v>1971</v>
      </c>
      <c r="B1351">
        <v>17</v>
      </c>
      <c r="C1351">
        <v>1199271</v>
      </c>
      <c r="D1351">
        <v>1213169</v>
      </c>
      <c r="E1351">
        <v>2412440</v>
      </c>
    </row>
    <row r="1352" spans="1:5">
      <c r="A1352">
        <v>1971</v>
      </c>
      <c r="B1352">
        <v>18</v>
      </c>
      <c r="C1352">
        <v>1199381</v>
      </c>
      <c r="D1352">
        <v>1212944</v>
      </c>
      <c r="E1352">
        <v>2412325</v>
      </c>
    </row>
    <row r="1353" spans="1:5">
      <c r="A1353">
        <v>1971</v>
      </c>
      <c r="B1353">
        <v>19</v>
      </c>
      <c r="C1353">
        <v>1186800</v>
      </c>
      <c r="D1353">
        <v>1239857</v>
      </c>
      <c r="E1353">
        <v>2426657</v>
      </c>
    </row>
    <row r="1354" spans="1:5">
      <c r="A1354">
        <v>1971</v>
      </c>
      <c r="B1354">
        <v>20</v>
      </c>
      <c r="C1354">
        <v>1154805</v>
      </c>
      <c r="D1354">
        <v>1235244</v>
      </c>
      <c r="E1354">
        <v>2390049</v>
      </c>
    </row>
    <row r="1355" spans="1:5">
      <c r="A1355">
        <v>1971</v>
      </c>
      <c r="B1355">
        <v>21</v>
      </c>
      <c r="C1355">
        <v>1199905</v>
      </c>
      <c r="D1355">
        <v>1290210</v>
      </c>
      <c r="E1355">
        <v>2490115</v>
      </c>
    </row>
    <row r="1356" spans="1:5">
      <c r="A1356">
        <v>1971</v>
      </c>
      <c r="B1356">
        <v>22</v>
      </c>
      <c r="C1356">
        <v>1040091</v>
      </c>
      <c r="D1356">
        <v>1080044</v>
      </c>
      <c r="E1356">
        <v>2120135</v>
      </c>
    </row>
    <row r="1357" spans="1:5">
      <c r="A1357">
        <v>1971</v>
      </c>
      <c r="B1357">
        <v>23</v>
      </c>
      <c r="C1357">
        <v>1020708</v>
      </c>
      <c r="D1357">
        <v>1056297</v>
      </c>
      <c r="E1357">
        <v>2077005</v>
      </c>
    </row>
    <row r="1358" spans="1:5">
      <c r="A1358">
        <v>1971</v>
      </c>
      <c r="B1358">
        <v>24</v>
      </c>
      <c r="C1358">
        <v>945683</v>
      </c>
      <c r="D1358">
        <v>972748</v>
      </c>
      <c r="E1358">
        <v>1918431</v>
      </c>
    </row>
    <row r="1359" spans="1:5">
      <c r="A1359">
        <v>1971</v>
      </c>
      <c r="B1359">
        <v>25</v>
      </c>
      <c r="C1359">
        <v>566315</v>
      </c>
      <c r="D1359">
        <v>579017</v>
      </c>
      <c r="E1359">
        <v>1145332</v>
      </c>
    </row>
    <row r="1360" spans="1:5">
      <c r="A1360">
        <v>1971</v>
      </c>
      <c r="B1360">
        <v>26</v>
      </c>
      <c r="C1360">
        <v>453411</v>
      </c>
      <c r="D1360">
        <v>471450</v>
      </c>
      <c r="E1360">
        <v>924861</v>
      </c>
    </row>
    <row r="1361" spans="1:5">
      <c r="A1361">
        <v>1971</v>
      </c>
      <c r="B1361">
        <v>27</v>
      </c>
      <c r="C1361">
        <v>415118</v>
      </c>
      <c r="D1361">
        <v>424218</v>
      </c>
      <c r="E1361">
        <v>839336</v>
      </c>
    </row>
    <row r="1362" spans="1:5">
      <c r="A1362">
        <v>1971</v>
      </c>
      <c r="B1362">
        <v>28</v>
      </c>
      <c r="C1362">
        <v>608964</v>
      </c>
      <c r="D1362">
        <v>596642</v>
      </c>
      <c r="E1362">
        <v>1205606</v>
      </c>
    </row>
    <row r="1363" spans="1:5">
      <c r="A1363">
        <v>1971</v>
      </c>
      <c r="B1363">
        <v>29</v>
      </c>
      <c r="C1363">
        <v>1027248</v>
      </c>
      <c r="D1363">
        <v>1011258</v>
      </c>
      <c r="E1363">
        <v>2038506</v>
      </c>
    </row>
    <row r="1364" spans="1:5">
      <c r="A1364">
        <v>1971</v>
      </c>
      <c r="B1364">
        <v>30</v>
      </c>
      <c r="C1364">
        <v>1075858</v>
      </c>
      <c r="D1364">
        <v>1066331</v>
      </c>
      <c r="E1364">
        <v>2142189</v>
      </c>
    </row>
    <row r="1365" spans="1:5">
      <c r="A1365">
        <v>1971</v>
      </c>
      <c r="B1365">
        <v>31</v>
      </c>
      <c r="C1365">
        <v>1256180</v>
      </c>
      <c r="D1365">
        <v>1210201</v>
      </c>
      <c r="E1365">
        <v>2466381</v>
      </c>
    </row>
    <row r="1366" spans="1:5">
      <c r="A1366">
        <v>1971</v>
      </c>
      <c r="B1366">
        <v>32</v>
      </c>
      <c r="C1366">
        <v>1286578</v>
      </c>
      <c r="D1366">
        <v>1257535</v>
      </c>
      <c r="E1366">
        <v>2544113</v>
      </c>
    </row>
    <row r="1367" spans="1:5">
      <c r="A1367">
        <v>1971</v>
      </c>
      <c r="B1367">
        <v>33</v>
      </c>
      <c r="C1367">
        <v>1283709</v>
      </c>
      <c r="D1367">
        <v>1257357</v>
      </c>
      <c r="E1367">
        <v>2541066</v>
      </c>
    </row>
    <row r="1368" spans="1:5">
      <c r="A1368">
        <v>1971</v>
      </c>
      <c r="B1368">
        <v>34</v>
      </c>
      <c r="C1368">
        <v>1116176</v>
      </c>
      <c r="D1368">
        <v>1080911</v>
      </c>
      <c r="E1368">
        <v>2197087</v>
      </c>
    </row>
    <row r="1369" spans="1:5">
      <c r="A1369">
        <v>1971</v>
      </c>
      <c r="B1369">
        <v>35</v>
      </c>
      <c r="C1369">
        <v>972170</v>
      </c>
      <c r="D1369">
        <v>952303</v>
      </c>
      <c r="E1369">
        <v>1924473</v>
      </c>
    </row>
    <row r="1370" spans="1:5">
      <c r="A1370">
        <v>1971</v>
      </c>
      <c r="B1370">
        <v>36</v>
      </c>
      <c r="C1370">
        <v>812484</v>
      </c>
      <c r="D1370">
        <v>791084</v>
      </c>
      <c r="E1370">
        <v>1603568</v>
      </c>
    </row>
    <row r="1371" spans="1:5">
      <c r="A1371">
        <v>1971</v>
      </c>
      <c r="B1371">
        <v>37</v>
      </c>
      <c r="C1371">
        <v>814756</v>
      </c>
      <c r="D1371">
        <v>788226</v>
      </c>
      <c r="E1371">
        <v>1602982</v>
      </c>
    </row>
    <row r="1372" spans="1:5">
      <c r="A1372">
        <v>1971</v>
      </c>
      <c r="B1372">
        <v>38</v>
      </c>
      <c r="C1372">
        <v>988320</v>
      </c>
      <c r="D1372">
        <v>929244</v>
      </c>
      <c r="E1372">
        <v>1917564</v>
      </c>
    </row>
    <row r="1373" spans="1:5">
      <c r="A1373">
        <v>1971</v>
      </c>
      <c r="B1373">
        <v>39</v>
      </c>
      <c r="C1373">
        <v>968443</v>
      </c>
      <c r="D1373">
        <v>946811</v>
      </c>
      <c r="E1373">
        <v>1915254</v>
      </c>
    </row>
    <row r="1374" spans="1:5">
      <c r="A1374">
        <v>1971</v>
      </c>
      <c r="B1374">
        <v>40</v>
      </c>
      <c r="C1374">
        <v>1132357</v>
      </c>
      <c r="D1374">
        <v>1067387</v>
      </c>
      <c r="E1374">
        <v>2199744</v>
      </c>
    </row>
    <row r="1375" spans="1:5">
      <c r="A1375">
        <v>1971</v>
      </c>
      <c r="B1375">
        <v>41</v>
      </c>
      <c r="C1375">
        <v>1168701</v>
      </c>
      <c r="D1375">
        <v>1099988</v>
      </c>
      <c r="E1375">
        <v>2268689</v>
      </c>
    </row>
    <row r="1376" spans="1:5">
      <c r="A1376">
        <v>1971</v>
      </c>
      <c r="B1376">
        <v>42</v>
      </c>
      <c r="C1376">
        <v>1250489</v>
      </c>
      <c r="D1376">
        <v>1119089</v>
      </c>
      <c r="E1376">
        <v>2369578</v>
      </c>
    </row>
    <row r="1377" spans="1:5">
      <c r="A1377">
        <v>1971</v>
      </c>
      <c r="B1377">
        <v>43</v>
      </c>
      <c r="C1377">
        <v>1185886</v>
      </c>
      <c r="D1377">
        <v>1060992</v>
      </c>
      <c r="E1377">
        <v>2246878</v>
      </c>
    </row>
    <row r="1378" spans="1:5">
      <c r="A1378">
        <v>1971</v>
      </c>
      <c r="B1378">
        <v>44</v>
      </c>
      <c r="C1378">
        <v>1166738</v>
      </c>
      <c r="D1378">
        <v>933979</v>
      </c>
      <c r="E1378">
        <v>2100717</v>
      </c>
    </row>
    <row r="1379" spans="1:5">
      <c r="A1379">
        <v>1971</v>
      </c>
      <c r="B1379">
        <v>45</v>
      </c>
      <c r="C1379">
        <v>1092428</v>
      </c>
      <c r="D1379">
        <v>755533</v>
      </c>
      <c r="E1379">
        <v>1847961</v>
      </c>
    </row>
    <row r="1380" spans="1:5">
      <c r="A1380">
        <v>1971</v>
      </c>
      <c r="B1380">
        <v>46</v>
      </c>
      <c r="C1380">
        <v>1064896</v>
      </c>
      <c r="D1380">
        <v>671370</v>
      </c>
      <c r="E1380">
        <v>1736266</v>
      </c>
    </row>
    <row r="1381" spans="1:5">
      <c r="A1381">
        <v>1971</v>
      </c>
      <c r="B1381">
        <v>47</v>
      </c>
      <c r="C1381">
        <v>1010728</v>
      </c>
      <c r="D1381">
        <v>564077</v>
      </c>
      <c r="E1381">
        <v>1574805</v>
      </c>
    </row>
    <row r="1382" spans="1:5">
      <c r="A1382">
        <v>1971</v>
      </c>
      <c r="B1382">
        <v>48</v>
      </c>
      <c r="C1382">
        <v>866432</v>
      </c>
      <c r="D1382">
        <v>466347</v>
      </c>
      <c r="E1382">
        <v>1332779</v>
      </c>
    </row>
    <row r="1383" spans="1:5">
      <c r="A1383">
        <v>1971</v>
      </c>
      <c r="B1383">
        <v>49</v>
      </c>
      <c r="C1383">
        <v>721308</v>
      </c>
      <c r="D1383">
        <v>415481</v>
      </c>
      <c r="E1383">
        <v>1136789</v>
      </c>
    </row>
    <row r="1384" spans="1:5">
      <c r="A1384">
        <v>1971</v>
      </c>
      <c r="B1384">
        <v>50</v>
      </c>
      <c r="C1384">
        <v>647488</v>
      </c>
      <c r="D1384">
        <v>384975</v>
      </c>
      <c r="E1384">
        <v>1032463</v>
      </c>
    </row>
    <row r="1385" spans="1:5">
      <c r="A1385">
        <v>1971</v>
      </c>
      <c r="B1385">
        <v>51</v>
      </c>
      <c r="C1385">
        <v>654827</v>
      </c>
      <c r="D1385">
        <v>385907</v>
      </c>
      <c r="E1385">
        <v>1040734</v>
      </c>
    </row>
    <row r="1386" spans="1:5">
      <c r="A1386">
        <v>1971</v>
      </c>
      <c r="B1386">
        <v>52</v>
      </c>
      <c r="C1386">
        <v>777864</v>
      </c>
      <c r="D1386">
        <v>463484</v>
      </c>
      <c r="E1386">
        <v>1241348</v>
      </c>
    </row>
    <row r="1387" spans="1:5">
      <c r="A1387">
        <v>1971</v>
      </c>
      <c r="B1387">
        <v>53</v>
      </c>
      <c r="C1387">
        <v>538949</v>
      </c>
      <c r="D1387">
        <v>319403</v>
      </c>
      <c r="E1387">
        <v>858352</v>
      </c>
    </row>
    <row r="1388" spans="1:5">
      <c r="A1388">
        <v>1971</v>
      </c>
      <c r="B1388">
        <v>54</v>
      </c>
      <c r="C1388">
        <v>613645</v>
      </c>
      <c r="D1388">
        <v>341659</v>
      </c>
      <c r="E1388">
        <v>955304</v>
      </c>
    </row>
    <row r="1389" spans="1:5">
      <c r="A1389">
        <v>1971</v>
      </c>
      <c r="B1389">
        <v>55</v>
      </c>
      <c r="C1389">
        <v>751799</v>
      </c>
      <c r="D1389">
        <v>417191</v>
      </c>
      <c r="E1389">
        <v>1168990</v>
      </c>
    </row>
    <row r="1390" spans="1:5">
      <c r="A1390">
        <v>1971</v>
      </c>
      <c r="B1390">
        <v>56</v>
      </c>
      <c r="C1390">
        <v>950710</v>
      </c>
      <c r="D1390">
        <v>501097</v>
      </c>
      <c r="E1390">
        <v>1451807</v>
      </c>
    </row>
    <row r="1391" spans="1:5">
      <c r="A1391">
        <v>1971</v>
      </c>
      <c r="B1391">
        <v>57</v>
      </c>
      <c r="C1391">
        <v>862010</v>
      </c>
      <c r="D1391">
        <v>472562</v>
      </c>
      <c r="E1391">
        <v>1334572</v>
      </c>
    </row>
    <row r="1392" spans="1:5">
      <c r="A1392">
        <v>1971</v>
      </c>
      <c r="B1392">
        <v>58</v>
      </c>
      <c r="C1392">
        <v>935321</v>
      </c>
      <c r="D1392">
        <v>482240</v>
      </c>
      <c r="E1392">
        <v>1417561</v>
      </c>
    </row>
    <row r="1393" spans="1:5">
      <c r="A1393">
        <v>1971</v>
      </c>
      <c r="B1393">
        <v>59</v>
      </c>
      <c r="C1393">
        <v>862384</v>
      </c>
      <c r="D1393">
        <v>444788</v>
      </c>
      <c r="E1393">
        <v>1307172</v>
      </c>
    </row>
    <row r="1394" spans="1:5">
      <c r="A1394">
        <v>1971</v>
      </c>
      <c r="B1394">
        <v>60</v>
      </c>
      <c r="C1394">
        <v>828919</v>
      </c>
      <c r="D1394">
        <v>436802</v>
      </c>
      <c r="E1394">
        <v>1265721</v>
      </c>
    </row>
    <row r="1395" spans="1:5">
      <c r="A1395">
        <v>1971</v>
      </c>
      <c r="B1395">
        <v>61</v>
      </c>
      <c r="C1395">
        <v>788468</v>
      </c>
      <c r="D1395">
        <v>398878</v>
      </c>
      <c r="E1395">
        <v>1187346</v>
      </c>
    </row>
    <row r="1396" spans="1:5">
      <c r="A1396">
        <v>1971</v>
      </c>
      <c r="B1396">
        <v>62</v>
      </c>
      <c r="C1396">
        <v>753832</v>
      </c>
      <c r="D1396">
        <v>368411</v>
      </c>
      <c r="E1396">
        <v>1122243</v>
      </c>
    </row>
    <row r="1397" spans="1:5">
      <c r="A1397">
        <v>1971</v>
      </c>
      <c r="B1397">
        <v>63</v>
      </c>
      <c r="C1397">
        <v>722275</v>
      </c>
      <c r="D1397">
        <v>345851</v>
      </c>
      <c r="E1397">
        <v>1068126</v>
      </c>
    </row>
    <row r="1398" spans="1:5">
      <c r="A1398">
        <v>1971</v>
      </c>
      <c r="B1398">
        <v>64</v>
      </c>
      <c r="C1398">
        <v>691357</v>
      </c>
      <c r="D1398">
        <v>330303</v>
      </c>
      <c r="E1398">
        <v>1021660</v>
      </c>
    </row>
    <row r="1399" spans="1:5">
      <c r="A1399">
        <v>1971</v>
      </c>
      <c r="B1399">
        <v>65</v>
      </c>
      <c r="C1399">
        <v>663027</v>
      </c>
      <c r="D1399">
        <v>295031</v>
      </c>
      <c r="E1399">
        <v>958058</v>
      </c>
    </row>
    <row r="1400" spans="1:5">
      <c r="A1400">
        <v>1971</v>
      </c>
      <c r="B1400">
        <v>66</v>
      </c>
      <c r="C1400">
        <v>644832</v>
      </c>
      <c r="D1400">
        <v>281809</v>
      </c>
      <c r="E1400">
        <v>926641</v>
      </c>
    </row>
    <row r="1401" spans="1:5">
      <c r="A1401">
        <v>1971</v>
      </c>
      <c r="B1401">
        <v>67</v>
      </c>
      <c r="C1401">
        <v>606419</v>
      </c>
      <c r="D1401">
        <v>249648</v>
      </c>
      <c r="E1401">
        <v>856067</v>
      </c>
    </row>
    <row r="1402" spans="1:5">
      <c r="A1402">
        <v>1971</v>
      </c>
      <c r="B1402">
        <v>68</v>
      </c>
      <c r="C1402">
        <v>579385</v>
      </c>
      <c r="D1402">
        <v>216918</v>
      </c>
      <c r="E1402">
        <v>796303</v>
      </c>
    </row>
    <row r="1403" spans="1:5">
      <c r="A1403">
        <v>1971</v>
      </c>
      <c r="B1403">
        <v>69</v>
      </c>
      <c r="C1403">
        <v>540228</v>
      </c>
      <c r="D1403">
        <v>183071</v>
      </c>
      <c r="E1403">
        <v>723299</v>
      </c>
    </row>
    <row r="1404" spans="1:5">
      <c r="A1404">
        <v>1971</v>
      </c>
      <c r="B1404">
        <v>70</v>
      </c>
      <c r="C1404">
        <v>496456</v>
      </c>
      <c r="D1404">
        <v>172518</v>
      </c>
      <c r="E1404">
        <v>668974</v>
      </c>
    </row>
    <row r="1405" spans="1:5">
      <c r="A1405">
        <v>1971</v>
      </c>
      <c r="B1405">
        <v>71</v>
      </c>
      <c r="C1405">
        <v>433170</v>
      </c>
      <c r="D1405">
        <v>156304</v>
      </c>
      <c r="E1405">
        <v>589474</v>
      </c>
    </row>
    <row r="1406" spans="1:5">
      <c r="A1406">
        <v>1971</v>
      </c>
      <c r="B1406">
        <v>72</v>
      </c>
      <c r="C1406">
        <v>374351</v>
      </c>
      <c r="D1406">
        <v>141251</v>
      </c>
      <c r="E1406">
        <v>515602</v>
      </c>
    </row>
    <row r="1407" spans="1:5">
      <c r="A1407">
        <v>1971</v>
      </c>
      <c r="B1407">
        <v>73</v>
      </c>
      <c r="C1407">
        <v>361635</v>
      </c>
      <c r="D1407">
        <v>125983</v>
      </c>
      <c r="E1407">
        <v>487618</v>
      </c>
    </row>
    <row r="1408" spans="1:5">
      <c r="A1408">
        <v>1971</v>
      </c>
      <c r="B1408">
        <v>74</v>
      </c>
      <c r="C1408">
        <v>335731</v>
      </c>
      <c r="D1408">
        <v>121495</v>
      </c>
      <c r="E1408">
        <v>457226</v>
      </c>
    </row>
    <row r="1409" spans="1:5">
      <c r="A1409">
        <v>1971</v>
      </c>
      <c r="B1409">
        <v>75</v>
      </c>
      <c r="C1409">
        <v>309619</v>
      </c>
      <c r="D1409">
        <v>115368</v>
      </c>
      <c r="E1409">
        <v>424987</v>
      </c>
    </row>
    <row r="1410" spans="1:5">
      <c r="A1410">
        <v>1971</v>
      </c>
      <c r="B1410">
        <v>76</v>
      </c>
      <c r="C1410">
        <v>279237</v>
      </c>
      <c r="D1410">
        <v>101237</v>
      </c>
      <c r="E1410">
        <v>380474</v>
      </c>
    </row>
    <row r="1411" spans="1:5">
      <c r="A1411">
        <v>1971</v>
      </c>
      <c r="B1411">
        <v>77</v>
      </c>
      <c r="C1411">
        <v>242275</v>
      </c>
      <c r="D1411">
        <v>92224</v>
      </c>
      <c r="E1411">
        <v>334499</v>
      </c>
    </row>
    <row r="1412" spans="1:5">
      <c r="A1412">
        <v>1971</v>
      </c>
      <c r="B1412">
        <v>78</v>
      </c>
      <c r="C1412">
        <v>216976</v>
      </c>
      <c r="D1412">
        <v>78865</v>
      </c>
      <c r="E1412">
        <v>295841</v>
      </c>
    </row>
    <row r="1413" spans="1:5">
      <c r="A1413">
        <v>1971</v>
      </c>
      <c r="B1413">
        <v>79</v>
      </c>
      <c r="C1413">
        <v>175081</v>
      </c>
      <c r="D1413">
        <v>62556</v>
      </c>
      <c r="E1413">
        <v>237637</v>
      </c>
    </row>
    <row r="1414" spans="1:5">
      <c r="A1414">
        <v>1971</v>
      </c>
      <c r="B1414">
        <v>80</v>
      </c>
      <c r="C1414">
        <v>174237.84</v>
      </c>
      <c r="D1414">
        <v>58547.1</v>
      </c>
      <c r="E1414">
        <v>232784.94</v>
      </c>
    </row>
    <row r="1415" spans="1:5">
      <c r="A1415">
        <v>1971</v>
      </c>
      <c r="B1415">
        <v>81</v>
      </c>
      <c r="C1415">
        <v>159718.32</v>
      </c>
      <c r="D1415">
        <v>49690.9</v>
      </c>
      <c r="E1415">
        <v>209409.22</v>
      </c>
    </row>
    <row r="1416" spans="1:5">
      <c r="A1416">
        <v>1971</v>
      </c>
      <c r="B1416">
        <v>82</v>
      </c>
      <c r="C1416">
        <v>152162.5</v>
      </c>
      <c r="D1416">
        <v>47033.01</v>
      </c>
      <c r="E1416">
        <v>199195.51</v>
      </c>
    </row>
    <row r="1417" spans="1:5">
      <c r="A1417">
        <v>1971</v>
      </c>
      <c r="B1417">
        <v>83</v>
      </c>
      <c r="C1417">
        <v>135209.47</v>
      </c>
      <c r="D1417">
        <v>41331.199999999997</v>
      </c>
      <c r="E1417">
        <v>176540.67</v>
      </c>
    </row>
    <row r="1418" spans="1:5">
      <c r="A1418">
        <v>1971</v>
      </c>
      <c r="B1418">
        <v>84</v>
      </c>
      <c r="C1418">
        <v>109084.06</v>
      </c>
      <c r="D1418">
        <v>32477.52</v>
      </c>
      <c r="E1418">
        <v>141561.57999999999</v>
      </c>
    </row>
    <row r="1419" spans="1:5">
      <c r="A1419">
        <v>1971</v>
      </c>
      <c r="B1419">
        <v>85</v>
      </c>
      <c r="C1419">
        <v>93123.28</v>
      </c>
      <c r="D1419">
        <v>27169.41</v>
      </c>
      <c r="E1419">
        <v>120292.69</v>
      </c>
    </row>
    <row r="1420" spans="1:5">
      <c r="A1420">
        <v>1971</v>
      </c>
      <c r="B1420">
        <v>86</v>
      </c>
      <c r="C1420">
        <v>76742.34</v>
      </c>
      <c r="D1420">
        <v>22299.59</v>
      </c>
      <c r="E1420">
        <v>99041.93</v>
      </c>
    </row>
    <row r="1421" spans="1:5">
      <c r="A1421">
        <v>1971</v>
      </c>
      <c r="B1421">
        <v>87</v>
      </c>
      <c r="C1421">
        <v>62529.34</v>
      </c>
      <c r="D1421">
        <v>18115.740000000002</v>
      </c>
      <c r="E1421">
        <v>80645.08</v>
      </c>
    </row>
    <row r="1422" spans="1:5">
      <c r="A1422">
        <v>1971</v>
      </c>
      <c r="B1422">
        <v>88</v>
      </c>
      <c r="C1422">
        <v>49745.65</v>
      </c>
      <c r="D1422">
        <v>14269.86</v>
      </c>
      <c r="E1422">
        <v>64015.51</v>
      </c>
    </row>
    <row r="1423" spans="1:5">
      <c r="A1423">
        <v>1971</v>
      </c>
      <c r="B1423">
        <v>89</v>
      </c>
      <c r="C1423">
        <v>38449.89</v>
      </c>
      <c r="D1423">
        <v>10938.92</v>
      </c>
      <c r="E1423">
        <v>49388.81</v>
      </c>
    </row>
    <row r="1424" spans="1:5">
      <c r="A1424">
        <v>1971</v>
      </c>
      <c r="B1424">
        <v>90</v>
      </c>
      <c r="C1424">
        <v>31282.9</v>
      </c>
      <c r="D1424">
        <v>8624.42</v>
      </c>
      <c r="E1424">
        <v>39907.32</v>
      </c>
    </row>
    <row r="1425" spans="1:5">
      <c r="A1425">
        <v>1971</v>
      </c>
      <c r="B1425">
        <v>91</v>
      </c>
      <c r="C1425">
        <v>23365.1</v>
      </c>
      <c r="D1425">
        <v>6147.59</v>
      </c>
      <c r="E1425">
        <v>29512.69</v>
      </c>
    </row>
    <row r="1426" spans="1:5">
      <c r="A1426">
        <v>1971</v>
      </c>
      <c r="B1426">
        <v>92</v>
      </c>
      <c r="C1426">
        <v>16773.66</v>
      </c>
      <c r="D1426">
        <v>4180.57</v>
      </c>
      <c r="E1426">
        <v>20954.23</v>
      </c>
    </row>
    <row r="1427" spans="1:5">
      <c r="A1427">
        <v>1971</v>
      </c>
      <c r="B1427">
        <v>93</v>
      </c>
      <c r="C1427">
        <v>13478.13</v>
      </c>
      <c r="D1427">
        <v>3406.05</v>
      </c>
      <c r="E1427">
        <v>16884.18</v>
      </c>
    </row>
    <row r="1428" spans="1:5">
      <c r="A1428">
        <v>1971</v>
      </c>
      <c r="B1428">
        <v>94</v>
      </c>
      <c r="C1428">
        <v>10058.64</v>
      </c>
      <c r="D1428">
        <v>2590.9899999999998</v>
      </c>
      <c r="E1428">
        <v>12649.63</v>
      </c>
    </row>
    <row r="1429" spans="1:5">
      <c r="A1429">
        <v>1971</v>
      </c>
      <c r="B1429">
        <v>95</v>
      </c>
      <c r="C1429">
        <v>7922.06</v>
      </c>
      <c r="D1429">
        <v>1960.7</v>
      </c>
      <c r="E1429">
        <v>9882.76</v>
      </c>
    </row>
    <row r="1430" spans="1:5">
      <c r="A1430">
        <v>1971</v>
      </c>
      <c r="B1430">
        <v>96</v>
      </c>
      <c r="C1430">
        <v>5843.88</v>
      </c>
      <c r="D1430">
        <v>1455.34</v>
      </c>
      <c r="E1430">
        <v>7299.22</v>
      </c>
    </row>
    <row r="1431" spans="1:5">
      <c r="A1431">
        <v>1971</v>
      </c>
      <c r="B1431">
        <v>97</v>
      </c>
      <c r="C1431">
        <v>4451.0200000000004</v>
      </c>
      <c r="D1431">
        <v>1138.9000000000001</v>
      </c>
      <c r="E1431">
        <v>5589.92</v>
      </c>
    </row>
    <row r="1432" spans="1:5">
      <c r="A1432">
        <v>1971</v>
      </c>
      <c r="B1432">
        <v>98</v>
      </c>
      <c r="C1432">
        <v>3241.68</v>
      </c>
      <c r="D1432">
        <v>877.75</v>
      </c>
      <c r="E1432">
        <v>4119.43</v>
      </c>
    </row>
    <row r="1433" spans="1:5">
      <c r="A1433">
        <v>1971</v>
      </c>
      <c r="B1433">
        <v>99</v>
      </c>
      <c r="C1433">
        <v>2189.09</v>
      </c>
      <c r="D1433">
        <v>575.41</v>
      </c>
      <c r="E1433">
        <v>2764.5</v>
      </c>
    </row>
    <row r="1434" spans="1:5">
      <c r="A1434">
        <v>1971</v>
      </c>
      <c r="B1434">
        <v>100</v>
      </c>
      <c r="C1434">
        <v>1690.62</v>
      </c>
      <c r="D1434">
        <v>463.48</v>
      </c>
      <c r="E1434">
        <v>2154.1</v>
      </c>
    </row>
    <row r="1435" spans="1:5">
      <c r="A1435">
        <v>1971</v>
      </c>
      <c r="B1435">
        <v>101</v>
      </c>
      <c r="C1435">
        <v>1111.6199999999999</v>
      </c>
      <c r="D1435">
        <v>320.22000000000003</v>
      </c>
      <c r="E1435">
        <v>1431.84</v>
      </c>
    </row>
    <row r="1436" spans="1:5">
      <c r="A1436">
        <v>1971</v>
      </c>
      <c r="B1436">
        <v>102</v>
      </c>
      <c r="C1436">
        <v>665.26</v>
      </c>
      <c r="D1436">
        <v>179.09</v>
      </c>
      <c r="E1436">
        <v>844.35</v>
      </c>
    </row>
    <row r="1437" spans="1:5">
      <c r="A1437">
        <v>1971</v>
      </c>
      <c r="B1437">
        <v>103</v>
      </c>
      <c r="C1437">
        <v>472.16</v>
      </c>
      <c r="D1437">
        <v>128.07</v>
      </c>
      <c r="E1437">
        <v>600.23</v>
      </c>
    </row>
    <row r="1438" spans="1:5">
      <c r="A1438">
        <v>1971</v>
      </c>
      <c r="B1438">
        <v>104</v>
      </c>
      <c r="C1438">
        <v>288.88</v>
      </c>
      <c r="D1438">
        <v>84.32</v>
      </c>
      <c r="E1438">
        <v>373.2</v>
      </c>
    </row>
    <row r="1439" spans="1:5">
      <c r="A1439">
        <v>1971</v>
      </c>
      <c r="B1439">
        <v>105</v>
      </c>
      <c r="C1439">
        <v>186.01</v>
      </c>
      <c r="D1439">
        <v>55.97</v>
      </c>
      <c r="E1439">
        <v>241.98</v>
      </c>
    </row>
    <row r="1440" spans="1:5">
      <c r="A1440">
        <v>1971</v>
      </c>
      <c r="B1440">
        <v>106</v>
      </c>
      <c r="C1440">
        <v>125.68</v>
      </c>
      <c r="D1440">
        <v>39.21</v>
      </c>
      <c r="E1440">
        <v>164.89</v>
      </c>
    </row>
    <row r="1441" spans="1:5">
      <c r="A1441">
        <v>1971</v>
      </c>
      <c r="B1441">
        <v>107</v>
      </c>
      <c r="C1441">
        <v>75.08</v>
      </c>
      <c r="D1441">
        <v>23.6</v>
      </c>
      <c r="E1441">
        <v>98.68</v>
      </c>
    </row>
    <row r="1442" spans="1:5">
      <c r="A1442">
        <v>1971</v>
      </c>
      <c r="B1442">
        <v>108</v>
      </c>
      <c r="C1442">
        <v>43.19</v>
      </c>
      <c r="D1442">
        <v>14.35</v>
      </c>
      <c r="E1442">
        <v>57.54</v>
      </c>
    </row>
    <row r="1443" spans="1:5">
      <c r="A1443">
        <v>1971</v>
      </c>
      <c r="B1443">
        <v>109</v>
      </c>
      <c r="C1443">
        <v>26.58</v>
      </c>
      <c r="D1443">
        <v>9.4700000000000006</v>
      </c>
      <c r="E1443">
        <v>36.049999999999997</v>
      </c>
    </row>
    <row r="1444" spans="1:5">
      <c r="A1444">
        <v>1971</v>
      </c>
      <c r="B1444">
        <v>110</v>
      </c>
      <c r="C1444">
        <v>33.61</v>
      </c>
      <c r="D1444">
        <v>11.35</v>
      </c>
      <c r="E1444">
        <v>44.96</v>
      </c>
    </row>
    <row r="1445" spans="1:5">
      <c r="A1445">
        <v>1972</v>
      </c>
      <c r="B1445">
        <v>0</v>
      </c>
      <c r="C1445">
        <v>989378</v>
      </c>
      <c r="D1445">
        <v>1028733</v>
      </c>
      <c r="E1445">
        <v>2018111</v>
      </c>
    </row>
    <row r="1446" spans="1:5">
      <c r="A1446">
        <v>1972</v>
      </c>
      <c r="B1446">
        <v>1</v>
      </c>
      <c r="C1446">
        <v>948965</v>
      </c>
      <c r="D1446">
        <v>977505</v>
      </c>
      <c r="E1446">
        <v>1926470</v>
      </c>
    </row>
    <row r="1447" spans="1:5">
      <c r="A1447">
        <v>1972</v>
      </c>
      <c r="B1447">
        <v>2</v>
      </c>
      <c r="C1447">
        <v>909051</v>
      </c>
      <c r="D1447">
        <v>935043</v>
      </c>
      <c r="E1447">
        <v>1844094</v>
      </c>
    </row>
    <row r="1448" spans="1:5">
      <c r="A1448">
        <v>1972</v>
      </c>
      <c r="B1448">
        <v>3</v>
      </c>
      <c r="C1448">
        <v>903637</v>
      </c>
      <c r="D1448">
        <v>927572</v>
      </c>
      <c r="E1448">
        <v>1831209</v>
      </c>
    </row>
    <row r="1449" spans="1:5">
      <c r="A1449">
        <v>1972</v>
      </c>
      <c r="B1449">
        <v>4</v>
      </c>
      <c r="C1449">
        <v>901122</v>
      </c>
      <c r="D1449">
        <v>928995</v>
      </c>
      <c r="E1449">
        <v>1830117</v>
      </c>
    </row>
    <row r="1450" spans="1:5">
      <c r="A1450">
        <v>1972</v>
      </c>
      <c r="B1450">
        <v>5</v>
      </c>
      <c r="C1450">
        <v>945377</v>
      </c>
      <c r="D1450">
        <v>975575</v>
      </c>
      <c r="E1450">
        <v>1920952</v>
      </c>
    </row>
    <row r="1451" spans="1:5">
      <c r="A1451">
        <v>1972</v>
      </c>
      <c r="B1451">
        <v>6</v>
      </c>
      <c r="C1451">
        <v>957666</v>
      </c>
      <c r="D1451">
        <v>990424</v>
      </c>
      <c r="E1451">
        <v>1948090</v>
      </c>
    </row>
    <row r="1452" spans="1:5">
      <c r="A1452">
        <v>1972</v>
      </c>
      <c r="B1452">
        <v>7</v>
      </c>
      <c r="C1452">
        <v>1026035</v>
      </c>
      <c r="D1452">
        <v>1051926</v>
      </c>
      <c r="E1452">
        <v>2077961</v>
      </c>
    </row>
    <row r="1453" spans="1:5">
      <c r="A1453">
        <v>1972</v>
      </c>
      <c r="B1453">
        <v>8</v>
      </c>
      <c r="C1453">
        <v>1113809</v>
      </c>
      <c r="D1453">
        <v>1142130</v>
      </c>
      <c r="E1453">
        <v>2255939</v>
      </c>
    </row>
    <row r="1454" spans="1:5">
      <c r="A1454">
        <v>1972</v>
      </c>
      <c r="B1454">
        <v>9</v>
      </c>
      <c r="C1454">
        <v>1180539</v>
      </c>
      <c r="D1454">
        <v>1216312</v>
      </c>
      <c r="E1454">
        <v>2396851</v>
      </c>
    </row>
    <row r="1455" spans="1:5">
      <c r="A1455">
        <v>1972</v>
      </c>
      <c r="B1455">
        <v>10</v>
      </c>
      <c r="C1455">
        <v>1220879</v>
      </c>
      <c r="D1455">
        <v>1283771</v>
      </c>
      <c r="E1455">
        <v>2504650</v>
      </c>
    </row>
    <row r="1456" spans="1:5">
      <c r="A1456">
        <v>1972</v>
      </c>
      <c r="B1456">
        <v>11</v>
      </c>
      <c r="C1456">
        <v>1262684</v>
      </c>
      <c r="D1456">
        <v>1345761</v>
      </c>
      <c r="E1456">
        <v>2608445</v>
      </c>
    </row>
    <row r="1457" spans="1:5">
      <c r="A1457">
        <v>1972</v>
      </c>
      <c r="B1457">
        <v>12</v>
      </c>
      <c r="C1457">
        <v>1259507</v>
      </c>
      <c r="D1457">
        <v>1352078</v>
      </c>
      <c r="E1457">
        <v>2611585</v>
      </c>
    </row>
    <row r="1458" spans="1:5">
      <c r="A1458">
        <v>1972</v>
      </c>
      <c r="B1458">
        <v>13</v>
      </c>
      <c r="C1458">
        <v>1289899</v>
      </c>
      <c r="D1458">
        <v>1346383</v>
      </c>
      <c r="E1458">
        <v>2636282</v>
      </c>
    </row>
    <row r="1459" spans="1:5">
      <c r="A1459">
        <v>1972</v>
      </c>
      <c r="B1459">
        <v>14</v>
      </c>
      <c r="C1459">
        <v>1285770</v>
      </c>
      <c r="D1459">
        <v>1307448</v>
      </c>
      <c r="E1459">
        <v>2593218</v>
      </c>
    </row>
    <row r="1460" spans="1:5">
      <c r="A1460">
        <v>1972</v>
      </c>
      <c r="B1460">
        <v>15</v>
      </c>
      <c r="C1460">
        <v>1255596</v>
      </c>
      <c r="D1460">
        <v>1267825</v>
      </c>
      <c r="E1460">
        <v>2523421</v>
      </c>
    </row>
    <row r="1461" spans="1:5">
      <c r="A1461">
        <v>1972</v>
      </c>
      <c r="B1461">
        <v>16</v>
      </c>
      <c r="C1461">
        <v>1277517</v>
      </c>
      <c r="D1461">
        <v>1272587</v>
      </c>
      <c r="E1461">
        <v>2550104</v>
      </c>
    </row>
    <row r="1462" spans="1:5">
      <c r="A1462">
        <v>1972</v>
      </c>
      <c r="B1462">
        <v>17</v>
      </c>
      <c r="C1462">
        <v>1287002</v>
      </c>
      <c r="D1462">
        <v>1293493</v>
      </c>
      <c r="E1462">
        <v>2580495</v>
      </c>
    </row>
    <row r="1463" spans="1:5">
      <c r="A1463">
        <v>1972</v>
      </c>
      <c r="B1463">
        <v>18</v>
      </c>
      <c r="C1463">
        <v>1195346</v>
      </c>
      <c r="D1463">
        <v>1216218</v>
      </c>
      <c r="E1463">
        <v>2411564</v>
      </c>
    </row>
    <row r="1464" spans="1:5">
      <c r="A1464">
        <v>1972</v>
      </c>
      <c r="B1464">
        <v>19</v>
      </c>
      <c r="C1464">
        <v>1194438</v>
      </c>
      <c r="D1464">
        <v>1243469</v>
      </c>
      <c r="E1464">
        <v>2437907</v>
      </c>
    </row>
    <row r="1465" spans="1:5">
      <c r="A1465">
        <v>1972</v>
      </c>
      <c r="B1465">
        <v>20</v>
      </c>
      <c r="C1465">
        <v>1181990</v>
      </c>
      <c r="D1465">
        <v>1240692</v>
      </c>
      <c r="E1465">
        <v>2422682</v>
      </c>
    </row>
    <row r="1466" spans="1:5">
      <c r="A1466">
        <v>1972</v>
      </c>
      <c r="B1466">
        <v>21</v>
      </c>
      <c r="C1466">
        <v>1149517</v>
      </c>
      <c r="D1466">
        <v>1222540</v>
      </c>
      <c r="E1466">
        <v>2372057</v>
      </c>
    </row>
    <row r="1467" spans="1:5">
      <c r="A1467">
        <v>1972</v>
      </c>
      <c r="B1467">
        <v>22</v>
      </c>
      <c r="C1467">
        <v>1196737</v>
      </c>
      <c r="D1467">
        <v>1274420</v>
      </c>
      <c r="E1467">
        <v>2471157</v>
      </c>
    </row>
    <row r="1468" spans="1:5">
      <c r="A1468">
        <v>1972</v>
      </c>
      <c r="B1468">
        <v>23</v>
      </c>
      <c r="C1468">
        <v>1034447</v>
      </c>
      <c r="D1468">
        <v>1068923</v>
      </c>
      <c r="E1468">
        <v>2103370</v>
      </c>
    </row>
    <row r="1469" spans="1:5">
      <c r="A1469">
        <v>1972</v>
      </c>
      <c r="B1469">
        <v>24</v>
      </c>
      <c r="C1469">
        <v>1019065</v>
      </c>
      <c r="D1469">
        <v>1053294</v>
      </c>
      <c r="E1469">
        <v>2072359</v>
      </c>
    </row>
    <row r="1470" spans="1:5">
      <c r="A1470">
        <v>1972</v>
      </c>
      <c r="B1470">
        <v>25</v>
      </c>
      <c r="C1470">
        <v>943170</v>
      </c>
      <c r="D1470">
        <v>971523</v>
      </c>
      <c r="E1470">
        <v>1914693</v>
      </c>
    </row>
    <row r="1471" spans="1:5">
      <c r="A1471">
        <v>1972</v>
      </c>
      <c r="B1471">
        <v>26</v>
      </c>
      <c r="C1471">
        <v>565528</v>
      </c>
      <c r="D1471">
        <v>585513</v>
      </c>
      <c r="E1471">
        <v>1151041</v>
      </c>
    </row>
    <row r="1472" spans="1:5">
      <c r="A1472">
        <v>1972</v>
      </c>
      <c r="B1472">
        <v>27</v>
      </c>
      <c r="C1472">
        <v>453165</v>
      </c>
      <c r="D1472">
        <v>464494</v>
      </c>
      <c r="E1472">
        <v>917659</v>
      </c>
    </row>
    <row r="1473" spans="1:5">
      <c r="A1473">
        <v>1972</v>
      </c>
      <c r="B1473">
        <v>28</v>
      </c>
      <c r="C1473">
        <v>414090</v>
      </c>
      <c r="D1473">
        <v>424030</v>
      </c>
      <c r="E1473">
        <v>838120</v>
      </c>
    </row>
    <row r="1474" spans="1:5">
      <c r="A1474">
        <v>1972</v>
      </c>
      <c r="B1474">
        <v>29</v>
      </c>
      <c r="C1474">
        <v>607375</v>
      </c>
      <c r="D1474">
        <v>593472</v>
      </c>
      <c r="E1474">
        <v>1200847</v>
      </c>
    </row>
    <row r="1475" spans="1:5">
      <c r="A1475">
        <v>1972</v>
      </c>
      <c r="B1475">
        <v>30</v>
      </c>
      <c r="C1475">
        <v>1025714</v>
      </c>
      <c r="D1475">
        <v>1008238</v>
      </c>
      <c r="E1475">
        <v>2033952</v>
      </c>
    </row>
    <row r="1476" spans="1:5">
      <c r="A1476">
        <v>1972</v>
      </c>
      <c r="B1476">
        <v>31</v>
      </c>
      <c r="C1476">
        <v>1073663</v>
      </c>
      <c r="D1476">
        <v>1060893</v>
      </c>
      <c r="E1476">
        <v>2134556</v>
      </c>
    </row>
    <row r="1477" spans="1:5">
      <c r="A1477">
        <v>1972</v>
      </c>
      <c r="B1477">
        <v>32</v>
      </c>
      <c r="C1477">
        <v>1256673</v>
      </c>
      <c r="D1477">
        <v>1204687</v>
      </c>
      <c r="E1477">
        <v>2461360</v>
      </c>
    </row>
    <row r="1478" spans="1:5">
      <c r="A1478">
        <v>1972</v>
      </c>
      <c r="B1478">
        <v>33</v>
      </c>
      <c r="C1478">
        <v>1283478</v>
      </c>
      <c r="D1478">
        <v>1249770</v>
      </c>
      <c r="E1478">
        <v>2533248</v>
      </c>
    </row>
    <row r="1479" spans="1:5">
      <c r="A1479">
        <v>1972</v>
      </c>
      <c r="B1479">
        <v>34</v>
      </c>
      <c r="C1479">
        <v>1281816</v>
      </c>
      <c r="D1479">
        <v>1250902</v>
      </c>
      <c r="E1479">
        <v>2532718</v>
      </c>
    </row>
    <row r="1480" spans="1:5">
      <c r="A1480">
        <v>1972</v>
      </c>
      <c r="B1480">
        <v>35</v>
      </c>
      <c r="C1480">
        <v>1110384</v>
      </c>
      <c r="D1480">
        <v>1075051</v>
      </c>
      <c r="E1480">
        <v>2185435</v>
      </c>
    </row>
    <row r="1481" spans="1:5">
      <c r="A1481">
        <v>1972</v>
      </c>
      <c r="B1481">
        <v>36</v>
      </c>
      <c r="C1481">
        <v>970484</v>
      </c>
      <c r="D1481">
        <v>946448</v>
      </c>
      <c r="E1481">
        <v>1916932</v>
      </c>
    </row>
    <row r="1482" spans="1:5">
      <c r="A1482">
        <v>1972</v>
      </c>
      <c r="B1482">
        <v>37</v>
      </c>
      <c r="C1482">
        <v>811226</v>
      </c>
      <c r="D1482">
        <v>786023</v>
      </c>
      <c r="E1482">
        <v>1597249</v>
      </c>
    </row>
    <row r="1483" spans="1:5">
      <c r="A1483">
        <v>1972</v>
      </c>
      <c r="B1483">
        <v>38</v>
      </c>
      <c r="C1483">
        <v>813897</v>
      </c>
      <c r="D1483">
        <v>782567</v>
      </c>
      <c r="E1483">
        <v>1596464</v>
      </c>
    </row>
    <row r="1484" spans="1:5">
      <c r="A1484">
        <v>1972</v>
      </c>
      <c r="B1484">
        <v>39</v>
      </c>
      <c r="C1484">
        <v>985654</v>
      </c>
      <c r="D1484">
        <v>921838</v>
      </c>
      <c r="E1484">
        <v>1907492</v>
      </c>
    </row>
    <row r="1485" spans="1:5">
      <c r="A1485">
        <v>1972</v>
      </c>
      <c r="B1485">
        <v>40</v>
      </c>
      <c r="C1485">
        <v>966660</v>
      </c>
      <c r="D1485">
        <v>938849</v>
      </c>
      <c r="E1485">
        <v>1905509</v>
      </c>
    </row>
    <row r="1486" spans="1:5">
      <c r="A1486">
        <v>1972</v>
      </c>
      <c r="B1486">
        <v>41</v>
      </c>
      <c r="C1486">
        <v>1130019</v>
      </c>
      <c r="D1486">
        <v>1057467</v>
      </c>
      <c r="E1486">
        <v>2187486</v>
      </c>
    </row>
    <row r="1487" spans="1:5">
      <c r="A1487">
        <v>1972</v>
      </c>
      <c r="B1487">
        <v>42</v>
      </c>
      <c r="C1487">
        <v>1164776</v>
      </c>
      <c r="D1487">
        <v>1092168</v>
      </c>
      <c r="E1487">
        <v>2256944</v>
      </c>
    </row>
    <row r="1488" spans="1:5">
      <c r="A1488">
        <v>1972</v>
      </c>
      <c r="B1488">
        <v>43</v>
      </c>
      <c r="C1488">
        <v>1247164</v>
      </c>
      <c r="D1488">
        <v>1110308</v>
      </c>
      <c r="E1488">
        <v>2357472</v>
      </c>
    </row>
    <row r="1489" spans="1:5">
      <c r="A1489">
        <v>1972</v>
      </c>
      <c r="B1489">
        <v>44</v>
      </c>
      <c r="C1489">
        <v>1181084</v>
      </c>
      <c r="D1489">
        <v>1051041</v>
      </c>
      <c r="E1489">
        <v>2232125</v>
      </c>
    </row>
    <row r="1490" spans="1:5">
      <c r="A1490">
        <v>1972</v>
      </c>
      <c r="B1490">
        <v>45</v>
      </c>
      <c r="C1490">
        <v>1162903</v>
      </c>
      <c r="D1490">
        <v>925957</v>
      </c>
      <c r="E1490">
        <v>2088860</v>
      </c>
    </row>
    <row r="1491" spans="1:5">
      <c r="A1491">
        <v>1972</v>
      </c>
      <c r="B1491">
        <v>46</v>
      </c>
      <c r="C1491">
        <v>1088695</v>
      </c>
      <c r="D1491">
        <v>748152</v>
      </c>
      <c r="E1491">
        <v>1836847</v>
      </c>
    </row>
    <row r="1492" spans="1:5">
      <c r="A1492">
        <v>1972</v>
      </c>
      <c r="B1492">
        <v>47</v>
      </c>
      <c r="C1492">
        <v>1059586</v>
      </c>
      <c r="D1492">
        <v>663409</v>
      </c>
      <c r="E1492">
        <v>1722995</v>
      </c>
    </row>
    <row r="1493" spans="1:5">
      <c r="A1493">
        <v>1972</v>
      </c>
      <c r="B1493">
        <v>48</v>
      </c>
      <c r="C1493">
        <v>1006181</v>
      </c>
      <c r="D1493">
        <v>558323</v>
      </c>
      <c r="E1493">
        <v>1564504</v>
      </c>
    </row>
    <row r="1494" spans="1:5">
      <c r="A1494">
        <v>1972</v>
      </c>
      <c r="B1494">
        <v>49</v>
      </c>
      <c r="C1494">
        <v>861342</v>
      </c>
      <c r="D1494">
        <v>460810</v>
      </c>
      <c r="E1494">
        <v>1322152</v>
      </c>
    </row>
    <row r="1495" spans="1:5">
      <c r="A1495">
        <v>1972</v>
      </c>
      <c r="B1495">
        <v>50</v>
      </c>
      <c r="C1495">
        <v>717260</v>
      </c>
      <c r="D1495">
        <v>410457</v>
      </c>
      <c r="E1495">
        <v>1127717</v>
      </c>
    </row>
    <row r="1496" spans="1:5">
      <c r="A1496">
        <v>1972</v>
      </c>
      <c r="B1496">
        <v>51</v>
      </c>
      <c r="C1496">
        <v>644342</v>
      </c>
      <c r="D1496">
        <v>378890</v>
      </c>
      <c r="E1496">
        <v>1023232</v>
      </c>
    </row>
    <row r="1497" spans="1:5">
      <c r="A1497">
        <v>1972</v>
      </c>
      <c r="B1497">
        <v>52</v>
      </c>
      <c r="C1497">
        <v>651635</v>
      </c>
      <c r="D1497">
        <v>378986</v>
      </c>
      <c r="E1497">
        <v>1030621</v>
      </c>
    </row>
    <row r="1498" spans="1:5">
      <c r="A1498">
        <v>1972</v>
      </c>
      <c r="B1498">
        <v>53</v>
      </c>
      <c r="C1498">
        <v>774541</v>
      </c>
      <c r="D1498">
        <v>457307</v>
      </c>
      <c r="E1498">
        <v>1231848</v>
      </c>
    </row>
    <row r="1499" spans="1:5">
      <c r="A1499">
        <v>1972</v>
      </c>
      <c r="B1499">
        <v>54</v>
      </c>
      <c r="C1499">
        <v>533238</v>
      </c>
      <c r="D1499">
        <v>313598</v>
      </c>
      <c r="E1499">
        <v>846836</v>
      </c>
    </row>
    <row r="1500" spans="1:5">
      <c r="A1500">
        <v>1972</v>
      </c>
      <c r="B1500">
        <v>55</v>
      </c>
      <c r="C1500">
        <v>600899</v>
      </c>
      <c r="D1500">
        <v>337231</v>
      </c>
      <c r="E1500">
        <v>938130</v>
      </c>
    </row>
    <row r="1501" spans="1:5">
      <c r="A1501">
        <v>1972</v>
      </c>
      <c r="B1501">
        <v>56</v>
      </c>
      <c r="C1501">
        <v>745685</v>
      </c>
      <c r="D1501">
        <v>408728</v>
      </c>
      <c r="E1501">
        <v>1154413</v>
      </c>
    </row>
    <row r="1502" spans="1:5">
      <c r="A1502">
        <v>1972</v>
      </c>
      <c r="B1502">
        <v>57</v>
      </c>
      <c r="C1502">
        <v>942571</v>
      </c>
      <c r="D1502">
        <v>491034</v>
      </c>
      <c r="E1502">
        <v>1433605</v>
      </c>
    </row>
    <row r="1503" spans="1:5">
      <c r="A1503">
        <v>1972</v>
      </c>
      <c r="B1503">
        <v>58</v>
      </c>
      <c r="C1503">
        <v>853958</v>
      </c>
      <c r="D1503">
        <v>463757</v>
      </c>
      <c r="E1503">
        <v>1317715</v>
      </c>
    </row>
    <row r="1504" spans="1:5">
      <c r="A1504">
        <v>1972</v>
      </c>
      <c r="B1504">
        <v>59</v>
      </c>
      <c r="C1504">
        <v>922388</v>
      </c>
      <c r="D1504">
        <v>472767</v>
      </c>
      <c r="E1504">
        <v>1395155</v>
      </c>
    </row>
    <row r="1505" spans="1:5">
      <c r="A1505">
        <v>1972</v>
      </c>
      <c r="B1505">
        <v>60</v>
      </c>
      <c r="C1505">
        <v>851507</v>
      </c>
      <c r="D1505">
        <v>438522</v>
      </c>
      <c r="E1505">
        <v>1290029</v>
      </c>
    </row>
    <row r="1506" spans="1:5">
      <c r="A1506">
        <v>1972</v>
      </c>
      <c r="B1506">
        <v>61</v>
      </c>
      <c r="C1506">
        <v>818181</v>
      </c>
      <c r="D1506">
        <v>427319</v>
      </c>
      <c r="E1506">
        <v>1245500</v>
      </c>
    </row>
    <row r="1507" spans="1:5">
      <c r="A1507">
        <v>1972</v>
      </c>
      <c r="B1507">
        <v>62</v>
      </c>
      <c r="C1507">
        <v>778137</v>
      </c>
      <c r="D1507">
        <v>386977</v>
      </c>
      <c r="E1507">
        <v>1165114</v>
      </c>
    </row>
    <row r="1508" spans="1:5">
      <c r="A1508">
        <v>1972</v>
      </c>
      <c r="B1508">
        <v>63</v>
      </c>
      <c r="C1508">
        <v>744327</v>
      </c>
      <c r="D1508">
        <v>356595</v>
      </c>
      <c r="E1508">
        <v>1100922</v>
      </c>
    </row>
    <row r="1509" spans="1:5">
      <c r="A1509">
        <v>1972</v>
      </c>
      <c r="B1509">
        <v>64</v>
      </c>
      <c r="C1509">
        <v>714031</v>
      </c>
      <c r="D1509">
        <v>334650</v>
      </c>
      <c r="E1509">
        <v>1048681</v>
      </c>
    </row>
    <row r="1510" spans="1:5">
      <c r="A1510">
        <v>1972</v>
      </c>
      <c r="B1510">
        <v>65</v>
      </c>
      <c r="C1510">
        <v>681110</v>
      </c>
      <c r="D1510">
        <v>316252</v>
      </c>
      <c r="E1510">
        <v>997362</v>
      </c>
    </row>
    <row r="1511" spans="1:5">
      <c r="A1511">
        <v>1972</v>
      </c>
      <c r="B1511">
        <v>66</v>
      </c>
      <c r="C1511">
        <v>652553</v>
      </c>
      <c r="D1511">
        <v>282692</v>
      </c>
      <c r="E1511">
        <v>935245</v>
      </c>
    </row>
    <row r="1512" spans="1:5">
      <c r="A1512">
        <v>1972</v>
      </c>
      <c r="B1512">
        <v>67</v>
      </c>
      <c r="C1512">
        <v>631644</v>
      </c>
      <c r="D1512">
        <v>267296</v>
      </c>
      <c r="E1512">
        <v>898940</v>
      </c>
    </row>
    <row r="1513" spans="1:5">
      <c r="A1513">
        <v>1972</v>
      </c>
      <c r="B1513">
        <v>68</v>
      </c>
      <c r="C1513">
        <v>593864</v>
      </c>
      <c r="D1513">
        <v>237042</v>
      </c>
      <c r="E1513">
        <v>830906</v>
      </c>
    </row>
    <row r="1514" spans="1:5">
      <c r="A1514">
        <v>1972</v>
      </c>
      <c r="B1514">
        <v>69</v>
      </c>
      <c r="C1514">
        <v>565329</v>
      </c>
      <c r="D1514">
        <v>205489</v>
      </c>
      <c r="E1514">
        <v>770818</v>
      </c>
    </row>
    <row r="1515" spans="1:5">
      <c r="A1515">
        <v>1972</v>
      </c>
      <c r="B1515">
        <v>70</v>
      </c>
      <c r="C1515">
        <v>526996</v>
      </c>
      <c r="D1515">
        <v>171775</v>
      </c>
      <c r="E1515">
        <v>698771</v>
      </c>
    </row>
    <row r="1516" spans="1:5">
      <c r="A1516">
        <v>1972</v>
      </c>
      <c r="B1516">
        <v>71</v>
      </c>
      <c r="C1516">
        <v>481028</v>
      </c>
      <c r="D1516">
        <v>162568</v>
      </c>
      <c r="E1516">
        <v>643596</v>
      </c>
    </row>
    <row r="1517" spans="1:5">
      <c r="A1517">
        <v>1972</v>
      </c>
      <c r="B1517">
        <v>72</v>
      </c>
      <c r="C1517">
        <v>416414</v>
      </c>
      <c r="D1517">
        <v>145622</v>
      </c>
      <c r="E1517">
        <v>562036</v>
      </c>
    </row>
    <row r="1518" spans="1:5">
      <c r="A1518">
        <v>1972</v>
      </c>
      <c r="B1518">
        <v>73</v>
      </c>
      <c r="C1518">
        <v>359675</v>
      </c>
      <c r="D1518">
        <v>130435</v>
      </c>
      <c r="E1518">
        <v>490110</v>
      </c>
    </row>
    <row r="1519" spans="1:5">
      <c r="A1519">
        <v>1972</v>
      </c>
      <c r="B1519">
        <v>74</v>
      </c>
      <c r="C1519">
        <v>347801</v>
      </c>
      <c r="D1519">
        <v>117092</v>
      </c>
      <c r="E1519">
        <v>464893</v>
      </c>
    </row>
    <row r="1520" spans="1:5">
      <c r="A1520">
        <v>1972</v>
      </c>
      <c r="B1520">
        <v>75</v>
      </c>
      <c r="C1520">
        <v>320968</v>
      </c>
      <c r="D1520">
        <v>111316</v>
      </c>
      <c r="E1520">
        <v>432284</v>
      </c>
    </row>
    <row r="1521" spans="1:5">
      <c r="A1521">
        <v>1972</v>
      </c>
      <c r="B1521">
        <v>76</v>
      </c>
      <c r="C1521">
        <v>294519</v>
      </c>
      <c r="D1521">
        <v>105108</v>
      </c>
      <c r="E1521">
        <v>399627</v>
      </c>
    </row>
    <row r="1522" spans="1:5">
      <c r="A1522">
        <v>1972</v>
      </c>
      <c r="B1522">
        <v>77</v>
      </c>
      <c r="C1522">
        <v>263265</v>
      </c>
      <c r="D1522">
        <v>91173</v>
      </c>
      <c r="E1522">
        <v>354438</v>
      </c>
    </row>
    <row r="1523" spans="1:5">
      <c r="A1523">
        <v>1972</v>
      </c>
      <c r="B1523">
        <v>78</v>
      </c>
      <c r="C1523">
        <v>226816</v>
      </c>
      <c r="D1523">
        <v>84374</v>
      </c>
      <c r="E1523">
        <v>311190</v>
      </c>
    </row>
    <row r="1524" spans="1:5">
      <c r="A1524">
        <v>1972</v>
      </c>
      <c r="B1524">
        <v>79</v>
      </c>
      <c r="C1524">
        <v>202202</v>
      </c>
      <c r="D1524">
        <v>71996</v>
      </c>
      <c r="E1524">
        <v>274198</v>
      </c>
    </row>
    <row r="1525" spans="1:5">
      <c r="A1525">
        <v>1972</v>
      </c>
      <c r="B1525">
        <v>80</v>
      </c>
      <c r="C1525">
        <v>173377.29</v>
      </c>
      <c r="D1525">
        <v>60996.87</v>
      </c>
      <c r="E1525">
        <v>234374.16</v>
      </c>
    </row>
    <row r="1526" spans="1:5">
      <c r="A1526">
        <v>1972</v>
      </c>
      <c r="B1526">
        <v>81</v>
      </c>
      <c r="C1526">
        <v>158847.07999999999</v>
      </c>
      <c r="D1526">
        <v>51469.53</v>
      </c>
      <c r="E1526">
        <v>210316.61</v>
      </c>
    </row>
    <row r="1527" spans="1:5">
      <c r="A1527">
        <v>1972</v>
      </c>
      <c r="B1527">
        <v>82</v>
      </c>
      <c r="C1527">
        <v>144604.68</v>
      </c>
      <c r="D1527">
        <v>43284.09</v>
      </c>
      <c r="E1527">
        <v>187888.77</v>
      </c>
    </row>
    <row r="1528" spans="1:5">
      <c r="A1528">
        <v>1972</v>
      </c>
      <c r="B1528">
        <v>83</v>
      </c>
      <c r="C1528">
        <v>135914.35</v>
      </c>
      <c r="D1528">
        <v>40328.46</v>
      </c>
      <c r="E1528">
        <v>176242.81</v>
      </c>
    </row>
    <row r="1529" spans="1:5">
      <c r="A1529">
        <v>1972</v>
      </c>
      <c r="B1529">
        <v>84</v>
      </c>
      <c r="C1529">
        <v>119673.25</v>
      </c>
      <c r="D1529">
        <v>35102.959999999999</v>
      </c>
      <c r="E1529">
        <v>154776.21</v>
      </c>
    </row>
    <row r="1530" spans="1:5">
      <c r="A1530">
        <v>1972</v>
      </c>
      <c r="B1530">
        <v>85</v>
      </c>
      <c r="C1530">
        <v>95277.759999999995</v>
      </c>
      <c r="D1530">
        <v>27226.78</v>
      </c>
      <c r="E1530">
        <v>122504.54</v>
      </c>
    </row>
    <row r="1531" spans="1:5">
      <c r="A1531">
        <v>1972</v>
      </c>
      <c r="B1531">
        <v>86</v>
      </c>
      <c r="C1531">
        <v>80289.78</v>
      </c>
      <c r="D1531">
        <v>22543.29</v>
      </c>
      <c r="E1531">
        <v>102833.07</v>
      </c>
    </row>
    <row r="1532" spans="1:5">
      <c r="A1532">
        <v>1972</v>
      </c>
      <c r="B1532">
        <v>87</v>
      </c>
      <c r="C1532">
        <v>65406.27</v>
      </c>
      <c r="D1532">
        <v>18349.86</v>
      </c>
      <c r="E1532">
        <v>83756.13</v>
      </c>
    </row>
    <row r="1533" spans="1:5">
      <c r="A1533">
        <v>1972</v>
      </c>
      <c r="B1533">
        <v>88</v>
      </c>
      <c r="C1533">
        <v>52895.66</v>
      </c>
      <c r="D1533">
        <v>14759.7</v>
      </c>
      <c r="E1533">
        <v>67655.360000000001</v>
      </c>
    </row>
    <row r="1534" spans="1:5">
      <c r="A1534">
        <v>1972</v>
      </c>
      <c r="B1534">
        <v>89</v>
      </c>
      <c r="C1534">
        <v>41814.1</v>
      </c>
      <c r="D1534">
        <v>11492.23</v>
      </c>
      <c r="E1534">
        <v>53306.33</v>
      </c>
    </row>
    <row r="1535" spans="1:5">
      <c r="A1535">
        <v>1972</v>
      </c>
      <c r="B1535">
        <v>90</v>
      </c>
      <c r="C1535">
        <v>31585.64</v>
      </c>
      <c r="D1535">
        <v>8648.14</v>
      </c>
      <c r="E1535">
        <v>40233.78</v>
      </c>
    </row>
    <row r="1536" spans="1:5">
      <c r="A1536">
        <v>1972</v>
      </c>
      <c r="B1536">
        <v>91</v>
      </c>
      <c r="C1536">
        <v>25569.759999999998</v>
      </c>
      <c r="D1536">
        <v>6809.2</v>
      </c>
      <c r="E1536">
        <v>32378.959999999999</v>
      </c>
    </row>
    <row r="1537" spans="1:5">
      <c r="A1537">
        <v>1972</v>
      </c>
      <c r="B1537">
        <v>92</v>
      </c>
      <c r="C1537">
        <v>19135.39</v>
      </c>
      <c r="D1537">
        <v>4844.07</v>
      </c>
      <c r="E1537">
        <v>23979.46</v>
      </c>
    </row>
    <row r="1538" spans="1:5">
      <c r="A1538">
        <v>1972</v>
      </c>
      <c r="B1538">
        <v>93</v>
      </c>
      <c r="C1538">
        <v>13336</v>
      </c>
      <c r="D1538">
        <v>3219.03</v>
      </c>
      <c r="E1538">
        <v>16555.03</v>
      </c>
    </row>
    <row r="1539" spans="1:5">
      <c r="A1539">
        <v>1972</v>
      </c>
      <c r="B1539">
        <v>94</v>
      </c>
      <c r="C1539">
        <v>10662.89</v>
      </c>
      <c r="D1539">
        <v>2641.41</v>
      </c>
      <c r="E1539">
        <v>13304.3</v>
      </c>
    </row>
    <row r="1540" spans="1:5">
      <c r="A1540">
        <v>1972</v>
      </c>
      <c r="B1540">
        <v>95</v>
      </c>
      <c r="C1540">
        <v>7836.25</v>
      </c>
      <c r="D1540">
        <v>1979.1</v>
      </c>
      <c r="E1540">
        <v>9815.35</v>
      </c>
    </row>
    <row r="1541" spans="1:5">
      <c r="A1541">
        <v>1972</v>
      </c>
      <c r="B1541">
        <v>96</v>
      </c>
      <c r="C1541">
        <v>6072.34</v>
      </c>
      <c r="D1541">
        <v>1483.33</v>
      </c>
      <c r="E1541">
        <v>7555.67</v>
      </c>
    </row>
    <row r="1542" spans="1:5">
      <c r="A1542">
        <v>1972</v>
      </c>
      <c r="B1542">
        <v>97</v>
      </c>
      <c r="C1542">
        <v>4409.12</v>
      </c>
      <c r="D1542">
        <v>1090.32</v>
      </c>
      <c r="E1542">
        <v>5499.44</v>
      </c>
    </row>
    <row r="1543" spans="1:5">
      <c r="A1543">
        <v>1972</v>
      </c>
      <c r="B1543">
        <v>98</v>
      </c>
      <c r="C1543">
        <v>3326.32</v>
      </c>
      <c r="D1543">
        <v>847.67</v>
      </c>
      <c r="E1543">
        <v>4173.99</v>
      </c>
    </row>
    <row r="1544" spans="1:5">
      <c r="A1544">
        <v>1972</v>
      </c>
      <c r="B1544">
        <v>99</v>
      </c>
      <c r="C1544">
        <v>2302.6999999999998</v>
      </c>
      <c r="D1544">
        <v>619.59</v>
      </c>
      <c r="E1544">
        <v>2922.29</v>
      </c>
    </row>
    <row r="1545" spans="1:5">
      <c r="A1545">
        <v>1972</v>
      </c>
      <c r="B1545">
        <v>100</v>
      </c>
      <c r="C1545">
        <v>1531.8</v>
      </c>
      <c r="D1545">
        <v>393.29</v>
      </c>
      <c r="E1545">
        <v>1925.09</v>
      </c>
    </row>
    <row r="1546" spans="1:5">
      <c r="A1546">
        <v>1972</v>
      </c>
      <c r="B1546">
        <v>101</v>
      </c>
      <c r="C1546">
        <v>1153.29</v>
      </c>
      <c r="D1546">
        <v>309.02999999999997</v>
      </c>
      <c r="E1546">
        <v>1462.32</v>
      </c>
    </row>
    <row r="1547" spans="1:5">
      <c r="A1547">
        <v>1972</v>
      </c>
      <c r="B1547">
        <v>102</v>
      </c>
      <c r="C1547">
        <v>738.1</v>
      </c>
      <c r="D1547">
        <v>207.99</v>
      </c>
      <c r="E1547">
        <v>946.09</v>
      </c>
    </row>
    <row r="1548" spans="1:5">
      <c r="A1548">
        <v>1972</v>
      </c>
      <c r="B1548">
        <v>103</v>
      </c>
      <c r="C1548">
        <v>429.42</v>
      </c>
      <c r="D1548">
        <v>112.8</v>
      </c>
      <c r="E1548">
        <v>542.22</v>
      </c>
    </row>
    <row r="1549" spans="1:5">
      <c r="A1549">
        <v>1972</v>
      </c>
      <c r="B1549">
        <v>104</v>
      </c>
      <c r="C1549">
        <v>295.88</v>
      </c>
      <c r="D1549">
        <v>78.290000000000006</v>
      </c>
      <c r="E1549">
        <v>374.17</v>
      </c>
    </row>
    <row r="1550" spans="1:5">
      <c r="A1550">
        <v>1972</v>
      </c>
      <c r="B1550">
        <v>105</v>
      </c>
      <c r="C1550">
        <v>175.45</v>
      </c>
      <c r="D1550">
        <v>49.82</v>
      </c>
      <c r="E1550">
        <v>225.27</v>
      </c>
    </row>
    <row r="1551" spans="1:5">
      <c r="A1551">
        <v>1972</v>
      </c>
      <c r="B1551">
        <v>106</v>
      </c>
      <c r="C1551">
        <v>109.21</v>
      </c>
      <c r="D1551">
        <v>31.7</v>
      </c>
      <c r="E1551">
        <v>140.91</v>
      </c>
    </row>
    <row r="1552" spans="1:5">
      <c r="A1552">
        <v>1972</v>
      </c>
      <c r="B1552">
        <v>107</v>
      </c>
      <c r="C1552">
        <v>71.17</v>
      </c>
      <c r="D1552">
        <v>21.28</v>
      </c>
      <c r="E1552">
        <v>92.45</v>
      </c>
    </row>
    <row r="1553" spans="1:5">
      <c r="A1553">
        <v>1972</v>
      </c>
      <c r="B1553">
        <v>108</v>
      </c>
      <c r="C1553">
        <v>40.98</v>
      </c>
      <c r="D1553">
        <v>12.21</v>
      </c>
      <c r="E1553">
        <v>53.19</v>
      </c>
    </row>
    <row r="1554" spans="1:5">
      <c r="A1554">
        <v>1972</v>
      </c>
      <c r="B1554">
        <v>109</v>
      </c>
      <c r="C1554">
        <v>22.63</v>
      </c>
      <c r="D1554">
        <v>6.96</v>
      </c>
      <c r="E1554">
        <v>29.59</v>
      </c>
    </row>
    <row r="1555" spans="1:5">
      <c r="A1555">
        <v>1972</v>
      </c>
      <c r="B1555">
        <v>110</v>
      </c>
      <c r="C1555">
        <v>27.86</v>
      </c>
      <c r="D1555">
        <v>8.06</v>
      </c>
      <c r="E1555">
        <v>35.92</v>
      </c>
    </row>
    <row r="1556" spans="1:5">
      <c r="A1556">
        <v>1973</v>
      </c>
      <c r="B1556">
        <v>0</v>
      </c>
      <c r="C1556">
        <v>1031054</v>
      </c>
      <c r="D1556">
        <v>1063917</v>
      </c>
      <c r="E1556">
        <v>2094971</v>
      </c>
    </row>
    <row r="1557" spans="1:5">
      <c r="A1557">
        <v>1973</v>
      </c>
      <c r="B1557">
        <v>1</v>
      </c>
      <c r="C1557">
        <v>970010</v>
      </c>
      <c r="D1557">
        <v>1001627</v>
      </c>
      <c r="E1557">
        <v>1971637</v>
      </c>
    </row>
    <row r="1558" spans="1:5">
      <c r="A1558">
        <v>1973</v>
      </c>
      <c r="B1558">
        <v>2</v>
      </c>
      <c r="C1558">
        <v>942874</v>
      </c>
      <c r="D1558">
        <v>971037</v>
      </c>
      <c r="E1558">
        <v>1913911</v>
      </c>
    </row>
    <row r="1559" spans="1:5">
      <c r="A1559">
        <v>1973</v>
      </c>
      <c r="B1559">
        <v>3</v>
      </c>
      <c r="C1559">
        <v>905497</v>
      </c>
      <c r="D1559">
        <v>931326</v>
      </c>
      <c r="E1559">
        <v>1836823</v>
      </c>
    </row>
    <row r="1560" spans="1:5">
      <c r="A1560">
        <v>1973</v>
      </c>
      <c r="B1560">
        <v>4</v>
      </c>
      <c r="C1560">
        <v>901554</v>
      </c>
      <c r="D1560">
        <v>925892</v>
      </c>
      <c r="E1560">
        <v>1827446</v>
      </c>
    </row>
    <row r="1561" spans="1:5">
      <c r="A1561">
        <v>1973</v>
      </c>
      <c r="B1561">
        <v>5</v>
      </c>
      <c r="C1561">
        <v>898931</v>
      </c>
      <c r="D1561">
        <v>926876</v>
      </c>
      <c r="E1561">
        <v>1825807</v>
      </c>
    </row>
    <row r="1562" spans="1:5">
      <c r="A1562">
        <v>1973</v>
      </c>
      <c r="B1562">
        <v>6</v>
      </c>
      <c r="C1562">
        <v>942817</v>
      </c>
      <c r="D1562">
        <v>972731</v>
      </c>
      <c r="E1562">
        <v>1915548</v>
      </c>
    </row>
    <row r="1563" spans="1:5">
      <c r="A1563">
        <v>1973</v>
      </c>
      <c r="B1563">
        <v>7</v>
      </c>
      <c r="C1563">
        <v>955717</v>
      </c>
      <c r="D1563">
        <v>988279</v>
      </c>
      <c r="E1563">
        <v>1943996</v>
      </c>
    </row>
    <row r="1564" spans="1:5">
      <c r="A1564">
        <v>1973</v>
      </c>
      <c r="B1564">
        <v>8</v>
      </c>
      <c r="C1564">
        <v>1023069</v>
      </c>
      <c r="D1564">
        <v>1050024</v>
      </c>
      <c r="E1564">
        <v>2073093</v>
      </c>
    </row>
    <row r="1565" spans="1:5">
      <c r="A1565">
        <v>1973</v>
      </c>
      <c r="B1565">
        <v>9</v>
      </c>
      <c r="C1565">
        <v>1110304</v>
      </c>
      <c r="D1565">
        <v>1139580</v>
      </c>
      <c r="E1565">
        <v>2249884</v>
      </c>
    </row>
    <row r="1566" spans="1:5">
      <c r="A1566">
        <v>1973</v>
      </c>
      <c r="B1566">
        <v>10</v>
      </c>
      <c r="C1566">
        <v>1176957</v>
      </c>
      <c r="D1566">
        <v>1213301</v>
      </c>
      <c r="E1566">
        <v>2390258</v>
      </c>
    </row>
    <row r="1567" spans="1:5">
      <c r="A1567">
        <v>1973</v>
      </c>
      <c r="B1567">
        <v>11</v>
      </c>
      <c r="C1567">
        <v>1218922</v>
      </c>
      <c r="D1567">
        <v>1280801</v>
      </c>
      <c r="E1567">
        <v>2499723</v>
      </c>
    </row>
    <row r="1568" spans="1:5">
      <c r="A1568">
        <v>1973</v>
      </c>
      <c r="B1568">
        <v>12</v>
      </c>
      <c r="C1568">
        <v>1260769</v>
      </c>
      <c r="D1568">
        <v>1343655</v>
      </c>
      <c r="E1568">
        <v>2604424</v>
      </c>
    </row>
    <row r="1569" spans="1:5">
      <c r="A1569">
        <v>1973</v>
      </c>
      <c r="B1569">
        <v>13</v>
      </c>
      <c r="C1569">
        <v>1255594</v>
      </c>
      <c r="D1569">
        <v>1350863</v>
      </c>
      <c r="E1569">
        <v>2606457</v>
      </c>
    </row>
    <row r="1570" spans="1:5">
      <c r="A1570">
        <v>1973</v>
      </c>
      <c r="B1570">
        <v>14</v>
      </c>
      <c r="C1570">
        <v>1288692</v>
      </c>
      <c r="D1570">
        <v>1345471</v>
      </c>
      <c r="E1570">
        <v>2634163</v>
      </c>
    </row>
    <row r="1571" spans="1:5">
      <c r="A1571">
        <v>1973</v>
      </c>
      <c r="B1571">
        <v>15</v>
      </c>
      <c r="C1571">
        <v>1280127</v>
      </c>
      <c r="D1571">
        <v>1301728</v>
      </c>
      <c r="E1571">
        <v>2581855</v>
      </c>
    </row>
    <row r="1572" spans="1:5">
      <c r="A1572">
        <v>1973</v>
      </c>
      <c r="B1572">
        <v>16</v>
      </c>
      <c r="C1572">
        <v>1251426</v>
      </c>
      <c r="D1572">
        <v>1261450</v>
      </c>
      <c r="E1572">
        <v>2512876</v>
      </c>
    </row>
    <row r="1573" spans="1:5">
      <c r="A1573">
        <v>1973</v>
      </c>
      <c r="B1573">
        <v>17</v>
      </c>
      <c r="C1573">
        <v>1274252</v>
      </c>
      <c r="D1573">
        <v>1271800</v>
      </c>
      <c r="E1573">
        <v>2546052</v>
      </c>
    </row>
    <row r="1574" spans="1:5">
      <c r="A1574">
        <v>1973</v>
      </c>
      <c r="B1574">
        <v>18</v>
      </c>
      <c r="C1574">
        <v>1284052</v>
      </c>
      <c r="D1574">
        <v>1293799</v>
      </c>
      <c r="E1574">
        <v>2577851</v>
      </c>
    </row>
    <row r="1575" spans="1:5">
      <c r="A1575">
        <v>1973</v>
      </c>
      <c r="B1575">
        <v>19</v>
      </c>
      <c r="C1575">
        <v>1192609</v>
      </c>
      <c r="D1575">
        <v>1208093</v>
      </c>
      <c r="E1575">
        <v>2400702</v>
      </c>
    </row>
    <row r="1576" spans="1:5">
      <c r="A1576">
        <v>1973</v>
      </c>
      <c r="B1576">
        <v>20</v>
      </c>
      <c r="C1576">
        <v>1190505</v>
      </c>
      <c r="D1576">
        <v>1236239</v>
      </c>
      <c r="E1576">
        <v>2426744</v>
      </c>
    </row>
    <row r="1577" spans="1:5">
      <c r="A1577">
        <v>1973</v>
      </c>
      <c r="B1577">
        <v>21</v>
      </c>
      <c r="C1577">
        <v>1178184</v>
      </c>
      <c r="D1577">
        <v>1237886</v>
      </c>
      <c r="E1577">
        <v>2416070</v>
      </c>
    </row>
    <row r="1578" spans="1:5">
      <c r="A1578">
        <v>1973</v>
      </c>
      <c r="B1578">
        <v>22</v>
      </c>
      <c r="C1578">
        <v>1144989</v>
      </c>
      <c r="D1578">
        <v>1211106</v>
      </c>
      <c r="E1578">
        <v>2356095</v>
      </c>
    </row>
    <row r="1579" spans="1:5">
      <c r="A1579">
        <v>1973</v>
      </c>
      <c r="B1579">
        <v>23</v>
      </c>
      <c r="C1579">
        <v>1193964</v>
      </c>
      <c r="D1579">
        <v>1260829</v>
      </c>
      <c r="E1579">
        <v>2454793</v>
      </c>
    </row>
    <row r="1580" spans="1:5">
      <c r="A1580">
        <v>1973</v>
      </c>
      <c r="B1580">
        <v>24</v>
      </c>
      <c r="C1580">
        <v>1029438</v>
      </c>
      <c r="D1580">
        <v>1059459</v>
      </c>
      <c r="E1580">
        <v>2088897</v>
      </c>
    </row>
    <row r="1581" spans="1:5">
      <c r="A1581">
        <v>1973</v>
      </c>
      <c r="B1581">
        <v>25</v>
      </c>
      <c r="C1581">
        <v>1017453</v>
      </c>
      <c r="D1581">
        <v>1050110</v>
      </c>
      <c r="E1581">
        <v>2067563</v>
      </c>
    </row>
    <row r="1582" spans="1:5">
      <c r="A1582">
        <v>1973</v>
      </c>
      <c r="B1582">
        <v>26</v>
      </c>
      <c r="C1582">
        <v>941268</v>
      </c>
      <c r="D1582">
        <v>968577</v>
      </c>
      <c r="E1582">
        <v>1909845</v>
      </c>
    </row>
    <row r="1583" spans="1:5">
      <c r="A1583">
        <v>1973</v>
      </c>
      <c r="B1583">
        <v>27</v>
      </c>
      <c r="C1583">
        <v>564840</v>
      </c>
      <c r="D1583">
        <v>584117</v>
      </c>
      <c r="E1583">
        <v>1148957</v>
      </c>
    </row>
    <row r="1584" spans="1:5">
      <c r="A1584">
        <v>1973</v>
      </c>
      <c r="B1584">
        <v>28</v>
      </c>
      <c r="C1584">
        <v>452908</v>
      </c>
      <c r="D1584">
        <v>463183</v>
      </c>
      <c r="E1584">
        <v>916091</v>
      </c>
    </row>
    <row r="1585" spans="1:5">
      <c r="A1585">
        <v>1973</v>
      </c>
      <c r="B1585">
        <v>29</v>
      </c>
      <c r="C1585">
        <v>413136</v>
      </c>
      <c r="D1585">
        <v>421783</v>
      </c>
      <c r="E1585">
        <v>834919</v>
      </c>
    </row>
    <row r="1586" spans="1:5">
      <c r="A1586">
        <v>1973</v>
      </c>
      <c r="B1586">
        <v>30</v>
      </c>
      <c r="C1586">
        <v>606104</v>
      </c>
      <c r="D1586">
        <v>589386</v>
      </c>
      <c r="E1586">
        <v>1195490</v>
      </c>
    </row>
    <row r="1587" spans="1:5">
      <c r="A1587">
        <v>1973</v>
      </c>
      <c r="B1587">
        <v>31</v>
      </c>
      <c r="C1587">
        <v>1024393</v>
      </c>
      <c r="D1587">
        <v>1003499</v>
      </c>
      <c r="E1587">
        <v>2027892</v>
      </c>
    </row>
    <row r="1588" spans="1:5">
      <c r="A1588">
        <v>1973</v>
      </c>
      <c r="B1588">
        <v>32</v>
      </c>
      <c r="C1588">
        <v>1071911</v>
      </c>
      <c r="D1588">
        <v>1055840</v>
      </c>
      <c r="E1588">
        <v>2127751</v>
      </c>
    </row>
    <row r="1589" spans="1:5">
      <c r="A1589">
        <v>1973</v>
      </c>
      <c r="B1589">
        <v>33</v>
      </c>
      <c r="C1589">
        <v>1256997</v>
      </c>
      <c r="D1589">
        <v>1198744</v>
      </c>
      <c r="E1589">
        <v>2455741</v>
      </c>
    </row>
    <row r="1590" spans="1:5">
      <c r="A1590">
        <v>1973</v>
      </c>
      <c r="B1590">
        <v>34</v>
      </c>
      <c r="C1590">
        <v>1281491</v>
      </c>
      <c r="D1590">
        <v>1242362</v>
      </c>
      <c r="E1590">
        <v>2523853</v>
      </c>
    </row>
    <row r="1591" spans="1:5">
      <c r="A1591">
        <v>1973</v>
      </c>
      <c r="B1591">
        <v>35</v>
      </c>
      <c r="C1591">
        <v>1279777</v>
      </c>
      <c r="D1591">
        <v>1243818</v>
      </c>
      <c r="E1591">
        <v>2523595</v>
      </c>
    </row>
    <row r="1592" spans="1:5">
      <c r="A1592">
        <v>1973</v>
      </c>
      <c r="B1592">
        <v>36</v>
      </c>
      <c r="C1592">
        <v>1108540</v>
      </c>
      <c r="D1592">
        <v>1067962</v>
      </c>
      <c r="E1592">
        <v>2176502</v>
      </c>
    </row>
    <row r="1593" spans="1:5">
      <c r="A1593">
        <v>1973</v>
      </c>
      <c r="B1593">
        <v>37</v>
      </c>
      <c r="C1593">
        <v>969166</v>
      </c>
      <c r="D1593">
        <v>940712</v>
      </c>
      <c r="E1593">
        <v>1909878</v>
      </c>
    </row>
    <row r="1594" spans="1:5">
      <c r="A1594">
        <v>1973</v>
      </c>
      <c r="B1594">
        <v>38</v>
      </c>
      <c r="C1594">
        <v>809918</v>
      </c>
      <c r="D1594">
        <v>780399</v>
      </c>
      <c r="E1594">
        <v>1590317</v>
      </c>
    </row>
    <row r="1595" spans="1:5">
      <c r="A1595">
        <v>1973</v>
      </c>
      <c r="B1595">
        <v>39</v>
      </c>
      <c r="C1595">
        <v>812529</v>
      </c>
      <c r="D1595">
        <v>776878</v>
      </c>
      <c r="E1595">
        <v>1589407</v>
      </c>
    </row>
    <row r="1596" spans="1:5">
      <c r="A1596">
        <v>1973</v>
      </c>
      <c r="B1596">
        <v>40</v>
      </c>
      <c r="C1596">
        <v>982906</v>
      </c>
      <c r="D1596">
        <v>914176</v>
      </c>
      <c r="E1596">
        <v>1897082</v>
      </c>
    </row>
    <row r="1597" spans="1:5">
      <c r="A1597">
        <v>1973</v>
      </c>
      <c r="B1597">
        <v>41</v>
      </c>
      <c r="C1597">
        <v>964804</v>
      </c>
      <c r="D1597">
        <v>931012</v>
      </c>
      <c r="E1597">
        <v>1895816</v>
      </c>
    </row>
    <row r="1598" spans="1:5">
      <c r="A1598">
        <v>1973</v>
      </c>
      <c r="B1598">
        <v>42</v>
      </c>
      <c r="C1598">
        <v>1127353</v>
      </c>
      <c r="D1598">
        <v>1047237</v>
      </c>
      <c r="E1598">
        <v>2174590</v>
      </c>
    </row>
    <row r="1599" spans="1:5">
      <c r="A1599">
        <v>1973</v>
      </c>
      <c r="B1599">
        <v>43</v>
      </c>
      <c r="C1599">
        <v>1160658</v>
      </c>
      <c r="D1599">
        <v>1084341</v>
      </c>
      <c r="E1599">
        <v>2244999</v>
      </c>
    </row>
    <row r="1600" spans="1:5">
      <c r="A1600">
        <v>1973</v>
      </c>
      <c r="B1600">
        <v>44</v>
      </c>
      <c r="C1600">
        <v>1243667</v>
      </c>
      <c r="D1600">
        <v>1101483</v>
      </c>
      <c r="E1600">
        <v>2345150</v>
      </c>
    </row>
    <row r="1601" spans="1:5">
      <c r="A1601">
        <v>1973</v>
      </c>
      <c r="B1601">
        <v>45</v>
      </c>
      <c r="C1601">
        <v>1176137</v>
      </c>
      <c r="D1601">
        <v>1040155</v>
      </c>
      <c r="E1601">
        <v>2216292</v>
      </c>
    </row>
    <row r="1602" spans="1:5">
      <c r="A1602">
        <v>1973</v>
      </c>
      <c r="B1602">
        <v>46</v>
      </c>
      <c r="C1602">
        <v>1159150</v>
      </c>
      <c r="D1602">
        <v>916253</v>
      </c>
      <c r="E1602">
        <v>2075403</v>
      </c>
    </row>
    <row r="1603" spans="1:5">
      <c r="A1603">
        <v>1973</v>
      </c>
      <c r="B1603">
        <v>47</v>
      </c>
      <c r="C1603">
        <v>1084470</v>
      </c>
      <c r="D1603">
        <v>740874</v>
      </c>
      <c r="E1603">
        <v>1825344</v>
      </c>
    </row>
    <row r="1604" spans="1:5">
      <c r="A1604">
        <v>1973</v>
      </c>
      <c r="B1604">
        <v>48</v>
      </c>
      <c r="C1604">
        <v>1054434</v>
      </c>
      <c r="D1604">
        <v>655720</v>
      </c>
      <c r="E1604">
        <v>1710154</v>
      </c>
    </row>
    <row r="1605" spans="1:5">
      <c r="A1605">
        <v>1973</v>
      </c>
      <c r="B1605">
        <v>49</v>
      </c>
      <c r="C1605">
        <v>1001088</v>
      </c>
      <c r="D1605">
        <v>552553</v>
      </c>
      <c r="E1605">
        <v>1553641</v>
      </c>
    </row>
    <row r="1606" spans="1:5">
      <c r="A1606">
        <v>1973</v>
      </c>
      <c r="B1606">
        <v>50</v>
      </c>
      <c r="C1606">
        <v>855945</v>
      </c>
      <c r="D1606">
        <v>455408</v>
      </c>
      <c r="E1606">
        <v>1311353</v>
      </c>
    </row>
    <row r="1607" spans="1:5">
      <c r="A1607">
        <v>1973</v>
      </c>
      <c r="B1607">
        <v>51</v>
      </c>
      <c r="C1607">
        <v>712679</v>
      </c>
      <c r="D1607">
        <v>404111</v>
      </c>
      <c r="E1607">
        <v>1116790</v>
      </c>
    </row>
    <row r="1608" spans="1:5">
      <c r="A1608">
        <v>1973</v>
      </c>
      <c r="B1608">
        <v>52</v>
      </c>
      <c r="C1608">
        <v>641055</v>
      </c>
      <c r="D1608">
        <v>372835</v>
      </c>
      <c r="E1608">
        <v>1013890</v>
      </c>
    </row>
    <row r="1609" spans="1:5">
      <c r="A1609">
        <v>1973</v>
      </c>
      <c r="B1609">
        <v>53</v>
      </c>
      <c r="C1609">
        <v>648282</v>
      </c>
      <c r="D1609">
        <v>371571</v>
      </c>
      <c r="E1609">
        <v>1019853</v>
      </c>
    </row>
    <row r="1610" spans="1:5">
      <c r="A1610">
        <v>1973</v>
      </c>
      <c r="B1610">
        <v>54</v>
      </c>
      <c r="C1610">
        <v>771570</v>
      </c>
      <c r="D1610">
        <v>451235</v>
      </c>
      <c r="E1610">
        <v>1222805</v>
      </c>
    </row>
    <row r="1611" spans="1:5">
      <c r="A1611">
        <v>1973</v>
      </c>
      <c r="B1611">
        <v>55</v>
      </c>
      <c r="C1611">
        <v>529498</v>
      </c>
      <c r="D1611">
        <v>307400</v>
      </c>
      <c r="E1611">
        <v>836898</v>
      </c>
    </row>
    <row r="1612" spans="1:5">
      <c r="A1612">
        <v>1973</v>
      </c>
      <c r="B1612">
        <v>56</v>
      </c>
      <c r="C1612">
        <v>605571</v>
      </c>
      <c r="D1612">
        <v>332713</v>
      </c>
      <c r="E1612">
        <v>938284</v>
      </c>
    </row>
    <row r="1613" spans="1:5">
      <c r="A1613">
        <v>1973</v>
      </c>
      <c r="B1613">
        <v>57</v>
      </c>
      <c r="C1613">
        <v>738794</v>
      </c>
      <c r="D1613">
        <v>399937</v>
      </c>
      <c r="E1613">
        <v>1138731</v>
      </c>
    </row>
    <row r="1614" spans="1:5">
      <c r="A1614">
        <v>1973</v>
      </c>
      <c r="B1614">
        <v>58</v>
      </c>
      <c r="C1614">
        <v>932844</v>
      </c>
      <c r="D1614">
        <v>479993</v>
      </c>
      <c r="E1614">
        <v>1412837</v>
      </c>
    </row>
    <row r="1615" spans="1:5">
      <c r="A1615">
        <v>1973</v>
      </c>
      <c r="B1615">
        <v>59</v>
      </c>
      <c r="C1615">
        <v>846049</v>
      </c>
      <c r="D1615">
        <v>454731</v>
      </c>
      <c r="E1615">
        <v>1300780</v>
      </c>
    </row>
    <row r="1616" spans="1:5">
      <c r="A1616">
        <v>1973</v>
      </c>
      <c r="B1616">
        <v>60</v>
      </c>
      <c r="C1616">
        <v>913403</v>
      </c>
      <c r="D1616">
        <v>463816</v>
      </c>
      <c r="E1616">
        <v>1377219</v>
      </c>
    </row>
    <row r="1617" spans="1:5">
      <c r="A1617">
        <v>1973</v>
      </c>
      <c r="B1617">
        <v>61</v>
      </c>
      <c r="C1617">
        <v>837769</v>
      </c>
      <c r="D1617">
        <v>425812</v>
      </c>
      <c r="E1617">
        <v>1263581</v>
      </c>
    </row>
    <row r="1618" spans="1:5">
      <c r="A1618">
        <v>1973</v>
      </c>
      <c r="B1618">
        <v>62</v>
      </c>
      <c r="C1618">
        <v>808143</v>
      </c>
      <c r="D1618">
        <v>413726</v>
      </c>
      <c r="E1618">
        <v>1221869</v>
      </c>
    </row>
    <row r="1619" spans="1:5">
      <c r="A1619">
        <v>1973</v>
      </c>
      <c r="B1619">
        <v>63</v>
      </c>
      <c r="C1619">
        <v>766233</v>
      </c>
      <c r="D1619">
        <v>372011</v>
      </c>
      <c r="E1619">
        <v>1138244</v>
      </c>
    </row>
    <row r="1620" spans="1:5">
      <c r="A1620">
        <v>1973</v>
      </c>
      <c r="B1620">
        <v>64</v>
      </c>
      <c r="C1620">
        <v>734525</v>
      </c>
      <c r="D1620">
        <v>345234</v>
      </c>
      <c r="E1620">
        <v>1079759</v>
      </c>
    </row>
    <row r="1621" spans="1:5">
      <c r="A1621">
        <v>1973</v>
      </c>
      <c r="B1621">
        <v>65</v>
      </c>
      <c r="C1621">
        <v>702074</v>
      </c>
      <c r="D1621">
        <v>321845</v>
      </c>
      <c r="E1621">
        <v>1023919</v>
      </c>
    </row>
    <row r="1622" spans="1:5">
      <c r="A1622">
        <v>1973</v>
      </c>
      <c r="B1622">
        <v>66</v>
      </c>
      <c r="C1622">
        <v>669502</v>
      </c>
      <c r="D1622">
        <v>303497</v>
      </c>
      <c r="E1622">
        <v>972999</v>
      </c>
    </row>
    <row r="1623" spans="1:5">
      <c r="A1623">
        <v>1973</v>
      </c>
      <c r="B1623">
        <v>67</v>
      </c>
      <c r="C1623">
        <v>638649</v>
      </c>
      <c r="D1623">
        <v>269596</v>
      </c>
      <c r="E1623">
        <v>908245</v>
      </c>
    </row>
    <row r="1624" spans="1:5">
      <c r="A1624">
        <v>1973</v>
      </c>
      <c r="B1624">
        <v>68</v>
      </c>
      <c r="C1624">
        <v>615738</v>
      </c>
      <c r="D1624">
        <v>253869</v>
      </c>
      <c r="E1624">
        <v>869607</v>
      </c>
    </row>
    <row r="1625" spans="1:5">
      <c r="A1625">
        <v>1973</v>
      </c>
      <c r="B1625">
        <v>69</v>
      </c>
      <c r="C1625">
        <v>579349</v>
      </c>
      <c r="D1625">
        <v>225335</v>
      </c>
      <c r="E1625">
        <v>804684</v>
      </c>
    </row>
    <row r="1626" spans="1:5">
      <c r="A1626">
        <v>1973</v>
      </c>
      <c r="B1626">
        <v>70</v>
      </c>
      <c r="C1626">
        <v>549131</v>
      </c>
      <c r="D1626">
        <v>194389</v>
      </c>
      <c r="E1626">
        <v>743520</v>
      </c>
    </row>
    <row r="1627" spans="1:5">
      <c r="A1627">
        <v>1973</v>
      </c>
      <c r="B1627">
        <v>71</v>
      </c>
      <c r="C1627">
        <v>508699</v>
      </c>
      <c r="D1627">
        <v>160424</v>
      </c>
      <c r="E1627">
        <v>669123</v>
      </c>
    </row>
    <row r="1628" spans="1:5">
      <c r="A1628">
        <v>1973</v>
      </c>
      <c r="B1628">
        <v>72</v>
      </c>
      <c r="C1628">
        <v>462593</v>
      </c>
      <c r="D1628">
        <v>152813</v>
      </c>
      <c r="E1628">
        <v>615406</v>
      </c>
    </row>
    <row r="1629" spans="1:5">
      <c r="A1629">
        <v>1973</v>
      </c>
      <c r="B1629">
        <v>73</v>
      </c>
      <c r="C1629">
        <v>392892</v>
      </c>
      <c r="D1629">
        <v>134766</v>
      </c>
      <c r="E1629">
        <v>527658</v>
      </c>
    </row>
    <row r="1630" spans="1:5">
      <c r="A1630">
        <v>1973</v>
      </c>
      <c r="B1630">
        <v>74</v>
      </c>
      <c r="C1630">
        <v>338365</v>
      </c>
      <c r="D1630">
        <v>120582</v>
      </c>
      <c r="E1630">
        <v>458947</v>
      </c>
    </row>
    <row r="1631" spans="1:5">
      <c r="A1631">
        <v>1973</v>
      </c>
      <c r="B1631">
        <v>75</v>
      </c>
      <c r="C1631">
        <v>330588</v>
      </c>
      <c r="D1631">
        <v>106814</v>
      </c>
      <c r="E1631">
        <v>437402</v>
      </c>
    </row>
    <row r="1632" spans="1:5">
      <c r="A1632">
        <v>1973</v>
      </c>
      <c r="B1632">
        <v>76</v>
      </c>
      <c r="C1632">
        <v>302757</v>
      </c>
      <c r="D1632">
        <v>101506</v>
      </c>
      <c r="E1632">
        <v>404263</v>
      </c>
    </row>
    <row r="1633" spans="1:5">
      <c r="A1633">
        <v>1973</v>
      </c>
      <c r="B1633">
        <v>77</v>
      </c>
      <c r="C1633">
        <v>272938</v>
      </c>
      <c r="D1633">
        <v>94564</v>
      </c>
      <c r="E1633">
        <v>367502</v>
      </c>
    </row>
    <row r="1634" spans="1:5">
      <c r="A1634">
        <v>1973</v>
      </c>
      <c r="B1634">
        <v>78</v>
      </c>
      <c r="C1634">
        <v>240280</v>
      </c>
      <c r="D1634">
        <v>80778</v>
      </c>
      <c r="E1634">
        <v>321058</v>
      </c>
    </row>
    <row r="1635" spans="1:5">
      <c r="A1635">
        <v>1973</v>
      </c>
      <c r="B1635">
        <v>79</v>
      </c>
      <c r="C1635">
        <v>206597</v>
      </c>
      <c r="D1635">
        <v>73716</v>
      </c>
      <c r="E1635">
        <v>280313</v>
      </c>
    </row>
    <row r="1636" spans="1:5">
      <c r="A1636">
        <v>1973</v>
      </c>
      <c r="B1636">
        <v>80</v>
      </c>
      <c r="C1636">
        <v>181593.35</v>
      </c>
      <c r="D1636">
        <v>63009.5</v>
      </c>
      <c r="E1636">
        <v>244602.85</v>
      </c>
    </row>
    <row r="1637" spans="1:5">
      <c r="A1637">
        <v>1973</v>
      </c>
      <c r="B1637">
        <v>81</v>
      </c>
      <c r="C1637">
        <v>157492.04999999999</v>
      </c>
      <c r="D1637">
        <v>53287.72</v>
      </c>
      <c r="E1637">
        <v>210779.77</v>
      </c>
    </row>
    <row r="1638" spans="1:5">
      <c r="A1638">
        <v>1973</v>
      </c>
      <c r="B1638">
        <v>82</v>
      </c>
      <c r="C1638">
        <v>143057.43</v>
      </c>
      <c r="D1638">
        <v>44667.81</v>
      </c>
      <c r="E1638">
        <v>187725.24</v>
      </c>
    </row>
    <row r="1639" spans="1:5">
      <c r="A1639">
        <v>1973</v>
      </c>
      <c r="B1639">
        <v>83</v>
      </c>
      <c r="C1639">
        <v>128802.61</v>
      </c>
      <c r="D1639">
        <v>37061.06</v>
      </c>
      <c r="E1639">
        <v>165863.67000000001</v>
      </c>
    </row>
    <row r="1640" spans="1:5">
      <c r="A1640">
        <v>1973</v>
      </c>
      <c r="B1640">
        <v>84</v>
      </c>
      <c r="C1640">
        <v>119676.47</v>
      </c>
      <c r="D1640">
        <v>34041.730000000003</v>
      </c>
      <c r="E1640">
        <v>153718.20000000001</v>
      </c>
    </row>
    <row r="1641" spans="1:5">
      <c r="A1641">
        <v>1973</v>
      </c>
      <c r="B1641">
        <v>85</v>
      </c>
      <c r="C1641">
        <v>104118.79</v>
      </c>
      <c r="D1641">
        <v>29250.81</v>
      </c>
      <c r="E1641">
        <v>133369.60000000001</v>
      </c>
    </row>
    <row r="1642" spans="1:5">
      <c r="A1642">
        <v>1973</v>
      </c>
      <c r="B1642">
        <v>86</v>
      </c>
      <c r="C1642">
        <v>81919.02</v>
      </c>
      <c r="D1642">
        <v>22405.13</v>
      </c>
      <c r="E1642">
        <v>104324.15</v>
      </c>
    </row>
    <row r="1643" spans="1:5">
      <c r="A1643">
        <v>1973</v>
      </c>
      <c r="B1643">
        <v>87</v>
      </c>
      <c r="C1643">
        <v>68115.59</v>
      </c>
      <c r="D1643">
        <v>18348.11</v>
      </c>
      <c r="E1643">
        <v>86463.7</v>
      </c>
    </row>
    <row r="1644" spans="1:5">
      <c r="A1644">
        <v>1973</v>
      </c>
      <c r="B1644">
        <v>88</v>
      </c>
      <c r="C1644">
        <v>54874.95</v>
      </c>
      <c r="D1644">
        <v>14812.35</v>
      </c>
      <c r="E1644">
        <v>69687.3</v>
      </c>
    </row>
    <row r="1645" spans="1:5">
      <c r="A1645">
        <v>1973</v>
      </c>
      <c r="B1645">
        <v>89</v>
      </c>
      <c r="C1645">
        <v>43973.03</v>
      </c>
      <c r="D1645">
        <v>11761.5</v>
      </c>
      <c r="E1645">
        <v>55734.53</v>
      </c>
    </row>
    <row r="1646" spans="1:5">
      <c r="A1646">
        <v>1973</v>
      </c>
      <c r="B1646">
        <v>90</v>
      </c>
      <c r="C1646">
        <v>34197.71</v>
      </c>
      <c r="D1646">
        <v>8993.24</v>
      </c>
      <c r="E1646">
        <v>43190.95</v>
      </c>
    </row>
    <row r="1647" spans="1:5">
      <c r="A1647">
        <v>1973</v>
      </c>
      <c r="B1647">
        <v>91</v>
      </c>
      <c r="C1647">
        <v>25542.83</v>
      </c>
      <c r="D1647">
        <v>6746.56</v>
      </c>
      <c r="E1647">
        <v>32289.39</v>
      </c>
    </row>
    <row r="1648" spans="1:5">
      <c r="A1648">
        <v>1973</v>
      </c>
      <c r="B1648">
        <v>92</v>
      </c>
      <c r="C1648">
        <v>20547.79</v>
      </c>
      <c r="D1648">
        <v>5282.28</v>
      </c>
      <c r="E1648">
        <v>25830.07</v>
      </c>
    </row>
    <row r="1649" spans="1:5">
      <c r="A1649">
        <v>1973</v>
      </c>
      <c r="B1649">
        <v>93</v>
      </c>
      <c r="C1649">
        <v>15167.28</v>
      </c>
      <c r="D1649">
        <v>3671.33</v>
      </c>
      <c r="E1649">
        <v>18838.61</v>
      </c>
    </row>
    <row r="1650" spans="1:5">
      <c r="A1650">
        <v>1973</v>
      </c>
      <c r="B1650">
        <v>94</v>
      </c>
      <c r="C1650">
        <v>10437.35</v>
      </c>
      <c r="D1650">
        <v>2415.36</v>
      </c>
      <c r="E1650">
        <v>12852.71</v>
      </c>
    </row>
    <row r="1651" spans="1:5">
      <c r="A1651">
        <v>1973</v>
      </c>
      <c r="B1651">
        <v>95</v>
      </c>
      <c r="C1651">
        <v>8255.5</v>
      </c>
      <c r="D1651">
        <v>1980.56</v>
      </c>
      <c r="E1651">
        <v>10236.06</v>
      </c>
    </row>
    <row r="1652" spans="1:5">
      <c r="A1652">
        <v>1973</v>
      </c>
      <c r="B1652">
        <v>96</v>
      </c>
      <c r="C1652">
        <v>5997.93</v>
      </c>
      <c r="D1652">
        <v>1496.54</v>
      </c>
      <c r="E1652">
        <v>7494.47</v>
      </c>
    </row>
    <row r="1653" spans="1:5">
      <c r="A1653">
        <v>1973</v>
      </c>
      <c r="B1653">
        <v>97</v>
      </c>
      <c r="C1653">
        <v>4582.1899999999996</v>
      </c>
      <c r="D1653">
        <v>1105.25</v>
      </c>
      <c r="E1653">
        <v>5687.44</v>
      </c>
    </row>
    <row r="1654" spans="1:5">
      <c r="A1654">
        <v>1973</v>
      </c>
      <c r="B1654">
        <v>98</v>
      </c>
      <c r="C1654">
        <v>3282.94</v>
      </c>
      <c r="D1654">
        <v>801.17</v>
      </c>
      <c r="E1654">
        <v>4084.11</v>
      </c>
    </row>
    <row r="1655" spans="1:5">
      <c r="A1655">
        <v>1973</v>
      </c>
      <c r="B1655">
        <v>99</v>
      </c>
      <c r="C1655">
        <v>2387.73</v>
      </c>
      <c r="D1655">
        <v>606.67999999999995</v>
      </c>
      <c r="E1655">
        <v>2994.41</v>
      </c>
    </row>
    <row r="1656" spans="1:5">
      <c r="A1656">
        <v>1973</v>
      </c>
      <c r="B1656">
        <v>100</v>
      </c>
      <c r="C1656">
        <v>1568.25</v>
      </c>
      <c r="D1656">
        <v>419.88</v>
      </c>
      <c r="E1656">
        <v>1988.13</v>
      </c>
    </row>
    <row r="1657" spans="1:5">
      <c r="A1657">
        <v>1973</v>
      </c>
      <c r="B1657">
        <v>101</v>
      </c>
      <c r="C1657">
        <v>1015.37</v>
      </c>
      <c r="D1657">
        <v>260.83999999999997</v>
      </c>
      <c r="E1657">
        <v>1276.21</v>
      </c>
    </row>
    <row r="1658" spans="1:5">
      <c r="A1658">
        <v>1973</v>
      </c>
      <c r="B1658">
        <v>102</v>
      </c>
      <c r="C1658">
        <v>742.92</v>
      </c>
      <c r="D1658">
        <v>200.53</v>
      </c>
      <c r="E1658">
        <v>943.45</v>
      </c>
    </row>
    <row r="1659" spans="1:5">
      <c r="A1659">
        <v>1973</v>
      </c>
      <c r="B1659">
        <v>103</v>
      </c>
      <c r="C1659">
        <v>461.24</v>
      </c>
      <c r="D1659">
        <v>132.01</v>
      </c>
      <c r="E1659">
        <v>593.25</v>
      </c>
    </row>
    <row r="1660" spans="1:5">
      <c r="A1660">
        <v>1973</v>
      </c>
      <c r="B1660">
        <v>104</v>
      </c>
      <c r="C1660">
        <v>260.02</v>
      </c>
      <c r="D1660">
        <v>69.66</v>
      </c>
      <c r="E1660">
        <v>329.68</v>
      </c>
    </row>
    <row r="1661" spans="1:5">
      <c r="A1661">
        <v>1973</v>
      </c>
      <c r="B1661">
        <v>105</v>
      </c>
      <c r="C1661">
        <v>173.34</v>
      </c>
      <c r="D1661">
        <v>47.21</v>
      </c>
      <c r="E1661">
        <v>220.55</v>
      </c>
    </row>
    <row r="1662" spans="1:5">
      <c r="A1662">
        <v>1973</v>
      </c>
      <c r="B1662">
        <v>106</v>
      </c>
      <c r="C1662">
        <v>99.25</v>
      </c>
      <c r="D1662">
        <v>29.21</v>
      </c>
      <c r="E1662">
        <v>128.46</v>
      </c>
    </row>
    <row r="1663" spans="1:5">
      <c r="A1663">
        <v>1973</v>
      </c>
      <c r="B1663">
        <v>107</v>
      </c>
      <c r="C1663">
        <v>59.42</v>
      </c>
      <c r="D1663">
        <v>17.850000000000001</v>
      </c>
      <c r="E1663">
        <v>77.27</v>
      </c>
    </row>
    <row r="1664" spans="1:5">
      <c r="A1664">
        <v>1973</v>
      </c>
      <c r="B1664">
        <v>108</v>
      </c>
      <c r="C1664">
        <v>37.11</v>
      </c>
      <c r="D1664">
        <v>11.53</v>
      </c>
      <c r="E1664">
        <v>48.64</v>
      </c>
    </row>
    <row r="1665" spans="1:5">
      <c r="A1665">
        <v>1973</v>
      </c>
      <c r="B1665">
        <v>109</v>
      </c>
      <c r="C1665">
        <v>20.47</v>
      </c>
      <c r="D1665">
        <v>6.32</v>
      </c>
      <c r="E1665">
        <v>26.79</v>
      </c>
    </row>
    <row r="1666" spans="1:5">
      <c r="A1666">
        <v>1973</v>
      </c>
      <c r="B1666">
        <v>110</v>
      </c>
      <c r="C1666">
        <v>21.83</v>
      </c>
      <c r="D1666">
        <v>6.44</v>
      </c>
      <c r="E1666">
        <v>28.27</v>
      </c>
    </row>
    <row r="1667" spans="1:5">
      <c r="A1667">
        <v>1974</v>
      </c>
      <c r="B1667">
        <v>0</v>
      </c>
      <c r="C1667">
        <v>1015308</v>
      </c>
      <c r="D1667">
        <v>1057161</v>
      </c>
      <c r="E1667">
        <v>2072469</v>
      </c>
    </row>
    <row r="1668" spans="1:5">
      <c r="A1668">
        <v>1974</v>
      </c>
      <c r="B1668">
        <v>1</v>
      </c>
      <c r="C1668">
        <v>1008131</v>
      </c>
      <c r="D1668">
        <v>1034251</v>
      </c>
      <c r="E1668">
        <v>2042382</v>
      </c>
    </row>
    <row r="1669" spans="1:5">
      <c r="A1669">
        <v>1974</v>
      </c>
      <c r="B1669">
        <v>2</v>
      </c>
      <c r="C1669">
        <v>963807</v>
      </c>
      <c r="D1669">
        <v>995818</v>
      </c>
      <c r="E1669">
        <v>1959625</v>
      </c>
    </row>
    <row r="1670" spans="1:5">
      <c r="A1670">
        <v>1974</v>
      </c>
      <c r="B1670">
        <v>3</v>
      </c>
      <c r="C1670">
        <v>941034</v>
      </c>
      <c r="D1670">
        <v>969415</v>
      </c>
      <c r="E1670">
        <v>1910449</v>
      </c>
    </row>
    <row r="1671" spans="1:5">
      <c r="A1671">
        <v>1974</v>
      </c>
      <c r="B1671">
        <v>4</v>
      </c>
      <c r="C1671">
        <v>902768</v>
      </c>
      <c r="D1671">
        <v>928521</v>
      </c>
      <c r="E1671">
        <v>1831289</v>
      </c>
    </row>
    <row r="1672" spans="1:5">
      <c r="A1672">
        <v>1974</v>
      </c>
      <c r="B1672">
        <v>5</v>
      </c>
      <c r="C1672">
        <v>899749</v>
      </c>
      <c r="D1672">
        <v>924374</v>
      </c>
      <c r="E1672">
        <v>1824123</v>
      </c>
    </row>
    <row r="1673" spans="1:5">
      <c r="A1673">
        <v>1974</v>
      </c>
      <c r="B1673">
        <v>6</v>
      </c>
      <c r="C1673">
        <v>897017</v>
      </c>
      <c r="D1673">
        <v>925089</v>
      </c>
      <c r="E1673">
        <v>1822106</v>
      </c>
    </row>
    <row r="1674" spans="1:5">
      <c r="A1674">
        <v>1974</v>
      </c>
      <c r="B1674">
        <v>7</v>
      </c>
      <c r="C1674">
        <v>940406</v>
      </c>
      <c r="D1674">
        <v>970039</v>
      </c>
      <c r="E1674">
        <v>1910445</v>
      </c>
    </row>
    <row r="1675" spans="1:5">
      <c r="A1675">
        <v>1974</v>
      </c>
      <c r="B1675">
        <v>8</v>
      </c>
      <c r="C1675">
        <v>953929</v>
      </c>
      <c r="D1675">
        <v>986232</v>
      </c>
      <c r="E1675">
        <v>1940161</v>
      </c>
    </row>
    <row r="1676" spans="1:5">
      <c r="A1676">
        <v>1974</v>
      </c>
      <c r="B1676">
        <v>9</v>
      </c>
      <c r="C1676">
        <v>1020268</v>
      </c>
      <c r="D1676">
        <v>1048302</v>
      </c>
      <c r="E1676">
        <v>2068570</v>
      </c>
    </row>
    <row r="1677" spans="1:5">
      <c r="A1677">
        <v>1974</v>
      </c>
      <c r="B1677">
        <v>10</v>
      </c>
      <c r="C1677">
        <v>1106952</v>
      </c>
      <c r="D1677">
        <v>1137311</v>
      </c>
      <c r="E1677">
        <v>2244263</v>
      </c>
    </row>
    <row r="1678" spans="1:5">
      <c r="A1678">
        <v>1974</v>
      </c>
      <c r="B1678">
        <v>11</v>
      </c>
      <c r="C1678">
        <v>1173562</v>
      </c>
      <c r="D1678">
        <v>1210735</v>
      </c>
      <c r="E1678">
        <v>2384297</v>
      </c>
    </row>
    <row r="1679" spans="1:5">
      <c r="A1679">
        <v>1974</v>
      </c>
      <c r="B1679">
        <v>12</v>
      </c>
      <c r="C1679">
        <v>1217003</v>
      </c>
      <c r="D1679">
        <v>1278111</v>
      </c>
      <c r="E1679">
        <v>2495114</v>
      </c>
    </row>
    <row r="1680" spans="1:5">
      <c r="A1680">
        <v>1974</v>
      </c>
      <c r="B1680">
        <v>13</v>
      </c>
      <c r="C1680">
        <v>1259028</v>
      </c>
      <c r="D1680">
        <v>1341632</v>
      </c>
      <c r="E1680">
        <v>2600660</v>
      </c>
    </row>
    <row r="1681" spans="1:5">
      <c r="A1681">
        <v>1974</v>
      </c>
      <c r="B1681">
        <v>14</v>
      </c>
      <c r="C1681">
        <v>1251629</v>
      </c>
      <c r="D1681">
        <v>1349285</v>
      </c>
      <c r="E1681">
        <v>2600914</v>
      </c>
    </row>
    <row r="1682" spans="1:5">
      <c r="A1682">
        <v>1974</v>
      </c>
      <c r="B1682">
        <v>15</v>
      </c>
      <c r="C1682">
        <v>1285250</v>
      </c>
      <c r="D1682">
        <v>1344182</v>
      </c>
      <c r="E1682">
        <v>2629432</v>
      </c>
    </row>
    <row r="1683" spans="1:5">
      <c r="A1683">
        <v>1974</v>
      </c>
      <c r="B1683">
        <v>16</v>
      </c>
      <c r="C1683">
        <v>1274553</v>
      </c>
      <c r="D1683">
        <v>1298352</v>
      </c>
      <c r="E1683">
        <v>2572905</v>
      </c>
    </row>
    <row r="1684" spans="1:5">
      <c r="A1684">
        <v>1974</v>
      </c>
      <c r="B1684">
        <v>17</v>
      </c>
      <c r="C1684">
        <v>1249203</v>
      </c>
      <c r="D1684">
        <v>1259139</v>
      </c>
      <c r="E1684">
        <v>2508342</v>
      </c>
    </row>
    <row r="1685" spans="1:5">
      <c r="A1685">
        <v>1974</v>
      </c>
      <c r="B1685">
        <v>18</v>
      </c>
      <c r="C1685">
        <v>1272333</v>
      </c>
      <c r="D1685">
        <v>1271512</v>
      </c>
      <c r="E1685">
        <v>2543845</v>
      </c>
    </row>
    <row r="1686" spans="1:5">
      <c r="A1686">
        <v>1974</v>
      </c>
      <c r="B1686">
        <v>19</v>
      </c>
      <c r="C1686">
        <v>1282529</v>
      </c>
      <c r="D1686">
        <v>1285698</v>
      </c>
      <c r="E1686">
        <v>2568227</v>
      </c>
    </row>
    <row r="1687" spans="1:5">
      <c r="A1687">
        <v>1974</v>
      </c>
      <c r="B1687">
        <v>20</v>
      </c>
      <c r="C1687">
        <v>1190793</v>
      </c>
      <c r="D1687">
        <v>1207256</v>
      </c>
      <c r="E1687">
        <v>2398049</v>
      </c>
    </row>
    <row r="1688" spans="1:5">
      <c r="A1688">
        <v>1974</v>
      </c>
      <c r="B1688">
        <v>21</v>
      </c>
      <c r="C1688">
        <v>1187480</v>
      </c>
      <c r="D1688">
        <v>1235911</v>
      </c>
      <c r="E1688">
        <v>2423391</v>
      </c>
    </row>
    <row r="1689" spans="1:5">
      <c r="A1689">
        <v>1974</v>
      </c>
      <c r="B1689">
        <v>22</v>
      </c>
      <c r="C1689">
        <v>1174699</v>
      </c>
      <c r="D1689">
        <v>1231498</v>
      </c>
      <c r="E1689">
        <v>2406197</v>
      </c>
    </row>
    <row r="1690" spans="1:5">
      <c r="A1690">
        <v>1974</v>
      </c>
      <c r="B1690">
        <v>23</v>
      </c>
      <c r="C1690">
        <v>1141695</v>
      </c>
      <c r="D1690">
        <v>1196780</v>
      </c>
      <c r="E1690">
        <v>2338475</v>
      </c>
    </row>
    <row r="1691" spans="1:5">
      <c r="A1691">
        <v>1974</v>
      </c>
      <c r="B1691">
        <v>24</v>
      </c>
      <c r="C1691">
        <v>1191837</v>
      </c>
      <c r="D1691">
        <v>1249567</v>
      </c>
      <c r="E1691">
        <v>2441404</v>
      </c>
    </row>
    <row r="1692" spans="1:5">
      <c r="A1692">
        <v>1974</v>
      </c>
      <c r="B1692">
        <v>25</v>
      </c>
      <c r="C1692">
        <v>1025319</v>
      </c>
      <c r="D1692">
        <v>1053390</v>
      </c>
      <c r="E1692">
        <v>2078709</v>
      </c>
    </row>
    <row r="1693" spans="1:5">
      <c r="A1693">
        <v>1974</v>
      </c>
      <c r="B1693">
        <v>26</v>
      </c>
      <c r="C1693">
        <v>1016146</v>
      </c>
      <c r="D1693">
        <v>1048472</v>
      </c>
      <c r="E1693">
        <v>2064618</v>
      </c>
    </row>
    <row r="1694" spans="1:5">
      <c r="A1694">
        <v>1974</v>
      </c>
      <c r="B1694">
        <v>27</v>
      </c>
      <c r="C1694">
        <v>939860</v>
      </c>
      <c r="D1694">
        <v>966149</v>
      </c>
      <c r="E1694">
        <v>1906009</v>
      </c>
    </row>
    <row r="1695" spans="1:5">
      <c r="A1695">
        <v>1974</v>
      </c>
      <c r="B1695">
        <v>28</v>
      </c>
      <c r="C1695">
        <v>564499</v>
      </c>
      <c r="D1695">
        <v>582165</v>
      </c>
      <c r="E1695">
        <v>1146664</v>
      </c>
    </row>
    <row r="1696" spans="1:5">
      <c r="A1696">
        <v>1974</v>
      </c>
      <c r="B1696">
        <v>29</v>
      </c>
      <c r="C1696">
        <v>452835</v>
      </c>
      <c r="D1696">
        <v>463263</v>
      </c>
      <c r="E1696">
        <v>916098</v>
      </c>
    </row>
    <row r="1697" spans="1:5">
      <c r="A1697">
        <v>1974</v>
      </c>
      <c r="B1697">
        <v>30</v>
      </c>
      <c r="C1697">
        <v>412370</v>
      </c>
      <c r="D1697">
        <v>418831</v>
      </c>
      <c r="E1697">
        <v>831201</v>
      </c>
    </row>
    <row r="1698" spans="1:5">
      <c r="A1698">
        <v>1974</v>
      </c>
      <c r="B1698">
        <v>31</v>
      </c>
      <c r="C1698">
        <v>604906</v>
      </c>
      <c r="D1698">
        <v>585305</v>
      </c>
      <c r="E1698">
        <v>1190211</v>
      </c>
    </row>
    <row r="1699" spans="1:5">
      <c r="A1699">
        <v>1974</v>
      </c>
      <c r="B1699">
        <v>32</v>
      </c>
      <c r="C1699">
        <v>1023194</v>
      </c>
      <c r="D1699">
        <v>998249</v>
      </c>
      <c r="E1699">
        <v>2021443</v>
      </c>
    </row>
    <row r="1700" spans="1:5">
      <c r="A1700">
        <v>1974</v>
      </c>
      <c r="B1700">
        <v>33</v>
      </c>
      <c r="C1700">
        <v>1069940</v>
      </c>
      <c r="D1700">
        <v>1050692</v>
      </c>
      <c r="E1700">
        <v>2120632</v>
      </c>
    </row>
    <row r="1701" spans="1:5">
      <c r="A1701">
        <v>1974</v>
      </c>
      <c r="B1701">
        <v>34</v>
      </c>
      <c r="C1701">
        <v>1257114</v>
      </c>
      <c r="D1701">
        <v>1192729</v>
      </c>
      <c r="E1701">
        <v>2449843</v>
      </c>
    </row>
    <row r="1702" spans="1:5">
      <c r="A1702">
        <v>1974</v>
      </c>
      <c r="B1702">
        <v>35</v>
      </c>
      <c r="C1702">
        <v>1278815</v>
      </c>
      <c r="D1702">
        <v>1234840</v>
      </c>
      <c r="E1702">
        <v>2513655</v>
      </c>
    </row>
    <row r="1703" spans="1:5">
      <c r="A1703">
        <v>1974</v>
      </c>
      <c r="B1703">
        <v>36</v>
      </c>
      <c r="C1703">
        <v>1277694</v>
      </c>
      <c r="D1703">
        <v>1235926</v>
      </c>
      <c r="E1703">
        <v>2513620</v>
      </c>
    </row>
    <row r="1704" spans="1:5">
      <c r="A1704">
        <v>1974</v>
      </c>
      <c r="B1704">
        <v>37</v>
      </c>
      <c r="C1704">
        <v>1106809</v>
      </c>
      <c r="D1704">
        <v>1061215</v>
      </c>
      <c r="E1704">
        <v>2168024</v>
      </c>
    </row>
    <row r="1705" spans="1:5">
      <c r="A1705">
        <v>1974</v>
      </c>
      <c r="B1705">
        <v>38</v>
      </c>
      <c r="C1705">
        <v>967415</v>
      </c>
      <c r="D1705">
        <v>935060</v>
      </c>
      <c r="E1705">
        <v>1902475</v>
      </c>
    </row>
    <row r="1706" spans="1:5">
      <c r="A1706">
        <v>1974</v>
      </c>
      <c r="B1706">
        <v>39</v>
      </c>
      <c r="C1706">
        <v>808648</v>
      </c>
      <c r="D1706">
        <v>774933</v>
      </c>
      <c r="E1706">
        <v>1583581</v>
      </c>
    </row>
    <row r="1707" spans="1:5">
      <c r="A1707">
        <v>1974</v>
      </c>
      <c r="B1707">
        <v>40</v>
      </c>
      <c r="C1707">
        <v>811109</v>
      </c>
      <c r="D1707">
        <v>771403</v>
      </c>
      <c r="E1707">
        <v>1582512</v>
      </c>
    </row>
    <row r="1708" spans="1:5">
      <c r="A1708">
        <v>1974</v>
      </c>
      <c r="B1708">
        <v>41</v>
      </c>
      <c r="C1708">
        <v>980049</v>
      </c>
      <c r="D1708">
        <v>906453</v>
      </c>
      <c r="E1708">
        <v>1886502</v>
      </c>
    </row>
    <row r="1709" spans="1:5">
      <c r="A1709">
        <v>1974</v>
      </c>
      <c r="B1709">
        <v>42</v>
      </c>
      <c r="C1709">
        <v>962651</v>
      </c>
      <c r="D1709">
        <v>922749</v>
      </c>
      <c r="E1709">
        <v>1885400</v>
      </c>
    </row>
    <row r="1710" spans="1:5">
      <c r="A1710">
        <v>1974</v>
      </c>
      <c r="B1710">
        <v>43</v>
      </c>
      <c r="C1710">
        <v>1124438</v>
      </c>
      <c r="D1710">
        <v>1036681</v>
      </c>
      <c r="E1710">
        <v>2161119</v>
      </c>
    </row>
    <row r="1711" spans="1:5">
      <c r="A1711">
        <v>1974</v>
      </c>
      <c r="B1711">
        <v>44</v>
      </c>
      <c r="C1711">
        <v>1156431</v>
      </c>
      <c r="D1711">
        <v>1076289</v>
      </c>
      <c r="E1711">
        <v>2232720</v>
      </c>
    </row>
    <row r="1712" spans="1:5">
      <c r="A1712">
        <v>1974</v>
      </c>
      <c r="B1712">
        <v>45</v>
      </c>
      <c r="C1712">
        <v>1239735</v>
      </c>
      <c r="D1712">
        <v>1092291</v>
      </c>
      <c r="E1712">
        <v>2332026</v>
      </c>
    </row>
    <row r="1713" spans="1:5">
      <c r="A1713">
        <v>1974</v>
      </c>
      <c r="B1713">
        <v>46</v>
      </c>
      <c r="C1713">
        <v>1171026</v>
      </c>
      <c r="D1713">
        <v>1029063</v>
      </c>
      <c r="E1713">
        <v>2200089</v>
      </c>
    </row>
    <row r="1714" spans="1:5">
      <c r="A1714">
        <v>1974</v>
      </c>
      <c r="B1714">
        <v>47</v>
      </c>
      <c r="C1714">
        <v>1154787</v>
      </c>
      <c r="D1714">
        <v>906563</v>
      </c>
      <c r="E1714">
        <v>2061350</v>
      </c>
    </row>
    <row r="1715" spans="1:5">
      <c r="A1715">
        <v>1974</v>
      </c>
      <c r="B1715">
        <v>48</v>
      </c>
      <c r="C1715">
        <v>1080190</v>
      </c>
      <c r="D1715">
        <v>733461</v>
      </c>
      <c r="E1715">
        <v>1813651</v>
      </c>
    </row>
    <row r="1716" spans="1:5">
      <c r="A1716">
        <v>1974</v>
      </c>
      <c r="B1716">
        <v>49</v>
      </c>
      <c r="C1716">
        <v>1048835</v>
      </c>
      <c r="D1716">
        <v>647412</v>
      </c>
      <c r="E1716">
        <v>1696247</v>
      </c>
    </row>
    <row r="1717" spans="1:5">
      <c r="A1717">
        <v>1974</v>
      </c>
      <c r="B1717">
        <v>50</v>
      </c>
      <c r="C1717">
        <v>995849</v>
      </c>
      <c r="D1717">
        <v>545983</v>
      </c>
      <c r="E1717">
        <v>1541832</v>
      </c>
    </row>
    <row r="1718" spans="1:5">
      <c r="A1718">
        <v>1974</v>
      </c>
      <c r="B1718">
        <v>51</v>
      </c>
      <c r="C1718">
        <v>850050</v>
      </c>
      <c r="D1718">
        <v>448161</v>
      </c>
      <c r="E1718">
        <v>1298211</v>
      </c>
    </row>
    <row r="1719" spans="1:5">
      <c r="A1719">
        <v>1974</v>
      </c>
      <c r="B1719">
        <v>52</v>
      </c>
      <c r="C1719">
        <v>707851</v>
      </c>
      <c r="D1719">
        <v>397634</v>
      </c>
      <c r="E1719">
        <v>1105485</v>
      </c>
    </row>
    <row r="1720" spans="1:5">
      <c r="A1720">
        <v>1974</v>
      </c>
      <c r="B1720">
        <v>53</v>
      </c>
      <c r="C1720">
        <v>638121</v>
      </c>
      <c r="D1720">
        <v>366028</v>
      </c>
      <c r="E1720">
        <v>1004149</v>
      </c>
    </row>
    <row r="1721" spans="1:5">
      <c r="A1721">
        <v>1974</v>
      </c>
      <c r="B1721">
        <v>54</v>
      </c>
      <c r="C1721">
        <v>644972</v>
      </c>
      <c r="D1721">
        <v>364138</v>
      </c>
      <c r="E1721">
        <v>1009110</v>
      </c>
    </row>
    <row r="1722" spans="1:5">
      <c r="A1722">
        <v>1974</v>
      </c>
      <c r="B1722">
        <v>55</v>
      </c>
      <c r="C1722">
        <v>768098</v>
      </c>
      <c r="D1722">
        <v>445090</v>
      </c>
      <c r="E1722">
        <v>1213188</v>
      </c>
    </row>
    <row r="1723" spans="1:5">
      <c r="A1723">
        <v>1974</v>
      </c>
      <c r="B1723">
        <v>56</v>
      </c>
      <c r="C1723">
        <v>525409</v>
      </c>
      <c r="D1723">
        <v>300867</v>
      </c>
      <c r="E1723">
        <v>826276</v>
      </c>
    </row>
    <row r="1724" spans="1:5">
      <c r="A1724">
        <v>1974</v>
      </c>
      <c r="B1724">
        <v>57</v>
      </c>
      <c r="C1724">
        <v>601228</v>
      </c>
      <c r="D1724">
        <v>325341</v>
      </c>
      <c r="E1724">
        <v>926569</v>
      </c>
    </row>
    <row r="1725" spans="1:5">
      <c r="A1725">
        <v>1974</v>
      </c>
      <c r="B1725">
        <v>58</v>
      </c>
      <c r="C1725">
        <v>731645</v>
      </c>
      <c r="D1725">
        <v>390773</v>
      </c>
      <c r="E1725">
        <v>1122418</v>
      </c>
    </row>
    <row r="1726" spans="1:5">
      <c r="A1726">
        <v>1974</v>
      </c>
      <c r="B1726">
        <v>59</v>
      </c>
      <c r="C1726">
        <v>920031</v>
      </c>
      <c r="D1726">
        <v>468485</v>
      </c>
      <c r="E1726">
        <v>1388516</v>
      </c>
    </row>
    <row r="1727" spans="1:5">
      <c r="A1727">
        <v>1974</v>
      </c>
      <c r="B1727">
        <v>60</v>
      </c>
      <c r="C1727">
        <v>838436</v>
      </c>
      <c r="D1727">
        <v>445562</v>
      </c>
      <c r="E1727">
        <v>1283998</v>
      </c>
    </row>
    <row r="1728" spans="1:5">
      <c r="A1728">
        <v>1974</v>
      </c>
      <c r="B1728">
        <v>61</v>
      </c>
      <c r="C1728">
        <v>901134</v>
      </c>
      <c r="D1728">
        <v>448745</v>
      </c>
      <c r="E1728">
        <v>1349879</v>
      </c>
    </row>
    <row r="1729" spans="1:5">
      <c r="A1729">
        <v>1974</v>
      </c>
      <c r="B1729">
        <v>62</v>
      </c>
      <c r="C1729">
        <v>824717</v>
      </c>
      <c r="D1729">
        <v>415159</v>
      </c>
      <c r="E1729">
        <v>1239876</v>
      </c>
    </row>
    <row r="1730" spans="1:5">
      <c r="A1730">
        <v>1974</v>
      </c>
      <c r="B1730">
        <v>63</v>
      </c>
      <c r="C1730">
        <v>797356</v>
      </c>
      <c r="D1730">
        <v>399685</v>
      </c>
      <c r="E1730">
        <v>1197041</v>
      </c>
    </row>
    <row r="1731" spans="1:5">
      <c r="A1731">
        <v>1974</v>
      </c>
      <c r="B1731">
        <v>64</v>
      </c>
      <c r="C1731">
        <v>755516</v>
      </c>
      <c r="D1731">
        <v>358152</v>
      </c>
      <c r="E1731">
        <v>1113668</v>
      </c>
    </row>
    <row r="1732" spans="1:5">
      <c r="A1732">
        <v>1974</v>
      </c>
      <c r="B1732">
        <v>65</v>
      </c>
      <c r="C1732">
        <v>723033</v>
      </c>
      <c r="D1732">
        <v>332333</v>
      </c>
      <c r="E1732">
        <v>1055366</v>
      </c>
    </row>
    <row r="1733" spans="1:5">
      <c r="A1733">
        <v>1974</v>
      </c>
      <c r="B1733">
        <v>66</v>
      </c>
      <c r="C1733">
        <v>690250</v>
      </c>
      <c r="D1733">
        <v>308709</v>
      </c>
      <c r="E1733">
        <v>998959</v>
      </c>
    </row>
    <row r="1734" spans="1:5">
      <c r="A1734">
        <v>1974</v>
      </c>
      <c r="B1734">
        <v>67</v>
      </c>
      <c r="C1734">
        <v>656555</v>
      </c>
      <c r="D1734">
        <v>288731</v>
      </c>
      <c r="E1734">
        <v>945286</v>
      </c>
    </row>
    <row r="1735" spans="1:5">
      <c r="A1735">
        <v>1974</v>
      </c>
      <c r="B1735">
        <v>68</v>
      </c>
      <c r="C1735">
        <v>624752</v>
      </c>
      <c r="D1735">
        <v>257386</v>
      </c>
      <c r="E1735">
        <v>882138</v>
      </c>
    </row>
    <row r="1736" spans="1:5">
      <c r="A1736">
        <v>1974</v>
      </c>
      <c r="B1736">
        <v>69</v>
      </c>
      <c r="C1736">
        <v>596277</v>
      </c>
      <c r="D1736">
        <v>238615</v>
      </c>
      <c r="E1736">
        <v>834892</v>
      </c>
    </row>
    <row r="1737" spans="1:5">
      <c r="A1737">
        <v>1974</v>
      </c>
      <c r="B1737">
        <v>70</v>
      </c>
      <c r="C1737">
        <v>564091</v>
      </c>
      <c r="D1737">
        <v>213127</v>
      </c>
      <c r="E1737">
        <v>777218</v>
      </c>
    </row>
    <row r="1738" spans="1:5">
      <c r="A1738">
        <v>1974</v>
      </c>
      <c r="B1738">
        <v>71</v>
      </c>
      <c r="C1738">
        <v>530655</v>
      </c>
      <c r="D1738">
        <v>183403</v>
      </c>
      <c r="E1738">
        <v>714058</v>
      </c>
    </row>
    <row r="1739" spans="1:5">
      <c r="A1739">
        <v>1974</v>
      </c>
      <c r="B1739">
        <v>72</v>
      </c>
      <c r="C1739">
        <v>491847</v>
      </c>
      <c r="D1739">
        <v>148626</v>
      </c>
      <c r="E1739">
        <v>640473</v>
      </c>
    </row>
    <row r="1740" spans="1:5">
      <c r="A1740">
        <v>1974</v>
      </c>
      <c r="B1740">
        <v>73</v>
      </c>
      <c r="C1740">
        <v>444210</v>
      </c>
      <c r="D1740">
        <v>142658</v>
      </c>
      <c r="E1740">
        <v>586868</v>
      </c>
    </row>
    <row r="1741" spans="1:5">
      <c r="A1741">
        <v>1974</v>
      </c>
      <c r="B1741">
        <v>74</v>
      </c>
      <c r="C1741">
        <v>372016</v>
      </c>
      <c r="D1741">
        <v>124793</v>
      </c>
      <c r="E1741">
        <v>496809</v>
      </c>
    </row>
    <row r="1742" spans="1:5">
      <c r="A1742">
        <v>1974</v>
      </c>
      <c r="B1742">
        <v>75</v>
      </c>
      <c r="C1742">
        <v>319441</v>
      </c>
      <c r="D1742">
        <v>112064</v>
      </c>
      <c r="E1742">
        <v>431505</v>
      </c>
    </row>
    <row r="1743" spans="1:5">
      <c r="A1743">
        <v>1974</v>
      </c>
      <c r="B1743">
        <v>76</v>
      </c>
      <c r="C1743">
        <v>310330</v>
      </c>
      <c r="D1743">
        <v>97661</v>
      </c>
      <c r="E1743">
        <v>407991</v>
      </c>
    </row>
    <row r="1744" spans="1:5">
      <c r="A1744">
        <v>1974</v>
      </c>
      <c r="B1744">
        <v>77</v>
      </c>
      <c r="C1744">
        <v>281149</v>
      </c>
      <c r="D1744">
        <v>91141</v>
      </c>
      <c r="E1744">
        <v>372290</v>
      </c>
    </row>
    <row r="1745" spans="1:5">
      <c r="A1745">
        <v>1974</v>
      </c>
      <c r="B1745">
        <v>78</v>
      </c>
      <c r="C1745">
        <v>252564</v>
      </c>
      <c r="D1745">
        <v>82991</v>
      </c>
      <c r="E1745">
        <v>335555</v>
      </c>
    </row>
    <row r="1746" spans="1:5">
      <c r="A1746">
        <v>1974</v>
      </c>
      <c r="B1746">
        <v>79</v>
      </c>
      <c r="C1746">
        <v>217466</v>
      </c>
      <c r="D1746">
        <v>70927</v>
      </c>
      <c r="E1746">
        <v>288393</v>
      </c>
    </row>
    <row r="1747" spans="1:5">
      <c r="A1747">
        <v>1974</v>
      </c>
      <c r="B1747">
        <v>80</v>
      </c>
      <c r="C1747">
        <v>188467.06</v>
      </c>
      <c r="D1747">
        <v>64171.79</v>
      </c>
      <c r="E1747">
        <v>252638.85</v>
      </c>
    </row>
    <row r="1748" spans="1:5">
      <c r="A1748">
        <v>1974</v>
      </c>
      <c r="B1748">
        <v>81</v>
      </c>
      <c r="C1748">
        <v>164674.45000000001</v>
      </c>
      <c r="D1748">
        <v>54998.26</v>
      </c>
      <c r="E1748">
        <v>219672.71</v>
      </c>
    </row>
    <row r="1749" spans="1:5">
      <c r="A1749">
        <v>1974</v>
      </c>
      <c r="B1749">
        <v>82</v>
      </c>
      <c r="C1749">
        <v>141743.82</v>
      </c>
      <c r="D1749">
        <v>46213.08</v>
      </c>
      <c r="E1749">
        <v>187956.9</v>
      </c>
    </row>
    <row r="1750" spans="1:5">
      <c r="A1750">
        <v>1974</v>
      </c>
      <c r="B1750">
        <v>83</v>
      </c>
      <c r="C1750">
        <v>127260.86</v>
      </c>
      <c r="D1750">
        <v>38175.82</v>
      </c>
      <c r="E1750">
        <v>165436.68</v>
      </c>
    </row>
    <row r="1751" spans="1:5">
      <c r="A1751">
        <v>1974</v>
      </c>
      <c r="B1751">
        <v>84</v>
      </c>
      <c r="C1751">
        <v>113464.33</v>
      </c>
      <c r="D1751">
        <v>31190.51</v>
      </c>
      <c r="E1751">
        <v>144654.84</v>
      </c>
    </row>
    <row r="1752" spans="1:5">
      <c r="A1752">
        <v>1974</v>
      </c>
      <c r="B1752">
        <v>85</v>
      </c>
      <c r="C1752">
        <v>103694.82</v>
      </c>
      <c r="D1752">
        <v>28189.05</v>
      </c>
      <c r="E1752">
        <v>131883.87</v>
      </c>
    </row>
    <row r="1753" spans="1:5">
      <c r="A1753">
        <v>1974</v>
      </c>
      <c r="B1753">
        <v>86</v>
      </c>
      <c r="C1753">
        <v>88989.81</v>
      </c>
      <c r="D1753">
        <v>24012.71</v>
      </c>
      <c r="E1753">
        <v>113002.52</v>
      </c>
    </row>
    <row r="1754" spans="1:5">
      <c r="A1754">
        <v>1974</v>
      </c>
      <c r="B1754">
        <v>87</v>
      </c>
      <c r="C1754">
        <v>69122.039999999994</v>
      </c>
      <c r="D1754">
        <v>18157.25</v>
      </c>
      <c r="E1754">
        <v>87279.29</v>
      </c>
    </row>
    <row r="1755" spans="1:5">
      <c r="A1755">
        <v>1974</v>
      </c>
      <c r="B1755">
        <v>88</v>
      </c>
      <c r="C1755">
        <v>56816.67</v>
      </c>
      <c r="D1755">
        <v>14661.9</v>
      </c>
      <c r="E1755">
        <v>71478.570000000007</v>
      </c>
    </row>
    <row r="1756" spans="1:5">
      <c r="A1756">
        <v>1974</v>
      </c>
      <c r="B1756">
        <v>89</v>
      </c>
      <c r="C1756">
        <v>45213.09</v>
      </c>
      <c r="D1756">
        <v>11687.36</v>
      </c>
      <c r="E1756">
        <v>56900.45</v>
      </c>
    </row>
    <row r="1757" spans="1:5">
      <c r="A1757">
        <v>1974</v>
      </c>
      <c r="B1757">
        <v>90</v>
      </c>
      <c r="C1757">
        <v>35502.9</v>
      </c>
      <c r="D1757">
        <v>9143.73</v>
      </c>
      <c r="E1757">
        <v>44646.63</v>
      </c>
    </row>
    <row r="1758" spans="1:5">
      <c r="A1758">
        <v>1974</v>
      </c>
      <c r="B1758">
        <v>91</v>
      </c>
      <c r="C1758">
        <v>27544.66</v>
      </c>
      <c r="D1758">
        <v>7001.76</v>
      </c>
      <c r="E1758">
        <v>34546.42</v>
      </c>
    </row>
    <row r="1759" spans="1:5">
      <c r="A1759">
        <v>1974</v>
      </c>
      <c r="B1759">
        <v>92</v>
      </c>
      <c r="C1759">
        <v>20510.189999999999</v>
      </c>
      <c r="D1759">
        <v>5250.69</v>
      </c>
      <c r="E1759">
        <v>25760.880000000001</v>
      </c>
    </row>
    <row r="1760" spans="1:5">
      <c r="A1760">
        <v>1974</v>
      </c>
      <c r="B1760">
        <v>93</v>
      </c>
      <c r="C1760">
        <v>16075.54</v>
      </c>
      <c r="D1760">
        <v>4039.67</v>
      </c>
      <c r="E1760">
        <v>20115.21</v>
      </c>
    </row>
    <row r="1761" spans="1:5">
      <c r="A1761">
        <v>1974</v>
      </c>
      <c r="B1761">
        <v>94</v>
      </c>
      <c r="C1761">
        <v>11801.02</v>
      </c>
      <c r="D1761">
        <v>2794.95</v>
      </c>
      <c r="E1761">
        <v>14595.97</v>
      </c>
    </row>
    <row r="1762" spans="1:5">
      <c r="A1762">
        <v>1974</v>
      </c>
      <c r="B1762">
        <v>95</v>
      </c>
      <c r="C1762">
        <v>7955.83</v>
      </c>
      <c r="D1762">
        <v>1798.11</v>
      </c>
      <c r="E1762">
        <v>9753.94</v>
      </c>
    </row>
    <row r="1763" spans="1:5">
      <c r="A1763">
        <v>1974</v>
      </c>
      <c r="B1763">
        <v>96</v>
      </c>
      <c r="C1763">
        <v>6253.64</v>
      </c>
      <c r="D1763">
        <v>1472.39</v>
      </c>
      <c r="E1763">
        <v>7726.03</v>
      </c>
    </row>
    <row r="1764" spans="1:5">
      <c r="A1764">
        <v>1974</v>
      </c>
      <c r="B1764">
        <v>97</v>
      </c>
      <c r="C1764">
        <v>4481.45</v>
      </c>
      <c r="D1764">
        <v>1108.7</v>
      </c>
      <c r="E1764">
        <v>5590.15</v>
      </c>
    </row>
    <row r="1765" spans="1:5">
      <c r="A1765">
        <v>1974</v>
      </c>
      <c r="B1765">
        <v>98</v>
      </c>
      <c r="C1765">
        <v>3372.3</v>
      </c>
      <c r="D1765">
        <v>818.47</v>
      </c>
      <c r="E1765">
        <v>4190.7700000000004</v>
      </c>
    </row>
    <row r="1766" spans="1:5">
      <c r="A1766">
        <v>1974</v>
      </c>
      <c r="B1766">
        <v>99</v>
      </c>
      <c r="C1766">
        <v>2272.9299999999998</v>
      </c>
      <c r="D1766">
        <v>555.16</v>
      </c>
      <c r="E1766">
        <v>2828.09</v>
      </c>
    </row>
    <row r="1767" spans="1:5">
      <c r="A1767">
        <v>1974</v>
      </c>
      <c r="B1767">
        <v>100</v>
      </c>
      <c r="C1767">
        <v>1576.13</v>
      </c>
      <c r="D1767">
        <v>398.97</v>
      </c>
      <c r="E1767">
        <v>1975.1</v>
      </c>
    </row>
    <row r="1768" spans="1:5">
      <c r="A1768">
        <v>1974</v>
      </c>
      <c r="B1768">
        <v>101</v>
      </c>
      <c r="C1768">
        <v>1002.82</v>
      </c>
      <c r="D1768">
        <v>268.42</v>
      </c>
      <c r="E1768">
        <v>1271.24</v>
      </c>
    </row>
    <row r="1769" spans="1:5">
      <c r="A1769">
        <v>1974</v>
      </c>
      <c r="B1769">
        <v>102</v>
      </c>
      <c r="C1769">
        <v>627.72</v>
      </c>
      <c r="D1769">
        <v>161.69</v>
      </c>
      <c r="E1769">
        <v>789.41</v>
      </c>
    </row>
    <row r="1770" spans="1:5">
      <c r="A1770">
        <v>1974</v>
      </c>
      <c r="B1770">
        <v>103</v>
      </c>
      <c r="C1770">
        <v>443</v>
      </c>
      <c r="D1770">
        <v>120.39</v>
      </c>
      <c r="E1770">
        <v>563.39</v>
      </c>
    </row>
    <row r="1771" spans="1:5">
      <c r="A1771">
        <v>1974</v>
      </c>
      <c r="B1771">
        <v>104</v>
      </c>
      <c r="C1771">
        <v>264.48</v>
      </c>
      <c r="D1771">
        <v>76.64</v>
      </c>
      <c r="E1771">
        <v>341.12</v>
      </c>
    </row>
    <row r="1772" spans="1:5">
      <c r="A1772">
        <v>1974</v>
      </c>
      <c r="B1772">
        <v>105</v>
      </c>
      <c r="C1772">
        <v>143.11000000000001</v>
      </c>
      <c r="D1772">
        <v>38.64</v>
      </c>
      <c r="E1772">
        <v>181.75</v>
      </c>
    </row>
    <row r="1773" spans="1:5">
      <c r="A1773">
        <v>1974</v>
      </c>
      <c r="B1773">
        <v>106</v>
      </c>
      <c r="C1773">
        <v>91.32</v>
      </c>
      <c r="D1773">
        <v>25.16</v>
      </c>
      <c r="E1773">
        <v>116.48</v>
      </c>
    </row>
    <row r="1774" spans="1:5">
      <c r="A1774">
        <v>1974</v>
      </c>
      <c r="B1774">
        <v>107</v>
      </c>
      <c r="C1774">
        <v>49.83</v>
      </c>
      <c r="D1774">
        <v>14.79</v>
      </c>
      <c r="E1774">
        <v>64.62</v>
      </c>
    </row>
    <row r="1775" spans="1:5">
      <c r="A1775">
        <v>1974</v>
      </c>
      <c r="B1775">
        <v>108</v>
      </c>
      <c r="C1775">
        <v>28.17</v>
      </c>
      <c r="D1775">
        <v>8.2899999999999991</v>
      </c>
      <c r="E1775">
        <v>36.46</v>
      </c>
    </row>
    <row r="1776" spans="1:5">
      <c r="A1776">
        <v>1974</v>
      </c>
      <c r="B1776">
        <v>109</v>
      </c>
      <c r="C1776">
        <v>16.440000000000001</v>
      </c>
      <c r="D1776">
        <v>4.88</v>
      </c>
      <c r="E1776">
        <v>21.32</v>
      </c>
    </row>
    <row r="1777" spans="1:5">
      <c r="A1777">
        <v>1974</v>
      </c>
      <c r="B1777">
        <v>110</v>
      </c>
      <c r="C1777">
        <v>15.22</v>
      </c>
      <c r="D1777">
        <v>3.6</v>
      </c>
      <c r="E1777">
        <v>18.82</v>
      </c>
    </row>
    <row r="1778" spans="1:5">
      <c r="A1778">
        <v>1975</v>
      </c>
      <c r="B1778">
        <v>0</v>
      </c>
      <c r="C1778">
        <v>1052462</v>
      </c>
      <c r="D1778">
        <v>1092018</v>
      </c>
      <c r="E1778">
        <v>2144480</v>
      </c>
    </row>
    <row r="1779" spans="1:5">
      <c r="A1779">
        <v>1975</v>
      </c>
      <c r="B1779">
        <v>1</v>
      </c>
      <c r="C1779">
        <v>992799</v>
      </c>
      <c r="D1779">
        <v>1027963</v>
      </c>
      <c r="E1779">
        <v>2020762</v>
      </c>
    </row>
    <row r="1780" spans="1:5">
      <c r="A1780">
        <v>1975</v>
      </c>
      <c r="B1780">
        <v>2</v>
      </c>
      <c r="C1780">
        <v>1000482</v>
      </c>
      <c r="D1780">
        <v>1026377</v>
      </c>
      <c r="E1780">
        <v>2026859</v>
      </c>
    </row>
    <row r="1781" spans="1:5">
      <c r="A1781">
        <v>1975</v>
      </c>
      <c r="B1781">
        <v>3</v>
      </c>
      <c r="C1781">
        <v>962240</v>
      </c>
      <c r="D1781">
        <v>994523</v>
      </c>
      <c r="E1781">
        <v>1956763</v>
      </c>
    </row>
    <row r="1782" spans="1:5">
      <c r="A1782">
        <v>1975</v>
      </c>
      <c r="B1782">
        <v>4</v>
      </c>
      <c r="C1782">
        <v>940171</v>
      </c>
      <c r="D1782">
        <v>968376</v>
      </c>
      <c r="E1782">
        <v>1908547</v>
      </c>
    </row>
    <row r="1783" spans="1:5">
      <c r="A1783">
        <v>1975</v>
      </c>
      <c r="B1783">
        <v>5</v>
      </c>
      <c r="C1783">
        <v>900728</v>
      </c>
      <c r="D1783">
        <v>926166</v>
      </c>
      <c r="E1783">
        <v>1826894</v>
      </c>
    </row>
    <row r="1784" spans="1:5">
      <c r="A1784">
        <v>1975</v>
      </c>
      <c r="B1784">
        <v>6</v>
      </c>
      <c r="C1784">
        <v>898512</v>
      </c>
      <c r="D1784">
        <v>923309</v>
      </c>
      <c r="E1784">
        <v>1821821</v>
      </c>
    </row>
    <row r="1785" spans="1:5">
      <c r="A1785">
        <v>1975</v>
      </c>
      <c r="B1785">
        <v>7</v>
      </c>
      <c r="C1785">
        <v>895593</v>
      </c>
      <c r="D1785">
        <v>923599</v>
      </c>
      <c r="E1785">
        <v>1819192</v>
      </c>
    </row>
    <row r="1786" spans="1:5">
      <c r="A1786">
        <v>1975</v>
      </c>
      <c r="B1786">
        <v>8</v>
      </c>
      <c r="C1786">
        <v>938519</v>
      </c>
      <c r="D1786">
        <v>967693</v>
      </c>
      <c r="E1786">
        <v>1906212</v>
      </c>
    </row>
    <row r="1787" spans="1:5">
      <c r="A1787">
        <v>1975</v>
      </c>
      <c r="B1787">
        <v>9</v>
      </c>
      <c r="C1787">
        <v>952694</v>
      </c>
      <c r="D1787">
        <v>984505</v>
      </c>
      <c r="E1787">
        <v>1937199</v>
      </c>
    </row>
    <row r="1788" spans="1:5">
      <c r="A1788">
        <v>1975</v>
      </c>
      <c r="B1788">
        <v>10</v>
      </c>
      <c r="C1788">
        <v>1017809</v>
      </c>
      <c r="D1788">
        <v>1047144</v>
      </c>
      <c r="E1788">
        <v>2064953</v>
      </c>
    </row>
    <row r="1789" spans="1:5">
      <c r="A1789">
        <v>1975</v>
      </c>
      <c r="B1789">
        <v>11</v>
      </c>
      <c r="C1789">
        <v>1103926</v>
      </c>
      <c r="D1789">
        <v>1135220</v>
      </c>
      <c r="E1789">
        <v>2239146</v>
      </c>
    </row>
    <row r="1790" spans="1:5">
      <c r="A1790">
        <v>1975</v>
      </c>
      <c r="B1790">
        <v>12</v>
      </c>
      <c r="C1790">
        <v>1171104</v>
      </c>
      <c r="D1790">
        <v>1208489</v>
      </c>
      <c r="E1790">
        <v>2379593</v>
      </c>
    </row>
    <row r="1791" spans="1:5">
      <c r="A1791">
        <v>1975</v>
      </c>
      <c r="B1791">
        <v>13</v>
      </c>
      <c r="C1791">
        <v>1215606</v>
      </c>
      <c r="D1791">
        <v>1275564</v>
      </c>
      <c r="E1791">
        <v>2491170</v>
      </c>
    </row>
    <row r="1792" spans="1:5">
      <c r="A1792">
        <v>1975</v>
      </c>
      <c r="B1792">
        <v>14</v>
      </c>
      <c r="C1792">
        <v>1257566</v>
      </c>
      <c r="D1792">
        <v>1339507</v>
      </c>
      <c r="E1792">
        <v>2597073</v>
      </c>
    </row>
    <row r="1793" spans="1:5">
      <c r="A1793">
        <v>1975</v>
      </c>
      <c r="B1793">
        <v>15</v>
      </c>
      <c r="C1793">
        <v>1244537</v>
      </c>
      <c r="D1793">
        <v>1347998</v>
      </c>
      <c r="E1793">
        <v>2592535</v>
      </c>
    </row>
    <row r="1794" spans="1:5">
      <c r="A1794">
        <v>1975</v>
      </c>
      <c r="B1794">
        <v>16</v>
      </c>
      <c r="C1794">
        <v>1280335</v>
      </c>
      <c r="D1794">
        <v>1343098</v>
      </c>
      <c r="E1794">
        <v>2623433</v>
      </c>
    </row>
    <row r="1795" spans="1:5">
      <c r="A1795">
        <v>1975</v>
      </c>
      <c r="B1795">
        <v>17</v>
      </c>
      <c r="C1795">
        <v>1269167</v>
      </c>
      <c r="D1795">
        <v>1298081</v>
      </c>
      <c r="E1795">
        <v>2567248</v>
      </c>
    </row>
    <row r="1796" spans="1:5">
      <c r="A1796">
        <v>1975</v>
      </c>
      <c r="B1796">
        <v>18</v>
      </c>
      <c r="C1796">
        <v>1246914</v>
      </c>
      <c r="D1796">
        <v>1253523</v>
      </c>
      <c r="E1796">
        <v>2500437</v>
      </c>
    </row>
    <row r="1797" spans="1:5">
      <c r="A1797">
        <v>1975</v>
      </c>
      <c r="B1797">
        <v>19</v>
      </c>
      <c r="C1797">
        <v>1271051</v>
      </c>
      <c r="D1797">
        <v>1267827</v>
      </c>
      <c r="E1797">
        <v>2538878</v>
      </c>
    </row>
    <row r="1798" spans="1:5">
      <c r="A1798">
        <v>1975</v>
      </c>
      <c r="B1798">
        <v>20</v>
      </c>
      <c r="C1798">
        <v>1281693</v>
      </c>
      <c r="D1798">
        <v>1287576</v>
      </c>
      <c r="E1798">
        <v>2569269</v>
      </c>
    </row>
    <row r="1799" spans="1:5">
      <c r="A1799">
        <v>1975</v>
      </c>
      <c r="B1799">
        <v>21</v>
      </c>
      <c r="C1799">
        <v>1189463</v>
      </c>
      <c r="D1799">
        <v>1208927</v>
      </c>
      <c r="E1799">
        <v>2398390</v>
      </c>
    </row>
    <row r="1800" spans="1:5">
      <c r="A1800">
        <v>1975</v>
      </c>
      <c r="B1800">
        <v>22</v>
      </c>
      <c r="C1800">
        <v>1185073</v>
      </c>
      <c r="D1800">
        <v>1229682</v>
      </c>
      <c r="E1800">
        <v>2414755</v>
      </c>
    </row>
    <row r="1801" spans="1:5">
      <c r="A1801">
        <v>1975</v>
      </c>
      <c r="B1801">
        <v>23</v>
      </c>
      <c r="C1801">
        <v>1172355</v>
      </c>
      <c r="D1801">
        <v>1223631</v>
      </c>
      <c r="E1801">
        <v>2395986</v>
      </c>
    </row>
    <row r="1802" spans="1:5">
      <c r="A1802">
        <v>1975</v>
      </c>
      <c r="B1802">
        <v>24</v>
      </c>
      <c r="C1802">
        <v>1138006</v>
      </c>
      <c r="D1802">
        <v>1186722</v>
      </c>
      <c r="E1802">
        <v>2324728</v>
      </c>
    </row>
    <row r="1803" spans="1:5">
      <c r="A1803">
        <v>1975</v>
      </c>
      <c r="B1803">
        <v>25</v>
      </c>
      <c r="C1803">
        <v>1189838</v>
      </c>
      <c r="D1803">
        <v>1239981</v>
      </c>
      <c r="E1803">
        <v>2429819</v>
      </c>
    </row>
    <row r="1804" spans="1:5">
      <c r="A1804">
        <v>1975</v>
      </c>
      <c r="B1804">
        <v>26</v>
      </c>
      <c r="C1804">
        <v>1021884</v>
      </c>
      <c r="D1804">
        <v>1047709</v>
      </c>
      <c r="E1804">
        <v>2069593</v>
      </c>
    </row>
    <row r="1805" spans="1:5">
      <c r="A1805">
        <v>1975</v>
      </c>
      <c r="B1805">
        <v>27</v>
      </c>
      <c r="C1805">
        <v>1015167</v>
      </c>
      <c r="D1805">
        <v>1044822</v>
      </c>
      <c r="E1805">
        <v>2059989</v>
      </c>
    </row>
    <row r="1806" spans="1:5">
      <c r="A1806">
        <v>1975</v>
      </c>
      <c r="B1806">
        <v>28</v>
      </c>
      <c r="C1806">
        <v>938657</v>
      </c>
      <c r="D1806">
        <v>962318</v>
      </c>
      <c r="E1806">
        <v>1900975</v>
      </c>
    </row>
    <row r="1807" spans="1:5">
      <c r="A1807">
        <v>1975</v>
      </c>
      <c r="B1807">
        <v>29</v>
      </c>
      <c r="C1807">
        <v>564189</v>
      </c>
      <c r="D1807">
        <v>579185</v>
      </c>
      <c r="E1807">
        <v>1143374</v>
      </c>
    </row>
    <row r="1808" spans="1:5">
      <c r="A1808">
        <v>1975</v>
      </c>
      <c r="B1808">
        <v>30</v>
      </c>
      <c r="C1808">
        <v>452759</v>
      </c>
      <c r="D1808">
        <v>461752</v>
      </c>
      <c r="E1808">
        <v>914511</v>
      </c>
    </row>
    <row r="1809" spans="1:5">
      <c r="A1809">
        <v>1975</v>
      </c>
      <c r="B1809">
        <v>31</v>
      </c>
      <c r="C1809">
        <v>411806</v>
      </c>
      <c r="D1809">
        <v>415773</v>
      </c>
      <c r="E1809">
        <v>827579</v>
      </c>
    </row>
    <row r="1810" spans="1:5">
      <c r="A1810">
        <v>1975</v>
      </c>
      <c r="B1810">
        <v>32</v>
      </c>
      <c r="C1810">
        <v>603934</v>
      </c>
      <c r="D1810">
        <v>581315</v>
      </c>
      <c r="E1810">
        <v>1185249</v>
      </c>
    </row>
    <row r="1811" spans="1:5">
      <c r="A1811">
        <v>1975</v>
      </c>
      <c r="B1811">
        <v>33</v>
      </c>
      <c r="C1811">
        <v>1021889</v>
      </c>
      <c r="D1811">
        <v>991972</v>
      </c>
      <c r="E1811">
        <v>2013861</v>
      </c>
    </row>
    <row r="1812" spans="1:5">
      <c r="A1812">
        <v>1975</v>
      </c>
      <c r="B1812">
        <v>34</v>
      </c>
      <c r="C1812">
        <v>1068124</v>
      </c>
      <c r="D1812">
        <v>1045345</v>
      </c>
      <c r="E1812">
        <v>2113469</v>
      </c>
    </row>
    <row r="1813" spans="1:5">
      <c r="A1813">
        <v>1975</v>
      </c>
      <c r="B1813">
        <v>35</v>
      </c>
      <c r="C1813">
        <v>1257003</v>
      </c>
      <c r="D1813">
        <v>1185775</v>
      </c>
      <c r="E1813">
        <v>2442778</v>
      </c>
    </row>
    <row r="1814" spans="1:5">
      <c r="A1814">
        <v>1975</v>
      </c>
      <c r="B1814">
        <v>36</v>
      </c>
      <c r="C1814">
        <v>1276731</v>
      </c>
      <c r="D1814">
        <v>1226247</v>
      </c>
      <c r="E1814">
        <v>2502978</v>
      </c>
    </row>
    <row r="1815" spans="1:5">
      <c r="A1815">
        <v>1975</v>
      </c>
      <c r="B1815">
        <v>37</v>
      </c>
      <c r="C1815">
        <v>1275750</v>
      </c>
      <c r="D1815">
        <v>1228520</v>
      </c>
      <c r="E1815">
        <v>2504270</v>
      </c>
    </row>
    <row r="1816" spans="1:5">
      <c r="A1816">
        <v>1975</v>
      </c>
      <c r="B1816">
        <v>38</v>
      </c>
      <c r="C1816">
        <v>1105164</v>
      </c>
      <c r="D1816">
        <v>1054230</v>
      </c>
      <c r="E1816">
        <v>2159394</v>
      </c>
    </row>
    <row r="1817" spans="1:5">
      <c r="A1817">
        <v>1975</v>
      </c>
      <c r="B1817">
        <v>39</v>
      </c>
      <c r="C1817">
        <v>965932</v>
      </c>
      <c r="D1817">
        <v>929310</v>
      </c>
      <c r="E1817">
        <v>1895242</v>
      </c>
    </row>
    <row r="1818" spans="1:5">
      <c r="A1818">
        <v>1975</v>
      </c>
      <c r="B1818">
        <v>40</v>
      </c>
      <c r="C1818">
        <v>807310</v>
      </c>
      <c r="D1818">
        <v>768888</v>
      </c>
      <c r="E1818">
        <v>1576198</v>
      </c>
    </row>
    <row r="1819" spans="1:5">
      <c r="A1819">
        <v>1975</v>
      </c>
      <c r="B1819">
        <v>41</v>
      </c>
      <c r="C1819">
        <v>809640</v>
      </c>
      <c r="D1819">
        <v>764523</v>
      </c>
      <c r="E1819">
        <v>1574163</v>
      </c>
    </row>
    <row r="1820" spans="1:5">
      <c r="A1820">
        <v>1975</v>
      </c>
      <c r="B1820">
        <v>42</v>
      </c>
      <c r="C1820">
        <v>977153</v>
      </c>
      <c r="D1820">
        <v>898315</v>
      </c>
      <c r="E1820">
        <v>1875468</v>
      </c>
    </row>
    <row r="1821" spans="1:5">
      <c r="A1821">
        <v>1975</v>
      </c>
      <c r="B1821">
        <v>43</v>
      </c>
      <c r="C1821">
        <v>960403</v>
      </c>
      <c r="D1821">
        <v>914027</v>
      </c>
      <c r="E1821">
        <v>1874430</v>
      </c>
    </row>
    <row r="1822" spans="1:5">
      <c r="A1822">
        <v>1975</v>
      </c>
      <c r="B1822">
        <v>44</v>
      </c>
      <c r="C1822">
        <v>1121183</v>
      </c>
      <c r="D1822">
        <v>1025571</v>
      </c>
      <c r="E1822">
        <v>2146754</v>
      </c>
    </row>
    <row r="1823" spans="1:5">
      <c r="A1823">
        <v>1975</v>
      </c>
      <c r="B1823">
        <v>45</v>
      </c>
      <c r="C1823">
        <v>1151987</v>
      </c>
      <c r="D1823">
        <v>1068136</v>
      </c>
      <c r="E1823">
        <v>2220123</v>
      </c>
    </row>
    <row r="1824" spans="1:5">
      <c r="A1824">
        <v>1975</v>
      </c>
      <c r="B1824">
        <v>46</v>
      </c>
      <c r="C1824">
        <v>1235863</v>
      </c>
      <c r="D1824">
        <v>1080989</v>
      </c>
      <c r="E1824">
        <v>2316852</v>
      </c>
    </row>
    <row r="1825" spans="1:5">
      <c r="A1825">
        <v>1975</v>
      </c>
      <c r="B1825">
        <v>47</v>
      </c>
      <c r="C1825">
        <v>1165467</v>
      </c>
      <c r="D1825">
        <v>1016934</v>
      </c>
      <c r="E1825">
        <v>2182401</v>
      </c>
    </row>
    <row r="1826" spans="1:5">
      <c r="A1826">
        <v>1975</v>
      </c>
      <c r="B1826">
        <v>48</v>
      </c>
      <c r="C1826">
        <v>1150588</v>
      </c>
      <c r="D1826">
        <v>896719</v>
      </c>
      <c r="E1826">
        <v>2047307</v>
      </c>
    </row>
    <row r="1827" spans="1:5">
      <c r="A1827">
        <v>1975</v>
      </c>
      <c r="B1827">
        <v>49</v>
      </c>
      <c r="C1827">
        <v>1075521</v>
      </c>
      <c r="D1827">
        <v>725850</v>
      </c>
      <c r="E1827">
        <v>1801371</v>
      </c>
    </row>
    <row r="1828" spans="1:5">
      <c r="A1828">
        <v>1975</v>
      </c>
      <c r="B1828">
        <v>50</v>
      </c>
      <c r="C1828">
        <v>1042991</v>
      </c>
      <c r="D1828">
        <v>638762</v>
      </c>
      <c r="E1828">
        <v>1681753</v>
      </c>
    </row>
    <row r="1829" spans="1:5">
      <c r="A1829">
        <v>1975</v>
      </c>
      <c r="B1829">
        <v>51</v>
      </c>
      <c r="C1829">
        <v>989932</v>
      </c>
      <c r="D1829">
        <v>537592</v>
      </c>
      <c r="E1829">
        <v>1527524</v>
      </c>
    </row>
    <row r="1830" spans="1:5">
      <c r="A1830">
        <v>1975</v>
      </c>
      <c r="B1830">
        <v>52</v>
      </c>
      <c r="C1830">
        <v>844001</v>
      </c>
      <c r="D1830">
        <v>441062</v>
      </c>
      <c r="E1830">
        <v>1285063</v>
      </c>
    </row>
    <row r="1831" spans="1:5">
      <c r="A1831">
        <v>1975</v>
      </c>
      <c r="B1831">
        <v>53</v>
      </c>
      <c r="C1831">
        <v>702886</v>
      </c>
      <c r="D1831">
        <v>391359</v>
      </c>
      <c r="E1831">
        <v>1094245</v>
      </c>
    </row>
    <row r="1832" spans="1:5">
      <c r="A1832">
        <v>1975</v>
      </c>
      <c r="B1832">
        <v>54</v>
      </c>
      <c r="C1832">
        <v>635151</v>
      </c>
      <c r="D1832">
        <v>359352</v>
      </c>
      <c r="E1832">
        <v>994503</v>
      </c>
    </row>
    <row r="1833" spans="1:5">
      <c r="A1833">
        <v>1975</v>
      </c>
      <c r="B1833">
        <v>55</v>
      </c>
      <c r="C1833">
        <v>641012</v>
      </c>
      <c r="D1833">
        <v>356163</v>
      </c>
      <c r="E1833">
        <v>997175</v>
      </c>
    </row>
    <row r="1834" spans="1:5">
      <c r="A1834">
        <v>1975</v>
      </c>
      <c r="B1834">
        <v>56</v>
      </c>
      <c r="C1834">
        <v>764863</v>
      </c>
      <c r="D1834">
        <v>436673</v>
      </c>
      <c r="E1834">
        <v>1201536</v>
      </c>
    </row>
    <row r="1835" spans="1:5">
      <c r="A1835">
        <v>1975</v>
      </c>
      <c r="B1835">
        <v>57</v>
      </c>
      <c r="C1835">
        <v>521904</v>
      </c>
      <c r="D1835">
        <v>294113</v>
      </c>
      <c r="E1835">
        <v>816017</v>
      </c>
    </row>
    <row r="1836" spans="1:5">
      <c r="A1836">
        <v>1975</v>
      </c>
      <c r="B1836">
        <v>58</v>
      </c>
      <c r="C1836">
        <v>596933</v>
      </c>
      <c r="D1836">
        <v>317796</v>
      </c>
      <c r="E1836">
        <v>914729</v>
      </c>
    </row>
    <row r="1837" spans="1:5">
      <c r="A1837">
        <v>1975</v>
      </c>
      <c r="B1837">
        <v>59</v>
      </c>
      <c r="C1837">
        <v>724304</v>
      </c>
      <c r="D1837">
        <v>381298</v>
      </c>
      <c r="E1837">
        <v>1105602</v>
      </c>
    </row>
    <row r="1838" spans="1:5">
      <c r="A1838">
        <v>1975</v>
      </c>
      <c r="B1838">
        <v>60</v>
      </c>
      <c r="C1838">
        <v>910342</v>
      </c>
      <c r="D1838">
        <v>457546</v>
      </c>
      <c r="E1838">
        <v>1367888</v>
      </c>
    </row>
    <row r="1839" spans="1:5">
      <c r="A1839">
        <v>1975</v>
      </c>
      <c r="B1839">
        <v>61</v>
      </c>
      <c r="C1839">
        <v>827996</v>
      </c>
      <c r="D1839">
        <v>432118</v>
      </c>
      <c r="E1839">
        <v>1260114</v>
      </c>
    </row>
    <row r="1840" spans="1:5">
      <c r="A1840">
        <v>1975</v>
      </c>
      <c r="B1840">
        <v>62</v>
      </c>
      <c r="C1840">
        <v>889684</v>
      </c>
      <c r="D1840">
        <v>434850</v>
      </c>
      <c r="E1840">
        <v>1324534</v>
      </c>
    </row>
    <row r="1841" spans="1:5">
      <c r="A1841">
        <v>1975</v>
      </c>
      <c r="B1841">
        <v>63</v>
      </c>
      <c r="C1841">
        <v>811150</v>
      </c>
      <c r="D1841">
        <v>403460</v>
      </c>
      <c r="E1841">
        <v>1214610</v>
      </c>
    </row>
    <row r="1842" spans="1:5">
      <c r="A1842">
        <v>1975</v>
      </c>
      <c r="B1842">
        <v>64</v>
      </c>
      <c r="C1842">
        <v>787509</v>
      </c>
      <c r="D1842">
        <v>386247</v>
      </c>
      <c r="E1842">
        <v>1173756</v>
      </c>
    </row>
    <row r="1843" spans="1:5">
      <c r="A1843">
        <v>1975</v>
      </c>
      <c r="B1843">
        <v>65</v>
      </c>
      <c r="C1843">
        <v>743308</v>
      </c>
      <c r="D1843">
        <v>342959</v>
      </c>
      <c r="E1843">
        <v>1086267</v>
      </c>
    </row>
    <row r="1844" spans="1:5">
      <c r="A1844">
        <v>1975</v>
      </c>
      <c r="B1844">
        <v>66</v>
      </c>
      <c r="C1844">
        <v>712274</v>
      </c>
      <c r="D1844">
        <v>319861</v>
      </c>
      <c r="E1844">
        <v>1032135</v>
      </c>
    </row>
    <row r="1845" spans="1:5">
      <c r="A1845">
        <v>1975</v>
      </c>
      <c r="B1845">
        <v>67</v>
      </c>
      <c r="C1845">
        <v>677653</v>
      </c>
      <c r="D1845">
        <v>294996</v>
      </c>
      <c r="E1845">
        <v>972649</v>
      </c>
    </row>
    <row r="1846" spans="1:5">
      <c r="A1846">
        <v>1975</v>
      </c>
      <c r="B1846">
        <v>68</v>
      </c>
      <c r="C1846">
        <v>642945</v>
      </c>
      <c r="D1846">
        <v>276093</v>
      </c>
      <c r="E1846">
        <v>919038</v>
      </c>
    </row>
    <row r="1847" spans="1:5">
      <c r="A1847">
        <v>1975</v>
      </c>
      <c r="B1847">
        <v>69</v>
      </c>
      <c r="C1847">
        <v>609917</v>
      </c>
      <c r="D1847">
        <v>245033</v>
      </c>
      <c r="E1847">
        <v>854950</v>
      </c>
    </row>
    <row r="1848" spans="1:5">
      <c r="A1848">
        <v>1975</v>
      </c>
      <c r="B1848">
        <v>70</v>
      </c>
      <c r="C1848">
        <v>579186</v>
      </c>
      <c r="D1848">
        <v>230480</v>
      </c>
      <c r="E1848">
        <v>809666</v>
      </c>
    </row>
    <row r="1849" spans="1:5">
      <c r="A1849">
        <v>1975</v>
      </c>
      <c r="B1849">
        <v>71</v>
      </c>
      <c r="C1849">
        <v>547603</v>
      </c>
      <c r="D1849">
        <v>200726</v>
      </c>
      <c r="E1849">
        <v>748329</v>
      </c>
    </row>
    <row r="1850" spans="1:5">
      <c r="A1850">
        <v>1975</v>
      </c>
      <c r="B1850">
        <v>72</v>
      </c>
      <c r="C1850">
        <v>512953</v>
      </c>
      <c r="D1850">
        <v>172139</v>
      </c>
      <c r="E1850">
        <v>685092</v>
      </c>
    </row>
    <row r="1851" spans="1:5">
      <c r="A1851">
        <v>1975</v>
      </c>
      <c r="B1851">
        <v>73</v>
      </c>
      <c r="C1851">
        <v>473809</v>
      </c>
      <c r="D1851">
        <v>138082</v>
      </c>
      <c r="E1851">
        <v>611891</v>
      </c>
    </row>
    <row r="1852" spans="1:5">
      <c r="A1852">
        <v>1975</v>
      </c>
      <c r="B1852">
        <v>74</v>
      </c>
      <c r="C1852">
        <v>425167</v>
      </c>
      <c r="D1852">
        <v>132941</v>
      </c>
      <c r="E1852">
        <v>558108</v>
      </c>
    </row>
    <row r="1853" spans="1:5">
      <c r="A1853">
        <v>1975</v>
      </c>
      <c r="B1853">
        <v>75</v>
      </c>
      <c r="C1853">
        <v>350628</v>
      </c>
      <c r="D1853">
        <v>114287</v>
      </c>
      <c r="E1853">
        <v>464915</v>
      </c>
    </row>
    <row r="1854" spans="1:5">
      <c r="A1854">
        <v>1975</v>
      </c>
      <c r="B1854">
        <v>76</v>
      </c>
      <c r="C1854">
        <v>300610</v>
      </c>
      <c r="D1854">
        <v>103454</v>
      </c>
      <c r="E1854">
        <v>404064</v>
      </c>
    </row>
    <row r="1855" spans="1:5">
      <c r="A1855">
        <v>1975</v>
      </c>
      <c r="B1855">
        <v>77</v>
      </c>
      <c r="C1855">
        <v>292299</v>
      </c>
      <c r="D1855">
        <v>87803</v>
      </c>
      <c r="E1855">
        <v>380102</v>
      </c>
    </row>
    <row r="1856" spans="1:5">
      <c r="A1856">
        <v>1975</v>
      </c>
      <c r="B1856">
        <v>78</v>
      </c>
      <c r="C1856">
        <v>260100</v>
      </c>
      <c r="D1856">
        <v>80552</v>
      </c>
      <c r="E1856">
        <v>340652</v>
      </c>
    </row>
    <row r="1857" spans="1:5">
      <c r="A1857">
        <v>1975</v>
      </c>
      <c r="B1857">
        <v>79</v>
      </c>
      <c r="C1857">
        <v>232674</v>
      </c>
      <c r="D1857">
        <v>73238</v>
      </c>
      <c r="E1857">
        <v>305912</v>
      </c>
    </row>
    <row r="1858" spans="1:5">
      <c r="A1858">
        <v>1975</v>
      </c>
      <c r="B1858">
        <v>80</v>
      </c>
      <c r="C1858">
        <v>197593.81</v>
      </c>
      <c r="D1858">
        <v>65364.15</v>
      </c>
      <c r="E1858">
        <v>262957.96000000002</v>
      </c>
    </row>
    <row r="1859" spans="1:5">
      <c r="A1859">
        <v>1975</v>
      </c>
      <c r="B1859">
        <v>81</v>
      </c>
      <c r="C1859">
        <v>171724.95</v>
      </c>
      <c r="D1859">
        <v>56432.12</v>
      </c>
      <c r="E1859">
        <v>228157.07</v>
      </c>
    </row>
    <row r="1860" spans="1:5">
      <c r="A1860">
        <v>1975</v>
      </c>
      <c r="B1860">
        <v>82</v>
      </c>
      <c r="C1860">
        <v>149048.39000000001</v>
      </c>
      <c r="D1860">
        <v>48013.88</v>
      </c>
      <c r="E1860">
        <v>197062.27</v>
      </c>
    </row>
    <row r="1861" spans="1:5">
      <c r="A1861">
        <v>1975</v>
      </c>
      <c r="B1861">
        <v>83</v>
      </c>
      <c r="C1861">
        <v>126795.65</v>
      </c>
      <c r="D1861">
        <v>39755.94</v>
      </c>
      <c r="E1861">
        <v>166551.59</v>
      </c>
    </row>
    <row r="1862" spans="1:5">
      <c r="A1862">
        <v>1975</v>
      </c>
      <c r="B1862">
        <v>84</v>
      </c>
      <c r="C1862">
        <v>112869.35</v>
      </c>
      <c r="D1862">
        <v>32449.17</v>
      </c>
      <c r="E1862">
        <v>145318.51999999999</v>
      </c>
    </row>
    <row r="1863" spans="1:5">
      <c r="A1863">
        <v>1975</v>
      </c>
      <c r="B1863">
        <v>85</v>
      </c>
      <c r="C1863">
        <v>99539.42</v>
      </c>
      <c r="D1863">
        <v>26075.7</v>
      </c>
      <c r="E1863">
        <v>125615.12</v>
      </c>
    </row>
    <row r="1864" spans="1:5">
      <c r="A1864">
        <v>1975</v>
      </c>
      <c r="B1864">
        <v>86</v>
      </c>
      <c r="C1864">
        <v>89815.91</v>
      </c>
      <c r="D1864">
        <v>23315.599999999999</v>
      </c>
      <c r="E1864">
        <v>113131.51</v>
      </c>
    </row>
    <row r="1865" spans="1:5">
      <c r="A1865">
        <v>1975</v>
      </c>
      <c r="B1865">
        <v>87</v>
      </c>
      <c r="C1865">
        <v>76056.84</v>
      </c>
      <c r="D1865">
        <v>19681.3</v>
      </c>
      <c r="E1865">
        <v>95738.14</v>
      </c>
    </row>
    <row r="1866" spans="1:5">
      <c r="A1866">
        <v>1975</v>
      </c>
      <c r="B1866">
        <v>88</v>
      </c>
      <c r="C1866">
        <v>58407.32</v>
      </c>
      <c r="D1866">
        <v>14711.29</v>
      </c>
      <c r="E1866">
        <v>73118.61</v>
      </c>
    </row>
    <row r="1867" spans="1:5">
      <c r="A1867">
        <v>1975</v>
      </c>
      <c r="B1867">
        <v>89</v>
      </c>
      <c r="C1867">
        <v>47508.2</v>
      </c>
      <c r="D1867">
        <v>11774.65</v>
      </c>
      <c r="E1867">
        <v>59282.85</v>
      </c>
    </row>
    <row r="1868" spans="1:5">
      <c r="A1868">
        <v>1975</v>
      </c>
      <c r="B1868">
        <v>90</v>
      </c>
      <c r="C1868">
        <v>37099.68</v>
      </c>
      <c r="D1868">
        <v>9176.2999999999993</v>
      </c>
      <c r="E1868">
        <v>46275.98</v>
      </c>
    </row>
    <row r="1869" spans="1:5">
      <c r="A1869">
        <v>1975</v>
      </c>
      <c r="B1869">
        <v>91</v>
      </c>
      <c r="C1869">
        <v>29008.54</v>
      </c>
      <c r="D1869">
        <v>7139.42</v>
      </c>
      <c r="E1869">
        <v>36147.96</v>
      </c>
    </row>
    <row r="1870" spans="1:5">
      <c r="A1870">
        <v>1975</v>
      </c>
      <c r="B1870">
        <v>92</v>
      </c>
      <c r="C1870">
        <v>22541.38</v>
      </c>
      <c r="D1870">
        <v>5535.38</v>
      </c>
      <c r="E1870">
        <v>28076.76</v>
      </c>
    </row>
    <row r="1871" spans="1:5">
      <c r="A1871">
        <v>1975</v>
      </c>
      <c r="B1871">
        <v>93</v>
      </c>
      <c r="C1871">
        <v>16412.169999999998</v>
      </c>
      <c r="D1871">
        <v>4075.91</v>
      </c>
      <c r="E1871">
        <v>20488.080000000002</v>
      </c>
    </row>
    <row r="1872" spans="1:5">
      <c r="A1872">
        <v>1975</v>
      </c>
      <c r="B1872">
        <v>94</v>
      </c>
      <c r="C1872">
        <v>12661.4</v>
      </c>
      <c r="D1872">
        <v>3087.98</v>
      </c>
      <c r="E1872">
        <v>15749.38</v>
      </c>
    </row>
    <row r="1873" spans="1:5">
      <c r="A1873">
        <v>1975</v>
      </c>
      <c r="B1873">
        <v>95</v>
      </c>
      <c r="C1873">
        <v>9177.2199999999993</v>
      </c>
      <c r="D1873">
        <v>2118.4499999999998</v>
      </c>
      <c r="E1873">
        <v>11295.67</v>
      </c>
    </row>
    <row r="1874" spans="1:5">
      <c r="A1874">
        <v>1975</v>
      </c>
      <c r="B1874">
        <v>96</v>
      </c>
      <c r="C1874">
        <v>6096.08</v>
      </c>
      <c r="D1874">
        <v>1361.83</v>
      </c>
      <c r="E1874">
        <v>7457.91</v>
      </c>
    </row>
    <row r="1875" spans="1:5">
      <c r="A1875">
        <v>1975</v>
      </c>
      <c r="B1875">
        <v>97</v>
      </c>
      <c r="C1875">
        <v>4775.51</v>
      </c>
      <c r="D1875">
        <v>1124.82</v>
      </c>
      <c r="E1875">
        <v>5900.33</v>
      </c>
    </row>
    <row r="1876" spans="1:5">
      <c r="A1876">
        <v>1975</v>
      </c>
      <c r="B1876">
        <v>98</v>
      </c>
      <c r="C1876">
        <v>3367.71</v>
      </c>
      <c r="D1876">
        <v>837.06</v>
      </c>
      <c r="E1876">
        <v>4204.7700000000004</v>
      </c>
    </row>
    <row r="1877" spans="1:5">
      <c r="A1877">
        <v>1975</v>
      </c>
      <c r="B1877">
        <v>99</v>
      </c>
      <c r="C1877">
        <v>2421.9699999999998</v>
      </c>
      <c r="D1877">
        <v>584.59</v>
      </c>
      <c r="E1877">
        <v>3006.56</v>
      </c>
    </row>
    <row r="1878" spans="1:5">
      <c r="A1878">
        <v>1975</v>
      </c>
      <c r="B1878">
        <v>100</v>
      </c>
      <c r="C1878">
        <v>1592.22</v>
      </c>
      <c r="D1878">
        <v>381.59</v>
      </c>
      <c r="E1878">
        <v>1973.81</v>
      </c>
    </row>
    <row r="1879" spans="1:5">
      <c r="A1879">
        <v>1975</v>
      </c>
      <c r="B1879">
        <v>101</v>
      </c>
      <c r="C1879">
        <v>1079.9100000000001</v>
      </c>
      <c r="D1879">
        <v>268.67</v>
      </c>
      <c r="E1879">
        <v>1348.58</v>
      </c>
    </row>
    <row r="1880" spans="1:5">
      <c r="A1880">
        <v>1975</v>
      </c>
      <c r="B1880">
        <v>102</v>
      </c>
      <c r="C1880">
        <v>671.3</v>
      </c>
      <c r="D1880">
        <v>176.73</v>
      </c>
      <c r="E1880">
        <v>848.03</v>
      </c>
    </row>
    <row r="1881" spans="1:5">
      <c r="A1881">
        <v>1975</v>
      </c>
      <c r="B1881">
        <v>103</v>
      </c>
      <c r="C1881">
        <v>410.27</v>
      </c>
      <c r="D1881">
        <v>103.89</v>
      </c>
      <c r="E1881">
        <v>514.16</v>
      </c>
    </row>
    <row r="1882" spans="1:5">
      <c r="A1882">
        <v>1975</v>
      </c>
      <c r="B1882">
        <v>104</v>
      </c>
      <c r="C1882">
        <v>282.41000000000003</v>
      </c>
      <c r="D1882">
        <v>75.489999999999995</v>
      </c>
      <c r="E1882">
        <v>357.9</v>
      </c>
    </row>
    <row r="1883" spans="1:5">
      <c r="A1883">
        <v>1975</v>
      </c>
      <c r="B1883">
        <v>105</v>
      </c>
      <c r="C1883">
        <v>164.12</v>
      </c>
      <c r="D1883">
        <v>46.88</v>
      </c>
      <c r="E1883">
        <v>211</v>
      </c>
    </row>
    <row r="1884" spans="1:5">
      <c r="A1884">
        <v>1975</v>
      </c>
      <c r="B1884">
        <v>106</v>
      </c>
      <c r="C1884">
        <v>86.42</v>
      </c>
      <c r="D1884">
        <v>22.68</v>
      </c>
      <c r="E1884">
        <v>109.1</v>
      </c>
    </row>
    <row r="1885" spans="1:5">
      <c r="A1885">
        <v>1975</v>
      </c>
      <c r="B1885">
        <v>107</v>
      </c>
      <c r="C1885">
        <v>53.58</v>
      </c>
      <c r="D1885">
        <v>14.31</v>
      </c>
      <c r="E1885">
        <v>67.89</v>
      </c>
    </row>
    <row r="1886" spans="1:5">
      <c r="A1886">
        <v>1975</v>
      </c>
      <c r="B1886">
        <v>108</v>
      </c>
      <c r="C1886">
        <v>28.29</v>
      </c>
      <c r="D1886">
        <v>8.02</v>
      </c>
      <c r="E1886">
        <v>36.31</v>
      </c>
    </row>
    <row r="1887" spans="1:5">
      <c r="A1887">
        <v>1975</v>
      </c>
      <c r="B1887">
        <v>109</v>
      </c>
      <c r="C1887">
        <v>15.29</v>
      </c>
      <c r="D1887">
        <v>4.01</v>
      </c>
      <c r="E1887">
        <v>19.3</v>
      </c>
    </row>
    <row r="1888" spans="1:5">
      <c r="A1888">
        <v>1975</v>
      </c>
      <c r="B1888">
        <v>110</v>
      </c>
      <c r="C1888">
        <v>14.85</v>
      </c>
      <c r="D1888">
        <v>2.83</v>
      </c>
      <c r="E1888">
        <v>17.68</v>
      </c>
    </row>
    <row r="1889" spans="1:5">
      <c r="A1889">
        <v>1976</v>
      </c>
      <c r="B1889">
        <v>0</v>
      </c>
      <c r="C1889">
        <v>1063328</v>
      </c>
      <c r="D1889">
        <v>1098818</v>
      </c>
      <c r="E1889">
        <v>2162146</v>
      </c>
    </row>
    <row r="1890" spans="1:5">
      <c r="A1890">
        <v>1976</v>
      </c>
      <c r="B1890">
        <v>1</v>
      </c>
      <c r="C1890">
        <v>1028957</v>
      </c>
      <c r="D1890">
        <v>1061343</v>
      </c>
      <c r="E1890">
        <v>2090300</v>
      </c>
    </row>
    <row r="1891" spans="1:5">
      <c r="A1891">
        <v>1976</v>
      </c>
      <c r="B1891">
        <v>2</v>
      </c>
      <c r="C1891">
        <v>987612</v>
      </c>
      <c r="D1891">
        <v>1023275</v>
      </c>
      <c r="E1891">
        <v>2010887</v>
      </c>
    </row>
    <row r="1892" spans="1:5">
      <c r="A1892">
        <v>1976</v>
      </c>
      <c r="B1892">
        <v>3</v>
      </c>
      <c r="C1892">
        <v>998282</v>
      </c>
      <c r="D1892">
        <v>1023843</v>
      </c>
      <c r="E1892">
        <v>2022125</v>
      </c>
    </row>
    <row r="1893" spans="1:5">
      <c r="A1893">
        <v>1976</v>
      </c>
      <c r="B1893">
        <v>4</v>
      </c>
      <c r="C1893">
        <v>962429</v>
      </c>
      <c r="D1893">
        <v>994577</v>
      </c>
      <c r="E1893">
        <v>1957006</v>
      </c>
    </row>
    <row r="1894" spans="1:5">
      <c r="A1894">
        <v>1976</v>
      </c>
      <c r="B1894">
        <v>5</v>
      </c>
      <c r="C1894">
        <v>940198</v>
      </c>
      <c r="D1894">
        <v>968277</v>
      </c>
      <c r="E1894">
        <v>1908475</v>
      </c>
    </row>
    <row r="1895" spans="1:5">
      <c r="A1895">
        <v>1976</v>
      </c>
      <c r="B1895">
        <v>6</v>
      </c>
      <c r="C1895">
        <v>899734</v>
      </c>
      <c r="D1895">
        <v>924462</v>
      </c>
      <c r="E1895">
        <v>1824196</v>
      </c>
    </row>
    <row r="1896" spans="1:5">
      <c r="A1896">
        <v>1976</v>
      </c>
      <c r="B1896">
        <v>7</v>
      </c>
      <c r="C1896">
        <v>897816</v>
      </c>
      <c r="D1896">
        <v>922603</v>
      </c>
      <c r="E1896">
        <v>1820419</v>
      </c>
    </row>
    <row r="1897" spans="1:5">
      <c r="A1897">
        <v>1976</v>
      </c>
      <c r="B1897">
        <v>8</v>
      </c>
      <c r="C1897">
        <v>894660</v>
      </c>
      <c r="D1897">
        <v>922383</v>
      </c>
      <c r="E1897">
        <v>1817043</v>
      </c>
    </row>
    <row r="1898" spans="1:5">
      <c r="A1898">
        <v>1976</v>
      </c>
      <c r="B1898">
        <v>9</v>
      </c>
      <c r="C1898">
        <v>937194</v>
      </c>
      <c r="D1898">
        <v>965823</v>
      </c>
      <c r="E1898">
        <v>1903017</v>
      </c>
    </row>
    <row r="1899" spans="1:5">
      <c r="A1899">
        <v>1976</v>
      </c>
      <c r="B1899">
        <v>10</v>
      </c>
      <c r="C1899">
        <v>951798</v>
      </c>
      <c r="D1899">
        <v>983283</v>
      </c>
      <c r="E1899">
        <v>1935081</v>
      </c>
    </row>
    <row r="1900" spans="1:5">
      <c r="A1900">
        <v>1976</v>
      </c>
      <c r="B1900">
        <v>11</v>
      </c>
      <c r="C1900">
        <v>1015805</v>
      </c>
      <c r="D1900">
        <v>1046254</v>
      </c>
      <c r="E1900">
        <v>2062059</v>
      </c>
    </row>
    <row r="1901" spans="1:5">
      <c r="A1901">
        <v>1976</v>
      </c>
      <c r="B1901">
        <v>12</v>
      </c>
      <c r="C1901">
        <v>1101243</v>
      </c>
      <c r="D1901">
        <v>1133755</v>
      </c>
      <c r="E1901">
        <v>2234998</v>
      </c>
    </row>
    <row r="1902" spans="1:5">
      <c r="A1902">
        <v>1976</v>
      </c>
      <c r="B1902">
        <v>13</v>
      </c>
      <c r="C1902">
        <v>1168968</v>
      </c>
      <c r="D1902">
        <v>1206413</v>
      </c>
      <c r="E1902">
        <v>2375381</v>
      </c>
    </row>
    <row r="1903" spans="1:5">
      <c r="A1903">
        <v>1976</v>
      </c>
      <c r="B1903">
        <v>14</v>
      </c>
      <c r="C1903">
        <v>1214402</v>
      </c>
      <c r="D1903">
        <v>1273170</v>
      </c>
      <c r="E1903">
        <v>2487572</v>
      </c>
    </row>
    <row r="1904" spans="1:5">
      <c r="A1904">
        <v>1976</v>
      </c>
      <c r="B1904">
        <v>15</v>
      </c>
      <c r="C1904">
        <v>1255135</v>
      </c>
      <c r="D1904">
        <v>1337226</v>
      </c>
      <c r="E1904">
        <v>2592361</v>
      </c>
    </row>
    <row r="1905" spans="1:5">
      <c r="A1905">
        <v>1976</v>
      </c>
      <c r="B1905">
        <v>16</v>
      </c>
      <c r="C1905">
        <v>1241490</v>
      </c>
      <c r="D1905">
        <v>1351286</v>
      </c>
      <c r="E1905">
        <v>2592776</v>
      </c>
    </row>
    <row r="1906" spans="1:5">
      <c r="A1906">
        <v>1976</v>
      </c>
      <c r="B1906">
        <v>17</v>
      </c>
      <c r="C1906">
        <v>1284876</v>
      </c>
      <c r="D1906">
        <v>1348996</v>
      </c>
      <c r="E1906">
        <v>2633872</v>
      </c>
    </row>
    <row r="1907" spans="1:5">
      <c r="A1907">
        <v>1976</v>
      </c>
      <c r="B1907">
        <v>18</v>
      </c>
      <c r="C1907">
        <v>1274240</v>
      </c>
      <c r="D1907">
        <v>1295968</v>
      </c>
      <c r="E1907">
        <v>2570208</v>
      </c>
    </row>
    <row r="1908" spans="1:5">
      <c r="A1908">
        <v>1976</v>
      </c>
      <c r="B1908">
        <v>19</v>
      </c>
      <c r="C1908">
        <v>1250971</v>
      </c>
      <c r="D1908">
        <v>1252756</v>
      </c>
      <c r="E1908">
        <v>2503727</v>
      </c>
    </row>
    <row r="1909" spans="1:5">
      <c r="A1909">
        <v>1976</v>
      </c>
      <c r="B1909">
        <v>20</v>
      </c>
      <c r="C1909">
        <v>1271620</v>
      </c>
      <c r="D1909">
        <v>1274384</v>
      </c>
      <c r="E1909">
        <v>2546004</v>
      </c>
    </row>
    <row r="1910" spans="1:5">
      <c r="A1910">
        <v>1976</v>
      </c>
      <c r="B1910">
        <v>21</v>
      </c>
      <c r="C1910">
        <v>1281384</v>
      </c>
      <c r="D1910">
        <v>1298055</v>
      </c>
      <c r="E1910">
        <v>2579439</v>
      </c>
    </row>
    <row r="1911" spans="1:5">
      <c r="A1911">
        <v>1976</v>
      </c>
      <c r="B1911">
        <v>22</v>
      </c>
      <c r="C1911">
        <v>1189375</v>
      </c>
      <c r="D1911">
        <v>1213290</v>
      </c>
      <c r="E1911">
        <v>2402665</v>
      </c>
    </row>
    <row r="1912" spans="1:5">
      <c r="A1912">
        <v>1976</v>
      </c>
      <c r="B1912">
        <v>23</v>
      </c>
      <c r="C1912">
        <v>1184871</v>
      </c>
      <c r="D1912">
        <v>1228576</v>
      </c>
      <c r="E1912">
        <v>2413447</v>
      </c>
    </row>
    <row r="1913" spans="1:5">
      <c r="A1913">
        <v>1976</v>
      </c>
      <c r="B1913">
        <v>24</v>
      </c>
      <c r="C1913">
        <v>1171808</v>
      </c>
      <c r="D1913">
        <v>1221717</v>
      </c>
      <c r="E1913">
        <v>2393525</v>
      </c>
    </row>
    <row r="1914" spans="1:5">
      <c r="A1914">
        <v>1976</v>
      </c>
      <c r="B1914">
        <v>25</v>
      </c>
      <c r="C1914">
        <v>1137156</v>
      </c>
      <c r="D1914">
        <v>1181966</v>
      </c>
      <c r="E1914">
        <v>2319122</v>
      </c>
    </row>
    <row r="1915" spans="1:5">
      <c r="A1915">
        <v>1976</v>
      </c>
      <c r="B1915">
        <v>26</v>
      </c>
      <c r="C1915">
        <v>1189790</v>
      </c>
      <c r="D1915">
        <v>1233433</v>
      </c>
      <c r="E1915">
        <v>2423223</v>
      </c>
    </row>
    <row r="1916" spans="1:5">
      <c r="A1916">
        <v>1976</v>
      </c>
      <c r="B1916">
        <v>27</v>
      </c>
      <c r="C1916">
        <v>1019973</v>
      </c>
      <c r="D1916">
        <v>1044012</v>
      </c>
      <c r="E1916">
        <v>2063985</v>
      </c>
    </row>
    <row r="1917" spans="1:5">
      <c r="A1917">
        <v>1976</v>
      </c>
      <c r="B1917">
        <v>28</v>
      </c>
      <c r="C1917">
        <v>1015120</v>
      </c>
      <c r="D1917">
        <v>1042461</v>
      </c>
      <c r="E1917">
        <v>2057581</v>
      </c>
    </row>
    <row r="1918" spans="1:5">
      <c r="A1918">
        <v>1976</v>
      </c>
      <c r="B1918">
        <v>29</v>
      </c>
      <c r="C1918">
        <v>938436</v>
      </c>
      <c r="D1918">
        <v>959162</v>
      </c>
      <c r="E1918">
        <v>1897598</v>
      </c>
    </row>
    <row r="1919" spans="1:5">
      <c r="A1919">
        <v>1976</v>
      </c>
      <c r="B1919">
        <v>30</v>
      </c>
      <c r="C1919">
        <v>564402</v>
      </c>
      <c r="D1919">
        <v>576505</v>
      </c>
      <c r="E1919">
        <v>1140907</v>
      </c>
    </row>
    <row r="1920" spans="1:5">
      <c r="A1920">
        <v>1976</v>
      </c>
      <c r="B1920">
        <v>31</v>
      </c>
      <c r="C1920">
        <v>453191</v>
      </c>
      <c r="D1920">
        <v>460088</v>
      </c>
      <c r="E1920">
        <v>913279</v>
      </c>
    </row>
    <row r="1921" spans="1:5">
      <c r="A1921">
        <v>1976</v>
      </c>
      <c r="B1921">
        <v>32</v>
      </c>
      <c r="C1921">
        <v>411586</v>
      </c>
      <c r="D1921">
        <v>413260</v>
      </c>
      <c r="E1921">
        <v>824846</v>
      </c>
    </row>
    <row r="1922" spans="1:5">
      <c r="A1922">
        <v>1976</v>
      </c>
      <c r="B1922">
        <v>33</v>
      </c>
      <c r="C1922">
        <v>603321</v>
      </c>
      <c r="D1922">
        <v>577625</v>
      </c>
      <c r="E1922">
        <v>1180946</v>
      </c>
    </row>
    <row r="1923" spans="1:5">
      <c r="A1923">
        <v>1976</v>
      </c>
      <c r="B1923">
        <v>34</v>
      </c>
      <c r="C1923">
        <v>1020880</v>
      </c>
      <c r="D1923">
        <v>986389</v>
      </c>
      <c r="E1923">
        <v>2007269</v>
      </c>
    </row>
    <row r="1924" spans="1:5">
      <c r="A1924">
        <v>1976</v>
      </c>
      <c r="B1924">
        <v>35</v>
      </c>
      <c r="C1924">
        <v>1066163</v>
      </c>
      <c r="D1924">
        <v>1039672</v>
      </c>
      <c r="E1924">
        <v>2105835</v>
      </c>
    </row>
    <row r="1925" spans="1:5">
      <c r="A1925">
        <v>1976</v>
      </c>
      <c r="B1925">
        <v>36</v>
      </c>
      <c r="C1925">
        <v>1256973</v>
      </c>
      <c r="D1925">
        <v>1178761</v>
      </c>
      <c r="E1925">
        <v>2435734</v>
      </c>
    </row>
    <row r="1926" spans="1:5">
      <c r="A1926">
        <v>1976</v>
      </c>
      <c r="B1926">
        <v>37</v>
      </c>
      <c r="C1926">
        <v>1274797</v>
      </c>
      <c r="D1926">
        <v>1217237</v>
      </c>
      <c r="E1926">
        <v>2492034</v>
      </c>
    </row>
    <row r="1927" spans="1:5">
      <c r="A1927">
        <v>1976</v>
      </c>
      <c r="B1927">
        <v>38</v>
      </c>
      <c r="C1927">
        <v>1273811</v>
      </c>
      <c r="D1927">
        <v>1220312</v>
      </c>
      <c r="E1927">
        <v>2494123</v>
      </c>
    </row>
    <row r="1928" spans="1:5">
      <c r="A1928">
        <v>1976</v>
      </c>
      <c r="B1928">
        <v>39</v>
      </c>
      <c r="C1928">
        <v>1103567</v>
      </c>
      <c r="D1928">
        <v>1046963</v>
      </c>
      <c r="E1928">
        <v>2150530</v>
      </c>
    </row>
    <row r="1929" spans="1:5">
      <c r="A1929">
        <v>1976</v>
      </c>
      <c r="B1929">
        <v>40</v>
      </c>
      <c r="C1929">
        <v>964501</v>
      </c>
      <c r="D1929">
        <v>923303</v>
      </c>
      <c r="E1929">
        <v>1887804</v>
      </c>
    </row>
    <row r="1930" spans="1:5">
      <c r="A1930">
        <v>1976</v>
      </c>
      <c r="B1930">
        <v>41</v>
      </c>
      <c r="C1930">
        <v>806103</v>
      </c>
      <c r="D1930">
        <v>762956</v>
      </c>
      <c r="E1930">
        <v>1569059</v>
      </c>
    </row>
    <row r="1931" spans="1:5">
      <c r="A1931">
        <v>1976</v>
      </c>
      <c r="B1931">
        <v>42</v>
      </c>
      <c r="C1931">
        <v>808225</v>
      </c>
      <c r="D1931">
        <v>757265</v>
      </c>
      <c r="E1931">
        <v>1565490</v>
      </c>
    </row>
    <row r="1932" spans="1:5">
      <c r="A1932">
        <v>1976</v>
      </c>
      <c r="B1932">
        <v>43</v>
      </c>
      <c r="C1932">
        <v>974301</v>
      </c>
      <c r="D1932">
        <v>889987</v>
      </c>
      <c r="E1932">
        <v>1864288</v>
      </c>
    </row>
    <row r="1933" spans="1:5">
      <c r="A1933">
        <v>1976</v>
      </c>
      <c r="B1933">
        <v>44</v>
      </c>
      <c r="C1933">
        <v>958236</v>
      </c>
      <c r="D1933">
        <v>905025</v>
      </c>
      <c r="E1933">
        <v>1863261</v>
      </c>
    </row>
    <row r="1934" spans="1:5">
      <c r="A1934">
        <v>1976</v>
      </c>
      <c r="B1934">
        <v>45</v>
      </c>
      <c r="C1934">
        <v>1117668</v>
      </c>
      <c r="D1934">
        <v>1013469</v>
      </c>
      <c r="E1934">
        <v>2131137</v>
      </c>
    </row>
    <row r="1935" spans="1:5">
      <c r="A1935">
        <v>1976</v>
      </c>
      <c r="B1935">
        <v>46</v>
      </c>
      <c r="C1935">
        <v>1147699</v>
      </c>
      <c r="D1935">
        <v>1057802</v>
      </c>
      <c r="E1935">
        <v>2205501</v>
      </c>
    </row>
    <row r="1936" spans="1:5">
      <c r="A1936">
        <v>1976</v>
      </c>
      <c r="B1936">
        <v>47</v>
      </c>
      <c r="C1936">
        <v>1231617</v>
      </c>
      <c r="D1936">
        <v>1069131</v>
      </c>
      <c r="E1936">
        <v>2300748</v>
      </c>
    </row>
    <row r="1937" spans="1:5">
      <c r="A1937">
        <v>1976</v>
      </c>
      <c r="B1937">
        <v>48</v>
      </c>
      <c r="C1937">
        <v>1160448</v>
      </c>
      <c r="D1937">
        <v>1005122</v>
      </c>
      <c r="E1937">
        <v>2165570</v>
      </c>
    </row>
    <row r="1938" spans="1:5">
      <c r="A1938">
        <v>1976</v>
      </c>
      <c r="B1938">
        <v>49</v>
      </c>
      <c r="C1938">
        <v>1147134</v>
      </c>
      <c r="D1938">
        <v>886281</v>
      </c>
      <c r="E1938">
        <v>2033415</v>
      </c>
    </row>
    <row r="1939" spans="1:5">
      <c r="A1939">
        <v>1976</v>
      </c>
      <c r="B1939">
        <v>50</v>
      </c>
      <c r="C1939">
        <v>1070913</v>
      </c>
      <c r="D1939">
        <v>717235</v>
      </c>
      <c r="E1939">
        <v>1788148</v>
      </c>
    </row>
    <row r="1940" spans="1:5">
      <c r="A1940">
        <v>1976</v>
      </c>
      <c r="B1940">
        <v>51</v>
      </c>
      <c r="C1940">
        <v>1036713</v>
      </c>
      <c r="D1940">
        <v>629381</v>
      </c>
      <c r="E1940">
        <v>1666094</v>
      </c>
    </row>
    <row r="1941" spans="1:5">
      <c r="A1941">
        <v>1976</v>
      </c>
      <c r="B1941">
        <v>52</v>
      </c>
      <c r="C1941">
        <v>983754</v>
      </c>
      <c r="D1941">
        <v>529077</v>
      </c>
      <c r="E1941">
        <v>1512831</v>
      </c>
    </row>
    <row r="1942" spans="1:5">
      <c r="A1942">
        <v>1976</v>
      </c>
      <c r="B1942">
        <v>53</v>
      </c>
      <c r="C1942">
        <v>837865</v>
      </c>
      <c r="D1942">
        <v>433850</v>
      </c>
      <c r="E1942">
        <v>1271715</v>
      </c>
    </row>
    <row r="1943" spans="1:5">
      <c r="A1943">
        <v>1976</v>
      </c>
      <c r="B1943">
        <v>54</v>
      </c>
      <c r="C1943">
        <v>698215</v>
      </c>
      <c r="D1943">
        <v>384732</v>
      </c>
      <c r="E1943">
        <v>1082947</v>
      </c>
    </row>
    <row r="1944" spans="1:5">
      <c r="A1944">
        <v>1976</v>
      </c>
      <c r="B1944">
        <v>55</v>
      </c>
      <c r="C1944">
        <v>631537</v>
      </c>
      <c r="D1944">
        <v>352032</v>
      </c>
      <c r="E1944">
        <v>983569</v>
      </c>
    </row>
    <row r="1945" spans="1:5">
      <c r="A1945">
        <v>1976</v>
      </c>
      <c r="B1945">
        <v>56</v>
      </c>
      <c r="C1945">
        <v>637611</v>
      </c>
      <c r="D1945">
        <v>348059</v>
      </c>
      <c r="E1945">
        <v>985670</v>
      </c>
    </row>
    <row r="1946" spans="1:5">
      <c r="A1946">
        <v>1976</v>
      </c>
      <c r="B1946">
        <v>57</v>
      </c>
      <c r="C1946">
        <v>760893</v>
      </c>
      <c r="D1946">
        <v>428046</v>
      </c>
      <c r="E1946">
        <v>1188939</v>
      </c>
    </row>
    <row r="1947" spans="1:5">
      <c r="A1947">
        <v>1976</v>
      </c>
      <c r="B1947">
        <v>58</v>
      </c>
      <c r="C1947">
        <v>517303</v>
      </c>
      <c r="D1947">
        <v>287138</v>
      </c>
      <c r="E1947">
        <v>804441</v>
      </c>
    </row>
    <row r="1948" spans="1:5">
      <c r="A1948">
        <v>1976</v>
      </c>
      <c r="B1948">
        <v>59</v>
      </c>
      <c r="C1948">
        <v>591960</v>
      </c>
      <c r="D1948">
        <v>309864</v>
      </c>
      <c r="E1948">
        <v>901824</v>
      </c>
    </row>
    <row r="1949" spans="1:5">
      <c r="A1949">
        <v>1976</v>
      </c>
      <c r="B1949">
        <v>60</v>
      </c>
      <c r="C1949">
        <v>717449</v>
      </c>
      <c r="D1949">
        <v>372032</v>
      </c>
      <c r="E1949">
        <v>1089481</v>
      </c>
    </row>
    <row r="1950" spans="1:5">
      <c r="A1950">
        <v>1976</v>
      </c>
      <c r="B1950">
        <v>61</v>
      </c>
      <c r="C1950">
        <v>896425</v>
      </c>
      <c r="D1950">
        <v>443065</v>
      </c>
      <c r="E1950">
        <v>1339490</v>
      </c>
    </row>
    <row r="1951" spans="1:5">
      <c r="A1951">
        <v>1976</v>
      </c>
      <c r="B1951">
        <v>62</v>
      </c>
      <c r="C1951">
        <v>818222</v>
      </c>
      <c r="D1951">
        <v>419718</v>
      </c>
      <c r="E1951">
        <v>1237940</v>
      </c>
    </row>
    <row r="1952" spans="1:5">
      <c r="A1952">
        <v>1976</v>
      </c>
      <c r="B1952">
        <v>63</v>
      </c>
      <c r="C1952">
        <v>877626</v>
      </c>
      <c r="D1952">
        <v>420315</v>
      </c>
      <c r="E1952">
        <v>1297941</v>
      </c>
    </row>
    <row r="1953" spans="1:5">
      <c r="A1953">
        <v>1976</v>
      </c>
      <c r="B1953">
        <v>64</v>
      </c>
      <c r="C1953">
        <v>798658</v>
      </c>
      <c r="D1953">
        <v>392328</v>
      </c>
      <c r="E1953">
        <v>1190986</v>
      </c>
    </row>
    <row r="1954" spans="1:5">
      <c r="A1954">
        <v>1976</v>
      </c>
      <c r="B1954">
        <v>65</v>
      </c>
      <c r="C1954">
        <v>775472</v>
      </c>
      <c r="D1954">
        <v>371326</v>
      </c>
      <c r="E1954">
        <v>1146798</v>
      </c>
    </row>
    <row r="1955" spans="1:5">
      <c r="A1955">
        <v>1976</v>
      </c>
      <c r="B1955">
        <v>66</v>
      </c>
      <c r="C1955">
        <v>730723</v>
      </c>
      <c r="D1955">
        <v>328152</v>
      </c>
      <c r="E1955">
        <v>1058875</v>
      </c>
    </row>
    <row r="1956" spans="1:5">
      <c r="A1956">
        <v>1976</v>
      </c>
      <c r="B1956">
        <v>67</v>
      </c>
      <c r="C1956">
        <v>698851</v>
      </c>
      <c r="D1956">
        <v>305991</v>
      </c>
      <c r="E1956">
        <v>1004842</v>
      </c>
    </row>
    <row r="1957" spans="1:5">
      <c r="A1957">
        <v>1976</v>
      </c>
      <c r="B1957">
        <v>68</v>
      </c>
      <c r="C1957">
        <v>663171</v>
      </c>
      <c r="D1957">
        <v>281824</v>
      </c>
      <c r="E1957">
        <v>944995</v>
      </c>
    </row>
    <row r="1958" spans="1:5">
      <c r="A1958">
        <v>1976</v>
      </c>
      <c r="B1958">
        <v>69</v>
      </c>
      <c r="C1958">
        <v>627925</v>
      </c>
      <c r="D1958">
        <v>261657</v>
      </c>
      <c r="E1958">
        <v>889582</v>
      </c>
    </row>
    <row r="1959" spans="1:5">
      <c r="A1959">
        <v>1976</v>
      </c>
      <c r="B1959">
        <v>70</v>
      </c>
      <c r="C1959">
        <v>593972</v>
      </c>
      <c r="D1959">
        <v>230627</v>
      </c>
      <c r="E1959">
        <v>824599</v>
      </c>
    </row>
    <row r="1960" spans="1:5">
      <c r="A1960">
        <v>1976</v>
      </c>
      <c r="B1960">
        <v>71</v>
      </c>
      <c r="C1960">
        <v>558810</v>
      </c>
      <c r="D1960">
        <v>211122</v>
      </c>
      <c r="E1960">
        <v>769932</v>
      </c>
    </row>
    <row r="1961" spans="1:5">
      <c r="A1961">
        <v>1976</v>
      </c>
      <c r="B1961">
        <v>72</v>
      </c>
      <c r="C1961">
        <v>529666</v>
      </c>
      <c r="D1961">
        <v>187414</v>
      </c>
      <c r="E1961">
        <v>717080</v>
      </c>
    </row>
    <row r="1962" spans="1:5">
      <c r="A1962">
        <v>1976</v>
      </c>
      <c r="B1962">
        <v>73</v>
      </c>
      <c r="C1962">
        <v>493272</v>
      </c>
      <c r="D1962">
        <v>159971</v>
      </c>
      <c r="E1962">
        <v>653243</v>
      </c>
    </row>
    <row r="1963" spans="1:5">
      <c r="A1963">
        <v>1976</v>
      </c>
      <c r="B1963">
        <v>74</v>
      </c>
      <c r="C1963">
        <v>454186</v>
      </c>
      <c r="D1963">
        <v>127098</v>
      </c>
      <c r="E1963">
        <v>581284</v>
      </c>
    </row>
    <row r="1964" spans="1:5">
      <c r="A1964">
        <v>1976</v>
      </c>
      <c r="B1964">
        <v>75</v>
      </c>
      <c r="C1964">
        <v>404204</v>
      </c>
      <c r="D1964">
        <v>123430</v>
      </c>
      <c r="E1964">
        <v>527634</v>
      </c>
    </row>
    <row r="1965" spans="1:5">
      <c r="A1965">
        <v>1976</v>
      </c>
      <c r="B1965">
        <v>76</v>
      </c>
      <c r="C1965">
        <v>327282</v>
      </c>
      <c r="D1965">
        <v>103875</v>
      </c>
      <c r="E1965">
        <v>431157</v>
      </c>
    </row>
    <row r="1966" spans="1:5">
      <c r="A1966">
        <v>1976</v>
      </c>
      <c r="B1966">
        <v>77</v>
      </c>
      <c r="C1966">
        <v>279074</v>
      </c>
      <c r="D1966">
        <v>94124</v>
      </c>
      <c r="E1966">
        <v>373198</v>
      </c>
    </row>
    <row r="1967" spans="1:5">
      <c r="A1967">
        <v>1976</v>
      </c>
      <c r="B1967">
        <v>78</v>
      </c>
      <c r="C1967">
        <v>270575</v>
      </c>
      <c r="D1967">
        <v>76578</v>
      </c>
      <c r="E1967">
        <v>347153</v>
      </c>
    </row>
    <row r="1968" spans="1:5">
      <c r="A1968">
        <v>1976</v>
      </c>
      <c r="B1968">
        <v>79</v>
      </c>
      <c r="C1968">
        <v>238288</v>
      </c>
      <c r="D1968">
        <v>71594</v>
      </c>
      <c r="E1968">
        <v>309882</v>
      </c>
    </row>
    <row r="1969" spans="1:5">
      <c r="A1969">
        <v>1976</v>
      </c>
      <c r="B1969">
        <v>80</v>
      </c>
      <c r="C1969">
        <v>210051.35</v>
      </c>
      <c r="D1969">
        <v>66088.649999999994</v>
      </c>
      <c r="E1969">
        <v>276140</v>
      </c>
    </row>
    <row r="1970" spans="1:5">
      <c r="A1970">
        <v>1976</v>
      </c>
      <c r="B1970">
        <v>81</v>
      </c>
      <c r="C1970">
        <v>178982.81</v>
      </c>
      <c r="D1970">
        <v>56931.99</v>
      </c>
      <c r="E1970">
        <v>235914.8</v>
      </c>
    </row>
    <row r="1971" spans="1:5">
      <c r="A1971">
        <v>1976</v>
      </c>
      <c r="B1971">
        <v>82</v>
      </c>
      <c r="C1971">
        <v>154369.45000000001</v>
      </c>
      <c r="D1971">
        <v>48738.94</v>
      </c>
      <c r="E1971">
        <v>203108.39</v>
      </c>
    </row>
    <row r="1972" spans="1:5">
      <c r="A1972">
        <v>1976</v>
      </c>
      <c r="B1972">
        <v>83</v>
      </c>
      <c r="C1972">
        <v>132334.57999999999</v>
      </c>
      <c r="D1972">
        <v>40921.519999999997</v>
      </c>
      <c r="E1972">
        <v>173256.1</v>
      </c>
    </row>
    <row r="1973" spans="1:5">
      <c r="A1973">
        <v>1976</v>
      </c>
      <c r="B1973">
        <v>84</v>
      </c>
      <c r="C1973">
        <v>111415.14</v>
      </c>
      <c r="D1973">
        <v>33431.589999999997</v>
      </c>
      <c r="E1973">
        <v>144846.73000000001</v>
      </c>
    </row>
    <row r="1974" spans="1:5">
      <c r="A1974">
        <v>1976</v>
      </c>
      <c r="B1974">
        <v>85</v>
      </c>
      <c r="C1974">
        <v>98067.88</v>
      </c>
      <c r="D1974">
        <v>26931.07</v>
      </c>
      <c r="E1974">
        <v>124998.95</v>
      </c>
    </row>
    <row r="1975" spans="1:5">
      <c r="A1975">
        <v>1976</v>
      </c>
      <c r="B1975">
        <v>86</v>
      </c>
      <c r="C1975">
        <v>85492.88</v>
      </c>
      <c r="D1975">
        <v>21376.86</v>
      </c>
      <c r="E1975">
        <v>106869.74</v>
      </c>
    </row>
    <row r="1976" spans="1:5">
      <c r="A1976">
        <v>1976</v>
      </c>
      <c r="B1976">
        <v>87</v>
      </c>
      <c r="C1976">
        <v>75995.320000000007</v>
      </c>
      <c r="D1976">
        <v>18850.12</v>
      </c>
      <c r="E1976">
        <v>94845.440000000002</v>
      </c>
    </row>
    <row r="1977" spans="1:5">
      <c r="A1977">
        <v>1976</v>
      </c>
      <c r="B1977">
        <v>88</v>
      </c>
      <c r="C1977">
        <v>63688.63</v>
      </c>
      <c r="D1977">
        <v>15650.18</v>
      </c>
      <c r="E1977">
        <v>79338.81</v>
      </c>
    </row>
    <row r="1978" spans="1:5">
      <c r="A1978">
        <v>1976</v>
      </c>
      <c r="B1978">
        <v>89</v>
      </c>
      <c r="C1978">
        <v>48319.4</v>
      </c>
      <c r="D1978">
        <v>11532.21</v>
      </c>
      <c r="E1978">
        <v>59851.61</v>
      </c>
    </row>
    <row r="1979" spans="1:5">
      <c r="A1979">
        <v>1976</v>
      </c>
      <c r="B1979">
        <v>90</v>
      </c>
      <c r="C1979">
        <v>38434.67</v>
      </c>
      <c r="D1979">
        <v>9111.86</v>
      </c>
      <c r="E1979">
        <v>47546.53</v>
      </c>
    </row>
    <row r="1980" spans="1:5">
      <c r="A1980">
        <v>1976</v>
      </c>
      <c r="B1980">
        <v>91</v>
      </c>
      <c r="C1980">
        <v>29813.8</v>
      </c>
      <c r="D1980">
        <v>7000.64</v>
      </c>
      <c r="E1980">
        <v>36814.44</v>
      </c>
    </row>
    <row r="1981" spans="1:5">
      <c r="A1981">
        <v>1976</v>
      </c>
      <c r="B1981">
        <v>92</v>
      </c>
      <c r="C1981">
        <v>23365.51</v>
      </c>
      <c r="D1981">
        <v>5424.67</v>
      </c>
      <c r="E1981">
        <v>28790.18</v>
      </c>
    </row>
    <row r="1982" spans="1:5">
      <c r="A1982">
        <v>1976</v>
      </c>
      <c r="B1982">
        <v>93</v>
      </c>
      <c r="C1982">
        <v>17780.2</v>
      </c>
      <c r="D1982">
        <v>4137.01</v>
      </c>
      <c r="E1982">
        <v>21917.21</v>
      </c>
    </row>
    <row r="1983" spans="1:5">
      <c r="A1983">
        <v>1976</v>
      </c>
      <c r="B1983">
        <v>94</v>
      </c>
      <c r="C1983">
        <v>12755.35</v>
      </c>
      <c r="D1983">
        <v>3007.21</v>
      </c>
      <c r="E1983">
        <v>15762.56</v>
      </c>
    </row>
    <row r="1984" spans="1:5">
      <c r="A1984">
        <v>1976</v>
      </c>
      <c r="B1984">
        <v>95</v>
      </c>
      <c r="C1984">
        <v>9722.49</v>
      </c>
      <c r="D1984">
        <v>2249.4299999999998</v>
      </c>
      <c r="E1984">
        <v>11971.92</v>
      </c>
    </row>
    <row r="1985" spans="1:5">
      <c r="A1985">
        <v>1976</v>
      </c>
      <c r="B1985">
        <v>96</v>
      </c>
      <c r="C1985">
        <v>7008.94</v>
      </c>
      <c r="D1985">
        <v>1562.07</v>
      </c>
      <c r="E1985">
        <v>8571.01</v>
      </c>
    </row>
    <row r="1986" spans="1:5">
      <c r="A1986">
        <v>1976</v>
      </c>
      <c r="B1986">
        <v>97</v>
      </c>
      <c r="C1986">
        <v>4576.99</v>
      </c>
      <c r="D1986">
        <v>1001.1</v>
      </c>
      <c r="E1986">
        <v>5578.09</v>
      </c>
    </row>
    <row r="1987" spans="1:5">
      <c r="A1987">
        <v>1976</v>
      </c>
      <c r="B1987">
        <v>98</v>
      </c>
      <c r="C1987">
        <v>3553.37</v>
      </c>
      <c r="D1987">
        <v>829.69</v>
      </c>
      <c r="E1987">
        <v>4383.0600000000004</v>
      </c>
    </row>
    <row r="1988" spans="1:5">
      <c r="A1988">
        <v>1976</v>
      </c>
      <c r="B1988">
        <v>99</v>
      </c>
      <c r="C1988">
        <v>2383.33</v>
      </c>
      <c r="D1988">
        <v>592.02</v>
      </c>
      <c r="E1988">
        <v>2975.35</v>
      </c>
    </row>
    <row r="1989" spans="1:5">
      <c r="A1989">
        <v>1976</v>
      </c>
      <c r="B1989">
        <v>100</v>
      </c>
      <c r="C1989">
        <v>1640.21</v>
      </c>
      <c r="D1989">
        <v>391.25</v>
      </c>
      <c r="E1989">
        <v>2031.46</v>
      </c>
    </row>
    <row r="1990" spans="1:5">
      <c r="A1990">
        <v>1976</v>
      </c>
      <c r="B1990">
        <v>101</v>
      </c>
      <c r="C1990">
        <v>1051.57</v>
      </c>
      <c r="D1990">
        <v>251.03</v>
      </c>
      <c r="E1990">
        <v>1302.5999999999999</v>
      </c>
    </row>
    <row r="1991" spans="1:5">
      <c r="A1991">
        <v>1976</v>
      </c>
      <c r="B1991">
        <v>102</v>
      </c>
      <c r="C1991">
        <v>694.61</v>
      </c>
      <c r="D1991">
        <v>173.7</v>
      </c>
      <c r="E1991">
        <v>868.31</v>
      </c>
    </row>
    <row r="1992" spans="1:5">
      <c r="A1992">
        <v>1976</v>
      </c>
      <c r="B1992">
        <v>103</v>
      </c>
      <c r="C1992">
        <v>419.77</v>
      </c>
      <c r="D1992">
        <v>112.11</v>
      </c>
      <c r="E1992">
        <v>531.88</v>
      </c>
    </row>
    <row r="1993" spans="1:5">
      <c r="A1993">
        <v>1976</v>
      </c>
      <c r="B1993">
        <v>104</v>
      </c>
      <c r="C1993">
        <v>249.12</v>
      </c>
      <c r="D1993">
        <v>64.569999999999993</v>
      </c>
      <c r="E1993">
        <v>313.69</v>
      </c>
    </row>
    <row r="1994" spans="1:5">
      <c r="A1994">
        <v>1976</v>
      </c>
      <c r="B1994">
        <v>105</v>
      </c>
      <c r="C1994">
        <v>166.2</v>
      </c>
      <c r="D1994">
        <v>46.07</v>
      </c>
      <c r="E1994">
        <v>212.27</v>
      </c>
    </row>
    <row r="1995" spans="1:5">
      <c r="A1995">
        <v>1976</v>
      </c>
      <c r="B1995">
        <v>106</v>
      </c>
      <c r="C1995">
        <v>93.23</v>
      </c>
      <c r="D1995">
        <v>28.13</v>
      </c>
      <c r="E1995">
        <v>121.36</v>
      </c>
    </row>
    <row r="1996" spans="1:5">
      <c r="A1996">
        <v>1976</v>
      </c>
      <c r="B1996">
        <v>107</v>
      </c>
      <c r="C1996">
        <v>47.33</v>
      </c>
      <c r="D1996">
        <v>13.03</v>
      </c>
      <c r="E1996">
        <v>60.36</v>
      </c>
    </row>
    <row r="1997" spans="1:5">
      <c r="A1997">
        <v>1976</v>
      </c>
      <c r="B1997">
        <v>108</v>
      </c>
      <c r="C1997">
        <v>28.18</v>
      </c>
      <c r="D1997">
        <v>8.0299999999999994</v>
      </c>
      <c r="E1997">
        <v>36.21</v>
      </c>
    </row>
    <row r="1998" spans="1:5">
      <c r="A1998">
        <v>1976</v>
      </c>
      <c r="B1998">
        <v>109</v>
      </c>
      <c r="C1998">
        <v>14.14</v>
      </c>
      <c r="D1998">
        <v>4.26</v>
      </c>
      <c r="E1998">
        <v>18.399999999999999</v>
      </c>
    </row>
    <row r="1999" spans="1:5">
      <c r="A1999">
        <v>1976</v>
      </c>
      <c r="B1999">
        <v>110</v>
      </c>
      <c r="C1999">
        <v>11.99</v>
      </c>
      <c r="D1999">
        <v>2.38</v>
      </c>
      <c r="E1999">
        <v>14.37</v>
      </c>
    </row>
    <row r="2000" spans="1:5">
      <c r="A2000">
        <v>1977</v>
      </c>
      <c r="B2000">
        <v>0</v>
      </c>
      <c r="C2000">
        <v>1066043</v>
      </c>
      <c r="D2000">
        <v>1109179</v>
      </c>
      <c r="E2000">
        <v>2175222</v>
      </c>
    </row>
    <row r="2001" spans="1:5">
      <c r="A2001">
        <v>1977</v>
      </c>
      <c r="B2001">
        <v>1</v>
      </c>
      <c r="C2001">
        <v>1039929</v>
      </c>
      <c r="D2001">
        <v>1068070</v>
      </c>
      <c r="E2001">
        <v>2107999</v>
      </c>
    </row>
    <row r="2002" spans="1:5">
      <c r="A2002">
        <v>1977</v>
      </c>
      <c r="B2002">
        <v>2</v>
      </c>
      <c r="C2002">
        <v>1023487</v>
      </c>
      <c r="D2002">
        <v>1056480</v>
      </c>
      <c r="E2002">
        <v>2079967</v>
      </c>
    </row>
    <row r="2003" spans="1:5">
      <c r="A2003">
        <v>1977</v>
      </c>
      <c r="B2003">
        <v>3</v>
      </c>
      <c r="C2003">
        <v>986545</v>
      </c>
      <c r="D2003">
        <v>1022951</v>
      </c>
      <c r="E2003">
        <v>2009496</v>
      </c>
    </row>
    <row r="2004" spans="1:5">
      <c r="A2004">
        <v>1977</v>
      </c>
      <c r="B2004">
        <v>4</v>
      </c>
      <c r="C2004">
        <v>997284</v>
      </c>
      <c r="D2004">
        <v>1022333</v>
      </c>
      <c r="E2004">
        <v>2019617</v>
      </c>
    </row>
    <row r="2005" spans="1:5">
      <c r="A2005">
        <v>1977</v>
      </c>
      <c r="B2005">
        <v>5</v>
      </c>
      <c r="C2005">
        <v>962861</v>
      </c>
      <c r="D2005">
        <v>994519</v>
      </c>
      <c r="E2005">
        <v>1957380</v>
      </c>
    </row>
    <row r="2006" spans="1:5">
      <c r="A2006">
        <v>1977</v>
      </c>
      <c r="B2006">
        <v>6</v>
      </c>
      <c r="C2006">
        <v>940222</v>
      </c>
      <c r="D2006">
        <v>967808</v>
      </c>
      <c r="E2006">
        <v>1908030</v>
      </c>
    </row>
    <row r="2007" spans="1:5">
      <c r="A2007">
        <v>1977</v>
      </c>
      <c r="B2007">
        <v>7</v>
      </c>
      <c r="C2007">
        <v>899041</v>
      </c>
      <c r="D2007">
        <v>922823</v>
      </c>
      <c r="E2007">
        <v>1821864</v>
      </c>
    </row>
    <row r="2008" spans="1:5">
      <c r="A2008">
        <v>1977</v>
      </c>
      <c r="B2008">
        <v>8</v>
      </c>
      <c r="C2008">
        <v>897013</v>
      </c>
      <c r="D2008">
        <v>921409</v>
      </c>
      <c r="E2008">
        <v>1818422</v>
      </c>
    </row>
    <row r="2009" spans="1:5">
      <c r="A2009">
        <v>1977</v>
      </c>
      <c r="B2009">
        <v>9</v>
      </c>
      <c r="C2009">
        <v>893933</v>
      </c>
      <c r="D2009">
        <v>921051</v>
      </c>
      <c r="E2009">
        <v>1814984</v>
      </c>
    </row>
    <row r="2010" spans="1:5">
      <c r="A2010">
        <v>1977</v>
      </c>
      <c r="B2010">
        <v>10</v>
      </c>
      <c r="C2010">
        <v>936133</v>
      </c>
      <c r="D2010">
        <v>963939</v>
      </c>
      <c r="E2010">
        <v>1900072</v>
      </c>
    </row>
    <row r="2011" spans="1:5">
      <c r="A2011">
        <v>1977</v>
      </c>
      <c r="B2011">
        <v>11</v>
      </c>
      <c r="C2011">
        <v>951152</v>
      </c>
      <c r="D2011">
        <v>981798</v>
      </c>
      <c r="E2011">
        <v>1932950</v>
      </c>
    </row>
    <row r="2012" spans="1:5">
      <c r="A2012">
        <v>1977</v>
      </c>
      <c r="B2012">
        <v>12</v>
      </c>
      <c r="C2012">
        <v>1014705</v>
      </c>
      <c r="D2012">
        <v>1045060</v>
      </c>
      <c r="E2012">
        <v>2059765</v>
      </c>
    </row>
    <row r="2013" spans="1:5">
      <c r="A2013">
        <v>1977</v>
      </c>
      <c r="B2013">
        <v>13</v>
      </c>
      <c r="C2013">
        <v>1098594</v>
      </c>
      <c r="D2013">
        <v>1131860</v>
      </c>
      <c r="E2013">
        <v>2230454</v>
      </c>
    </row>
    <row r="2014" spans="1:5">
      <c r="A2014">
        <v>1977</v>
      </c>
      <c r="B2014">
        <v>14</v>
      </c>
      <c r="C2014">
        <v>1167787</v>
      </c>
      <c r="D2014">
        <v>1204541</v>
      </c>
      <c r="E2014">
        <v>2372328</v>
      </c>
    </row>
    <row r="2015" spans="1:5">
      <c r="A2015">
        <v>1977</v>
      </c>
      <c r="B2015">
        <v>15</v>
      </c>
      <c r="C2015">
        <v>1214145</v>
      </c>
      <c r="D2015">
        <v>1271307</v>
      </c>
      <c r="E2015">
        <v>2485452</v>
      </c>
    </row>
    <row r="2016" spans="1:5">
      <c r="A2016">
        <v>1977</v>
      </c>
      <c r="B2016">
        <v>16</v>
      </c>
      <c r="C2016">
        <v>1256794</v>
      </c>
      <c r="D2016">
        <v>1340459</v>
      </c>
      <c r="E2016">
        <v>2597253</v>
      </c>
    </row>
    <row r="2017" spans="1:5">
      <c r="A2017">
        <v>1977</v>
      </c>
      <c r="B2017">
        <v>17</v>
      </c>
      <c r="C2017">
        <v>1246946</v>
      </c>
      <c r="D2017">
        <v>1366481</v>
      </c>
      <c r="E2017">
        <v>2613427</v>
      </c>
    </row>
    <row r="2018" spans="1:5">
      <c r="A2018">
        <v>1977</v>
      </c>
      <c r="B2018">
        <v>18</v>
      </c>
      <c r="C2018">
        <v>1293298</v>
      </c>
      <c r="D2018">
        <v>1355026</v>
      </c>
      <c r="E2018">
        <v>2648324</v>
      </c>
    </row>
    <row r="2019" spans="1:5">
      <c r="A2019">
        <v>1977</v>
      </c>
      <c r="B2019">
        <v>19</v>
      </c>
      <c r="C2019">
        <v>1275657</v>
      </c>
      <c r="D2019">
        <v>1298194</v>
      </c>
      <c r="E2019">
        <v>2573851</v>
      </c>
    </row>
    <row r="2020" spans="1:5">
      <c r="A2020">
        <v>1977</v>
      </c>
      <c r="B2020">
        <v>20</v>
      </c>
      <c r="C2020">
        <v>1254488</v>
      </c>
      <c r="D2020">
        <v>1257779</v>
      </c>
      <c r="E2020">
        <v>2512267</v>
      </c>
    </row>
    <row r="2021" spans="1:5">
      <c r="A2021">
        <v>1977</v>
      </c>
      <c r="B2021">
        <v>21</v>
      </c>
      <c r="C2021">
        <v>1272480</v>
      </c>
      <c r="D2021">
        <v>1284241</v>
      </c>
      <c r="E2021">
        <v>2556721</v>
      </c>
    </row>
    <row r="2022" spans="1:5">
      <c r="A2022">
        <v>1977</v>
      </c>
      <c r="B2022">
        <v>22</v>
      </c>
      <c r="C2022">
        <v>1281099</v>
      </c>
      <c r="D2022">
        <v>1305091</v>
      </c>
      <c r="E2022">
        <v>2586190</v>
      </c>
    </row>
    <row r="2023" spans="1:5">
      <c r="A2023">
        <v>1977</v>
      </c>
      <c r="B2023">
        <v>23</v>
      </c>
      <c r="C2023">
        <v>1190244</v>
      </c>
      <c r="D2023">
        <v>1216756</v>
      </c>
      <c r="E2023">
        <v>2407000</v>
      </c>
    </row>
    <row r="2024" spans="1:5">
      <c r="A2024">
        <v>1977</v>
      </c>
      <c r="B2024">
        <v>24</v>
      </c>
      <c r="C2024">
        <v>1184935</v>
      </c>
      <c r="D2024">
        <v>1226797</v>
      </c>
      <c r="E2024">
        <v>2411732</v>
      </c>
    </row>
    <row r="2025" spans="1:5">
      <c r="A2025">
        <v>1977</v>
      </c>
      <c r="B2025">
        <v>25</v>
      </c>
      <c r="C2025">
        <v>1169704</v>
      </c>
      <c r="D2025">
        <v>1217281</v>
      </c>
      <c r="E2025">
        <v>2386985</v>
      </c>
    </row>
    <row r="2026" spans="1:5">
      <c r="A2026">
        <v>1977</v>
      </c>
      <c r="B2026">
        <v>26</v>
      </c>
      <c r="C2026">
        <v>1136105</v>
      </c>
      <c r="D2026">
        <v>1176584</v>
      </c>
      <c r="E2026">
        <v>2312689</v>
      </c>
    </row>
    <row r="2027" spans="1:5">
      <c r="A2027">
        <v>1977</v>
      </c>
      <c r="B2027">
        <v>27</v>
      </c>
      <c r="C2027">
        <v>1189929</v>
      </c>
      <c r="D2027">
        <v>1227513</v>
      </c>
      <c r="E2027">
        <v>2417442</v>
      </c>
    </row>
    <row r="2028" spans="1:5">
      <c r="A2028">
        <v>1977</v>
      </c>
      <c r="B2028">
        <v>28</v>
      </c>
      <c r="C2028">
        <v>1019092</v>
      </c>
      <c r="D2028">
        <v>1041195</v>
      </c>
      <c r="E2028">
        <v>2060287</v>
      </c>
    </row>
    <row r="2029" spans="1:5">
      <c r="A2029">
        <v>1977</v>
      </c>
      <c r="B2029">
        <v>29</v>
      </c>
      <c r="C2029">
        <v>1015699</v>
      </c>
      <c r="D2029">
        <v>1039566</v>
      </c>
      <c r="E2029">
        <v>2055265</v>
      </c>
    </row>
    <row r="2030" spans="1:5">
      <c r="A2030">
        <v>1977</v>
      </c>
      <c r="B2030">
        <v>30</v>
      </c>
      <c r="C2030">
        <v>939341</v>
      </c>
      <c r="D2030">
        <v>957301</v>
      </c>
      <c r="E2030">
        <v>1896642</v>
      </c>
    </row>
    <row r="2031" spans="1:5">
      <c r="A2031">
        <v>1977</v>
      </c>
      <c r="B2031">
        <v>31</v>
      </c>
      <c r="C2031">
        <v>564914</v>
      </c>
      <c r="D2031">
        <v>573730</v>
      </c>
      <c r="E2031">
        <v>1138644</v>
      </c>
    </row>
    <row r="2032" spans="1:5">
      <c r="A2032">
        <v>1977</v>
      </c>
      <c r="B2032">
        <v>32</v>
      </c>
      <c r="C2032">
        <v>453937</v>
      </c>
      <c r="D2032">
        <v>458294</v>
      </c>
      <c r="E2032">
        <v>912231</v>
      </c>
    </row>
    <row r="2033" spans="1:5">
      <c r="A2033">
        <v>1977</v>
      </c>
      <c r="B2033">
        <v>33</v>
      </c>
      <c r="C2033">
        <v>411836</v>
      </c>
      <c r="D2033">
        <v>410313</v>
      </c>
      <c r="E2033">
        <v>822149</v>
      </c>
    </row>
    <row r="2034" spans="1:5">
      <c r="A2034">
        <v>1977</v>
      </c>
      <c r="B2034">
        <v>34</v>
      </c>
      <c r="C2034">
        <v>602751</v>
      </c>
      <c r="D2034">
        <v>573230</v>
      </c>
      <c r="E2034">
        <v>1175981</v>
      </c>
    </row>
    <row r="2035" spans="1:5">
      <c r="A2035">
        <v>1977</v>
      </c>
      <c r="B2035">
        <v>35</v>
      </c>
      <c r="C2035">
        <v>1019852</v>
      </c>
      <c r="D2035">
        <v>980001</v>
      </c>
      <c r="E2035">
        <v>1999853</v>
      </c>
    </row>
    <row r="2036" spans="1:5">
      <c r="A2036">
        <v>1977</v>
      </c>
      <c r="B2036">
        <v>36</v>
      </c>
      <c r="C2036">
        <v>1064422</v>
      </c>
      <c r="D2036">
        <v>1033341</v>
      </c>
      <c r="E2036">
        <v>2097763</v>
      </c>
    </row>
    <row r="2037" spans="1:5">
      <c r="A2037">
        <v>1977</v>
      </c>
      <c r="B2037">
        <v>37</v>
      </c>
      <c r="C2037">
        <v>1256094</v>
      </c>
      <c r="D2037">
        <v>1170898</v>
      </c>
      <c r="E2037">
        <v>2426992</v>
      </c>
    </row>
    <row r="2038" spans="1:5">
      <c r="A2038">
        <v>1977</v>
      </c>
      <c r="B2038">
        <v>38</v>
      </c>
      <c r="C2038">
        <v>1272085</v>
      </c>
      <c r="D2038">
        <v>1207853</v>
      </c>
      <c r="E2038">
        <v>2479938</v>
      </c>
    </row>
    <row r="2039" spans="1:5">
      <c r="A2039">
        <v>1977</v>
      </c>
      <c r="B2039">
        <v>39</v>
      </c>
      <c r="C2039">
        <v>1271080</v>
      </c>
      <c r="D2039">
        <v>1212370</v>
      </c>
      <c r="E2039">
        <v>2483450</v>
      </c>
    </row>
    <row r="2040" spans="1:5">
      <c r="A2040">
        <v>1977</v>
      </c>
      <c r="B2040">
        <v>40</v>
      </c>
      <c r="C2040">
        <v>1101898</v>
      </c>
      <c r="D2040">
        <v>1040077</v>
      </c>
      <c r="E2040">
        <v>2141975</v>
      </c>
    </row>
    <row r="2041" spans="1:5">
      <c r="A2041">
        <v>1977</v>
      </c>
      <c r="B2041">
        <v>41</v>
      </c>
      <c r="C2041">
        <v>962396</v>
      </c>
      <c r="D2041">
        <v>916343</v>
      </c>
      <c r="E2041">
        <v>1878739</v>
      </c>
    </row>
    <row r="2042" spans="1:5">
      <c r="A2042">
        <v>1977</v>
      </c>
      <c r="B2042">
        <v>42</v>
      </c>
      <c r="C2042">
        <v>804000</v>
      </c>
      <c r="D2042">
        <v>756035</v>
      </c>
      <c r="E2042">
        <v>1560035</v>
      </c>
    </row>
    <row r="2043" spans="1:5">
      <c r="A2043">
        <v>1977</v>
      </c>
      <c r="B2043">
        <v>43</v>
      </c>
      <c r="C2043">
        <v>806173</v>
      </c>
      <c r="D2043">
        <v>749913</v>
      </c>
      <c r="E2043">
        <v>1556086</v>
      </c>
    </row>
    <row r="2044" spans="1:5">
      <c r="A2044">
        <v>1977</v>
      </c>
      <c r="B2044">
        <v>44</v>
      </c>
      <c r="C2044">
        <v>970879</v>
      </c>
      <c r="D2044">
        <v>880870</v>
      </c>
      <c r="E2044">
        <v>1851749</v>
      </c>
    </row>
    <row r="2045" spans="1:5">
      <c r="A2045">
        <v>1977</v>
      </c>
      <c r="B2045">
        <v>45</v>
      </c>
      <c r="C2045">
        <v>954877</v>
      </c>
      <c r="D2045">
        <v>894644</v>
      </c>
      <c r="E2045">
        <v>1849521</v>
      </c>
    </row>
    <row r="2046" spans="1:5">
      <c r="A2046">
        <v>1977</v>
      </c>
      <c r="B2046">
        <v>46</v>
      </c>
      <c r="C2046">
        <v>1113502</v>
      </c>
      <c r="D2046">
        <v>1001489</v>
      </c>
      <c r="E2046">
        <v>2114991</v>
      </c>
    </row>
    <row r="2047" spans="1:5">
      <c r="A2047">
        <v>1977</v>
      </c>
      <c r="B2047">
        <v>47</v>
      </c>
      <c r="C2047">
        <v>1142850</v>
      </c>
      <c r="D2047">
        <v>1045855</v>
      </c>
      <c r="E2047">
        <v>2188705</v>
      </c>
    </row>
    <row r="2048" spans="1:5">
      <c r="A2048">
        <v>1977</v>
      </c>
      <c r="B2048">
        <v>48</v>
      </c>
      <c r="C2048">
        <v>1227626</v>
      </c>
      <c r="D2048">
        <v>1057154</v>
      </c>
      <c r="E2048">
        <v>2284780</v>
      </c>
    </row>
    <row r="2049" spans="1:5">
      <c r="A2049">
        <v>1977</v>
      </c>
      <c r="B2049">
        <v>49</v>
      </c>
      <c r="C2049">
        <v>1154746</v>
      </c>
      <c r="D2049">
        <v>992161</v>
      </c>
      <c r="E2049">
        <v>2146907</v>
      </c>
    </row>
    <row r="2050" spans="1:5">
      <c r="A2050">
        <v>1977</v>
      </c>
      <c r="B2050">
        <v>50</v>
      </c>
      <c r="C2050">
        <v>1142926</v>
      </c>
      <c r="D2050">
        <v>875688</v>
      </c>
      <c r="E2050">
        <v>2018614</v>
      </c>
    </row>
    <row r="2051" spans="1:5">
      <c r="A2051">
        <v>1977</v>
      </c>
      <c r="B2051">
        <v>51</v>
      </c>
      <c r="C2051">
        <v>1065421</v>
      </c>
      <c r="D2051">
        <v>706540</v>
      </c>
      <c r="E2051">
        <v>1771961</v>
      </c>
    </row>
    <row r="2052" spans="1:5">
      <c r="A2052">
        <v>1977</v>
      </c>
      <c r="B2052">
        <v>52</v>
      </c>
      <c r="C2052">
        <v>1030113</v>
      </c>
      <c r="D2052">
        <v>619412</v>
      </c>
      <c r="E2052">
        <v>1649525</v>
      </c>
    </row>
    <row r="2053" spans="1:5">
      <c r="A2053">
        <v>1977</v>
      </c>
      <c r="B2053">
        <v>53</v>
      </c>
      <c r="C2053">
        <v>977579</v>
      </c>
      <c r="D2053">
        <v>519636</v>
      </c>
      <c r="E2053">
        <v>1497215</v>
      </c>
    </row>
    <row r="2054" spans="1:5">
      <c r="A2054">
        <v>1977</v>
      </c>
      <c r="B2054">
        <v>54</v>
      </c>
      <c r="C2054">
        <v>831751</v>
      </c>
      <c r="D2054">
        <v>426339</v>
      </c>
      <c r="E2054">
        <v>1258090</v>
      </c>
    </row>
    <row r="2055" spans="1:5">
      <c r="A2055">
        <v>1977</v>
      </c>
      <c r="B2055">
        <v>55</v>
      </c>
      <c r="C2055">
        <v>692680</v>
      </c>
      <c r="D2055">
        <v>378075</v>
      </c>
      <c r="E2055">
        <v>1070755</v>
      </c>
    </row>
    <row r="2056" spans="1:5">
      <c r="A2056">
        <v>1977</v>
      </c>
      <c r="B2056">
        <v>56</v>
      </c>
      <c r="C2056">
        <v>627918</v>
      </c>
      <c r="D2056">
        <v>344441</v>
      </c>
      <c r="E2056">
        <v>972359</v>
      </c>
    </row>
    <row r="2057" spans="1:5">
      <c r="A2057">
        <v>1977</v>
      </c>
      <c r="B2057">
        <v>57</v>
      </c>
      <c r="C2057">
        <v>633689</v>
      </c>
      <c r="D2057">
        <v>339551</v>
      </c>
      <c r="E2057">
        <v>973240</v>
      </c>
    </row>
    <row r="2058" spans="1:5">
      <c r="A2058">
        <v>1977</v>
      </c>
      <c r="B2058">
        <v>58</v>
      </c>
      <c r="C2058">
        <v>757065</v>
      </c>
      <c r="D2058">
        <v>419098</v>
      </c>
      <c r="E2058">
        <v>1176163</v>
      </c>
    </row>
    <row r="2059" spans="1:5">
      <c r="A2059">
        <v>1977</v>
      </c>
      <c r="B2059">
        <v>59</v>
      </c>
      <c r="C2059">
        <v>512669</v>
      </c>
      <c r="D2059">
        <v>279834</v>
      </c>
      <c r="E2059">
        <v>792503</v>
      </c>
    </row>
    <row r="2060" spans="1:5">
      <c r="A2060">
        <v>1977</v>
      </c>
      <c r="B2060">
        <v>60</v>
      </c>
      <c r="C2060">
        <v>587129</v>
      </c>
      <c r="D2060">
        <v>302032</v>
      </c>
      <c r="E2060">
        <v>889161</v>
      </c>
    </row>
    <row r="2061" spans="1:5">
      <c r="A2061">
        <v>1977</v>
      </c>
      <c r="B2061">
        <v>61</v>
      </c>
      <c r="C2061">
        <v>708067</v>
      </c>
      <c r="D2061">
        <v>359877</v>
      </c>
      <c r="E2061">
        <v>1067944</v>
      </c>
    </row>
    <row r="2062" spans="1:5">
      <c r="A2062">
        <v>1977</v>
      </c>
      <c r="B2062">
        <v>62</v>
      </c>
      <c r="C2062">
        <v>883384</v>
      </c>
      <c r="D2062">
        <v>429305</v>
      </c>
      <c r="E2062">
        <v>1312689</v>
      </c>
    </row>
    <row r="2063" spans="1:5">
      <c r="A2063">
        <v>1977</v>
      </c>
      <c r="B2063">
        <v>63</v>
      </c>
      <c r="C2063">
        <v>807410</v>
      </c>
      <c r="D2063">
        <v>406456</v>
      </c>
      <c r="E2063">
        <v>1213866</v>
      </c>
    </row>
    <row r="2064" spans="1:5">
      <c r="A2064">
        <v>1977</v>
      </c>
      <c r="B2064">
        <v>64</v>
      </c>
      <c r="C2064">
        <v>866330</v>
      </c>
      <c r="D2064">
        <v>406176</v>
      </c>
      <c r="E2064">
        <v>1272506</v>
      </c>
    </row>
    <row r="2065" spans="1:5">
      <c r="A2065">
        <v>1977</v>
      </c>
      <c r="B2065">
        <v>65</v>
      </c>
      <c r="C2065">
        <v>783988</v>
      </c>
      <c r="D2065">
        <v>377169</v>
      </c>
      <c r="E2065">
        <v>1161157</v>
      </c>
    </row>
    <row r="2066" spans="1:5">
      <c r="A2066">
        <v>1977</v>
      </c>
      <c r="B2066">
        <v>66</v>
      </c>
      <c r="C2066">
        <v>763483</v>
      </c>
      <c r="D2066">
        <v>356767</v>
      </c>
      <c r="E2066">
        <v>1120250</v>
      </c>
    </row>
    <row r="2067" spans="1:5">
      <c r="A2067">
        <v>1977</v>
      </c>
      <c r="B2067">
        <v>67</v>
      </c>
      <c r="C2067">
        <v>715845</v>
      </c>
      <c r="D2067">
        <v>311752</v>
      </c>
      <c r="E2067">
        <v>1027597</v>
      </c>
    </row>
    <row r="2068" spans="1:5">
      <c r="A2068">
        <v>1977</v>
      </c>
      <c r="B2068">
        <v>68</v>
      </c>
      <c r="C2068">
        <v>684068</v>
      </c>
      <c r="D2068">
        <v>292398</v>
      </c>
      <c r="E2068">
        <v>976466</v>
      </c>
    </row>
    <row r="2069" spans="1:5">
      <c r="A2069">
        <v>1977</v>
      </c>
      <c r="B2069">
        <v>69</v>
      </c>
      <c r="C2069">
        <v>646982</v>
      </c>
      <c r="D2069">
        <v>268256</v>
      </c>
      <c r="E2069">
        <v>915238</v>
      </c>
    </row>
    <row r="2070" spans="1:5">
      <c r="A2070">
        <v>1977</v>
      </c>
      <c r="B2070">
        <v>70</v>
      </c>
      <c r="C2070">
        <v>611853</v>
      </c>
      <c r="D2070">
        <v>247142</v>
      </c>
      <c r="E2070">
        <v>858995</v>
      </c>
    </row>
    <row r="2071" spans="1:5">
      <c r="A2071">
        <v>1977</v>
      </c>
      <c r="B2071">
        <v>71</v>
      </c>
      <c r="C2071">
        <v>575633</v>
      </c>
      <c r="D2071">
        <v>216522</v>
      </c>
      <c r="E2071">
        <v>792155</v>
      </c>
    </row>
    <row r="2072" spans="1:5">
      <c r="A2072">
        <v>1977</v>
      </c>
      <c r="B2072">
        <v>72</v>
      </c>
      <c r="C2072">
        <v>538629</v>
      </c>
      <c r="D2072">
        <v>197252</v>
      </c>
      <c r="E2072">
        <v>735881</v>
      </c>
    </row>
    <row r="2073" spans="1:5">
      <c r="A2073">
        <v>1977</v>
      </c>
      <c r="B2073">
        <v>73</v>
      </c>
      <c r="C2073">
        <v>510162</v>
      </c>
      <c r="D2073">
        <v>173997</v>
      </c>
      <c r="E2073">
        <v>684159</v>
      </c>
    </row>
    <row r="2074" spans="1:5">
      <c r="A2074">
        <v>1977</v>
      </c>
      <c r="B2074">
        <v>74</v>
      </c>
      <c r="C2074">
        <v>472635</v>
      </c>
      <c r="D2074">
        <v>148151</v>
      </c>
      <c r="E2074">
        <v>620786</v>
      </c>
    </row>
    <row r="2075" spans="1:5">
      <c r="A2075">
        <v>1977</v>
      </c>
      <c r="B2075">
        <v>75</v>
      </c>
      <c r="C2075">
        <v>433495</v>
      </c>
      <c r="D2075">
        <v>115981</v>
      </c>
      <c r="E2075">
        <v>549476</v>
      </c>
    </row>
    <row r="2076" spans="1:5">
      <c r="A2076">
        <v>1977</v>
      </c>
      <c r="B2076">
        <v>76</v>
      </c>
      <c r="C2076">
        <v>383879</v>
      </c>
      <c r="D2076">
        <v>114342</v>
      </c>
      <c r="E2076">
        <v>498221</v>
      </c>
    </row>
    <row r="2077" spans="1:5">
      <c r="A2077">
        <v>1977</v>
      </c>
      <c r="B2077">
        <v>77</v>
      </c>
      <c r="C2077">
        <v>303753</v>
      </c>
      <c r="D2077">
        <v>94018</v>
      </c>
      <c r="E2077">
        <v>397771</v>
      </c>
    </row>
    <row r="2078" spans="1:5">
      <c r="A2078">
        <v>1977</v>
      </c>
      <c r="B2078">
        <v>78</v>
      </c>
      <c r="C2078">
        <v>256139</v>
      </c>
      <c r="D2078">
        <v>84126</v>
      </c>
      <c r="E2078">
        <v>340265</v>
      </c>
    </row>
    <row r="2079" spans="1:5">
      <c r="A2079">
        <v>1977</v>
      </c>
      <c r="B2079">
        <v>79</v>
      </c>
      <c r="C2079">
        <v>249196</v>
      </c>
      <c r="D2079">
        <v>67903</v>
      </c>
      <c r="E2079">
        <v>317099</v>
      </c>
    </row>
    <row r="2080" spans="1:5">
      <c r="A2080">
        <v>1977</v>
      </c>
      <c r="B2080">
        <v>80</v>
      </c>
      <c r="C2080">
        <v>216239.49</v>
      </c>
      <c r="D2080">
        <v>64761.24</v>
      </c>
      <c r="E2080">
        <v>281000.73</v>
      </c>
    </row>
    <row r="2081" spans="1:5">
      <c r="A2081">
        <v>1977</v>
      </c>
      <c r="B2081">
        <v>81</v>
      </c>
      <c r="C2081">
        <v>190017.94</v>
      </c>
      <c r="D2081">
        <v>57627.28</v>
      </c>
      <c r="E2081">
        <v>247645.22</v>
      </c>
    </row>
    <row r="2082" spans="1:5">
      <c r="A2082">
        <v>1977</v>
      </c>
      <c r="B2082">
        <v>82</v>
      </c>
      <c r="C2082">
        <v>160654.76999999999</v>
      </c>
      <c r="D2082">
        <v>49112.9</v>
      </c>
      <c r="E2082">
        <v>209767.67</v>
      </c>
    </row>
    <row r="2083" spans="1:5">
      <c r="A2083">
        <v>1977</v>
      </c>
      <c r="B2083">
        <v>83</v>
      </c>
      <c r="C2083">
        <v>136795.03</v>
      </c>
      <c r="D2083">
        <v>41426.81</v>
      </c>
      <c r="E2083">
        <v>178221.84</v>
      </c>
    </row>
    <row r="2084" spans="1:5">
      <c r="A2084">
        <v>1977</v>
      </c>
      <c r="B2084">
        <v>84</v>
      </c>
      <c r="C2084">
        <v>116009.48</v>
      </c>
      <c r="D2084">
        <v>34380.300000000003</v>
      </c>
      <c r="E2084">
        <v>150389.78</v>
      </c>
    </row>
    <row r="2085" spans="1:5">
      <c r="A2085">
        <v>1977</v>
      </c>
      <c r="B2085">
        <v>85</v>
      </c>
      <c r="C2085">
        <v>96460.23</v>
      </c>
      <c r="D2085">
        <v>27684.21</v>
      </c>
      <c r="E2085">
        <v>124144.44</v>
      </c>
    </row>
    <row r="2086" spans="1:5">
      <c r="A2086">
        <v>1977</v>
      </c>
      <c r="B2086">
        <v>86</v>
      </c>
      <c r="C2086">
        <v>84141.73</v>
      </c>
      <c r="D2086">
        <v>22114.76</v>
      </c>
      <c r="E2086">
        <v>106256.49</v>
      </c>
    </row>
    <row r="2087" spans="1:5">
      <c r="A2087">
        <v>1977</v>
      </c>
      <c r="B2087">
        <v>87</v>
      </c>
      <c r="C2087">
        <v>72595.3</v>
      </c>
      <c r="D2087">
        <v>17293.68</v>
      </c>
      <c r="E2087">
        <v>89888.98</v>
      </c>
    </row>
    <row r="2088" spans="1:5">
      <c r="A2088">
        <v>1977</v>
      </c>
      <c r="B2088">
        <v>88</v>
      </c>
      <c r="C2088">
        <v>63535.79</v>
      </c>
      <c r="D2088">
        <v>14960.18</v>
      </c>
      <c r="E2088">
        <v>78495.97</v>
      </c>
    </row>
    <row r="2089" spans="1:5">
      <c r="A2089">
        <v>1977</v>
      </c>
      <c r="B2089">
        <v>89</v>
      </c>
      <c r="C2089">
        <v>52423.48</v>
      </c>
      <c r="D2089">
        <v>12261.88</v>
      </c>
      <c r="E2089">
        <v>64685.36</v>
      </c>
    </row>
    <row r="2090" spans="1:5">
      <c r="A2090">
        <v>1977</v>
      </c>
      <c r="B2090">
        <v>90</v>
      </c>
      <c r="C2090">
        <v>38891.86</v>
      </c>
      <c r="D2090">
        <v>8856.59</v>
      </c>
      <c r="E2090">
        <v>47748.45</v>
      </c>
    </row>
    <row r="2091" spans="1:5">
      <c r="A2091">
        <v>1977</v>
      </c>
      <c r="B2091">
        <v>91</v>
      </c>
      <c r="C2091">
        <v>30690.9</v>
      </c>
      <c r="D2091">
        <v>6965.4</v>
      </c>
      <c r="E2091">
        <v>37656.300000000003</v>
      </c>
    </row>
    <row r="2092" spans="1:5">
      <c r="A2092">
        <v>1977</v>
      </c>
      <c r="B2092">
        <v>92</v>
      </c>
      <c r="C2092">
        <v>23793.279999999999</v>
      </c>
      <c r="D2092">
        <v>5351.45</v>
      </c>
      <c r="E2092">
        <v>29144.73</v>
      </c>
    </row>
    <row r="2093" spans="1:5">
      <c r="A2093">
        <v>1977</v>
      </c>
      <c r="B2093">
        <v>93</v>
      </c>
      <c r="C2093">
        <v>18318.240000000002</v>
      </c>
      <c r="D2093">
        <v>4086.53</v>
      </c>
      <c r="E2093">
        <v>22404.77</v>
      </c>
    </row>
    <row r="2094" spans="1:5">
      <c r="A2094">
        <v>1977</v>
      </c>
      <c r="B2094">
        <v>94</v>
      </c>
      <c r="C2094">
        <v>13833.89</v>
      </c>
      <c r="D2094">
        <v>3110.18</v>
      </c>
      <c r="E2094">
        <v>16944.07</v>
      </c>
    </row>
    <row r="2095" spans="1:5">
      <c r="A2095">
        <v>1977</v>
      </c>
      <c r="B2095">
        <v>95</v>
      </c>
      <c r="C2095">
        <v>9777.69</v>
      </c>
      <c r="D2095">
        <v>2247.9899999999998</v>
      </c>
      <c r="E2095">
        <v>12025.68</v>
      </c>
    </row>
    <row r="2096" spans="1:5">
      <c r="A2096">
        <v>1977</v>
      </c>
      <c r="B2096">
        <v>96</v>
      </c>
      <c r="C2096">
        <v>7294.39</v>
      </c>
      <c r="D2096">
        <v>1667.95</v>
      </c>
      <c r="E2096">
        <v>8962.34</v>
      </c>
    </row>
    <row r="2097" spans="1:5">
      <c r="A2097">
        <v>1977</v>
      </c>
      <c r="B2097">
        <v>97</v>
      </c>
      <c r="C2097">
        <v>5259.26</v>
      </c>
      <c r="D2097">
        <v>1156.02</v>
      </c>
      <c r="E2097">
        <v>6415.28</v>
      </c>
    </row>
    <row r="2098" spans="1:5">
      <c r="A2098">
        <v>1977</v>
      </c>
      <c r="B2098">
        <v>98</v>
      </c>
      <c r="C2098">
        <v>3402.24</v>
      </c>
      <c r="D2098">
        <v>742.63</v>
      </c>
      <c r="E2098">
        <v>4144.87</v>
      </c>
    </row>
    <row r="2099" spans="1:5">
      <c r="A2099">
        <v>1977</v>
      </c>
      <c r="B2099">
        <v>99</v>
      </c>
      <c r="C2099">
        <v>2507.5300000000002</v>
      </c>
      <c r="D2099">
        <v>593.34</v>
      </c>
      <c r="E2099">
        <v>3100.87</v>
      </c>
    </row>
    <row r="2100" spans="1:5">
      <c r="A2100">
        <v>1977</v>
      </c>
      <c r="B2100">
        <v>100</v>
      </c>
      <c r="C2100">
        <v>1649.49</v>
      </c>
      <c r="D2100">
        <v>412.35</v>
      </c>
      <c r="E2100">
        <v>2061.84</v>
      </c>
    </row>
    <row r="2101" spans="1:5">
      <c r="A2101">
        <v>1977</v>
      </c>
      <c r="B2101">
        <v>101</v>
      </c>
      <c r="C2101">
        <v>1115.78</v>
      </c>
      <c r="D2101">
        <v>269.62</v>
      </c>
      <c r="E2101">
        <v>1385.4</v>
      </c>
    </row>
    <row r="2102" spans="1:5">
      <c r="A2102">
        <v>1977</v>
      </c>
      <c r="B2102">
        <v>102</v>
      </c>
      <c r="C2102">
        <v>702.98</v>
      </c>
      <c r="D2102">
        <v>171.29</v>
      </c>
      <c r="E2102">
        <v>874.27</v>
      </c>
    </row>
    <row r="2103" spans="1:5">
      <c r="A2103">
        <v>1977</v>
      </c>
      <c r="B2103">
        <v>103</v>
      </c>
      <c r="C2103">
        <v>456.31</v>
      </c>
      <c r="D2103">
        <v>117.43</v>
      </c>
      <c r="E2103">
        <v>573.74</v>
      </c>
    </row>
    <row r="2104" spans="1:5">
      <c r="A2104">
        <v>1977</v>
      </c>
      <c r="B2104">
        <v>104</v>
      </c>
      <c r="C2104">
        <v>270.83999999999997</v>
      </c>
      <c r="D2104">
        <v>75</v>
      </c>
      <c r="E2104">
        <v>345.84</v>
      </c>
    </row>
    <row r="2105" spans="1:5">
      <c r="A2105">
        <v>1977</v>
      </c>
      <c r="B2105">
        <v>105</v>
      </c>
      <c r="C2105">
        <v>157.94</v>
      </c>
      <c r="D2105">
        <v>42.71</v>
      </c>
      <c r="E2105">
        <v>200.65</v>
      </c>
    </row>
    <row r="2106" spans="1:5">
      <c r="A2106">
        <v>1977</v>
      </c>
      <c r="B2106">
        <v>106</v>
      </c>
      <c r="C2106">
        <v>103.46</v>
      </c>
      <c r="D2106">
        <v>30.23</v>
      </c>
      <c r="E2106">
        <v>133.69</v>
      </c>
    </row>
    <row r="2107" spans="1:5">
      <c r="A2107">
        <v>1977</v>
      </c>
      <c r="B2107">
        <v>107</v>
      </c>
      <c r="C2107">
        <v>56.76</v>
      </c>
      <c r="D2107">
        <v>18.37</v>
      </c>
      <c r="E2107">
        <v>75.13</v>
      </c>
    </row>
    <row r="2108" spans="1:5">
      <c r="A2108">
        <v>1977</v>
      </c>
      <c r="B2108">
        <v>108</v>
      </c>
      <c r="C2108">
        <v>28.2</v>
      </c>
      <c r="D2108">
        <v>8.17</v>
      </c>
      <c r="E2108">
        <v>36.369999999999997</v>
      </c>
    </row>
    <row r="2109" spans="1:5">
      <c r="A2109">
        <v>1977</v>
      </c>
      <c r="B2109">
        <v>109</v>
      </c>
      <c r="C2109">
        <v>16.36</v>
      </c>
      <c r="D2109">
        <v>4.97</v>
      </c>
      <c r="E2109">
        <v>21.33</v>
      </c>
    </row>
    <row r="2110" spans="1:5">
      <c r="A2110">
        <v>1977</v>
      </c>
      <c r="B2110">
        <v>110</v>
      </c>
      <c r="C2110">
        <v>13.09</v>
      </c>
      <c r="D2110">
        <v>3.22</v>
      </c>
      <c r="E2110">
        <v>16.309999999999999</v>
      </c>
    </row>
    <row r="2111" spans="1:5">
      <c r="A2111">
        <v>1978</v>
      </c>
      <c r="B2111">
        <v>0</v>
      </c>
      <c r="C2111">
        <v>1064666</v>
      </c>
      <c r="D2111">
        <v>1102729</v>
      </c>
      <c r="E2111">
        <v>2167395</v>
      </c>
    </row>
    <row r="2112" spans="1:5">
      <c r="A2112">
        <v>1978</v>
      </c>
      <c r="B2112">
        <v>1</v>
      </c>
      <c r="C2112">
        <v>1045985</v>
      </c>
      <c r="D2112">
        <v>1079940</v>
      </c>
      <c r="E2112">
        <v>2125925</v>
      </c>
    </row>
    <row r="2113" spans="1:5">
      <c r="A2113">
        <v>1978</v>
      </c>
      <c r="B2113">
        <v>2</v>
      </c>
      <c r="C2113">
        <v>1034649</v>
      </c>
      <c r="D2113">
        <v>1065477</v>
      </c>
      <c r="E2113">
        <v>2100126</v>
      </c>
    </row>
    <row r="2114" spans="1:5">
      <c r="A2114">
        <v>1978</v>
      </c>
      <c r="B2114">
        <v>3</v>
      </c>
      <c r="C2114">
        <v>1022174</v>
      </c>
      <c r="D2114">
        <v>1054733</v>
      </c>
      <c r="E2114">
        <v>2076907</v>
      </c>
    </row>
    <row r="2115" spans="1:5">
      <c r="A2115">
        <v>1978</v>
      </c>
      <c r="B2115">
        <v>4</v>
      </c>
      <c r="C2115">
        <v>985640</v>
      </c>
      <c r="D2115">
        <v>1022432</v>
      </c>
      <c r="E2115">
        <v>2008072</v>
      </c>
    </row>
    <row r="2116" spans="1:5">
      <c r="A2116">
        <v>1978</v>
      </c>
      <c r="B2116">
        <v>5</v>
      </c>
      <c r="C2116">
        <v>995918</v>
      </c>
      <c r="D2116">
        <v>1020706</v>
      </c>
      <c r="E2116">
        <v>2016624</v>
      </c>
    </row>
    <row r="2117" spans="1:5">
      <c r="A2117">
        <v>1978</v>
      </c>
      <c r="B2117">
        <v>6</v>
      </c>
      <c r="C2117">
        <v>963096</v>
      </c>
      <c r="D2117">
        <v>994302</v>
      </c>
      <c r="E2117">
        <v>1957398</v>
      </c>
    </row>
    <row r="2118" spans="1:5">
      <c r="A2118">
        <v>1978</v>
      </c>
      <c r="B2118">
        <v>7</v>
      </c>
      <c r="C2118">
        <v>939829</v>
      </c>
      <c r="D2118">
        <v>967144</v>
      </c>
      <c r="E2118">
        <v>1906973</v>
      </c>
    </row>
    <row r="2119" spans="1:5">
      <c r="A2119">
        <v>1978</v>
      </c>
      <c r="B2119">
        <v>8</v>
      </c>
      <c r="C2119">
        <v>898057</v>
      </c>
      <c r="D2119">
        <v>921402</v>
      </c>
      <c r="E2119">
        <v>1819459</v>
      </c>
    </row>
    <row r="2120" spans="1:5">
      <c r="A2120">
        <v>1978</v>
      </c>
      <c r="B2120">
        <v>9</v>
      </c>
      <c r="C2120">
        <v>895986</v>
      </c>
      <c r="D2120">
        <v>920404</v>
      </c>
      <c r="E2120">
        <v>1816390</v>
      </c>
    </row>
    <row r="2121" spans="1:5">
      <c r="A2121">
        <v>1978</v>
      </c>
      <c r="B2121">
        <v>10</v>
      </c>
      <c r="C2121">
        <v>893157</v>
      </c>
      <c r="D2121">
        <v>919892</v>
      </c>
      <c r="E2121">
        <v>1813049</v>
      </c>
    </row>
    <row r="2122" spans="1:5">
      <c r="A2122">
        <v>1978</v>
      </c>
      <c r="B2122">
        <v>11</v>
      </c>
      <c r="C2122">
        <v>935289</v>
      </c>
      <c r="D2122">
        <v>962338</v>
      </c>
      <c r="E2122">
        <v>1897627</v>
      </c>
    </row>
    <row r="2123" spans="1:5">
      <c r="A2123">
        <v>1978</v>
      </c>
      <c r="B2123">
        <v>12</v>
      </c>
      <c r="C2123">
        <v>950212</v>
      </c>
      <c r="D2123">
        <v>980570</v>
      </c>
      <c r="E2123">
        <v>1930782</v>
      </c>
    </row>
    <row r="2124" spans="1:5">
      <c r="A2124">
        <v>1978</v>
      </c>
      <c r="B2124">
        <v>13</v>
      </c>
      <c r="C2124">
        <v>1013762</v>
      </c>
      <c r="D2124">
        <v>1043466</v>
      </c>
      <c r="E2124">
        <v>2057228</v>
      </c>
    </row>
    <row r="2125" spans="1:5">
      <c r="A2125">
        <v>1978</v>
      </c>
      <c r="B2125">
        <v>14</v>
      </c>
      <c r="C2125">
        <v>1095912</v>
      </c>
      <c r="D2125">
        <v>1130005</v>
      </c>
      <c r="E2125">
        <v>2225917</v>
      </c>
    </row>
    <row r="2126" spans="1:5">
      <c r="A2126">
        <v>1978</v>
      </c>
      <c r="B2126">
        <v>15</v>
      </c>
      <c r="C2126">
        <v>1167875</v>
      </c>
      <c r="D2126">
        <v>1203488</v>
      </c>
      <c r="E2126">
        <v>2371363</v>
      </c>
    </row>
    <row r="2127" spans="1:5">
      <c r="A2127">
        <v>1978</v>
      </c>
      <c r="B2127">
        <v>16</v>
      </c>
      <c r="C2127">
        <v>1217018</v>
      </c>
      <c r="D2127">
        <v>1272298</v>
      </c>
      <c r="E2127">
        <v>2489316</v>
      </c>
    </row>
    <row r="2128" spans="1:5">
      <c r="A2128">
        <v>1978</v>
      </c>
      <c r="B2128">
        <v>17</v>
      </c>
      <c r="C2128">
        <v>1261307</v>
      </c>
      <c r="D2128">
        <v>1349140</v>
      </c>
      <c r="E2128">
        <v>2610447</v>
      </c>
    </row>
    <row r="2129" spans="1:5">
      <c r="A2129">
        <v>1978</v>
      </c>
      <c r="B2129">
        <v>18</v>
      </c>
      <c r="C2129">
        <v>1252545</v>
      </c>
      <c r="D2129">
        <v>1380038</v>
      </c>
      <c r="E2129">
        <v>2632583</v>
      </c>
    </row>
    <row r="2130" spans="1:5">
      <c r="A2130">
        <v>1978</v>
      </c>
      <c r="B2130">
        <v>19</v>
      </c>
      <c r="C2130">
        <v>1297303</v>
      </c>
      <c r="D2130">
        <v>1367596</v>
      </c>
      <c r="E2130">
        <v>2664899</v>
      </c>
    </row>
    <row r="2131" spans="1:5">
      <c r="A2131">
        <v>1978</v>
      </c>
      <c r="B2131">
        <v>20</v>
      </c>
      <c r="C2131">
        <v>1277141</v>
      </c>
      <c r="D2131">
        <v>1308869</v>
      </c>
      <c r="E2131">
        <v>2586010</v>
      </c>
    </row>
    <row r="2132" spans="1:5">
      <c r="A2132">
        <v>1978</v>
      </c>
      <c r="B2132">
        <v>21</v>
      </c>
      <c r="C2132">
        <v>1251639</v>
      </c>
      <c r="D2132">
        <v>1268729</v>
      </c>
      <c r="E2132">
        <v>2520368</v>
      </c>
    </row>
    <row r="2133" spans="1:5">
      <c r="A2133">
        <v>1978</v>
      </c>
      <c r="B2133">
        <v>22</v>
      </c>
      <c r="C2133">
        <v>1271721</v>
      </c>
      <c r="D2133">
        <v>1296894</v>
      </c>
      <c r="E2133">
        <v>2568615</v>
      </c>
    </row>
    <row r="2134" spans="1:5">
      <c r="A2134">
        <v>1978</v>
      </c>
      <c r="B2134">
        <v>23</v>
      </c>
      <c r="C2134">
        <v>1282323</v>
      </c>
      <c r="D2134">
        <v>1314438</v>
      </c>
      <c r="E2134">
        <v>2596761</v>
      </c>
    </row>
    <row r="2135" spans="1:5">
      <c r="A2135">
        <v>1978</v>
      </c>
      <c r="B2135">
        <v>24</v>
      </c>
      <c r="C2135">
        <v>1190457</v>
      </c>
      <c r="D2135">
        <v>1221571</v>
      </c>
      <c r="E2135">
        <v>2412028</v>
      </c>
    </row>
    <row r="2136" spans="1:5">
      <c r="A2136">
        <v>1978</v>
      </c>
      <c r="B2136">
        <v>25</v>
      </c>
      <c r="C2136">
        <v>1185622</v>
      </c>
      <c r="D2136">
        <v>1223079</v>
      </c>
      <c r="E2136">
        <v>2408701</v>
      </c>
    </row>
    <row r="2137" spans="1:5">
      <c r="A2137">
        <v>1978</v>
      </c>
      <c r="B2137">
        <v>26</v>
      </c>
      <c r="C2137">
        <v>1169992</v>
      </c>
      <c r="D2137">
        <v>1213961</v>
      </c>
      <c r="E2137">
        <v>2383953</v>
      </c>
    </row>
    <row r="2138" spans="1:5">
      <c r="A2138">
        <v>1978</v>
      </c>
      <c r="B2138">
        <v>27</v>
      </c>
      <c r="C2138">
        <v>1136974</v>
      </c>
      <c r="D2138">
        <v>1170741</v>
      </c>
      <c r="E2138">
        <v>2307715</v>
      </c>
    </row>
    <row r="2139" spans="1:5">
      <c r="A2139">
        <v>1978</v>
      </c>
      <c r="B2139">
        <v>28</v>
      </c>
      <c r="C2139">
        <v>1189586</v>
      </c>
      <c r="D2139">
        <v>1221354</v>
      </c>
      <c r="E2139">
        <v>2410940</v>
      </c>
    </row>
    <row r="2140" spans="1:5">
      <c r="A2140">
        <v>1978</v>
      </c>
      <c r="B2140">
        <v>29</v>
      </c>
      <c r="C2140">
        <v>1016619</v>
      </c>
      <c r="D2140">
        <v>1035698</v>
      </c>
      <c r="E2140">
        <v>2052317</v>
      </c>
    </row>
    <row r="2141" spans="1:5">
      <c r="A2141">
        <v>1978</v>
      </c>
      <c r="B2141">
        <v>30</v>
      </c>
      <c r="C2141">
        <v>1014648</v>
      </c>
      <c r="D2141">
        <v>1034704</v>
      </c>
      <c r="E2141">
        <v>2049352</v>
      </c>
    </row>
    <row r="2142" spans="1:5">
      <c r="A2142">
        <v>1978</v>
      </c>
      <c r="B2142">
        <v>31</v>
      </c>
      <c r="C2142">
        <v>937085</v>
      </c>
      <c r="D2142">
        <v>951884</v>
      </c>
      <c r="E2142">
        <v>1888969</v>
      </c>
    </row>
    <row r="2143" spans="1:5">
      <c r="A2143">
        <v>1978</v>
      </c>
      <c r="B2143">
        <v>32</v>
      </c>
      <c r="C2143">
        <v>564003</v>
      </c>
      <c r="D2143">
        <v>570662</v>
      </c>
      <c r="E2143">
        <v>1134665</v>
      </c>
    </row>
    <row r="2144" spans="1:5">
      <c r="A2144">
        <v>1978</v>
      </c>
      <c r="B2144">
        <v>33</v>
      </c>
      <c r="C2144">
        <v>453593</v>
      </c>
      <c r="D2144">
        <v>455630</v>
      </c>
      <c r="E2144">
        <v>909223</v>
      </c>
    </row>
    <row r="2145" spans="1:5">
      <c r="A2145">
        <v>1978</v>
      </c>
      <c r="B2145">
        <v>34</v>
      </c>
      <c r="C2145">
        <v>410605</v>
      </c>
      <c r="D2145">
        <v>407757</v>
      </c>
      <c r="E2145">
        <v>818362</v>
      </c>
    </row>
    <row r="2146" spans="1:5">
      <c r="A2146">
        <v>1978</v>
      </c>
      <c r="B2146">
        <v>35</v>
      </c>
      <c r="C2146">
        <v>600782</v>
      </c>
      <c r="D2146">
        <v>569144</v>
      </c>
      <c r="E2146">
        <v>1169926</v>
      </c>
    </row>
    <row r="2147" spans="1:5">
      <c r="A2147">
        <v>1978</v>
      </c>
      <c r="B2147">
        <v>36</v>
      </c>
      <c r="C2147">
        <v>1017458</v>
      </c>
      <c r="D2147">
        <v>972991</v>
      </c>
      <c r="E2147">
        <v>1990449</v>
      </c>
    </row>
    <row r="2148" spans="1:5">
      <c r="A2148">
        <v>1978</v>
      </c>
      <c r="B2148">
        <v>37</v>
      </c>
      <c r="C2148">
        <v>1061302</v>
      </c>
      <c r="D2148">
        <v>1025655</v>
      </c>
      <c r="E2148">
        <v>2086957</v>
      </c>
    </row>
    <row r="2149" spans="1:5">
      <c r="A2149">
        <v>1978</v>
      </c>
      <c r="B2149">
        <v>38</v>
      </c>
      <c r="C2149">
        <v>1254636</v>
      </c>
      <c r="D2149">
        <v>1163287</v>
      </c>
      <c r="E2149">
        <v>2417923</v>
      </c>
    </row>
    <row r="2150" spans="1:5">
      <c r="A2150">
        <v>1978</v>
      </c>
      <c r="B2150">
        <v>39</v>
      </c>
      <c r="C2150">
        <v>1268719</v>
      </c>
      <c r="D2150">
        <v>1198164</v>
      </c>
      <c r="E2150">
        <v>2466883</v>
      </c>
    </row>
    <row r="2151" spans="1:5">
      <c r="A2151">
        <v>1978</v>
      </c>
      <c r="B2151">
        <v>40</v>
      </c>
      <c r="C2151">
        <v>1268084</v>
      </c>
      <c r="D2151">
        <v>1203422</v>
      </c>
      <c r="E2151">
        <v>2471506</v>
      </c>
    </row>
    <row r="2152" spans="1:5">
      <c r="A2152">
        <v>1978</v>
      </c>
      <c r="B2152">
        <v>41</v>
      </c>
      <c r="C2152">
        <v>1099865</v>
      </c>
      <c r="D2152">
        <v>1031517</v>
      </c>
      <c r="E2152">
        <v>2131382</v>
      </c>
    </row>
    <row r="2153" spans="1:5">
      <c r="A2153">
        <v>1978</v>
      </c>
      <c r="B2153">
        <v>42</v>
      </c>
      <c r="C2153">
        <v>960082</v>
      </c>
      <c r="D2153">
        <v>908421</v>
      </c>
      <c r="E2153">
        <v>1868503</v>
      </c>
    </row>
    <row r="2154" spans="1:5">
      <c r="A2154">
        <v>1978</v>
      </c>
      <c r="B2154">
        <v>43</v>
      </c>
      <c r="C2154">
        <v>801454</v>
      </c>
      <c r="D2154">
        <v>749048</v>
      </c>
      <c r="E2154">
        <v>1550502</v>
      </c>
    </row>
    <row r="2155" spans="1:5">
      <c r="A2155">
        <v>1978</v>
      </c>
      <c r="B2155">
        <v>44</v>
      </c>
      <c r="C2155">
        <v>804169</v>
      </c>
      <c r="D2155">
        <v>741835</v>
      </c>
      <c r="E2155">
        <v>1546004</v>
      </c>
    </row>
    <row r="2156" spans="1:5">
      <c r="A2156">
        <v>1978</v>
      </c>
      <c r="B2156">
        <v>45</v>
      </c>
      <c r="C2156">
        <v>966976</v>
      </c>
      <c r="D2156">
        <v>871062</v>
      </c>
      <c r="E2156">
        <v>1838038</v>
      </c>
    </row>
    <row r="2157" spans="1:5">
      <c r="A2157">
        <v>1978</v>
      </c>
      <c r="B2157">
        <v>46</v>
      </c>
      <c r="C2157">
        <v>951781</v>
      </c>
      <c r="D2157">
        <v>884465</v>
      </c>
      <c r="E2157">
        <v>1836246</v>
      </c>
    </row>
    <row r="2158" spans="1:5">
      <c r="A2158">
        <v>1978</v>
      </c>
      <c r="B2158">
        <v>47</v>
      </c>
      <c r="C2158">
        <v>1109209</v>
      </c>
      <c r="D2158">
        <v>988258</v>
      </c>
      <c r="E2158">
        <v>2097467</v>
      </c>
    </row>
    <row r="2159" spans="1:5">
      <c r="A2159">
        <v>1978</v>
      </c>
      <c r="B2159">
        <v>48</v>
      </c>
      <c r="C2159">
        <v>1137895</v>
      </c>
      <c r="D2159">
        <v>1033987</v>
      </c>
      <c r="E2159">
        <v>2171882</v>
      </c>
    </row>
    <row r="2160" spans="1:5">
      <c r="A2160">
        <v>1978</v>
      </c>
      <c r="B2160">
        <v>49</v>
      </c>
      <c r="C2160">
        <v>1222655</v>
      </c>
      <c r="D2160">
        <v>1044172</v>
      </c>
      <c r="E2160">
        <v>2266827</v>
      </c>
    </row>
    <row r="2161" spans="1:5">
      <c r="A2161">
        <v>1978</v>
      </c>
      <c r="B2161">
        <v>50</v>
      </c>
      <c r="C2161">
        <v>1148787</v>
      </c>
      <c r="D2161">
        <v>979070</v>
      </c>
      <c r="E2161">
        <v>2127857</v>
      </c>
    </row>
    <row r="2162" spans="1:5">
      <c r="A2162">
        <v>1978</v>
      </c>
      <c r="B2162">
        <v>51</v>
      </c>
      <c r="C2162">
        <v>1136778</v>
      </c>
      <c r="D2162">
        <v>862796</v>
      </c>
      <c r="E2162">
        <v>1999574</v>
      </c>
    </row>
    <row r="2163" spans="1:5">
      <c r="A2163">
        <v>1978</v>
      </c>
      <c r="B2163">
        <v>52</v>
      </c>
      <c r="C2163">
        <v>1059398</v>
      </c>
      <c r="D2163">
        <v>695370</v>
      </c>
      <c r="E2163">
        <v>1754768</v>
      </c>
    </row>
    <row r="2164" spans="1:5">
      <c r="A2164">
        <v>1978</v>
      </c>
      <c r="B2164">
        <v>53</v>
      </c>
      <c r="C2164">
        <v>1023072</v>
      </c>
      <c r="D2164">
        <v>608369</v>
      </c>
      <c r="E2164">
        <v>1631441</v>
      </c>
    </row>
    <row r="2165" spans="1:5">
      <c r="A2165">
        <v>1978</v>
      </c>
      <c r="B2165">
        <v>54</v>
      </c>
      <c r="C2165">
        <v>971043</v>
      </c>
      <c r="D2165">
        <v>510375</v>
      </c>
      <c r="E2165">
        <v>1481418</v>
      </c>
    </row>
    <row r="2166" spans="1:5">
      <c r="A2166">
        <v>1978</v>
      </c>
      <c r="B2166">
        <v>55</v>
      </c>
      <c r="C2166">
        <v>825152</v>
      </c>
      <c r="D2166">
        <v>417681</v>
      </c>
      <c r="E2166">
        <v>1242833</v>
      </c>
    </row>
    <row r="2167" spans="1:5">
      <c r="A2167">
        <v>1978</v>
      </c>
      <c r="B2167">
        <v>56</v>
      </c>
      <c r="C2167">
        <v>686776</v>
      </c>
      <c r="D2167">
        <v>369790</v>
      </c>
      <c r="E2167">
        <v>1056566</v>
      </c>
    </row>
    <row r="2168" spans="1:5">
      <c r="A2168">
        <v>1978</v>
      </c>
      <c r="B2168">
        <v>57</v>
      </c>
      <c r="C2168">
        <v>623892</v>
      </c>
      <c r="D2168">
        <v>336425</v>
      </c>
      <c r="E2168">
        <v>960317</v>
      </c>
    </row>
    <row r="2169" spans="1:5">
      <c r="A2169">
        <v>1978</v>
      </c>
      <c r="B2169">
        <v>58</v>
      </c>
      <c r="C2169">
        <v>630332</v>
      </c>
      <c r="D2169">
        <v>330821</v>
      </c>
      <c r="E2169">
        <v>961153</v>
      </c>
    </row>
    <row r="2170" spans="1:5">
      <c r="A2170">
        <v>1978</v>
      </c>
      <c r="B2170">
        <v>59</v>
      </c>
      <c r="C2170">
        <v>753316</v>
      </c>
      <c r="D2170">
        <v>409735</v>
      </c>
      <c r="E2170">
        <v>1163051</v>
      </c>
    </row>
    <row r="2171" spans="1:5">
      <c r="A2171">
        <v>1978</v>
      </c>
      <c r="B2171">
        <v>60</v>
      </c>
      <c r="C2171">
        <v>506371</v>
      </c>
      <c r="D2171">
        <v>272690</v>
      </c>
      <c r="E2171">
        <v>779061</v>
      </c>
    </row>
    <row r="2172" spans="1:5">
      <c r="A2172">
        <v>1978</v>
      </c>
      <c r="B2172">
        <v>61</v>
      </c>
      <c r="C2172">
        <v>578571</v>
      </c>
      <c r="D2172">
        <v>292037</v>
      </c>
      <c r="E2172">
        <v>870608</v>
      </c>
    </row>
    <row r="2173" spans="1:5">
      <c r="A2173">
        <v>1978</v>
      </c>
      <c r="B2173">
        <v>62</v>
      </c>
      <c r="C2173">
        <v>698941</v>
      </c>
      <c r="D2173">
        <v>348663</v>
      </c>
      <c r="E2173">
        <v>1047604</v>
      </c>
    </row>
    <row r="2174" spans="1:5">
      <c r="A2174">
        <v>1978</v>
      </c>
      <c r="B2174">
        <v>63</v>
      </c>
      <c r="C2174">
        <v>870216</v>
      </c>
      <c r="D2174">
        <v>415094</v>
      </c>
      <c r="E2174">
        <v>1285310</v>
      </c>
    </row>
    <row r="2175" spans="1:5">
      <c r="A2175">
        <v>1978</v>
      </c>
      <c r="B2175">
        <v>64</v>
      </c>
      <c r="C2175">
        <v>797239</v>
      </c>
      <c r="D2175">
        <v>392836</v>
      </c>
      <c r="E2175">
        <v>1190075</v>
      </c>
    </row>
    <row r="2176" spans="1:5">
      <c r="A2176">
        <v>1978</v>
      </c>
      <c r="B2176">
        <v>65</v>
      </c>
      <c r="C2176">
        <v>852597</v>
      </c>
      <c r="D2176">
        <v>390555</v>
      </c>
      <c r="E2176">
        <v>1243152</v>
      </c>
    </row>
    <row r="2177" spans="1:5">
      <c r="A2177">
        <v>1978</v>
      </c>
      <c r="B2177">
        <v>66</v>
      </c>
      <c r="C2177">
        <v>769446</v>
      </c>
      <c r="D2177">
        <v>362448</v>
      </c>
      <c r="E2177">
        <v>1131894</v>
      </c>
    </row>
    <row r="2178" spans="1:5">
      <c r="A2178">
        <v>1978</v>
      </c>
      <c r="B2178">
        <v>67</v>
      </c>
      <c r="C2178">
        <v>749094</v>
      </c>
      <c r="D2178">
        <v>340624</v>
      </c>
      <c r="E2178">
        <v>1089718</v>
      </c>
    </row>
    <row r="2179" spans="1:5">
      <c r="A2179">
        <v>1978</v>
      </c>
      <c r="B2179">
        <v>68</v>
      </c>
      <c r="C2179">
        <v>700044</v>
      </c>
      <c r="D2179">
        <v>296935</v>
      </c>
      <c r="E2179">
        <v>996979</v>
      </c>
    </row>
    <row r="2180" spans="1:5">
      <c r="A2180">
        <v>1978</v>
      </c>
      <c r="B2180">
        <v>69</v>
      </c>
      <c r="C2180">
        <v>668383</v>
      </c>
      <c r="D2180">
        <v>278519</v>
      </c>
      <c r="E2180">
        <v>946902</v>
      </c>
    </row>
    <row r="2181" spans="1:5">
      <c r="A2181">
        <v>1978</v>
      </c>
      <c r="B2181">
        <v>70</v>
      </c>
      <c r="C2181">
        <v>630986</v>
      </c>
      <c r="D2181">
        <v>254278</v>
      </c>
      <c r="E2181">
        <v>885264</v>
      </c>
    </row>
    <row r="2182" spans="1:5">
      <c r="A2182">
        <v>1978</v>
      </c>
      <c r="B2182">
        <v>71</v>
      </c>
      <c r="C2182">
        <v>593892</v>
      </c>
      <c r="D2182">
        <v>233013</v>
      </c>
      <c r="E2182">
        <v>826905</v>
      </c>
    </row>
    <row r="2183" spans="1:5">
      <c r="A2183">
        <v>1978</v>
      </c>
      <c r="B2183">
        <v>72</v>
      </c>
      <c r="C2183">
        <v>557701</v>
      </c>
      <c r="D2183">
        <v>203095</v>
      </c>
      <c r="E2183">
        <v>760796</v>
      </c>
    </row>
    <row r="2184" spans="1:5">
      <c r="A2184">
        <v>1978</v>
      </c>
      <c r="B2184">
        <v>73</v>
      </c>
      <c r="C2184">
        <v>517881</v>
      </c>
      <c r="D2184">
        <v>183465</v>
      </c>
      <c r="E2184">
        <v>701346</v>
      </c>
    </row>
    <row r="2185" spans="1:5">
      <c r="A2185">
        <v>1978</v>
      </c>
      <c r="B2185">
        <v>74</v>
      </c>
      <c r="C2185">
        <v>490705</v>
      </c>
      <c r="D2185">
        <v>161224</v>
      </c>
      <c r="E2185">
        <v>651929</v>
      </c>
    </row>
    <row r="2186" spans="1:5">
      <c r="A2186">
        <v>1978</v>
      </c>
      <c r="B2186">
        <v>75</v>
      </c>
      <c r="C2186">
        <v>451795</v>
      </c>
      <c r="D2186">
        <v>136972</v>
      </c>
      <c r="E2186">
        <v>588767</v>
      </c>
    </row>
    <row r="2187" spans="1:5">
      <c r="A2187">
        <v>1978</v>
      </c>
      <c r="B2187">
        <v>76</v>
      </c>
      <c r="C2187">
        <v>413257</v>
      </c>
      <c r="D2187">
        <v>105926</v>
      </c>
      <c r="E2187">
        <v>519183</v>
      </c>
    </row>
    <row r="2188" spans="1:5">
      <c r="A2188">
        <v>1978</v>
      </c>
      <c r="B2188">
        <v>77</v>
      </c>
      <c r="C2188">
        <v>361754</v>
      </c>
      <c r="D2188">
        <v>104677</v>
      </c>
      <c r="E2188">
        <v>466431</v>
      </c>
    </row>
    <row r="2189" spans="1:5">
      <c r="A2189">
        <v>1978</v>
      </c>
      <c r="B2189">
        <v>78</v>
      </c>
      <c r="C2189">
        <v>279524</v>
      </c>
      <c r="D2189">
        <v>83613</v>
      </c>
      <c r="E2189">
        <v>363137</v>
      </c>
    </row>
    <row r="2190" spans="1:5">
      <c r="A2190">
        <v>1978</v>
      </c>
      <c r="B2190">
        <v>79</v>
      </c>
      <c r="C2190">
        <v>235182</v>
      </c>
      <c r="D2190">
        <v>75326</v>
      </c>
      <c r="E2190">
        <v>310508</v>
      </c>
    </row>
    <row r="2191" spans="1:5">
      <c r="A2191">
        <v>1978</v>
      </c>
      <c r="B2191">
        <v>80</v>
      </c>
      <c r="C2191">
        <v>222598.39</v>
      </c>
      <c r="D2191">
        <v>63900.05</v>
      </c>
      <c r="E2191">
        <v>286498.44</v>
      </c>
    </row>
    <row r="2192" spans="1:5">
      <c r="A2192">
        <v>1978</v>
      </c>
      <c r="B2192">
        <v>81</v>
      </c>
      <c r="C2192">
        <v>195797.6</v>
      </c>
      <c r="D2192">
        <v>56397.32</v>
      </c>
      <c r="E2192">
        <v>252194.92</v>
      </c>
    </row>
    <row r="2193" spans="1:5">
      <c r="A2193">
        <v>1978</v>
      </c>
      <c r="B2193">
        <v>82</v>
      </c>
      <c r="C2193">
        <v>170588.12</v>
      </c>
      <c r="D2193">
        <v>49762.81</v>
      </c>
      <c r="E2193">
        <v>220350.93</v>
      </c>
    </row>
    <row r="2194" spans="1:5">
      <c r="A2194">
        <v>1978</v>
      </c>
      <c r="B2194">
        <v>83</v>
      </c>
      <c r="C2194">
        <v>142555.84</v>
      </c>
      <c r="D2194">
        <v>41826.620000000003</v>
      </c>
      <c r="E2194">
        <v>184382.46</v>
      </c>
    </row>
    <row r="2195" spans="1:5">
      <c r="A2195">
        <v>1978</v>
      </c>
      <c r="B2195">
        <v>84</v>
      </c>
      <c r="C2195">
        <v>120039.55</v>
      </c>
      <c r="D2195">
        <v>34890.160000000003</v>
      </c>
      <c r="E2195">
        <v>154929.71</v>
      </c>
    </row>
    <row r="2196" spans="1:5">
      <c r="A2196">
        <v>1978</v>
      </c>
      <c r="B2196">
        <v>85</v>
      </c>
      <c r="C2196">
        <v>100772.88</v>
      </c>
      <c r="D2196">
        <v>28551.79</v>
      </c>
      <c r="E2196">
        <v>129324.67</v>
      </c>
    </row>
    <row r="2197" spans="1:5">
      <c r="A2197">
        <v>1978</v>
      </c>
      <c r="B2197">
        <v>86</v>
      </c>
      <c r="C2197">
        <v>82903.27</v>
      </c>
      <c r="D2197">
        <v>22723.99</v>
      </c>
      <c r="E2197">
        <v>105627.26</v>
      </c>
    </row>
    <row r="2198" spans="1:5">
      <c r="A2198">
        <v>1978</v>
      </c>
      <c r="B2198">
        <v>87</v>
      </c>
      <c r="C2198">
        <v>71512.91</v>
      </c>
      <c r="D2198">
        <v>17943.97</v>
      </c>
      <c r="E2198">
        <v>89456.88</v>
      </c>
    </row>
    <row r="2199" spans="1:5">
      <c r="A2199">
        <v>1978</v>
      </c>
      <c r="B2199">
        <v>88</v>
      </c>
      <c r="C2199">
        <v>61024.79</v>
      </c>
      <c r="D2199">
        <v>13786.57</v>
      </c>
      <c r="E2199">
        <v>74811.360000000001</v>
      </c>
    </row>
    <row r="2200" spans="1:5">
      <c r="A2200">
        <v>1978</v>
      </c>
      <c r="B2200">
        <v>89</v>
      </c>
      <c r="C2200">
        <v>52528.68</v>
      </c>
      <c r="D2200">
        <v>11706.01</v>
      </c>
      <c r="E2200">
        <v>64234.69</v>
      </c>
    </row>
    <row r="2201" spans="1:5">
      <c r="A2201">
        <v>1978</v>
      </c>
      <c r="B2201">
        <v>90</v>
      </c>
      <c r="C2201">
        <v>42468.47</v>
      </c>
      <c r="D2201">
        <v>9459.52</v>
      </c>
      <c r="E2201">
        <v>51927.99</v>
      </c>
    </row>
    <row r="2202" spans="1:5">
      <c r="A2202">
        <v>1978</v>
      </c>
      <c r="B2202">
        <v>91</v>
      </c>
      <c r="C2202">
        <v>31225.72</v>
      </c>
      <c r="D2202">
        <v>6825.95</v>
      </c>
      <c r="E2202">
        <v>38051.67</v>
      </c>
    </row>
    <row r="2203" spans="1:5">
      <c r="A2203">
        <v>1978</v>
      </c>
      <c r="B2203">
        <v>92</v>
      </c>
      <c r="C2203">
        <v>24553.11</v>
      </c>
      <c r="D2203">
        <v>5312.99</v>
      </c>
      <c r="E2203">
        <v>29866.1</v>
      </c>
    </row>
    <row r="2204" spans="1:5">
      <c r="A2204">
        <v>1978</v>
      </c>
      <c r="B2204">
        <v>93</v>
      </c>
      <c r="C2204">
        <v>18707.240000000002</v>
      </c>
      <c r="D2204">
        <v>3983.36</v>
      </c>
      <c r="E2204">
        <v>22690.6</v>
      </c>
    </row>
    <row r="2205" spans="1:5">
      <c r="A2205">
        <v>1978</v>
      </c>
      <c r="B2205">
        <v>94</v>
      </c>
      <c r="C2205">
        <v>14248.81</v>
      </c>
      <c r="D2205">
        <v>3050.24</v>
      </c>
      <c r="E2205">
        <v>17299.05</v>
      </c>
    </row>
    <row r="2206" spans="1:5">
      <c r="A2206">
        <v>1978</v>
      </c>
      <c r="B2206">
        <v>95</v>
      </c>
      <c r="C2206">
        <v>10608.99</v>
      </c>
      <c r="D2206">
        <v>2316.14</v>
      </c>
      <c r="E2206">
        <v>12925.13</v>
      </c>
    </row>
    <row r="2207" spans="1:5">
      <c r="A2207">
        <v>1978</v>
      </c>
      <c r="B2207">
        <v>96</v>
      </c>
      <c r="C2207">
        <v>7397.39</v>
      </c>
      <c r="D2207">
        <v>1693.42</v>
      </c>
      <c r="E2207">
        <v>9090.81</v>
      </c>
    </row>
    <row r="2208" spans="1:5">
      <c r="A2208">
        <v>1978</v>
      </c>
      <c r="B2208">
        <v>97</v>
      </c>
      <c r="C2208">
        <v>5435.23</v>
      </c>
      <c r="D2208">
        <v>1245.5899999999999</v>
      </c>
      <c r="E2208">
        <v>6680.82</v>
      </c>
    </row>
    <row r="2209" spans="1:5">
      <c r="A2209">
        <v>1978</v>
      </c>
      <c r="B2209">
        <v>98</v>
      </c>
      <c r="C2209">
        <v>3941.52</v>
      </c>
      <c r="D2209">
        <v>865.35</v>
      </c>
      <c r="E2209">
        <v>4806.87</v>
      </c>
    </row>
    <row r="2210" spans="1:5">
      <c r="A2210">
        <v>1978</v>
      </c>
      <c r="B2210">
        <v>99</v>
      </c>
      <c r="C2210">
        <v>2470.62</v>
      </c>
      <c r="D2210">
        <v>539.61</v>
      </c>
      <c r="E2210">
        <v>3010.23</v>
      </c>
    </row>
    <row r="2211" spans="1:5">
      <c r="A2211">
        <v>1978</v>
      </c>
      <c r="B2211">
        <v>100</v>
      </c>
      <c r="C2211">
        <v>1752.06</v>
      </c>
      <c r="D2211">
        <v>403.92</v>
      </c>
      <c r="E2211">
        <v>2155.98</v>
      </c>
    </row>
    <row r="2212" spans="1:5">
      <c r="A2212">
        <v>1978</v>
      </c>
      <c r="B2212">
        <v>101</v>
      </c>
      <c r="C2212">
        <v>1136.52</v>
      </c>
      <c r="D2212">
        <v>277.32</v>
      </c>
      <c r="E2212">
        <v>1413.84</v>
      </c>
    </row>
    <row r="2213" spans="1:5">
      <c r="A2213">
        <v>1978</v>
      </c>
      <c r="B2213">
        <v>102</v>
      </c>
      <c r="C2213">
        <v>758.39</v>
      </c>
      <c r="D2213">
        <v>179.04</v>
      </c>
      <c r="E2213">
        <v>937.43</v>
      </c>
    </row>
    <row r="2214" spans="1:5">
      <c r="A2214">
        <v>1978</v>
      </c>
      <c r="B2214">
        <v>103</v>
      </c>
      <c r="C2214">
        <v>471.48</v>
      </c>
      <c r="D2214">
        <v>112.4</v>
      </c>
      <c r="E2214">
        <v>583.88</v>
      </c>
    </row>
    <row r="2215" spans="1:5">
      <c r="A2215">
        <v>1978</v>
      </c>
      <c r="B2215">
        <v>104</v>
      </c>
      <c r="C2215">
        <v>302.14999999999998</v>
      </c>
      <c r="D2215">
        <v>76.209999999999994</v>
      </c>
      <c r="E2215">
        <v>378.36</v>
      </c>
    </row>
    <row r="2216" spans="1:5">
      <c r="A2216">
        <v>1978</v>
      </c>
      <c r="B2216">
        <v>105</v>
      </c>
      <c r="C2216">
        <v>177.02</v>
      </c>
      <c r="D2216">
        <v>48.02</v>
      </c>
      <c r="E2216">
        <v>225.04</v>
      </c>
    </row>
    <row r="2217" spans="1:5">
      <c r="A2217">
        <v>1978</v>
      </c>
      <c r="B2217">
        <v>106</v>
      </c>
      <c r="C2217">
        <v>102.01</v>
      </c>
      <c r="D2217">
        <v>26.91</v>
      </c>
      <c r="E2217">
        <v>128.91999999999999</v>
      </c>
    </row>
    <row r="2218" spans="1:5">
      <c r="A2218">
        <v>1978</v>
      </c>
      <c r="B2218">
        <v>107</v>
      </c>
      <c r="C2218">
        <v>65.989999999999995</v>
      </c>
      <c r="D2218">
        <v>18.850000000000001</v>
      </c>
      <c r="E2218">
        <v>84.84</v>
      </c>
    </row>
    <row r="2219" spans="1:5">
      <c r="A2219">
        <v>1978</v>
      </c>
      <c r="B2219">
        <v>108</v>
      </c>
      <c r="C2219">
        <v>35.549999999999997</v>
      </c>
      <c r="D2219">
        <v>11.4</v>
      </c>
      <c r="E2219">
        <v>46.95</v>
      </c>
    </row>
    <row r="2220" spans="1:5">
      <c r="A2220">
        <v>1978</v>
      </c>
      <c r="B2220">
        <v>109</v>
      </c>
      <c r="C2220">
        <v>17.36</v>
      </c>
      <c r="D2220">
        <v>4.72</v>
      </c>
      <c r="E2220">
        <v>22.08</v>
      </c>
    </row>
    <row r="2221" spans="1:5">
      <c r="A2221">
        <v>1978</v>
      </c>
      <c r="B2221">
        <v>110</v>
      </c>
      <c r="C2221">
        <v>16.43</v>
      </c>
      <c r="D2221">
        <v>4.05</v>
      </c>
      <c r="E2221">
        <v>20.48</v>
      </c>
    </row>
    <row r="2222" spans="1:5">
      <c r="A2222">
        <v>1979</v>
      </c>
      <c r="B2222">
        <v>0</v>
      </c>
      <c r="C2222">
        <v>1057950</v>
      </c>
      <c r="D2222">
        <v>1094228</v>
      </c>
      <c r="E2222">
        <v>2152178</v>
      </c>
    </row>
    <row r="2223" spans="1:5">
      <c r="A2223">
        <v>1979</v>
      </c>
      <c r="B2223">
        <v>1</v>
      </c>
      <c r="C2223">
        <v>1047338</v>
      </c>
      <c r="D2223">
        <v>1079300</v>
      </c>
      <c r="E2223">
        <v>2126638</v>
      </c>
    </row>
    <row r="2224" spans="1:5">
      <c r="A2224">
        <v>1979</v>
      </c>
      <c r="B2224">
        <v>2</v>
      </c>
      <c r="C2224">
        <v>1041499</v>
      </c>
      <c r="D2224">
        <v>1075082</v>
      </c>
      <c r="E2224">
        <v>2116581</v>
      </c>
    </row>
    <row r="2225" spans="1:5">
      <c r="A2225">
        <v>1979</v>
      </c>
      <c r="B2225">
        <v>3</v>
      </c>
      <c r="C2225">
        <v>1032973</v>
      </c>
      <c r="D2225">
        <v>1063826</v>
      </c>
      <c r="E2225">
        <v>2096799</v>
      </c>
    </row>
    <row r="2226" spans="1:5">
      <c r="A2226">
        <v>1979</v>
      </c>
      <c r="B2226">
        <v>4</v>
      </c>
      <c r="C2226">
        <v>1020872</v>
      </c>
      <c r="D2226">
        <v>1053397</v>
      </c>
      <c r="E2226">
        <v>2074269</v>
      </c>
    </row>
    <row r="2227" spans="1:5">
      <c r="A2227">
        <v>1979</v>
      </c>
      <c r="B2227">
        <v>5</v>
      </c>
      <c r="C2227">
        <v>984834</v>
      </c>
      <c r="D2227">
        <v>1022062</v>
      </c>
      <c r="E2227">
        <v>2006896</v>
      </c>
    </row>
    <row r="2228" spans="1:5">
      <c r="A2228">
        <v>1979</v>
      </c>
      <c r="B2228">
        <v>6</v>
      </c>
      <c r="C2228">
        <v>995050</v>
      </c>
      <c r="D2228">
        <v>1019254</v>
      </c>
      <c r="E2228">
        <v>2014304</v>
      </c>
    </row>
    <row r="2229" spans="1:5">
      <c r="A2229">
        <v>1979</v>
      </c>
      <c r="B2229">
        <v>7</v>
      </c>
      <c r="C2229">
        <v>962963</v>
      </c>
      <c r="D2229">
        <v>993934</v>
      </c>
      <c r="E2229">
        <v>1956897</v>
      </c>
    </row>
    <row r="2230" spans="1:5">
      <c r="A2230">
        <v>1979</v>
      </c>
      <c r="B2230">
        <v>8</v>
      </c>
      <c r="C2230">
        <v>940138</v>
      </c>
      <c r="D2230">
        <v>966317</v>
      </c>
      <c r="E2230">
        <v>1906455</v>
      </c>
    </row>
    <row r="2231" spans="1:5">
      <c r="A2231">
        <v>1979</v>
      </c>
      <c r="B2231">
        <v>9</v>
      </c>
      <c r="C2231">
        <v>897432</v>
      </c>
      <c r="D2231">
        <v>920310</v>
      </c>
      <c r="E2231">
        <v>1817742</v>
      </c>
    </row>
    <row r="2232" spans="1:5">
      <c r="A2232">
        <v>1979</v>
      </c>
      <c r="B2232">
        <v>10</v>
      </c>
      <c r="C2232">
        <v>895680</v>
      </c>
      <c r="D2232">
        <v>920123</v>
      </c>
      <c r="E2232">
        <v>1815803</v>
      </c>
    </row>
    <row r="2233" spans="1:5">
      <c r="A2233">
        <v>1979</v>
      </c>
      <c r="B2233">
        <v>11</v>
      </c>
      <c r="C2233">
        <v>892430</v>
      </c>
      <c r="D2233">
        <v>919530</v>
      </c>
      <c r="E2233">
        <v>1811960</v>
      </c>
    </row>
    <row r="2234" spans="1:5">
      <c r="A2234">
        <v>1979</v>
      </c>
      <c r="B2234">
        <v>12</v>
      </c>
      <c r="C2234">
        <v>934235</v>
      </c>
      <c r="D2234">
        <v>961019</v>
      </c>
      <c r="E2234">
        <v>1895254</v>
      </c>
    </row>
    <row r="2235" spans="1:5">
      <c r="A2235">
        <v>1979</v>
      </c>
      <c r="B2235">
        <v>13</v>
      </c>
      <c r="C2235">
        <v>949813</v>
      </c>
      <c r="D2235">
        <v>979747</v>
      </c>
      <c r="E2235">
        <v>1929560</v>
      </c>
    </row>
    <row r="2236" spans="1:5">
      <c r="A2236">
        <v>1979</v>
      </c>
      <c r="B2236">
        <v>14</v>
      </c>
      <c r="C2236">
        <v>1012733</v>
      </c>
      <c r="D2236">
        <v>1042526</v>
      </c>
      <c r="E2236">
        <v>2055259</v>
      </c>
    </row>
    <row r="2237" spans="1:5">
      <c r="A2237">
        <v>1979</v>
      </c>
      <c r="B2237">
        <v>15</v>
      </c>
      <c r="C2237">
        <v>1098097</v>
      </c>
      <c r="D2237">
        <v>1132073</v>
      </c>
      <c r="E2237">
        <v>2230170</v>
      </c>
    </row>
    <row r="2238" spans="1:5">
      <c r="A2238">
        <v>1979</v>
      </c>
      <c r="B2238">
        <v>16</v>
      </c>
      <c r="C2238">
        <v>1169684</v>
      </c>
      <c r="D2238">
        <v>1203520</v>
      </c>
      <c r="E2238">
        <v>2373204</v>
      </c>
    </row>
    <row r="2239" spans="1:5">
      <c r="A2239">
        <v>1979</v>
      </c>
      <c r="B2239">
        <v>17</v>
      </c>
      <c r="C2239">
        <v>1222496</v>
      </c>
      <c r="D2239">
        <v>1273808</v>
      </c>
      <c r="E2239">
        <v>2496304</v>
      </c>
    </row>
    <row r="2240" spans="1:5">
      <c r="A2240">
        <v>1979</v>
      </c>
      <c r="B2240">
        <v>18</v>
      </c>
      <c r="C2240">
        <v>1270786</v>
      </c>
      <c r="D2240">
        <v>1356703</v>
      </c>
      <c r="E2240">
        <v>2627489</v>
      </c>
    </row>
    <row r="2241" spans="1:5">
      <c r="A2241">
        <v>1979</v>
      </c>
      <c r="B2241">
        <v>19</v>
      </c>
      <c r="C2241">
        <v>1252152</v>
      </c>
      <c r="D2241">
        <v>1394291</v>
      </c>
      <c r="E2241">
        <v>2646443</v>
      </c>
    </row>
    <row r="2242" spans="1:5">
      <c r="A2242">
        <v>1979</v>
      </c>
      <c r="B2242">
        <v>20</v>
      </c>
      <c r="C2242">
        <v>1297209</v>
      </c>
      <c r="D2242">
        <v>1383191</v>
      </c>
      <c r="E2242">
        <v>2680400</v>
      </c>
    </row>
    <row r="2243" spans="1:5">
      <c r="A2243">
        <v>1979</v>
      </c>
      <c r="B2243">
        <v>21</v>
      </c>
      <c r="C2243">
        <v>1274027</v>
      </c>
      <c r="D2243">
        <v>1322135</v>
      </c>
      <c r="E2243">
        <v>2596162</v>
      </c>
    </row>
    <row r="2244" spans="1:5">
      <c r="A2244">
        <v>1979</v>
      </c>
      <c r="B2244">
        <v>22</v>
      </c>
      <c r="C2244">
        <v>1248437</v>
      </c>
      <c r="D2244">
        <v>1281482</v>
      </c>
      <c r="E2244">
        <v>2529919</v>
      </c>
    </row>
    <row r="2245" spans="1:5">
      <c r="A2245">
        <v>1979</v>
      </c>
      <c r="B2245">
        <v>23</v>
      </c>
      <c r="C2245">
        <v>1270847</v>
      </c>
      <c r="D2245">
        <v>1308889</v>
      </c>
      <c r="E2245">
        <v>2579736</v>
      </c>
    </row>
    <row r="2246" spans="1:5">
      <c r="A2246">
        <v>1979</v>
      </c>
      <c r="B2246">
        <v>24</v>
      </c>
      <c r="C2246">
        <v>1283045</v>
      </c>
      <c r="D2246">
        <v>1322110</v>
      </c>
      <c r="E2246">
        <v>2605155</v>
      </c>
    </row>
    <row r="2247" spans="1:5">
      <c r="A2247">
        <v>1979</v>
      </c>
      <c r="B2247">
        <v>25</v>
      </c>
      <c r="C2247">
        <v>1191160</v>
      </c>
      <c r="D2247">
        <v>1219001</v>
      </c>
      <c r="E2247">
        <v>2410161</v>
      </c>
    </row>
    <row r="2248" spans="1:5">
      <c r="A2248">
        <v>1979</v>
      </c>
      <c r="B2248">
        <v>26</v>
      </c>
      <c r="C2248">
        <v>1185765</v>
      </c>
      <c r="D2248">
        <v>1218863</v>
      </c>
      <c r="E2248">
        <v>2404628</v>
      </c>
    </row>
    <row r="2249" spans="1:5">
      <c r="A2249">
        <v>1979</v>
      </c>
      <c r="B2249">
        <v>27</v>
      </c>
      <c r="C2249">
        <v>1169643</v>
      </c>
      <c r="D2249">
        <v>1210605</v>
      </c>
      <c r="E2249">
        <v>2380248</v>
      </c>
    </row>
    <row r="2250" spans="1:5">
      <c r="A2250">
        <v>1979</v>
      </c>
      <c r="B2250">
        <v>28</v>
      </c>
      <c r="C2250">
        <v>1135838</v>
      </c>
      <c r="D2250">
        <v>1163529</v>
      </c>
      <c r="E2250">
        <v>2299367</v>
      </c>
    </row>
    <row r="2251" spans="1:5">
      <c r="A2251">
        <v>1979</v>
      </c>
      <c r="B2251">
        <v>29</v>
      </c>
      <c r="C2251">
        <v>1189968</v>
      </c>
      <c r="D2251">
        <v>1213546</v>
      </c>
      <c r="E2251">
        <v>2403514</v>
      </c>
    </row>
    <row r="2252" spans="1:5">
      <c r="A2252">
        <v>1979</v>
      </c>
      <c r="B2252">
        <v>30</v>
      </c>
      <c r="C2252">
        <v>1014646</v>
      </c>
      <c r="D2252">
        <v>1030903</v>
      </c>
      <c r="E2252">
        <v>2045549</v>
      </c>
    </row>
    <row r="2253" spans="1:5">
      <c r="A2253">
        <v>1979</v>
      </c>
      <c r="B2253">
        <v>31</v>
      </c>
      <c r="C2253">
        <v>1014647</v>
      </c>
      <c r="D2253">
        <v>1030902</v>
      </c>
      <c r="E2253">
        <v>2045549</v>
      </c>
    </row>
    <row r="2254" spans="1:5">
      <c r="A2254">
        <v>1979</v>
      </c>
      <c r="B2254">
        <v>32</v>
      </c>
      <c r="C2254">
        <v>936003</v>
      </c>
      <c r="D2254">
        <v>946854</v>
      </c>
      <c r="E2254">
        <v>1882857</v>
      </c>
    </row>
    <row r="2255" spans="1:5">
      <c r="A2255">
        <v>1979</v>
      </c>
      <c r="B2255">
        <v>33</v>
      </c>
      <c r="C2255">
        <v>563611</v>
      </c>
      <c r="D2255">
        <v>567083</v>
      </c>
      <c r="E2255">
        <v>1130694</v>
      </c>
    </row>
    <row r="2256" spans="1:5">
      <c r="A2256">
        <v>1979</v>
      </c>
      <c r="B2256">
        <v>34</v>
      </c>
      <c r="C2256">
        <v>453416</v>
      </c>
      <c r="D2256">
        <v>453824</v>
      </c>
      <c r="E2256">
        <v>907240</v>
      </c>
    </row>
    <row r="2257" spans="1:5">
      <c r="A2257">
        <v>1979</v>
      </c>
      <c r="B2257">
        <v>35</v>
      </c>
      <c r="C2257">
        <v>410238</v>
      </c>
      <c r="D2257">
        <v>404920</v>
      </c>
      <c r="E2257">
        <v>815158</v>
      </c>
    </row>
    <row r="2258" spans="1:5">
      <c r="A2258">
        <v>1979</v>
      </c>
      <c r="B2258">
        <v>36</v>
      </c>
      <c r="C2258">
        <v>599433</v>
      </c>
      <c r="D2258">
        <v>564265</v>
      </c>
      <c r="E2258">
        <v>1163698</v>
      </c>
    </row>
    <row r="2259" spans="1:5">
      <c r="A2259">
        <v>1979</v>
      </c>
      <c r="B2259">
        <v>37</v>
      </c>
      <c r="C2259">
        <v>1016078</v>
      </c>
      <c r="D2259">
        <v>966352</v>
      </c>
      <c r="E2259">
        <v>1982430</v>
      </c>
    </row>
    <row r="2260" spans="1:5">
      <c r="A2260">
        <v>1979</v>
      </c>
      <c r="B2260">
        <v>38</v>
      </c>
      <c r="C2260">
        <v>1058902</v>
      </c>
      <c r="D2260">
        <v>1017754</v>
      </c>
      <c r="E2260">
        <v>2076656</v>
      </c>
    </row>
    <row r="2261" spans="1:5">
      <c r="A2261">
        <v>1979</v>
      </c>
      <c r="B2261">
        <v>39</v>
      </c>
      <c r="C2261">
        <v>1253508</v>
      </c>
      <c r="D2261">
        <v>1153986</v>
      </c>
      <c r="E2261">
        <v>2407494</v>
      </c>
    </row>
    <row r="2262" spans="1:5">
      <c r="A2262">
        <v>1979</v>
      </c>
      <c r="B2262">
        <v>40</v>
      </c>
      <c r="C2262">
        <v>1265236</v>
      </c>
      <c r="D2262">
        <v>1187307</v>
      </c>
      <c r="E2262">
        <v>2452543</v>
      </c>
    </row>
    <row r="2263" spans="1:5">
      <c r="A2263">
        <v>1979</v>
      </c>
      <c r="B2263">
        <v>41</v>
      </c>
      <c r="C2263">
        <v>1264821</v>
      </c>
      <c r="D2263">
        <v>1194189</v>
      </c>
      <c r="E2263">
        <v>2459010</v>
      </c>
    </row>
    <row r="2264" spans="1:5">
      <c r="A2264">
        <v>1979</v>
      </c>
      <c r="B2264">
        <v>42</v>
      </c>
      <c r="C2264">
        <v>1097510</v>
      </c>
      <c r="D2264">
        <v>1022056</v>
      </c>
      <c r="E2264">
        <v>2119566</v>
      </c>
    </row>
    <row r="2265" spans="1:5">
      <c r="A2265">
        <v>1979</v>
      </c>
      <c r="B2265">
        <v>43</v>
      </c>
      <c r="C2265">
        <v>957120</v>
      </c>
      <c r="D2265">
        <v>899705</v>
      </c>
      <c r="E2265">
        <v>1856825</v>
      </c>
    </row>
    <row r="2266" spans="1:5">
      <c r="A2266">
        <v>1979</v>
      </c>
      <c r="B2266">
        <v>44</v>
      </c>
      <c r="C2266">
        <v>798722</v>
      </c>
      <c r="D2266">
        <v>741414</v>
      </c>
      <c r="E2266">
        <v>1540136</v>
      </c>
    </row>
    <row r="2267" spans="1:5">
      <c r="A2267">
        <v>1979</v>
      </c>
      <c r="B2267">
        <v>45</v>
      </c>
      <c r="C2267">
        <v>801444</v>
      </c>
      <c r="D2267">
        <v>733368</v>
      </c>
      <c r="E2267">
        <v>1534812</v>
      </c>
    </row>
    <row r="2268" spans="1:5">
      <c r="A2268">
        <v>1979</v>
      </c>
      <c r="B2268">
        <v>46</v>
      </c>
      <c r="C2268">
        <v>963615</v>
      </c>
      <c r="D2268">
        <v>861285</v>
      </c>
      <c r="E2268">
        <v>1824900</v>
      </c>
    </row>
    <row r="2269" spans="1:5">
      <c r="A2269">
        <v>1979</v>
      </c>
      <c r="B2269">
        <v>47</v>
      </c>
      <c r="C2269">
        <v>948078</v>
      </c>
      <c r="D2269">
        <v>872699</v>
      </c>
      <c r="E2269">
        <v>1820777</v>
      </c>
    </row>
    <row r="2270" spans="1:5">
      <c r="A2270">
        <v>1979</v>
      </c>
      <c r="B2270">
        <v>48</v>
      </c>
      <c r="C2270">
        <v>1105210</v>
      </c>
      <c r="D2270">
        <v>974564</v>
      </c>
      <c r="E2270">
        <v>2079774</v>
      </c>
    </row>
    <row r="2271" spans="1:5">
      <c r="A2271">
        <v>1979</v>
      </c>
      <c r="B2271">
        <v>49</v>
      </c>
      <c r="C2271">
        <v>1132190</v>
      </c>
      <c r="D2271">
        <v>1020598</v>
      </c>
      <c r="E2271">
        <v>2152788</v>
      </c>
    </row>
    <row r="2272" spans="1:5">
      <c r="A2272">
        <v>1979</v>
      </c>
      <c r="B2272">
        <v>50</v>
      </c>
      <c r="C2272">
        <v>1217402</v>
      </c>
      <c r="D2272">
        <v>1030012</v>
      </c>
      <c r="E2272">
        <v>2247414</v>
      </c>
    </row>
    <row r="2273" spans="1:5">
      <c r="A2273">
        <v>1979</v>
      </c>
      <c r="B2273">
        <v>51</v>
      </c>
      <c r="C2273">
        <v>1141729</v>
      </c>
      <c r="D2273">
        <v>964175</v>
      </c>
      <c r="E2273">
        <v>2105904</v>
      </c>
    </row>
    <row r="2274" spans="1:5">
      <c r="A2274">
        <v>1979</v>
      </c>
      <c r="B2274">
        <v>52</v>
      </c>
      <c r="C2274">
        <v>1129817</v>
      </c>
      <c r="D2274">
        <v>849030</v>
      </c>
      <c r="E2274">
        <v>1978847</v>
      </c>
    </row>
    <row r="2275" spans="1:5">
      <c r="A2275">
        <v>1979</v>
      </c>
      <c r="B2275">
        <v>53</v>
      </c>
      <c r="C2275">
        <v>1052895</v>
      </c>
      <c r="D2275">
        <v>682434</v>
      </c>
      <c r="E2275">
        <v>1735329</v>
      </c>
    </row>
    <row r="2276" spans="1:5">
      <c r="A2276">
        <v>1979</v>
      </c>
      <c r="B2276">
        <v>54</v>
      </c>
      <c r="C2276">
        <v>1015756</v>
      </c>
      <c r="D2276">
        <v>597517</v>
      </c>
      <c r="E2276">
        <v>1613273</v>
      </c>
    </row>
    <row r="2277" spans="1:5">
      <c r="A2277">
        <v>1979</v>
      </c>
      <c r="B2277">
        <v>55</v>
      </c>
      <c r="C2277">
        <v>963204</v>
      </c>
      <c r="D2277">
        <v>500240</v>
      </c>
      <c r="E2277">
        <v>1463444</v>
      </c>
    </row>
    <row r="2278" spans="1:5">
      <c r="A2278">
        <v>1979</v>
      </c>
      <c r="B2278">
        <v>56</v>
      </c>
      <c r="C2278">
        <v>817407</v>
      </c>
      <c r="D2278">
        <v>408285</v>
      </c>
      <c r="E2278">
        <v>1225692</v>
      </c>
    </row>
    <row r="2279" spans="1:5">
      <c r="A2279">
        <v>1979</v>
      </c>
      <c r="B2279">
        <v>57</v>
      </c>
      <c r="C2279">
        <v>679999</v>
      </c>
      <c r="D2279">
        <v>361346</v>
      </c>
      <c r="E2279">
        <v>1041345</v>
      </c>
    </row>
    <row r="2280" spans="1:5">
      <c r="A2280">
        <v>1979</v>
      </c>
      <c r="B2280">
        <v>58</v>
      </c>
      <c r="C2280">
        <v>617279</v>
      </c>
      <c r="D2280">
        <v>328202</v>
      </c>
      <c r="E2280">
        <v>945481</v>
      </c>
    </row>
    <row r="2281" spans="1:5">
      <c r="A2281">
        <v>1979</v>
      </c>
      <c r="B2281">
        <v>59</v>
      </c>
      <c r="C2281">
        <v>622932</v>
      </c>
      <c r="D2281">
        <v>321982</v>
      </c>
      <c r="E2281">
        <v>944914</v>
      </c>
    </row>
    <row r="2282" spans="1:5">
      <c r="A2282">
        <v>1979</v>
      </c>
      <c r="B2282">
        <v>60</v>
      </c>
      <c r="C2282">
        <v>746359</v>
      </c>
      <c r="D2282">
        <v>400520</v>
      </c>
      <c r="E2282">
        <v>1146879</v>
      </c>
    </row>
    <row r="2283" spans="1:5">
      <c r="A2283">
        <v>1979</v>
      </c>
      <c r="B2283">
        <v>61</v>
      </c>
      <c r="C2283">
        <v>498245</v>
      </c>
      <c r="D2283">
        <v>263470</v>
      </c>
      <c r="E2283">
        <v>761715</v>
      </c>
    </row>
    <row r="2284" spans="1:5">
      <c r="A2284">
        <v>1979</v>
      </c>
      <c r="B2284">
        <v>62</v>
      </c>
      <c r="C2284">
        <v>570378</v>
      </c>
      <c r="D2284">
        <v>282604</v>
      </c>
      <c r="E2284">
        <v>852982</v>
      </c>
    </row>
    <row r="2285" spans="1:5">
      <c r="A2285">
        <v>1979</v>
      </c>
      <c r="B2285">
        <v>63</v>
      </c>
      <c r="C2285">
        <v>689089</v>
      </c>
      <c r="D2285">
        <v>336831</v>
      </c>
      <c r="E2285">
        <v>1025920</v>
      </c>
    </row>
    <row r="2286" spans="1:5">
      <c r="A2286">
        <v>1979</v>
      </c>
      <c r="B2286">
        <v>64</v>
      </c>
      <c r="C2286">
        <v>858274</v>
      </c>
      <c r="D2286">
        <v>401337</v>
      </c>
      <c r="E2286">
        <v>1259611</v>
      </c>
    </row>
    <row r="2287" spans="1:5">
      <c r="A2287">
        <v>1979</v>
      </c>
      <c r="B2287">
        <v>65</v>
      </c>
      <c r="C2287">
        <v>784711</v>
      </c>
      <c r="D2287">
        <v>377527</v>
      </c>
      <c r="E2287">
        <v>1162238</v>
      </c>
    </row>
    <row r="2288" spans="1:5">
      <c r="A2288">
        <v>1979</v>
      </c>
      <c r="B2288">
        <v>66</v>
      </c>
      <c r="C2288">
        <v>838651</v>
      </c>
      <c r="D2288">
        <v>375204</v>
      </c>
      <c r="E2288">
        <v>1213855</v>
      </c>
    </row>
    <row r="2289" spans="1:5">
      <c r="A2289">
        <v>1979</v>
      </c>
      <c r="B2289">
        <v>67</v>
      </c>
      <c r="C2289">
        <v>752335</v>
      </c>
      <c r="D2289">
        <v>345990</v>
      </c>
      <c r="E2289">
        <v>1098325</v>
      </c>
    </row>
    <row r="2290" spans="1:5">
      <c r="A2290">
        <v>1979</v>
      </c>
      <c r="B2290">
        <v>68</v>
      </c>
      <c r="C2290">
        <v>733553</v>
      </c>
      <c r="D2290">
        <v>324858</v>
      </c>
      <c r="E2290">
        <v>1058411</v>
      </c>
    </row>
    <row r="2291" spans="1:5">
      <c r="A2291">
        <v>1979</v>
      </c>
      <c r="B2291">
        <v>69</v>
      </c>
      <c r="C2291">
        <v>683722</v>
      </c>
      <c r="D2291">
        <v>281612</v>
      </c>
      <c r="E2291">
        <v>965334</v>
      </c>
    </row>
    <row r="2292" spans="1:5">
      <c r="A2292">
        <v>1979</v>
      </c>
      <c r="B2292">
        <v>70</v>
      </c>
      <c r="C2292">
        <v>652531</v>
      </c>
      <c r="D2292">
        <v>264112</v>
      </c>
      <c r="E2292">
        <v>916643</v>
      </c>
    </row>
    <row r="2293" spans="1:5">
      <c r="A2293">
        <v>1979</v>
      </c>
      <c r="B2293">
        <v>71</v>
      </c>
      <c r="C2293">
        <v>612981</v>
      </c>
      <c r="D2293">
        <v>239857</v>
      </c>
      <c r="E2293">
        <v>852838</v>
      </c>
    </row>
    <row r="2294" spans="1:5">
      <c r="A2294">
        <v>1979</v>
      </c>
      <c r="B2294">
        <v>72</v>
      </c>
      <c r="C2294">
        <v>575743</v>
      </c>
      <c r="D2294">
        <v>218864</v>
      </c>
      <c r="E2294">
        <v>794607</v>
      </c>
    </row>
    <row r="2295" spans="1:5">
      <c r="A2295">
        <v>1979</v>
      </c>
      <c r="B2295">
        <v>73</v>
      </c>
      <c r="C2295">
        <v>538097</v>
      </c>
      <c r="D2295">
        <v>189191</v>
      </c>
      <c r="E2295">
        <v>727288</v>
      </c>
    </row>
    <row r="2296" spans="1:5">
      <c r="A2296">
        <v>1979</v>
      </c>
      <c r="B2296">
        <v>74</v>
      </c>
      <c r="C2296">
        <v>496459</v>
      </c>
      <c r="D2296">
        <v>169746</v>
      </c>
      <c r="E2296">
        <v>666205</v>
      </c>
    </row>
    <row r="2297" spans="1:5">
      <c r="A2297">
        <v>1979</v>
      </c>
      <c r="B2297">
        <v>75</v>
      </c>
      <c r="C2297">
        <v>469876</v>
      </c>
      <c r="D2297">
        <v>149120</v>
      </c>
      <c r="E2297">
        <v>618996</v>
      </c>
    </row>
    <row r="2298" spans="1:5">
      <c r="A2298">
        <v>1979</v>
      </c>
      <c r="B2298">
        <v>76</v>
      </c>
      <c r="C2298">
        <v>430383</v>
      </c>
      <c r="D2298">
        <v>126258</v>
      </c>
      <c r="E2298">
        <v>556641</v>
      </c>
    </row>
    <row r="2299" spans="1:5">
      <c r="A2299">
        <v>1979</v>
      </c>
      <c r="B2299">
        <v>77</v>
      </c>
      <c r="C2299">
        <v>391781</v>
      </c>
      <c r="D2299">
        <v>95839</v>
      </c>
      <c r="E2299">
        <v>487620</v>
      </c>
    </row>
    <row r="2300" spans="1:5">
      <c r="A2300">
        <v>1979</v>
      </c>
      <c r="B2300">
        <v>78</v>
      </c>
      <c r="C2300">
        <v>337774</v>
      </c>
      <c r="D2300">
        <v>94619</v>
      </c>
      <c r="E2300">
        <v>432393</v>
      </c>
    </row>
    <row r="2301" spans="1:5">
      <c r="A2301">
        <v>1979</v>
      </c>
      <c r="B2301">
        <v>79</v>
      </c>
      <c r="C2301">
        <v>257192</v>
      </c>
      <c r="D2301">
        <v>74813</v>
      </c>
      <c r="E2301">
        <v>332005</v>
      </c>
    </row>
    <row r="2302" spans="1:5">
      <c r="A2302">
        <v>1979</v>
      </c>
      <c r="B2302">
        <v>80</v>
      </c>
      <c r="C2302">
        <v>223309.55</v>
      </c>
      <c r="D2302">
        <v>63140.43</v>
      </c>
      <c r="E2302">
        <v>286449.98</v>
      </c>
    </row>
    <row r="2303" spans="1:5">
      <c r="A2303">
        <v>1979</v>
      </c>
      <c r="B2303">
        <v>81</v>
      </c>
      <c r="C2303">
        <v>201780.52</v>
      </c>
      <c r="D2303">
        <v>55399.14</v>
      </c>
      <c r="E2303">
        <v>257179.66</v>
      </c>
    </row>
    <row r="2304" spans="1:5">
      <c r="A2304">
        <v>1979</v>
      </c>
      <c r="B2304">
        <v>82</v>
      </c>
      <c r="C2304">
        <v>176034.05</v>
      </c>
      <c r="D2304">
        <v>48522.2</v>
      </c>
      <c r="E2304">
        <v>224556.25</v>
      </c>
    </row>
    <row r="2305" spans="1:5">
      <c r="A2305">
        <v>1979</v>
      </c>
      <c r="B2305">
        <v>83</v>
      </c>
      <c r="C2305">
        <v>151524.5</v>
      </c>
      <c r="D2305">
        <v>42318.75</v>
      </c>
      <c r="E2305">
        <v>193843.25</v>
      </c>
    </row>
    <row r="2306" spans="1:5">
      <c r="A2306">
        <v>1979</v>
      </c>
      <c r="B2306">
        <v>84</v>
      </c>
      <c r="C2306">
        <v>125256.28</v>
      </c>
      <c r="D2306">
        <v>35177.96</v>
      </c>
      <c r="E2306">
        <v>160434.23999999999</v>
      </c>
    </row>
    <row r="2307" spans="1:5">
      <c r="A2307">
        <v>1979</v>
      </c>
      <c r="B2307">
        <v>85</v>
      </c>
      <c r="C2307">
        <v>104403.38</v>
      </c>
      <c r="D2307">
        <v>28917.66</v>
      </c>
      <c r="E2307">
        <v>133321.04</v>
      </c>
    </row>
    <row r="2308" spans="1:5">
      <c r="A2308">
        <v>1979</v>
      </c>
      <c r="B2308">
        <v>86</v>
      </c>
      <c r="C2308">
        <v>86724.14</v>
      </c>
      <c r="D2308">
        <v>23443.74</v>
      </c>
      <c r="E2308">
        <v>110167.88</v>
      </c>
    </row>
    <row r="2309" spans="1:5">
      <c r="A2309">
        <v>1979</v>
      </c>
      <c r="B2309">
        <v>87</v>
      </c>
      <c r="C2309">
        <v>70618.23</v>
      </c>
      <c r="D2309">
        <v>18454.59</v>
      </c>
      <c r="E2309">
        <v>89072.82</v>
      </c>
    </row>
    <row r="2310" spans="1:5">
      <c r="A2310">
        <v>1979</v>
      </c>
      <c r="B2310">
        <v>88</v>
      </c>
      <c r="C2310">
        <v>60411.55</v>
      </c>
      <c r="D2310">
        <v>14366.98</v>
      </c>
      <c r="E2310">
        <v>74778.53</v>
      </c>
    </row>
    <row r="2311" spans="1:5">
      <c r="A2311">
        <v>1979</v>
      </c>
      <c r="B2311">
        <v>89</v>
      </c>
      <c r="C2311">
        <v>50942.49</v>
      </c>
      <c r="D2311">
        <v>10929.52</v>
      </c>
      <c r="E2311">
        <v>61872.01</v>
      </c>
    </row>
    <row r="2312" spans="1:5">
      <c r="A2312">
        <v>1979</v>
      </c>
      <c r="B2312">
        <v>90</v>
      </c>
      <c r="C2312">
        <v>43032.35</v>
      </c>
      <c r="D2312">
        <v>9047.58</v>
      </c>
      <c r="E2312">
        <v>52079.93</v>
      </c>
    </row>
    <row r="2313" spans="1:5">
      <c r="A2313">
        <v>1979</v>
      </c>
      <c r="B2313">
        <v>91</v>
      </c>
      <c r="C2313">
        <v>34435.86</v>
      </c>
      <c r="D2313">
        <v>7220.95</v>
      </c>
      <c r="E2313">
        <v>41656.81</v>
      </c>
    </row>
    <row r="2314" spans="1:5">
      <c r="A2314">
        <v>1979</v>
      </c>
      <c r="B2314">
        <v>92</v>
      </c>
      <c r="C2314">
        <v>25059.69</v>
      </c>
      <c r="D2314">
        <v>5237.76</v>
      </c>
      <c r="E2314">
        <v>30297.45</v>
      </c>
    </row>
    <row r="2315" spans="1:5">
      <c r="A2315">
        <v>1979</v>
      </c>
      <c r="B2315">
        <v>93</v>
      </c>
      <c r="C2315">
        <v>19432.810000000001</v>
      </c>
      <c r="D2315">
        <v>4039</v>
      </c>
      <c r="E2315">
        <v>23471.81</v>
      </c>
    </row>
    <row r="2316" spans="1:5">
      <c r="A2316">
        <v>1979</v>
      </c>
      <c r="B2316">
        <v>94</v>
      </c>
      <c r="C2316">
        <v>14717.87</v>
      </c>
      <c r="D2316">
        <v>3011.9</v>
      </c>
      <c r="E2316">
        <v>17729.77</v>
      </c>
    </row>
    <row r="2317" spans="1:5">
      <c r="A2317">
        <v>1979</v>
      </c>
      <c r="B2317">
        <v>95</v>
      </c>
      <c r="C2317">
        <v>11046.45</v>
      </c>
      <c r="D2317">
        <v>2273.29</v>
      </c>
      <c r="E2317">
        <v>13319.74</v>
      </c>
    </row>
    <row r="2318" spans="1:5">
      <c r="A2318">
        <v>1979</v>
      </c>
      <c r="B2318">
        <v>96</v>
      </c>
      <c r="C2318">
        <v>8159.2</v>
      </c>
      <c r="D2318">
        <v>1721.98</v>
      </c>
      <c r="E2318">
        <v>9881.18</v>
      </c>
    </row>
    <row r="2319" spans="1:5">
      <c r="A2319">
        <v>1979</v>
      </c>
      <c r="B2319">
        <v>97</v>
      </c>
      <c r="C2319">
        <v>5613.85</v>
      </c>
      <c r="D2319">
        <v>1257.1099999999999</v>
      </c>
      <c r="E2319">
        <v>6870.96</v>
      </c>
    </row>
    <row r="2320" spans="1:5">
      <c r="A2320">
        <v>1979</v>
      </c>
      <c r="B2320">
        <v>98</v>
      </c>
      <c r="C2320">
        <v>4069.41</v>
      </c>
      <c r="D2320">
        <v>917.19</v>
      </c>
      <c r="E2320">
        <v>4986.6000000000004</v>
      </c>
    </row>
    <row r="2321" spans="1:5">
      <c r="A2321">
        <v>1979</v>
      </c>
      <c r="B2321">
        <v>99</v>
      </c>
      <c r="C2321">
        <v>2822.59</v>
      </c>
      <c r="D2321">
        <v>612.19000000000005</v>
      </c>
      <c r="E2321">
        <v>3434.78</v>
      </c>
    </row>
    <row r="2322" spans="1:5">
      <c r="A2322">
        <v>1979</v>
      </c>
      <c r="B2322">
        <v>100</v>
      </c>
      <c r="C2322">
        <v>1789.8</v>
      </c>
      <c r="D2322">
        <v>383.27</v>
      </c>
      <c r="E2322">
        <v>2173.0700000000002</v>
      </c>
    </row>
    <row r="2323" spans="1:5">
      <c r="A2323">
        <v>1979</v>
      </c>
      <c r="B2323">
        <v>101</v>
      </c>
      <c r="C2323">
        <v>1255.33</v>
      </c>
      <c r="D2323">
        <v>284.56</v>
      </c>
      <c r="E2323">
        <v>1539.89</v>
      </c>
    </row>
    <row r="2324" spans="1:5">
      <c r="A2324">
        <v>1979</v>
      </c>
      <c r="B2324">
        <v>102</v>
      </c>
      <c r="C2324">
        <v>805.86</v>
      </c>
      <c r="D2324">
        <v>193.78</v>
      </c>
      <c r="E2324">
        <v>999.64</v>
      </c>
    </row>
    <row r="2325" spans="1:5">
      <c r="A2325">
        <v>1979</v>
      </c>
      <c r="B2325">
        <v>103</v>
      </c>
      <c r="C2325">
        <v>532.49</v>
      </c>
      <c r="D2325">
        <v>124.04</v>
      </c>
      <c r="E2325">
        <v>656.53</v>
      </c>
    </row>
    <row r="2326" spans="1:5">
      <c r="A2326">
        <v>1979</v>
      </c>
      <c r="B2326">
        <v>104</v>
      </c>
      <c r="C2326">
        <v>327.95</v>
      </c>
      <c r="D2326">
        <v>77.3</v>
      </c>
      <c r="E2326">
        <v>405.25</v>
      </c>
    </row>
    <row r="2327" spans="1:5">
      <c r="A2327">
        <v>1979</v>
      </c>
      <c r="B2327">
        <v>105</v>
      </c>
      <c r="C2327">
        <v>208.37</v>
      </c>
      <c r="D2327">
        <v>52.1</v>
      </c>
      <c r="E2327">
        <v>260.47000000000003</v>
      </c>
    </row>
    <row r="2328" spans="1:5">
      <c r="A2328">
        <v>1979</v>
      </c>
      <c r="B2328">
        <v>106</v>
      </c>
      <c r="C2328">
        <v>120.99</v>
      </c>
      <c r="D2328">
        <v>32.53</v>
      </c>
      <c r="E2328">
        <v>153.52000000000001</v>
      </c>
    </row>
    <row r="2329" spans="1:5">
      <c r="A2329">
        <v>1979</v>
      </c>
      <c r="B2329">
        <v>107</v>
      </c>
      <c r="C2329">
        <v>69.2</v>
      </c>
      <c r="D2329">
        <v>18.010000000000002</v>
      </c>
      <c r="E2329">
        <v>87.21</v>
      </c>
    </row>
    <row r="2330" spans="1:5">
      <c r="A2330">
        <v>1979</v>
      </c>
      <c r="B2330">
        <v>108</v>
      </c>
      <c r="C2330">
        <v>44.39</v>
      </c>
      <c r="D2330">
        <v>12.55</v>
      </c>
      <c r="E2330">
        <v>56.94</v>
      </c>
    </row>
    <row r="2331" spans="1:5">
      <c r="A2331">
        <v>1979</v>
      </c>
      <c r="B2331">
        <v>109</v>
      </c>
      <c r="C2331">
        <v>23.53</v>
      </c>
      <c r="D2331">
        <v>7.61</v>
      </c>
      <c r="E2331">
        <v>31.14</v>
      </c>
    </row>
    <row r="2332" spans="1:5">
      <c r="A2332">
        <v>1979</v>
      </c>
      <c r="B2332">
        <v>110</v>
      </c>
      <c r="C2332">
        <v>21.07</v>
      </c>
      <c r="D2332">
        <v>5.15</v>
      </c>
      <c r="E2332">
        <v>26.22</v>
      </c>
    </row>
    <row r="2333" spans="1:5">
      <c r="A2333">
        <v>1980</v>
      </c>
      <c r="B2333">
        <v>0</v>
      </c>
      <c r="C2333">
        <v>1053707</v>
      </c>
      <c r="D2333">
        <v>1097954</v>
      </c>
      <c r="E2333">
        <v>2151661</v>
      </c>
    </row>
    <row r="2334" spans="1:5">
      <c r="A2334">
        <v>1980</v>
      </c>
      <c r="B2334">
        <v>1</v>
      </c>
      <c r="C2334">
        <v>1051668</v>
      </c>
      <c r="D2334">
        <v>1085348</v>
      </c>
      <c r="E2334">
        <v>2137016</v>
      </c>
    </row>
    <row r="2335" spans="1:5">
      <c r="A2335">
        <v>1980</v>
      </c>
      <c r="B2335">
        <v>2</v>
      </c>
      <c r="C2335">
        <v>1045070</v>
      </c>
      <c r="D2335">
        <v>1076499</v>
      </c>
      <c r="E2335">
        <v>2121569</v>
      </c>
    </row>
    <row r="2336" spans="1:5">
      <c r="A2336">
        <v>1980</v>
      </c>
      <c r="B2336">
        <v>3</v>
      </c>
      <c r="C2336">
        <v>1042497</v>
      </c>
      <c r="D2336">
        <v>1075473</v>
      </c>
      <c r="E2336">
        <v>2117970</v>
      </c>
    </row>
    <row r="2337" spans="1:5">
      <c r="A2337">
        <v>1980</v>
      </c>
      <c r="B2337">
        <v>4</v>
      </c>
      <c r="C2337">
        <v>1033308</v>
      </c>
      <c r="D2337">
        <v>1063436</v>
      </c>
      <c r="E2337">
        <v>2096744</v>
      </c>
    </row>
    <row r="2338" spans="1:5">
      <c r="A2338">
        <v>1980</v>
      </c>
      <c r="B2338">
        <v>5</v>
      </c>
      <c r="C2338">
        <v>1021011</v>
      </c>
      <c r="D2338">
        <v>1053489</v>
      </c>
      <c r="E2338">
        <v>2074500</v>
      </c>
    </row>
    <row r="2339" spans="1:5">
      <c r="A2339">
        <v>1980</v>
      </c>
      <c r="B2339">
        <v>6</v>
      </c>
      <c r="C2339">
        <v>985524</v>
      </c>
      <c r="D2339">
        <v>1021820</v>
      </c>
      <c r="E2339">
        <v>2007344</v>
      </c>
    </row>
    <row r="2340" spans="1:5">
      <c r="A2340">
        <v>1980</v>
      </c>
      <c r="B2340">
        <v>7</v>
      </c>
      <c r="C2340">
        <v>996436</v>
      </c>
      <c r="D2340">
        <v>1021820</v>
      </c>
      <c r="E2340">
        <v>2018256</v>
      </c>
    </row>
    <row r="2341" spans="1:5">
      <c r="A2341">
        <v>1980</v>
      </c>
      <c r="B2341">
        <v>8</v>
      </c>
      <c r="C2341">
        <v>963635</v>
      </c>
      <c r="D2341">
        <v>995836</v>
      </c>
      <c r="E2341">
        <v>1959471</v>
      </c>
    </row>
    <row r="2342" spans="1:5">
      <c r="A2342">
        <v>1980</v>
      </c>
      <c r="B2342">
        <v>9</v>
      </c>
      <c r="C2342">
        <v>939473</v>
      </c>
      <c r="D2342">
        <v>970062</v>
      </c>
      <c r="E2342">
        <v>1909535</v>
      </c>
    </row>
    <row r="2343" spans="1:5">
      <c r="A2343">
        <v>1980</v>
      </c>
      <c r="B2343">
        <v>10</v>
      </c>
      <c r="C2343">
        <v>894844</v>
      </c>
      <c r="D2343">
        <v>924269</v>
      </c>
      <c r="E2343">
        <v>1819113</v>
      </c>
    </row>
    <row r="2344" spans="1:5">
      <c r="A2344">
        <v>1980</v>
      </c>
      <c r="B2344">
        <v>11</v>
      </c>
      <c r="C2344">
        <v>894308</v>
      </c>
      <c r="D2344">
        <v>919375</v>
      </c>
      <c r="E2344">
        <v>1813683</v>
      </c>
    </row>
    <row r="2345" spans="1:5">
      <c r="A2345">
        <v>1980</v>
      </c>
      <c r="B2345">
        <v>12</v>
      </c>
      <c r="C2345">
        <v>890245</v>
      </c>
      <c r="D2345">
        <v>917813</v>
      </c>
      <c r="E2345">
        <v>1808058</v>
      </c>
    </row>
    <row r="2346" spans="1:5">
      <c r="A2346">
        <v>1980</v>
      </c>
      <c r="B2346">
        <v>13</v>
      </c>
      <c r="C2346">
        <v>933604</v>
      </c>
      <c r="D2346">
        <v>959773</v>
      </c>
      <c r="E2346">
        <v>1893377</v>
      </c>
    </row>
    <row r="2347" spans="1:5">
      <c r="A2347">
        <v>1980</v>
      </c>
      <c r="B2347">
        <v>14</v>
      </c>
      <c r="C2347">
        <v>949651</v>
      </c>
      <c r="D2347">
        <v>978769</v>
      </c>
      <c r="E2347">
        <v>1928420</v>
      </c>
    </row>
    <row r="2348" spans="1:5">
      <c r="A2348">
        <v>1980</v>
      </c>
      <c r="B2348">
        <v>15</v>
      </c>
      <c r="C2348">
        <v>1010842</v>
      </c>
      <c r="D2348">
        <v>1039804</v>
      </c>
      <c r="E2348">
        <v>2050646</v>
      </c>
    </row>
    <row r="2349" spans="1:5">
      <c r="A2349">
        <v>1980</v>
      </c>
      <c r="B2349">
        <v>16</v>
      </c>
      <c r="C2349">
        <v>1096786</v>
      </c>
      <c r="D2349">
        <v>1128652</v>
      </c>
      <c r="E2349">
        <v>2225438</v>
      </c>
    </row>
    <row r="2350" spans="1:5">
      <c r="A2350">
        <v>1980</v>
      </c>
      <c r="B2350">
        <v>17</v>
      </c>
      <c r="C2350">
        <v>1179914</v>
      </c>
      <c r="D2350">
        <v>1206685</v>
      </c>
      <c r="E2350">
        <v>2386599</v>
      </c>
    </row>
    <row r="2351" spans="1:5">
      <c r="A2351">
        <v>1980</v>
      </c>
      <c r="B2351">
        <v>18</v>
      </c>
      <c r="C2351">
        <v>1234293</v>
      </c>
      <c r="D2351">
        <v>1303824</v>
      </c>
      <c r="E2351">
        <v>2538117</v>
      </c>
    </row>
    <row r="2352" spans="1:5">
      <c r="A2352">
        <v>1980</v>
      </c>
      <c r="B2352">
        <v>19</v>
      </c>
      <c r="C2352">
        <v>1274772</v>
      </c>
      <c r="D2352">
        <v>1367115</v>
      </c>
      <c r="E2352">
        <v>2641887</v>
      </c>
    </row>
    <row r="2353" spans="1:5">
      <c r="A2353">
        <v>1980</v>
      </c>
      <c r="B2353">
        <v>20</v>
      </c>
      <c r="C2353">
        <v>1253816</v>
      </c>
      <c r="D2353">
        <v>1387542</v>
      </c>
      <c r="E2353">
        <v>2641358</v>
      </c>
    </row>
    <row r="2354" spans="1:5">
      <c r="A2354">
        <v>1980</v>
      </c>
      <c r="B2354">
        <v>21</v>
      </c>
      <c r="C2354">
        <v>1294281</v>
      </c>
      <c r="D2354">
        <v>1359076</v>
      </c>
      <c r="E2354">
        <v>2653357</v>
      </c>
    </row>
    <row r="2355" spans="1:5">
      <c r="A2355">
        <v>1980</v>
      </c>
      <c r="B2355">
        <v>22</v>
      </c>
      <c r="C2355">
        <v>1274221</v>
      </c>
      <c r="D2355">
        <v>1316177</v>
      </c>
      <c r="E2355">
        <v>2590398</v>
      </c>
    </row>
    <row r="2356" spans="1:5">
      <c r="A2356">
        <v>1980</v>
      </c>
      <c r="B2356">
        <v>23</v>
      </c>
      <c r="C2356">
        <v>1247718</v>
      </c>
      <c r="D2356">
        <v>1276954</v>
      </c>
      <c r="E2356">
        <v>2524672</v>
      </c>
    </row>
    <row r="2357" spans="1:5">
      <c r="A2357">
        <v>1980</v>
      </c>
      <c r="B2357">
        <v>24</v>
      </c>
      <c r="C2357">
        <v>1269158</v>
      </c>
      <c r="D2357">
        <v>1303040</v>
      </c>
      <c r="E2357">
        <v>2572198</v>
      </c>
    </row>
    <row r="2358" spans="1:5">
      <c r="A2358">
        <v>1980</v>
      </c>
      <c r="B2358">
        <v>25</v>
      </c>
      <c r="C2358">
        <v>1282342</v>
      </c>
      <c r="D2358">
        <v>1315742</v>
      </c>
      <c r="E2358">
        <v>2598084</v>
      </c>
    </row>
    <row r="2359" spans="1:5">
      <c r="A2359">
        <v>1980</v>
      </c>
      <c r="B2359">
        <v>26</v>
      </c>
      <c r="C2359">
        <v>1186353</v>
      </c>
      <c r="D2359">
        <v>1213328</v>
      </c>
      <c r="E2359">
        <v>2399681</v>
      </c>
    </row>
    <row r="2360" spans="1:5">
      <c r="A2360">
        <v>1980</v>
      </c>
      <c r="B2360">
        <v>27</v>
      </c>
      <c r="C2360">
        <v>1186464</v>
      </c>
      <c r="D2360">
        <v>1215955</v>
      </c>
      <c r="E2360">
        <v>2402419</v>
      </c>
    </row>
    <row r="2361" spans="1:5">
      <c r="A2361">
        <v>1980</v>
      </c>
      <c r="B2361">
        <v>28</v>
      </c>
      <c r="C2361">
        <v>1168408</v>
      </c>
      <c r="D2361">
        <v>1204516</v>
      </c>
      <c r="E2361">
        <v>2372924</v>
      </c>
    </row>
    <row r="2362" spans="1:5">
      <c r="A2362">
        <v>1980</v>
      </c>
      <c r="B2362">
        <v>29</v>
      </c>
      <c r="C2362">
        <v>1135546</v>
      </c>
      <c r="D2362">
        <v>1159166</v>
      </c>
      <c r="E2362">
        <v>2294712</v>
      </c>
    </row>
    <row r="2363" spans="1:5">
      <c r="A2363">
        <v>1980</v>
      </c>
      <c r="B2363">
        <v>30</v>
      </c>
      <c r="C2363">
        <v>1190805</v>
      </c>
      <c r="D2363">
        <v>1208828</v>
      </c>
      <c r="E2363">
        <v>2399633</v>
      </c>
    </row>
    <row r="2364" spans="1:5">
      <c r="A2364">
        <v>1980</v>
      </c>
      <c r="B2364">
        <v>31</v>
      </c>
      <c r="C2364">
        <v>1013302</v>
      </c>
      <c r="D2364">
        <v>1025167</v>
      </c>
      <c r="E2364">
        <v>2038469</v>
      </c>
    </row>
    <row r="2365" spans="1:5">
      <c r="A2365">
        <v>1980</v>
      </c>
      <c r="B2365">
        <v>32</v>
      </c>
      <c r="C2365">
        <v>1011907</v>
      </c>
      <c r="D2365">
        <v>1022636</v>
      </c>
      <c r="E2365">
        <v>2034543</v>
      </c>
    </row>
    <row r="2366" spans="1:5">
      <c r="A2366">
        <v>1980</v>
      </c>
      <c r="B2366">
        <v>33</v>
      </c>
      <c r="C2366">
        <v>932227</v>
      </c>
      <c r="D2366">
        <v>938195</v>
      </c>
      <c r="E2366">
        <v>1870422</v>
      </c>
    </row>
    <row r="2367" spans="1:5">
      <c r="A2367">
        <v>1980</v>
      </c>
      <c r="B2367">
        <v>34</v>
      </c>
      <c r="C2367">
        <v>562231</v>
      </c>
      <c r="D2367">
        <v>562589</v>
      </c>
      <c r="E2367">
        <v>1124820</v>
      </c>
    </row>
    <row r="2368" spans="1:5">
      <c r="A2368">
        <v>1980</v>
      </c>
      <c r="B2368">
        <v>35</v>
      </c>
      <c r="C2368">
        <v>450622</v>
      </c>
      <c r="D2368">
        <v>449727</v>
      </c>
      <c r="E2368">
        <v>900349</v>
      </c>
    </row>
    <row r="2369" spans="1:5">
      <c r="A2369">
        <v>1980</v>
      </c>
      <c r="B2369">
        <v>36</v>
      </c>
      <c r="C2369">
        <v>409650</v>
      </c>
      <c r="D2369">
        <v>402295</v>
      </c>
      <c r="E2369">
        <v>811945</v>
      </c>
    </row>
    <row r="2370" spans="1:5">
      <c r="A2370">
        <v>1980</v>
      </c>
      <c r="B2370">
        <v>37</v>
      </c>
      <c r="C2370">
        <v>602322</v>
      </c>
      <c r="D2370">
        <v>565003</v>
      </c>
      <c r="E2370">
        <v>1167325</v>
      </c>
    </row>
    <row r="2371" spans="1:5">
      <c r="A2371">
        <v>1980</v>
      </c>
      <c r="B2371">
        <v>38</v>
      </c>
      <c r="C2371">
        <v>1013623</v>
      </c>
      <c r="D2371">
        <v>959375</v>
      </c>
      <c r="E2371">
        <v>1972998</v>
      </c>
    </row>
    <row r="2372" spans="1:5">
      <c r="A2372">
        <v>1980</v>
      </c>
      <c r="B2372">
        <v>39</v>
      </c>
      <c r="C2372">
        <v>1057735</v>
      </c>
      <c r="D2372">
        <v>1010128</v>
      </c>
      <c r="E2372">
        <v>2067863</v>
      </c>
    </row>
    <row r="2373" spans="1:5">
      <c r="A2373">
        <v>1980</v>
      </c>
      <c r="B2373">
        <v>40</v>
      </c>
      <c r="C2373">
        <v>1247657</v>
      </c>
      <c r="D2373">
        <v>1144380</v>
      </c>
      <c r="E2373">
        <v>2392037</v>
      </c>
    </row>
    <row r="2374" spans="1:5">
      <c r="A2374">
        <v>1980</v>
      </c>
      <c r="B2374">
        <v>41</v>
      </c>
      <c r="C2374">
        <v>1262108</v>
      </c>
      <c r="D2374">
        <v>1176368</v>
      </c>
      <c r="E2374">
        <v>2438476</v>
      </c>
    </row>
    <row r="2375" spans="1:5">
      <c r="A2375">
        <v>1980</v>
      </c>
      <c r="B2375">
        <v>42</v>
      </c>
      <c r="C2375">
        <v>1261953</v>
      </c>
      <c r="D2375">
        <v>1184074</v>
      </c>
      <c r="E2375">
        <v>2446027</v>
      </c>
    </row>
    <row r="2376" spans="1:5">
      <c r="A2376">
        <v>1980</v>
      </c>
      <c r="B2376">
        <v>43</v>
      </c>
      <c r="C2376">
        <v>1092024</v>
      </c>
      <c r="D2376">
        <v>1010842</v>
      </c>
      <c r="E2376">
        <v>2102866</v>
      </c>
    </row>
    <row r="2377" spans="1:5">
      <c r="A2377">
        <v>1980</v>
      </c>
      <c r="B2377">
        <v>44</v>
      </c>
      <c r="C2377">
        <v>953834</v>
      </c>
      <c r="D2377">
        <v>890359</v>
      </c>
      <c r="E2377">
        <v>1844193</v>
      </c>
    </row>
    <row r="2378" spans="1:5">
      <c r="A2378">
        <v>1980</v>
      </c>
      <c r="B2378">
        <v>45</v>
      </c>
      <c r="C2378">
        <v>794494</v>
      </c>
      <c r="D2378">
        <v>731322</v>
      </c>
      <c r="E2378">
        <v>1525816</v>
      </c>
    </row>
    <row r="2379" spans="1:5">
      <c r="A2379">
        <v>1980</v>
      </c>
      <c r="B2379">
        <v>46</v>
      </c>
      <c r="C2379">
        <v>797447</v>
      </c>
      <c r="D2379">
        <v>723508</v>
      </c>
      <c r="E2379">
        <v>1520955</v>
      </c>
    </row>
    <row r="2380" spans="1:5">
      <c r="A2380">
        <v>1980</v>
      </c>
      <c r="B2380">
        <v>47</v>
      </c>
      <c r="C2380">
        <v>961765</v>
      </c>
      <c r="D2380">
        <v>850836</v>
      </c>
      <c r="E2380">
        <v>1812601</v>
      </c>
    </row>
    <row r="2381" spans="1:5">
      <c r="A2381">
        <v>1980</v>
      </c>
      <c r="B2381">
        <v>48</v>
      </c>
      <c r="C2381">
        <v>946260</v>
      </c>
      <c r="D2381">
        <v>862665</v>
      </c>
      <c r="E2381">
        <v>1808925</v>
      </c>
    </row>
    <row r="2382" spans="1:5">
      <c r="A2382">
        <v>1980</v>
      </c>
      <c r="B2382">
        <v>49</v>
      </c>
      <c r="C2382">
        <v>1101257</v>
      </c>
      <c r="D2382">
        <v>961193</v>
      </c>
      <c r="E2382">
        <v>2062450</v>
      </c>
    </row>
    <row r="2383" spans="1:5">
      <c r="A2383">
        <v>1980</v>
      </c>
      <c r="B2383">
        <v>50</v>
      </c>
      <c r="C2383">
        <v>1127403</v>
      </c>
      <c r="D2383">
        <v>1003900</v>
      </c>
      <c r="E2383">
        <v>2131303</v>
      </c>
    </row>
    <row r="2384" spans="1:5">
      <c r="A2384">
        <v>1980</v>
      </c>
      <c r="B2384">
        <v>51</v>
      </c>
      <c r="C2384">
        <v>1208869</v>
      </c>
      <c r="D2384">
        <v>1011015</v>
      </c>
      <c r="E2384">
        <v>2219884</v>
      </c>
    </row>
    <row r="2385" spans="1:5">
      <c r="A2385">
        <v>1980</v>
      </c>
      <c r="B2385">
        <v>52</v>
      </c>
      <c r="C2385">
        <v>1136318</v>
      </c>
      <c r="D2385">
        <v>947831</v>
      </c>
      <c r="E2385">
        <v>2084149</v>
      </c>
    </row>
    <row r="2386" spans="1:5">
      <c r="A2386">
        <v>1980</v>
      </c>
      <c r="B2386">
        <v>53</v>
      </c>
      <c r="C2386">
        <v>1123899</v>
      </c>
      <c r="D2386">
        <v>833557</v>
      </c>
      <c r="E2386">
        <v>1957456</v>
      </c>
    </row>
    <row r="2387" spans="1:5">
      <c r="A2387">
        <v>1980</v>
      </c>
      <c r="B2387">
        <v>54</v>
      </c>
      <c r="C2387">
        <v>1047131</v>
      </c>
      <c r="D2387">
        <v>669084</v>
      </c>
      <c r="E2387">
        <v>1716215</v>
      </c>
    </row>
    <row r="2388" spans="1:5">
      <c r="A2388">
        <v>1980</v>
      </c>
      <c r="B2388">
        <v>55</v>
      </c>
      <c r="C2388">
        <v>1009539</v>
      </c>
      <c r="D2388">
        <v>584840</v>
      </c>
      <c r="E2388">
        <v>1594379</v>
      </c>
    </row>
    <row r="2389" spans="1:5">
      <c r="A2389">
        <v>1980</v>
      </c>
      <c r="B2389">
        <v>56</v>
      </c>
      <c r="C2389">
        <v>952282</v>
      </c>
      <c r="D2389">
        <v>488783</v>
      </c>
      <c r="E2389">
        <v>1441065</v>
      </c>
    </row>
    <row r="2390" spans="1:5">
      <c r="A2390">
        <v>1980</v>
      </c>
      <c r="B2390">
        <v>57</v>
      </c>
      <c r="C2390">
        <v>808469</v>
      </c>
      <c r="D2390">
        <v>398383</v>
      </c>
      <c r="E2390">
        <v>1206852</v>
      </c>
    </row>
    <row r="2391" spans="1:5">
      <c r="A2391">
        <v>1980</v>
      </c>
      <c r="B2391">
        <v>58</v>
      </c>
      <c r="C2391">
        <v>672862</v>
      </c>
      <c r="D2391">
        <v>352963</v>
      </c>
      <c r="E2391">
        <v>1025825</v>
      </c>
    </row>
    <row r="2392" spans="1:5">
      <c r="A2392">
        <v>1980</v>
      </c>
      <c r="B2392">
        <v>59</v>
      </c>
      <c r="C2392">
        <v>611536</v>
      </c>
      <c r="D2392">
        <v>319947</v>
      </c>
      <c r="E2392">
        <v>931483</v>
      </c>
    </row>
    <row r="2393" spans="1:5">
      <c r="A2393">
        <v>1980</v>
      </c>
      <c r="B2393">
        <v>60</v>
      </c>
      <c r="C2393">
        <v>617682</v>
      </c>
      <c r="D2393">
        <v>314316</v>
      </c>
      <c r="E2393">
        <v>931998</v>
      </c>
    </row>
    <row r="2394" spans="1:5">
      <c r="A2394">
        <v>1980</v>
      </c>
      <c r="B2394">
        <v>61</v>
      </c>
      <c r="C2394">
        <v>730017</v>
      </c>
      <c r="D2394">
        <v>385150</v>
      </c>
      <c r="E2394">
        <v>1115167</v>
      </c>
    </row>
    <row r="2395" spans="1:5">
      <c r="A2395">
        <v>1980</v>
      </c>
      <c r="B2395">
        <v>62</v>
      </c>
      <c r="C2395">
        <v>494351</v>
      </c>
      <c r="D2395">
        <v>255789</v>
      </c>
      <c r="E2395">
        <v>750140</v>
      </c>
    </row>
    <row r="2396" spans="1:5">
      <c r="A2396">
        <v>1980</v>
      </c>
      <c r="B2396">
        <v>63</v>
      </c>
      <c r="C2396">
        <v>562210</v>
      </c>
      <c r="D2396">
        <v>272812</v>
      </c>
      <c r="E2396">
        <v>835022</v>
      </c>
    </row>
    <row r="2397" spans="1:5">
      <c r="A2397">
        <v>1980</v>
      </c>
      <c r="B2397">
        <v>64</v>
      </c>
      <c r="C2397">
        <v>678704</v>
      </c>
      <c r="D2397">
        <v>324578</v>
      </c>
      <c r="E2397">
        <v>1003282</v>
      </c>
    </row>
    <row r="2398" spans="1:5">
      <c r="A2398">
        <v>1980</v>
      </c>
      <c r="B2398">
        <v>65</v>
      </c>
      <c r="C2398">
        <v>843445</v>
      </c>
      <c r="D2398">
        <v>385342</v>
      </c>
      <c r="E2398">
        <v>1228787</v>
      </c>
    </row>
    <row r="2399" spans="1:5">
      <c r="A2399">
        <v>1980</v>
      </c>
      <c r="B2399">
        <v>66</v>
      </c>
      <c r="C2399">
        <v>768681</v>
      </c>
      <c r="D2399">
        <v>361195</v>
      </c>
      <c r="E2399">
        <v>1129876</v>
      </c>
    </row>
    <row r="2400" spans="1:5">
      <c r="A2400">
        <v>1980</v>
      </c>
      <c r="B2400">
        <v>67</v>
      </c>
      <c r="C2400">
        <v>821413</v>
      </c>
      <c r="D2400">
        <v>358332</v>
      </c>
      <c r="E2400">
        <v>1179745</v>
      </c>
    </row>
    <row r="2401" spans="1:5">
      <c r="A2401">
        <v>1980</v>
      </c>
      <c r="B2401">
        <v>68</v>
      </c>
      <c r="C2401">
        <v>732901</v>
      </c>
      <c r="D2401">
        <v>328104</v>
      </c>
      <c r="E2401">
        <v>1061005</v>
      </c>
    </row>
    <row r="2402" spans="1:5">
      <c r="A2402">
        <v>1980</v>
      </c>
      <c r="B2402">
        <v>69</v>
      </c>
      <c r="C2402">
        <v>715146</v>
      </c>
      <c r="D2402">
        <v>307800</v>
      </c>
      <c r="E2402">
        <v>1022946</v>
      </c>
    </row>
    <row r="2403" spans="1:5">
      <c r="A2403">
        <v>1980</v>
      </c>
      <c r="B2403">
        <v>70</v>
      </c>
      <c r="C2403">
        <v>661607</v>
      </c>
      <c r="D2403">
        <v>265041</v>
      </c>
      <c r="E2403">
        <v>926648</v>
      </c>
    </row>
    <row r="2404" spans="1:5">
      <c r="A2404">
        <v>1980</v>
      </c>
      <c r="B2404">
        <v>71</v>
      </c>
      <c r="C2404">
        <v>629540</v>
      </c>
      <c r="D2404">
        <v>247071</v>
      </c>
      <c r="E2404">
        <v>876611</v>
      </c>
    </row>
    <row r="2405" spans="1:5">
      <c r="A2405">
        <v>1980</v>
      </c>
      <c r="B2405">
        <v>72</v>
      </c>
      <c r="C2405">
        <v>589325</v>
      </c>
      <c r="D2405">
        <v>223552</v>
      </c>
      <c r="E2405">
        <v>812877</v>
      </c>
    </row>
    <row r="2406" spans="1:5">
      <c r="A2406">
        <v>1980</v>
      </c>
      <c r="B2406">
        <v>73</v>
      </c>
      <c r="C2406">
        <v>550850</v>
      </c>
      <c r="D2406">
        <v>202575</v>
      </c>
      <c r="E2406">
        <v>753425</v>
      </c>
    </row>
    <row r="2407" spans="1:5">
      <c r="A2407">
        <v>1980</v>
      </c>
      <c r="B2407">
        <v>74</v>
      </c>
      <c r="C2407">
        <v>512914</v>
      </c>
      <c r="D2407">
        <v>174049</v>
      </c>
      <c r="E2407">
        <v>686963</v>
      </c>
    </row>
    <row r="2408" spans="1:5">
      <c r="A2408">
        <v>1980</v>
      </c>
      <c r="B2408">
        <v>75</v>
      </c>
      <c r="C2408">
        <v>470100</v>
      </c>
      <c r="D2408">
        <v>155090</v>
      </c>
      <c r="E2408">
        <v>625190</v>
      </c>
    </row>
    <row r="2409" spans="1:5">
      <c r="A2409">
        <v>1980</v>
      </c>
      <c r="B2409">
        <v>76</v>
      </c>
      <c r="C2409">
        <v>441911</v>
      </c>
      <c r="D2409">
        <v>135257</v>
      </c>
      <c r="E2409">
        <v>577168</v>
      </c>
    </row>
    <row r="2410" spans="1:5">
      <c r="A2410">
        <v>1980</v>
      </c>
      <c r="B2410">
        <v>77</v>
      </c>
      <c r="C2410">
        <v>403028</v>
      </c>
      <c r="D2410">
        <v>113860</v>
      </c>
      <c r="E2410">
        <v>516888</v>
      </c>
    </row>
    <row r="2411" spans="1:5">
      <c r="A2411">
        <v>1980</v>
      </c>
      <c r="B2411">
        <v>78</v>
      </c>
      <c r="C2411">
        <v>362415</v>
      </c>
      <c r="D2411">
        <v>85193</v>
      </c>
      <c r="E2411">
        <v>447608</v>
      </c>
    </row>
    <row r="2412" spans="1:5">
      <c r="A2412">
        <v>1980</v>
      </c>
      <c r="B2412">
        <v>79</v>
      </c>
      <c r="C2412">
        <v>311762</v>
      </c>
      <c r="D2412">
        <v>84120</v>
      </c>
      <c r="E2412">
        <v>395882</v>
      </c>
    </row>
    <row r="2413" spans="1:5">
      <c r="A2413">
        <v>1980</v>
      </c>
      <c r="B2413">
        <v>80</v>
      </c>
      <c r="C2413">
        <v>249280.87</v>
      </c>
      <c r="D2413">
        <v>66398.039999999994</v>
      </c>
      <c r="E2413">
        <v>315678.90999999997</v>
      </c>
    </row>
    <row r="2414" spans="1:5">
      <c r="A2414">
        <v>1980</v>
      </c>
      <c r="B2414">
        <v>81</v>
      </c>
      <c r="C2414">
        <v>201417.25</v>
      </c>
      <c r="D2414">
        <v>54503.91</v>
      </c>
      <c r="E2414">
        <v>255921.16</v>
      </c>
    </row>
    <row r="2415" spans="1:5">
      <c r="A2415">
        <v>1980</v>
      </c>
      <c r="B2415">
        <v>82</v>
      </c>
      <c r="C2415">
        <v>180289.97</v>
      </c>
      <c r="D2415">
        <v>47417.84</v>
      </c>
      <c r="E2415">
        <v>227707.81</v>
      </c>
    </row>
    <row r="2416" spans="1:5">
      <c r="A2416">
        <v>1980</v>
      </c>
      <c r="B2416">
        <v>83</v>
      </c>
      <c r="C2416">
        <v>155259.22</v>
      </c>
      <c r="D2416">
        <v>41082.71</v>
      </c>
      <c r="E2416">
        <v>196341.93</v>
      </c>
    </row>
    <row r="2417" spans="1:5">
      <c r="A2417">
        <v>1980</v>
      </c>
      <c r="B2417">
        <v>84</v>
      </c>
      <c r="C2417">
        <v>132265.78</v>
      </c>
      <c r="D2417">
        <v>35351.79</v>
      </c>
      <c r="E2417">
        <v>167617.57</v>
      </c>
    </row>
    <row r="2418" spans="1:5">
      <c r="A2418">
        <v>1980</v>
      </c>
      <c r="B2418">
        <v>85</v>
      </c>
      <c r="C2418">
        <v>107961.73</v>
      </c>
      <c r="D2418">
        <v>28801.1</v>
      </c>
      <c r="E2418">
        <v>136762.82999999999</v>
      </c>
    </row>
    <row r="2419" spans="1:5">
      <c r="A2419">
        <v>1980</v>
      </c>
      <c r="B2419">
        <v>86</v>
      </c>
      <c r="C2419">
        <v>88854.58</v>
      </c>
      <c r="D2419">
        <v>23265.21</v>
      </c>
      <c r="E2419">
        <v>112119.79</v>
      </c>
    </row>
    <row r="2420" spans="1:5">
      <c r="A2420">
        <v>1980</v>
      </c>
      <c r="B2420">
        <v>87</v>
      </c>
      <c r="C2420">
        <v>73149.69</v>
      </c>
      <c r="D2420">
        <v>18711.77</v>
      </c>
      <c r="E2420">
        <v>91861.46</v>
      </c>
    </row>
    <row r="2421" spans="1:5">
      <c r="A2421">
        <v>1980</v>
      </c>
      <c r="B2421">
        <v>88</v>
      </c>
      <c r="C2421">
        <v>59088.19</v>
      </c>
      <c r="D2421">
        <v>14579.01</v>
      </c>
      <c r="E2421">
        <v>73667.199999999997</v>
      </c>
    </row>
    <row r="2422" spans="1:5">
      <c r="A2422">
        <v>1980</v>
      </c>
      <c r="B2422">
        <v>89</v>
      </c>
      <c r="C2422">
        <v>49960.03</v>
      </c>
      <c r="D2422">
        <v>11117.56</v>
      </c>
      <c r="E2422">
        <v>61077.59</v>
      </c>
    </row>
    <row r="2423" spans="1:5">
      <c r="A2423">
        <v>1980</v>
      </c>
      <c r="B2423">
        <v>90</v>
      </c>
      <c r="C2423">
        <v>41197.660000000003</v>
      </c>
      <c r="D2423">
        <v>8344.27</v>
      </c>
      <c r="E2423">
        <v>49541.93</v>
      </c>
    </row>
    <row r="2424" spans="1:5">
      <c r="A2424">
        <v>1980</v>
      </c>
      <c r="B2424">
        <v>91</v>
      </c>
      <c r="C2424">
        <v>34275.949999999997</v>
      </c>
      <c r="D2424">
        <v>6897.27</v>
      </c>
      <c r="E2424">
        <v>41173.22</v>
      </c>
    </row>
    <row r="2425" spans="1:5">
      <c r="A2425">
        <v>1980</v>
      </c>
      <c r="B2425">
        <v>92</v>
      </c>
      <c r="C2425">
        <v>27320.93</v>
      </c>
      <c r="D2425">
        <v>5453.5</v>
      </c>
      <c r="E2425">
        <v>32774.43</v>
      </c>
    </row>
    <row r="2426" spans="1:5">
      <c r="A2426">
        <v>1980</v>
      </c>
      <c r="B2426">
        <v>93</v>
      </c>
      <c r="C2426">
        <v>19532.27</v>
      </c>
      <c r="D2426">
        <v>3876.7</v>
      </c>
      <c r="E2426">
        <v>23408.97</v>
      </c>
    </row>
    <row r="2427" spans="1:5">
      <c r="A2427">
        <v>1980</v>
      </c>
      <c r="B2427">
        <v>94</v>
      </c>
      <c r="C2427">
        <v>14886.49</v>
      </c>
      <c r="D2427">
        <v>2967.97</v>
      </c>
      <c r="E2427">
        <v>17854.46</v>
      </c>
    </row>
    <row r="2428" spans="1:5">
      <c r="A2428">
        <v>1980</v>
      </c>
      <c r="B2428">
        <v>95</v>
      </c>
      <c r="C2428">
        <v>11094.74</v>
      </c>
      <c r="D2428">
        <v>2156.64</v>
      </c>
      <c r="E2428">
        <v>13251.38</v>
      </c>
    </row>
    <row r="2429" spans="1:5">
      <c r="A2429">
        <v>1980</v>
      </c>
      <c r="B2429">
        <v>96</v>
      </c>
      <c r="C2429">
        <v>8231.6299999999992</v>
      </c>
      <c r="D2429">
        <v>1630.51</v>
      </c>
      <c r="E2429">
        <v>9862.14</v>
      </c>
    </row>
    <row r="2430" spans="1:5">
      <c r="A2430">
        <v>1980</v>
      </c>
      <c r="B2430">
        <v>97</v>
      </c>
      <c r="C2430">
        <v>6030.94</v>
      </c>
      <c r="D2430">
        <v>1247.3499999999999</v>
      </c>
      <c r="E2430">
        <v>7278.29</v>
      </c>
    </row>
    <row r="2431" spans="1:5">
      <c r="A2431">
        <v>1980</v>
      </c>
      <c r="B2431">
        <v>98</v>
      </c>
      <c r="C2431">
        <v>4097.63</v>
      </c>
      <c r="D2431">
        <v>907.85</v>
      </c>
      <c r="E2431">
        <v>5005.4799999999996</v>
      </c>
    </row>
    <row r="2432" spans="1:5">
      <c r="A2432">
        <v>1980</v>
      </c>
      <c r="B2432">
        <v>99</v>
      </c>
      <c r="C2432">
        <v>2895.56</v>
      </c>
      <c r="D2432">
        <v>654.75</v>
      </c>
      <c r="E2432">
        <v>3550.31</v>
      </c>
    </row>
    <row r="2433" spans="1:5">
      <c r="A2433">
        <v>1980</v>
      </c>
      <c r="B2433">
        <v>100</v>
      </c>
      <c r="C2433">
        <v>1962.37</v>
      </c>
      <c r="D2433">
        <v>429.44</v>
      </c>
      <c r="E2433">
        <v>2391.81</v>
      </c>
    </row>
    <row r="2434" spans="1:5">
      <c r="A2434">
        <v>1980</v>
      </c>
      <c r="B2434">
        <v>101</v>
      </c>
      <c r="C2434">
        <v>1225.97</v>
      </c>
      <c r="D2434">
        <v>267.45999999999998</v>
      </c>
      <c r="E2434">
        <v>1493.43</v>
      </c>
    </row>
    <row r="2435" spans="1:5">
      <c r="A2435">
        <v>1980</v>
      </c>
      <c r="B2435">
        <v>102</v>
      </c>
      <c r="C2435">
        <v>847.2</v>
      </c>
      <c r="D2435">
        <v>197.89</v>
      </c>
      <c r="E2435">
        <v>1045.0899999999999</v>
      </c>
    </row>
    <row r="2436" spans="1:5">
      <c r="A2436">
        <v>1980</v>
      </c>
      <c r="B2436">
        <v>103</v>
      </c>
      <c r="C2436">
        <v>536.04999999999995</v>
      </c>
      <c r="D2436">
        <v>134.35</v>
      </c>
      <c r="E2436">
        <v>670.4</v>
      </c>
    </row>
    <row r="2437" spans="1:5">
      <c r="A2437">
        <v>1980</v>
      </c>
      <c r="B2437">
        <v>104</v>
      </c>
      <c r="C2437">
        <v>349.24</v>
      </c>
      <c r="D2437">
        <v>85.73</v>
      </c>
      <c r="E2437">
        <v>434.97</v>
      </c>
    </row>
    <row r="2438" spans="1:5">
      <c r="A2438">
        <v>1980</v>
      </c>
      <c r="B2438">
        <v>105</v>
      </c>
      <c r="C2438">
        <v>212.09</v>
      </c>
      <c r="D2438">
        <v>53.38</v>
      </c>
      <c r="E2438">
        <v>265.47000000000003</v>
      </c>
    </row>
    <row r="2439" spans="1:5">
      <c r="A2439">
        <v>1980</v>
      </c>
      <c r="B2439">
        <v>106</v>
      </c>
      <c r="C2439">
        <v>132.94999999999999</v>
      </c>
      <c r="D2439">
        <v>36.03</v>
      </c>
      <c r="E2439">
        <v>168.98</v>
      </c>
    </row>
    <row r="2440" spans="1:5">
      <c r="A2440">
        <v>1980</v>
      </c>
      <c r="B2440">
        <v>107</v>
      </c>
      <c r="C2440">
        <v>76.05</v>
      </c>
      <c r="D2440">
        <v>22.43</v>
      </c>
      <c r="E2440">
        <v>98.48</v>
      </c>
    </row>
    <row r="2441" spans="1:5">
      <c r="A2441">
        <v>1980</v>
      </c>
      <c r="B2441">
        <v>108</v>
      </c>
      <c r="C2441">
        <v>42.93</v>
      </c>
      <c r="D2441">
        <v>12.34</v>
      </c>
      <c r="E2441">
        <v>55.27</v>
      </c>
    </row>
    <row r="2442" spans="1:5">
      <c r="A2442">
        <v>1980</v>
      </c>
      <c r="B2442">
        <v>109</v>
      </c>
      <c r="C2442">
        <v>27.11</v>
      </c>
      <c r="D2442">
        <v>8.64</v>
      </c>
      <c r="E2442">
        <v>35.75</v>
      </c>
    </row>
    <row r="2443" spans="1:5">
      <c r="A2443">
        <v>1980</v>
      </c>
      <c r="B2443">
        <v>110</v>
      </c>
      <c r="C2443">
        <v>25.02</v>
      </c>
      <c r="D2443">
        <v>8.6999999999999993</v>
      </c>
      <c r="E2443">
        <v>33.72</v>
      </c>
    </row>
    <row r="2444" spans="1:5">
      <c r="A2444">
        <v>1981</v>
      </c>
      <c r="B2444">
        <v>0</v>
      </c>
      <c r="C2444">
        <v>1070924</v>
      </c>
      <c r="D2444">
        <v>1115254</v>
      </c>
      <c r="E2444">
        <v>2186178</v>
      </c>
    </row>
    <row r="2445" spans="1:5">
      <c r="A2445">
        <v>1981</v>
      </c>
      <c r="B2445">
        <v>1</v>
      </c>
      <c r="C2445">
        <v>1047925</v>
      </c>
      <c r="D2445">
        <v>1089733</v>
      </c>
      <c r="E2445">
        <v>2137658</v>
      </c>
    </row>
    <row r="2446" spans="1:5">
      <c r="A2446">
        <v>1981</v>
      </c>
      <c r="B2446">
        <v>2</v>
      </c>
      <c r="C2446">
        <v>1051552</v>
      </c>
      <c r="D2446">
        <v>1084867</v>
      </c>
      <c r="E2446">
        <v>2136419</v>
      </c>
    </row>
    <row r="2447" spans="1:5">
      <c r="A2447">
        <v>1981</v>
      </c>
      <c r="B2447">
        <v>3</v>
      </c>
      <c r="C2447">
        <v>1045322</v>
      </c>
      <c r="D2447">
        <v>1075406</v>
      </c>
      <c r="E2447">
        <v>2120728</v>
      </c>
    </row>
    <row r="2448" spans="1:5">
      <c r="A2448">
        <v>1981</v>
      </c>
      <c r="B2448">
        <v>4</v>
      </c>
      <c r="C2448">
        <v>1043188</v>
      </c>
      <c r="D2448">
        <v>1076422</v>
      </c>
      <c r="E2448">
        <v>2119610</v>
      </c>
    </row>
    <row r="2449" spans="1:5">
      <c r="A2449">
        <v>1981</v>
      </c>
      <c r="B2449">
        <v>5</v>
      </c>
      <c r="C2449">
        <v>1032788</v>
      </c>
      <c r="D2449">
        <v>1063695</v>
      </c>
      <c r="E2449">
        <v>2096483</v>
      </c>
    </row>
    <row r="2450" spans="1:5">
      <c r="A2450">
        <v>1981</v>
      </c>
      <c r="B2450">
        <v>6</v>
      </c>
      <c r="C2450">
        <v>1020836</v>
      </c>
      <c r="D2450">
        <v>1052822</v>
      </c>
      <c r="E2450">
        <v>2073658</v>
      </c>
    </row>
    <row r="2451" spans="1:5">
      <c r="A2451">
        <v>1981</v>
      </c>
      <c r="B2451">
        <v>7</v>
      </c>
      <c r="C2451">
        <v>986358</v>
      </c>
      <c r="D2451">
        <v>1022190</v>
      </c>
      <c r="E2451">
        <v>2008548</v>
      </c>
    </row>
    <row r="2452" spans="1:5">
      <c r="A2452">
        <v>1981</v>
      </c>
      <c r="B2452">
        <v>8</v>
      </c>
      <c r="C2452">
        <v>997951</v>
      </c>
      <c r="D2452">
        <v>1024423</v>
      </c>
      <c r="E2452">
        <v>2022374</v>
      </c>
    </row>
    <row r="2453" spans="1:5">
      <c r="A2453">
        <v>1981</v>
      </c>
      <c r="B2453">
        <v>9</v>
      </c>
      <c r="C2453">
        <v>963329</v>
      </c>
      <c r="D2453">
        <v>997024</v>
      </c>
      <c r="E2453">
        <v>1960353</v>
      </c>
    </row>
    <row r="2454" spans="1:5">
      <c r="A2454">
        <v>1981</v>
      </c>
      <c r="B2454">
        <v>10</v>
      </c>
      <c r="C2454">
        <v>938571</v>
      </c>
      <c r="D2454">
        <v>973473</v>
      </c>
      <c r="E2454">
        <v>1912044</v>
      </c>
    </row>
    <row r="2455" spans="1:5">
      <c r="A2455">
        <v>1981</v>
      </c>
      <c r="B2455">
        <v>11</v>
      </c>
      <c r="C2455">
        <v>892378</v>
      </c>
      <c r="D2455">
        <v>928303</v>
      </c>
      <c r="E2455">
        <v>1820681</v>
      </c>
    </row>
    <row r="2456" spans="1:5">
      <c r="A2456">
        <v>1981</v>
      </c>
      <c r="B2456">
        <v>12</v>
      </c>
      <c r="C2456">
        <v>892910</v>
      </c>
      <c r="D2456">
        <v>918371</v>
      </c>
      <c r="E2456">
        <v>1811281</v>
      </c>
    </row>
    <row r="2457" spans="1:5">
      <c r="A2457">
        <v>1981</v>
      </c>
      <c r="B2457">
        <v>13</v>
      </c>
      <c r="C2457">
        <v>888301</v>
      </c>
      <c r="D2457">
        <v>916141</v>
      </c>
      <c r="E2457">
        <v>1804442</v>
      </c>
    </row>
    <row r="2458" spans="1:5">
      <c r="A2458">
        <v>1981</v>
      </c>
      <c r="B2458">
        <v>14</v>
      </c>
      <c r="C2458">
        <v>933543</v>
      </c>
      <c r="D2458">
        <v>958634</v>
      </c>
      <c r="E2458">
        <v>1892177</v>
      </c>
    </row>
    <row r="2459" spans="1:5">
      <c r="A2459">
        <v>1981</v>
      </c>
      <c r="B2459">
        <v>15</v>
      </c>
      <c r="C2459">
        <v>948858</v>
      </c>
      <c r="D2459">
        <v>976352</v>
      </c>
      <c r="E2459">
        <v>1925210</v>
      </c>
    </row>
    <row r="2460" spans="1:5">
      <c r="A2460">
        <v>1981</v>
      </c>
      <c r="B2460">
        <v>16</v>
      </c>
      <c r="C2460">
        <v>1008444</v>
      </c>
      <c r="D2460">
        <v>1035531</v>
      </c>
      <c r="E2460">
        <v>2043975</v>
      </c>
    </row>
    <row r="2461" spans="1:5">
      <c r="A2461">
        <v>1981</v>
      </c>
      <c r="B2461">
        <v>17</v>
      </c>
      <c r="C2461">
        <v>1108789</v>
      </c>
      <c r="D2461">
        <v>1138001</v>
      </c>
      <c r="E2461">
        <v>2246790</v>
      </c>
    </row>
    <row r="2462" spans="1:5">
      <c r="A2462">
        <v>1981</v>
      </c>
      <c r="B2462">
        <v>18</v>
      </c>
      <c r="C2462">
        <v>1187057</v>
      </c>
      <c r="D2462">
        <v>1206560</v>
      </c>
      <c r="E2462">
        <v>2393617</v>
      </c>
    </row>
    <row r="2463" spans="1:5">
      <c r="A2463">
        <v>1981</v>
      </c>
      <c r="B2463">
        <v>19</v>
      </c>
      <c r="C2463">
        <v>1236289</v>
      </c>
      <c r="D2463">
        <v>1302840</v>
      </c>
      <c r="E2463">
        <v>2539129</v>
      </c>
    </row>
    <row r="2464" spans="1:5">
      <c r="A2464">
        <v>1981</v>
      </c>
      <c r="B2464">
        <v>20</v>
      </c>
      <c r="C2464">
        <v>1274828</v>
      </c>
      <c r="D2464">
        <v>1361356</v>
      </c>
      <c r="E2464">
        <v>2636184</v>
      </c>
    </row>
    <row r="2465" spans="1:5">
      <c r="A2465">
        <v>1981</v>
      </c>
      <c r="B2465">
        <v>21</v>
      </c>
      <c r="C2465">
        <v>1252843</v>
      </c>
      <c r="D2465">
        <v>1378193</v>
      </c>
      <c r="E2465">
        <v>2631036</v>
      </c>
    </row>
    <row r="2466" spans="1:5">
      <c r="A2466">
        <v>1981</v>
      </c>
      <c r="B2466">
        <v>22</v>
      </c>
      <c r="C2466">
        <v>1294212</v>
      </c>
      <c r="D2466">
        <v>1356332</v>
      </c>
      <c r="E2466">
        <v>2650544</v>
      </c>
    </row>
    <row r="2467" spans="1:5">
      <c r="A2467">
        <v>1981</v>
      </c>
      <c r="B2467">
        <v>23</v>
      </c>
      <c r="C2467">
        <v>1273995</v>
      </c>
      <c r="D2467">
        <v>1316491</v>
      </c>
      <c r="E2467">
        <v>2590486</v>
      </c>
    </row>
    <row r="2468" spans="1:5">
      <c r="A2468">
        <v>1981</v>
      </c>
      <c r="B2468">
        <v>24</v>
      </c>
      <c r="C2468">
        <v>1246335</v>
      </c>
      <c r="D2468">
        <v>1274644</v>
      </c>
      <c r="E2468">
        <v>2520979</v>
      </c>
    </row>
    <row r="2469" spans="1:5">
      <c r="A2469">
        <v>1981</v>
      </c>
      <c r="B2469">
        <v>25</v>
      </c>
      <c r="C2469">
        <v>1266370</v>
      </c>
      <c r="D2469">
        <v>1298142</v>
      </c>
      <c r="E2469">
        <v>2564512</v>
      </c>
    </row>
    <row r="2470" spans="1:5">
      <c r="A2470">
        <v>1981</v>
      </c>
      <c r="B2470">
        <v>26</v>
      </c>
      <c r="C2470">
        <v>1281409</v>
      </c>
      <c r="D2470">
        <v>1310793</v>
      </c>
      <c r="E2470">
        <v>2592202</v>
      </c>
    </row>
    <row r="2471" spans="1:5">
      <c r="A2471">
        <v>1981</v>
      </c>
      <c r="B2471">
        <v>27</v>
      </c>
      <c r="C2471">
        <v>1183150</v>
      </c>
      <c r="D2471">
        <v>1208229</v>
      </c>
      <c r="E2471">
        <v>2391379</v>
      </c>
    </row>
    <row r="2472" spans="1:5">
      <c r="A2472">
        <v>1981</v>
      </c>
      <c r="B2472">
        <v>28</v>
      </c>
      <c r="C2472">
        <v>1186417</v>
      </c>
      <c r="D2472">
        <v>1212982</v>
      </c>
      <c r="E2472">
        <v>2399399</v>
      </c>
    </row>
    <row r="2473" spans="1:5">
      <c r="A2473">
        <v>1981</v>
      </c>
      <c r="B2473">
        <v>29</v>
      </c>
      <c r="C2473">
        <v>1168404</v>
      </c>
      <c r="D2473">
        <v>1199655</v>
      </c>
      <c r="E2473">
        <v>2368059</v>
      </c>
    </row>
    <row r="2474" spans="1:5">
      <c r="A2474">
        <v>1981</v>
      </c>
      <c r="B2474">
        <v>30</v>
      </c>
      <c r="C2474">
        <v>1134157</v>
      </c>
      <c r="D2474">
        <v>1154484</v>
      </c>
      <c r="E2474">
        <v>2288641</v>
      </c>
    </row>
    <row r="2475" spans="1:5">
      <c r="A2475">
        <v>1981</v>
      </c>
      <c r="B2475">
        <v>31</v>
      </c>
      <c r="C2475">
        <v>1190723</v>
      </c>
      <c r="D2475">
        <v>1204696</v>
      </c>
      <c r="E2475">
        <v>2395419</v>
      </c>
    </row>
    <row r="2476" spans="1:5">
      <c r="A2476">
        <v>1981</v>
      </c>
      <c r="B2476">
        <v>32</v>
      </c>
      <c r="C2476">
        <v>1012825</v>
      </c>
      <c r="D2476">
        <v>1019773</v>
      </c>
      <c r="E2476">
        <v>2032598</v>
      </c>
    </row>
    <row r="2477" spans="1:5">
      <c r="A2477">
        <v>1981</v>
      </c>
      <c r="B2477">
        <v>33</v>
      </c>
      <c r="C2477">
        <v>1004772</v>
      </c>
      <c r="D2477">
        <v>1014979</v>
      </c>
      <c r="E2477">
        <v>2019751</v>
      </c>
    </row>
    <row r="2478" spans="1:5">
      <c r="A2478">
        <v>1981</v>
      </c>
      <c r="B2478">
        <v>34</v>
      </c>
      <c r="C2478">
        <v>928325</v>
      </c>
      <c r="D2478">
        <v>930782</v>
      </c>
      <c r="E2478">
        <v>1859107</v>
      </c>
    </row>
    <row r="2479" spans="1:5">
      <c r="A2479">
        <v>1981</v>
      </c>
      <c r="B2479">
        <v>35</v>
      </c>
      <c r="C2479">
        <v>560395</v>
      </c>
      <c r="D2479">
        <v>558178</v>
      </c>
      <c r="E2479">
        <v>1118573</v>
      </c>
    </row>
    <row r="2480" spans="1:5">
      <c r="A2480">
        <v>1981</v>
      </c>
      <c r="B2480">
        <v>36</v>
      </c>
      <c r="C2480">
        <v>448111</v>
      </c>
      <c r="D2480">
        <v>446435</v>
      </c>
      <c r="E2480">
        <v>894546</v>
      </c>
    </row>
    <row r="2481" spans="1:5">
      <c r="A2481">
        <v>1981</v>
      </c>
      <c r="B2481">
        <v>37</v>
      </c>
      <c r="C2481">
        <v>409110</v>
      </c>
      <c r="D2481">
        <v>400600</v>
      </c>
      <c r="E2481">
        <v>809710</v>
      </c>
    </row>
    <row r="2482" spans="1:5">
      <c r="A2482">
        <v>1981</v>
      </c>
      <c r="B2482">
        <v>38</v>
      </c>
      <c r="C2482">
        <v>604958</v>
      </c>
      <c r="D2482">
        <v>565786</v>
      </c>
      <c r="E2482">
        <v>1170744</v>
      </c>
    </row>
    <row r="2483" spans="1:5">
      <c r="A2483">
        <v>1981</v>
      </c>
      <c r="B2483">
        <v>39</v>
      </c>
      <c r="C2483">
        <v>1010824</v>
      </c>
      <c r="D2483">
        <v>952382</v>
      </c>
      <c r="E2483">
        <v>1963206</v>
      </c>
    </row>
    <row r="2484" spans="1:5">
      <c r="A2484">
        <v>1981</v>
      </c>
      <c r="B2484">
        <v>40</v>
      </c>
      <c r="C2484">
        <v>1056182</v>
      </c>
      <c r="D2484">
        <v>1002337</v>
      </c>
      <c r="E2484">
        <v>2058519</v>
      </c>
    </row>
    <row r="2485" spans="1:5">
      <c r="A2485">
        <v>1981</v>
      </c>
      <c r="B2485">
        <v>41</v>
      </c>
      <c r="C2485">
        <v>1241792</v>
      </c>
      <c r="D2485">
        <v>1134144</v>
      </c>
      <c r="E2485">
        <v>2375936</v>
      </c>
    </row>
    <row r="2486" spans="1:5">
      <c r="A2486">
        <v>1981</v>
      </c>
      <c r="B2486">
        <v>42</v>
      </c>
      <c r="C2486">
        <v>1258628</v>
      </c>
      <c r="D2486">
        <v>1166035</v>
      </c>
      <c r="E2486">
        <v>2424663</v>
      </c>
    </row>
    <row r="2487" spans="1:5">
      <c r="A2487">
        <v>1981</v>
      </c>
      <c r="B2487">
        <v>43</v>
      </c>
      <c r="C2487">
        <v>1258381</v>
      </c>
      <c r="D2487">
        <v>1171628</v>
      </c>
      <c r="E2487">
        <v>2430009</v>
      </c>
    </row>
    <row r="2488" spans="1:5">
      <c r="A2488">
        <v>1981</v>
      </c>
      <c r="B2488">
        <v>44</v>
      </c>
      <c r="C2488">
        <v>1086533</v>
      </c>
      <c r="D2488">
        <v>998608</v>
      </c>
      <c r="E2488">
        <v>2085141</v>
      </c>
    </row>
    <row r="2489" spans="1:5">
      <c r="A2489">
        <v>1981</v>
      </c>
      <c r="B2489">
        <v>45</v>
      </c>
      <c r="C2489">
        <v>950038</v>
      </c>
      <c r="D2489">
        <v>878634</v>
      </c>
      <c r="E2489">
        <v>1828672</v>
      </c>
    </row>
    <row r="2490" spans="1:5">
      <c r="A2490">
        <v>1981</v>
      </c>
      <c r="B2490">
        <v>46</v>
      </c>
      <c r="C2490">
        <v>789731</v>
      </c>
      <c r="D2490">
        <v>721495</v>
      </c>
      <c r="E2490">
        <v>1511226</v>
      </c>
    </row>
    <row r="2491" spans="1:5">
      <c r="A2491">
        <v>1981</v>
      </c>
      <c r="B2491">
        <v>47</v>
      </c>
      <c r="C2491">
        <v>792931</v>
      </c>
      <c r="D2491">
        <v>712247</v>
      </c>
      <c r="E2491">
        <v>1505178</v>
      </c>
    </row>
    <row r="2492" spans="1:5">
      <c r="A2492">
        <v>1981</v>
      </c>
      <c r="B2492">
        <v>48</v>
      </c>
      <c r="C2492">
        <v>959555</v>
      </c>
      <c r="D2492">
        <v>839860</v>
      </c>
      <c r="E2492">
        <v>1799415</v>
      </c>
    </row>
    <row r="2493" spans="1:5">
      <c r="A2493">
        <v>1981</v>
      </c>
      <c r="B2493">
        <v>49</v>
      </c>
      <c r="C2493">
        <v>944029</v>
      </c>
      <c r="D2493">
        <v>851651</v>
      </c>
      <c r="E2493">
        <v>1795680</v>
      </c>
    </row>
    <row r="2494" spans="1:5">
      <c r="A2494">
        <v>1981</v>
      </c>
      <c r="B2494">
        <v>50</v>
      </c>
      <c r="C2494">
        <v>1096442</v>
      </c>
      <c r="D2494">
        <v>946501</v>
      </c>
      <c r="E2494">
        <v>2042943</v>
      </c>
    </row>
    <row r="2495" spans="1:5">
      <c r="A2495">
        <v>1981</v>
      </c>
      <c r="B2495">
        <v>51</v>
      </c>
      <c r="C2495">
        <v>1122276</v>
      </c>
      <c r="D2495">
        <v>985639</v>
      </c>
      <c r="E2495">
        <v>2107915</v>
      </c>
    </row>
    <row r="2496" spans="1:5">
      <c r="A2496">
        <v>1981</v>
      </c>
      <c r="B2496">
        <v>52</v>
      </c>
      <c r="C2496">
        <v>1199336</v>
      </c>
      <c r="D2496">
        <v>991624</v>
      </c>
      <c r="E2496">
        <v>2190960</v>
      </c>
    </row>
    <row r="2497" spans="1:5">
      <c r="A2497">
        <v>1981</v>
      </c>
      <c r="B2497">
        <v>53</v>
      </c>
      <c r="C2497">
        <v>1130243</v>
      </c>
      <c r="D2497">
        <v>930724</v>
      </c>
      <c r="E2497">
        <v>2060967</v>
      </c>
    </row>
    <row r="2498" spans="1:5">
      <c r="A2498">
        <v>1981</v>
      </c>
      <c r="B2498">
        <v>54</v>
      </c>
      <c r="C2498">
        <v>1117600</v>
      </c>
      <c r="D2498">
        <v>817030</v>
      </c>
      <c r="E2498">
        <v>1934630</v>
      </c>
    </row>
    <row r="2499" spans="1:5">
      <c r="A2499">
        <v>1981</v>
      </c>
      <c r="B2499">
        <v>55</v>
      </c>
      <c r="C2499">
        <v>1040235</v>
      </c>
      <c r="D2499">
        <v>654212</v>
      </c>
      <c r="E2499">
        <v>1694447</v>
      </c>
    </row>
    <row r="2500" spans="1:5">
      <c r="A2500">
        <v>1981</v>
      </c>
      <c r="B2500">
        <v>56</v>
      </c>
      <c r="C2500">
        <v>1002229</v>
      </c>
      <c r="D2500">
        <v>571191</v>
      </c>
      <c r="E2500">
        <v>1573420</v>
      </c>
    </row>
    <row r="2501" spans="1:5">
      <c r="A2501">
        <v>1981</v>
      </c>
      <c r="B2501">
        <v>57</v>
      </c>
      <c r="C2501">
        <v>940801</v>
      </c>
      <c r="D2501">
        <v>476301</v>
      </c>
      <c r="E2501">
        <v>1417102</v>
      </c>
    </row>
    <row r="2502" spans="1:5">
      <c r="A2502">
        <v>1981</v>
      </c>
      <c r="B2502">
        <v>58</v>
      </c>
      <c r="C2502">
        <v>798298</v>
      </c>
      <c r="D2502">
        <v>387915</v>
      </c>
      <c r="E2502">
        <v>1186213</v>
      </c>
    </row>
    <row r="2503" spans="1:5">
      <c r="A2503">
        <v>1981</v>
      </c>
      <c r="B2503">
        <v>59</v>
      </c>
      <c r="C2503">
        <v>664975</v>
      </c>
      <c r="D2503">
        <v>343795</v>
      </c>
      <c r="E2503">
        <v>1008770</v>
      </c>
    </row>
    <row r="2504" spans="1:5">
      <c r="A2504">
        <v>1981</v>
      </c>
      <c r="B2504">
        <v>60</v>
      </c>
      <c r="C2504">
        <v>604433</v>
      </c>
      <c r="D2504">
        <v>310928</v>
      </c>
      <c r="E2504">
        <v>915361</v>
      </c>
    </row>
    <row r="2505" spans="1:5">
      <c r="A2505">
        <v>1981</v>
      </c>
      <c r="B2505">
        <v>61</v>
      </c>
      <c r="C2505">
        <v>611938</v>
      </c>
      <c r="D2505">
        <v>305991</v>
      </c>
      <c r="E2505">
        <v>917929</v>
      </c>
    </row>
    <row r="2506" spans="1:5">
      <c r="A2506">
        <v>1981</v>
      </c>
      <c r="B2506">
        <v>62</v>
      </c>
      <c r="C2506">
        <v>713312</v>
      </c>
      <c r="D2506">
        <v>369172</v>
      </c>
      <c r="E2506">
        <v>1082484</v>
      </c>
    </row>
    <row r="2507" spans="1:5">
      <c r="A2507">
        <v>1981</v>
      </c>
      <c r="B2507">
        <v>63</v>
      </c>
      <c r="C2507">
        <v>489820</v>
      </c>
      <c r="D2507">
        <v>247242</v>
      </c>
      <c r="E2507">
        <v>737062</v>
      </c>
    </row>
    <row r="2508" spans="1:5">
      <c r="A2508">
        <v>1981</v>
      </c>
      <c r="B2508">
        <v>64</v>
      </c>
      <c r="C2508">
        <v>553349</v>
      </c>
      <c r="D2508">
        <v>261998</v>
      </c>
      <c r="E2508">
        <v>815347</v>
      </c>
    </row>
    <row r="2509" spans="1:5">
      <c r="A2509">
        <v>1981</v>
      </c>
      <c r="B2509">
        <v>65</v>
      </c>
      <c r="C2509">
        <v>667000</v>
      </c>
      <c r="D2509">
        <v>311231</v>
      </c>
      <c r="E2509">
        <v>978231</v>
      </c>
    </row>
    <row r="2510" spans="1:5">
      <c r="A2510">
        <v>1981</v>
      </c>
      <c r="B2510">
        <v>66</v>
      </c>
      <c r="C2510">
        <v>827017</v>
      </c>
      <c r="D2510">
        <v>368484</v>
      </c>
      <c r="E2510">
        <v>1195501</v>
      </c>
    </row>
    <row r="2511" spans="1:5">
      <c r="A2511">
        <v>1981</v>
      </c>
      <c r="B2511">
        <v>67</v>
      </c>
      <c r="C2511">
        <v>750975</v>
      </c>
      <c r="D2511">
        <v>344126</v>
      </c>
      <c r="E2511">
        <v>1095101</v>
      </c>
    </row>
    <row r="2512" spans="1:5">
      <c r="A2512">
        <v>1981</v>
      </c>
      <c r="B2512">
        <v>68</v>
      </c>
      <c r="C2512">
        <v>802229</v>
      </c>
      <c r="D2512">
        <v>340510</v>
      </c>
      <c r="E2512">
        <v>1142739</v>
      </c>
    </row>
    <row r="2513" spans="1:5">
      <c r="A2513">
        <v>1981</v>
      </c>
      <c r="B2513">
        <v>69</v>
      </c>
      <c r="C2513">
        <v>711625</v>
      </c>
      <c r="D2513">
        <v>309834</v>
      </c>
      <c r="E2513">
        <v>1021459</v>
      </c>
    </row>
    <row r="2514" spans="1:5">
      <c r="A2514">
        <v>1981</v>
      </c>
      <c r="B2514">
        <v>70</v>
      </c>
      <c r="C2514">
        <v>694715</v>
      </c>
      <c r="D2514">
        <v>289846</v>
      </c>
      <c r="E2514">
        <v>984561</v>
      </c>
    </row>
    <row r="2515" spans="1:5">
      <c r="A2515">
        <v>1981</v>
      </c>
      <c r="B2515">
        <v>71</v>
      </c>
      <c r="C2515">
        <v>637765</v>
      </c>
      <c r="D2515">
        <v>247614</v>
      </c>
      <c r="E2515">
        <v>885379</v>
      </c>
    </row>
    <row r="2516" spans="1:5">
      <c r="A2516">
        <v>1981</v>
      </c>
      <c r="B2516">
        <v>72</v>
      </c>
      <c r="C2516">
        <v>604979</v>
      </c>
      <c r="D2516">
        <v>229511</v>
      </c>
      <c r="E2516">
        <v>834490</v>
      </c>
    </row>
    <row r="2517" spans="1:5">
      <c r="A2517">
        <v>1981</v>
      </c>
      <c r="B2517">
        <v>73</v>
      </c>
      <c r="C2517">
        <v>563985</v>
      </c>
      <c r="D2517">
        <v>206630</v>
      </c>
      <c r="E2517">
        <v>770615</v>
      </c>
    </row>
    <row r="2518" spans="1:5">
      <c r="A2518">
        <v>1981</v>
      </c>
      <c r="B2518">
        <v>74</v>
      </c>
      <c r="C2518">
        <v>524450</v>
      </c>
      <c r="D2518">
        <v>185967</v>
      </c>
      <c r="E2518">
        <v>710417</v>
      </c>
    </row>
    <row r="2519" spans="1:5">
      <c r="A2519">
        <v>1981</v>
      </c>
      <c r="B2519">
        <v>75</v>
      </c>
      <c r="C2519">
        <v>485828</v>
      </c>
      <c r="D2519">
        <v>158889</v>
      </c>
      <c r="E2519">
        <v>644717</v>
      </c>
    </row>
    <row r="2520" spans="1:5">
      <c r="A2520">
        <v>1981</v>
      </c>
      <c r="B2520">
        <v>76</v>
      </c>
      <c r="C2520">
        <v>442116</v>
      </c>
      <c r="D2520">
        <v>140472</v>
      </c>
      <c r="E2520">
        <v>582588</v>
      </c>
    </row>
    <row r="2521" spans="1:5">
      <c r="A2521">
        <v>1981</v>
      </c>
      <c r="B2521">
        <v>77</v>
      </c>
      <c r="C2521">
        <v>412654</v>
      </c>
      <c r="D2521">
        <v>121562</v>
      </c>
      <c r="E2521">
        <v>534216</v>
      </c>
    </row>
    <row r="2522" spans="1:5">
      <c r="A2522">
        <v>1981</v>
      </c>
      <c r="B2522">
        <v>78</v>
      </c>
      <c r="C2522">
        <v>374165</v>
      </c>
      <c r="D2522">
        <v>101736</v>
      </c>
      <c r="E2522">
        <v>475901</v>
      </c>
    </row>
    <row r="2523" spans="1:5">
      <c r="A2523">
        <v>1981</v>
      </c>
      <c r="B2523">
        <v>79</v>
      </c>
      <c r="C2523">
        <v>332110</v>
      </c>
      <c r="D2523">
        <v>75000</v>
      </c>
      <c r="E2523">
        <v>407110</v>
      </c>
    </row>
    <row r="2524" spans="1:5">
      <c r="A2524">
        <v>1981</v>
      </c>
      <c r="B2524">
        <v>80</v>
      </c>
      <c r="C2524">
        <v>277765.03000000003</v>
      </c>
      <c r="D2524">
        <v>68531.08</v>
      </c>
      <c r="E2524">
        <v>346296.11</v>
      </c>
    </row>
    <row r="2525" spans="1:5">
      <c r="A2525">
        <v>1981</v>
      </c>
      <c r="B2525">
        <v>81</v>
      </c>
      <c r="C2525">
        <v>224981.99</v>
      </c>
      <c r="D2525">
        <v>57353.11</v>
      </c>
      <c r="E2525">
        <v>282335.09999999998</v>
      </c>
    </row>
    <row r="2526" spans="1:5">
      <c r="A2526">
        <v>1981</v>
      </c>
      <c r="B2526">
        <v>82</v>
      </c>
      <c r="C2526">
        <v>179705.36</v>
      </c>
      <c r="D2526">
        <v>46527.28</v>
      </c>
      <c r="E2526">
        <v>226232.64</v>
      </c>
    </row>
    <row r="2527" spans="1:5">
      <c r="A2527">
        <v>1981</v>
      </c>
      <c r="B2527">
        <v>83</v>
      </c>
      <c r="C2527">
        <v>159083.70000000001</v>
      </c>
      <c r="D2527">
        <v>39977.379999999997</v>
      </c>
      <c r="E2527">
        <v>199061.08</v>
      </c>
    </row>
    <row r="2528" spans="1:5">
      <c r="A2528">
        <v>1981</v>
      </c>
      <c r="B2528">
        <v>84</v>
      </c>
      <c r="C2528">
        <v>135346.57</v>
      </c>
      <c r="D2528">
        <v>34235.82</v>
      </c>
      <c r="E2528">
        <v>169582.39</v>
      </c>
    </row>
    <row r="2529" spans="1:5">
      <c r="A2529">
        <v>1981</v>
      </c>
      <c r="B2529">
        <v>85</v>
      </c>
      <c r="C2529">
        <v>113865.77</v>
      </c>
      <c r="D2529">
        <v>29006.37</v>
      </c>
      <c r="E2529">
        <v>142872.14000000001</v>
      </c>
    </row>
    <row r="2530" spans="1:5">
      <c r="A2530">
        <v>1981</v>
      </c>
      <c r="B2530">
        <v>86</v>
      </c>
      <c r="C2530">
        <v>91839.69</v>
      </c>
      <c r="D2530">
        <v>23274.400000000001</v>
      </c>
      <c r="E2530">
        <v>115114.09</v>
      </c>
    </row>
    <row r="2531" spans="1:5">
      <c r="A2531">
        <v>1981</v>
      </c>
      <c r="B2531">
        <v>87</v>
      </c>
      <c r="C2531">
        <v>74592.38</v>
      </c>
      <c r="D2531">
        <v>18513.87</v>
      </c>
      <c r="E2531">
        <v>93106.25</v>
      </c>
    </row>
    <row r="2532" spans="1:5">
      <c r="A2532">
        <v>1981</v>
      </c>
      <c r="B2532">
        <v>88</v>
      </c>
      <c r="C2532">
        <v>60728.99</v>
      </c>
      <c r="D2532">
        <v>14675.26</v>
      </c>
      <c r="E2532">
        <v>75404.25</v>
      </c>
    </row>
    <row r="2533" spans="1:5">
      <c r="A2533">
        <v>1981</v>
      </c>
      <c r="B2533">
        <v>89</v>
      </c>
      <c r="C2533">
        <v>48509.73</v>
      </c>
      <c r="D2533">
        <v>11291.86</v>
      </c>
      <c r="E2533">
        <v>59801.59</v>
      </c>
    </row>
    <row r="2534" spans="1:5">
      <c r="A2534">
        <v>1981</v>
      </c>
      <c r="B2534">
        <v>90</v>
      </c>
      <c r="C2534">
        <v>40407.21</v>
      </c>
      <c r="D2534">
        <v>8481.73</v>
      </c>
      <c r="E2534">
        <v>48888.94</v>
      </c>
    </row>
    <row r="2535" spans="1:5">
      <c r="A2535">
        <v>1981</v>
      </c>
      <c r="B2535">
        <v>91</v>
      </c>
      <c r="C2535">
        <v>32767.61</v>
      </c>
      <c r="D2535">
        <v>6260.16</v>
      </c>
      <c r="E2535">
        <v>39027.769999999997</v>
      </c>
    </row>
    <row r="2536" spans="1:5">
      <c r="A2536">
        <v>1981</v>
      </c>
      <c r="B2536">
        <v>92</v>
      </c>
      <c r="C2536">
        <v>26871.88</v>
      </c>
      <c r="D2536">
        <v>5140.6499999999996</v>
      </c>
      <c r="E2536">
        <v>32012.53</v>
      </c>
    </row>
    <row r="2537" spans="1:5">
      <c r="A2537">
        <v>1981</v>
      </c>
      <c r="B2537">
        <v>93</v>
      </c>
      <c r="C2537">
        <v>21166.76</v>
      </c>
      <c r="D2537">
        <v>4058.65</v>
      </c>
      <c r="E2537">
        <v>25225.41</v>
      </c>
    </row>
    <row r="2538" spans="1:5">
      <c r="A2538">
        <v>1981</v>
      </c>
      <c r="B2538">
        <v>94</v>
      </c>
      <c r="C2538">
        <v>14947.35</v>
      </c>
      <c r="D2538">
        <v>2852.15</v>
      </c>
      <c r="E2538">
        <v>17799.5</v>
      </c>
    </row>
    <row r="2539" spans="1:5">
      <c r="A2539">
        <v>1981</v>
      </c>
      <c r="B2539">
        <v>95</v>
      </c>
      <c r="C2539">
        <v>11218.9</v>
      </c>
      <c r="D2539">
        <v>2148.7199999999998</v>
      </c>
      <c r="E2539">
        <v>13367.62</v>
      </c>
    </row>
    <row r="2540" spans="1:5">
      <c r="A2540">
        <v>1981</v>
      </c>
      <c r="B2540">
        <v>96</v>
      </c>
      <c r="C2540">
        <v>8233.85</v>
      </c>
      <c r="D2540">
        <v>1539.19</v>
      </c>
      <c r="E2540">
        <v>9773.0400000000009</v>
      </c>
    </row>
    <row r="2541" spans="1:5">
      <c r="A2541">
        <v>1981</v>
      </c>
      <c r="B2541">
        <v>97</v>
      </c>
      <c r="C2541">
        <v>6033.36</v>
      </c>
      <c r="D2541">
        <v>1153.3699999999999</v>
      </c>
      <c r="E2541">
        <v>7186.73</v>
      </c>
    </row>
    <row r="2542" spans="1:5">
      <c r="A2542">
        <v>1981</v>
      </c>
      <c r="B2542">
        <v>98</v>
      </c>
      <c r="C2542">
        <v>4369.55</v>
      </c>
      <c r="D2542">
        <v>892.96</v>
      </c>
      <c r="E2542">
        <v>5262.51</v>
      </c>
    </row>
    <row r="2543" spans="1:5">
      <c r="A2543">
        <v>1981</v>
      </c>
      <c r="B2543">
        <v>99</v>
      </c>
      <c r="C2543">
        <v>2898.29</v>
      </c>
      <c r="D2543">
        <v>657.09</v>
      </c>
      <c r="E2543">
        <v>3555.38</v>
      </c>
    </row>
    <row r="2544" spans="1:5">
      <c r="A2544">
        <v>1981</v>
      </c>
      <c r="B2544">
        <v>100</v>
      </c>
      <c r="C2544">
        <v>2075.6</v>
      </c>
      <c r="D2544">
        <v>480.22</v>
      </c>
      <c r="E2544">
        <v>2555.8200000000002</v>
      </c>
    </row>
    <row r="2545" spans="1:5">
      <c r="A2545">
        <v>1981</v>
      </c>
      <c r="B2545">
        <v>101</v>
      </c>
      <c r="C2545">
        <v>1394.13</v>
      </c>
      <c r="D2545">
        <v>315.87</v>
      </c>
      <c r="E2545">
        <v>1710</v>
      </c>
    </row>
    <row r="2546" spans="1:5">
      <c r="A2546">
        <v>1981</v>
      </c>
      <c r="B2546">
        <v>102</v>
      </c>
      <c r="C2546">
        <v>864.34</v>
      </c>
      <c r="D2546">
        <v>197.6</v>
      </c>
      <c r="E2546">
        <v>1061.94</v>
      </c>
    </row>
    <row r="2547" spans="1:5">
      <c r="A2547">
        <v>1981</v>
      </c>
      <c r="B2547">
        <v>103</v>
      </c>
      <c r="C2547">
        <v>593.20000000000005</v>
      </c>
      <c r="D2547">
        <v>147.18</v>
      </c>
      <c r="E2547">
        <v>740.38</v>
      </c>
    </row>
    <row r="2548" spans="1:5">
      <c r="A2548">
        <v>1981</v>
      </c>
      <c r="B2548">
        <v>104</v>
      </c>
      <c r="C2548">
        <v>373.22</v>
      </c>
      <c r="D2548">
        <v>100.66</v>
      </c>
      <c r="E2548">
        <v>473.88</v>
      </c>
    </row>
    <row r="2549" spans="1:5">
      <c r="A2549">
        <v>1981</v>
      </c>
      <c r="B2549">
        <v>105</v>
      </c>
      <c r="C2549">
        <v>242.05</v>
      </c>
      <c r="D2549">
        <v>64.7</v>
      </c>
      <c r="E2549">
        <v>306.75</v>
      </c>
    </row>
    <row r="2550" spans="1:5">
      <c r="A2550">
        <v>1981</v>
      </c>
      <c r="B2550">
        <v>106</v>
      </c>
      <c r="C2550">
        <v>146.41999999999999</v>
      </c>
      <c r="D2550">
        <v>40.68</v>
      </c>
      <c r="E2550">
        <v>187.1</v>
      </c>
    </row>
    <row r="2551" spans="1:5">
      <c r="A2551">
        <v>1981</v>
      </c>
      <c r="B2551">
        <v>107</v>
      </c>
      <c r="C2551">
        <v>91.55</v>
      </c>
      <c r="D2551">
        <v>27.78</v>
      </c>
      <c r="E2551">
        <v>119.33</v>
      </c>
    </row>
    <row r="2552" spans="1:5">
      <c r="A2552">
        <v>1981</v>
      </c>
      <c r="B2552">
        <v>108</v>
      </c>
      <c r="C2552">
        <v>52.16</v>
      </c>
      <c r="D2552">
        <v>17.420000000000002</v>
      </c>
      <c r="E2552">
        <v>69.58</v>
      </c>
    </row>
    <row r="2553" spans="1:5">
      <c r="A2553">
        <v>1981</v>
      </c>
      <c r="B2553">
        <v>109</v>
      </c>
      <c r="C2553">
        <v>29.4</v>
      </c>
      <c r="D2553">
        <v>9.6199999999999992</v>
      </c>
      <c r="E2553">
        <v>39.020000000000003</v>
      </c>
    </row>
    <row r="2554" spans="1:5">
      <c r="A2554">
        <v>1981</v>
      </c>
      <c r="B2554">
        <v>110</v>
      </c>
      <c r="C2554">
        <v>34.630000000000003</v>
      </c>
      <c r="D2554">
        <v>14.23</v>
      </c>
      <c r="E2554">
        <v>48.86</v>
      </c>
    </row>
    <row r="2555" spans="1:5">
      <c r="A2555">
        <v>1982</v>
      </c>
      <c r="B2555">
        <v>0</v>
      </c>
      <c r="C2555">
        <v>1087078</v>
      </c>
      <c r="D2555">
        <v>1129231</v>
      </c>
      <c r="E2555">
        <v>2216309</v>
      </c>
    </row>
    <row r="2556" spans="1:5">
      <c r="A2556">
        <v>1982</v>
      </c>
      <c r="B2556">
        <v>1</v>
      </c>
      <c r="C2556">
        <v>1065437</v>
      </c>
      <c r="D2556">
        <v>1107249</v>
      </c>
      <c r="E2556">
        <v>2172686</v>
      </c>
    </row>
    <row r="2557" spans="1:5">
      <c r="A2557">
        <v>1982</v>
      </c>
      <c r="B2557">
        <v>2</v>
      </c>
      <c r="C2557">
        <v>1047423</v>
      </c>
      <c r="D2557">
        <v>1089182</v>
      </c>
      <c r="E2557">
        <v>2136605</v>
      </c>
    </row>
    <row r="2558" spans="1:5">
      <c r="A2558">
        <v>1982</v>
      </c>
      <c r="B2558">
        <v>3</v>
      </c>
      <c r="C2558">
        <v>1052648</v>
      </c>
      <c r="D2558">
        <v>1085964</v>
      </c>
      <c r="E2558">
        <v>2138612</v>
      </c>
    </row>
    <row r="2559" spans="1:5">
      <c r="A2559">
        <v>1982</v>
      </c>
      <c r="B2559">
        <v>4</v>
      </c>
      <c r="C2559">
        <v>1044774</v>
      </c>
      <c r="D2559">
        <v>1074893</v>
      </c>
      <c r="E2559">
        <v>2119667</v>
      </c>
    </row>
    <row r="2560" spans="1:5">
      <c r="A2560">
        <v>1982</v>
      </c>
      <c r="B2560">
        <v>5</v>
      </c>
      <c r="C2560">
        <v>1044322</v>
      </c>
      <c r="D2560">
        <v>1078313</v>
      </c>
      <c r="E2560">
        <v>2122635</v>
      </c>
    </row>
    <row r="2561" spans="1:5">
      <c r="A2561">
        <v>1982</v>
      </c>
      <c r="B2561">
        <v>6</v>
      </c>
      <c r="C2561">
        <v>1033082</v>
      </c>
      <c r="D2561">
        <v>1063519</v>
      </c>
      <c r="E2561">
        <v>2096601</v>
      </c>
    </row>
    <row r="2562" spans="1:5">
      <c r="A2562">
        <v>1982</v>
      </c>
      <c r="B2562">
        <v>7</v>
      </c>
      <c r="C2562">
        <v>1021255</v>
      </c>
      <c r="D2562">
        <v>1052646</v>
      </c>
      <c r="E2562">
        <v>2073901</v>
      </c>
    </row>
    <row r="2563" spans="1:5">
      <c r="A2563">
        <v>1982</v>
      </c>
      <c r="B2563">
        <v>8</v>
      </c>
      <c r="C2563">
        <v>987569</v>
      </c>
      <c r="D2563">
        <v>1022403</v>
      </c>
      <c r="E2563">
        <v>2009972</v>
      </c>
    </row>
    <row r="2564" spans="1:5">
      <c r="A2564">
        <v>1982</v>
      </c>
      <c r="B2564">
        <v>9</v>
      </c>
      <c r="C2564">
        <v>999586</v>
      </c>
      <c r="D2564">
        <v>1027281</v>
      </c>
      <c r="E2564">
        <v>2026867</v>
      </c>
    </row>
    <row r="2565" spans="1:5">
      <c r="A2565">
        <v>1982</v>
      </c>
      <c r="B2565">
        <v>10</v>
      </c>
      <c r="C2565">
        <v>963763</v>
      </c>
      <c r="D2565">
        <v>999520</v>
      </c>
      <c r="E2565">
        <v>1963283</v>
      </c>
    </row>
    <row r="2566" spans="1:5">
      <c r="A2566">
        <v>1982</v>
      </c>
      <c r="B2566">
        <v>11</v>
      </c>
      <c r="C2566">
        <v>937400</v>
      </c>
      <c r="D2566">
        <v>976467</v>
      </c>
      <c r="E2566">
        <v>1913867</v>
      </c>
    </row>
    <row r="2567" spans="1:5">
      <c r="A2567">
        <v>1982</v>
      </c>
      <c r="B2567">
        <v>12</v>
      </c>
      <c r="C2567">
        <v>890023</v>
      </c>
      <c r="D2567">
        <v>932377</v>
      </c>
      <c r="E2567">
        <v>1822400</v>
      </c>
    </row>
    <row r="2568" spans="1:5">
      <c r="A2568">
        <v>1982</v>
      </c>
      <c r="B2568">
        <v>13</v>
      </c>
      <c r="C2568">
        <v>891431</v>
      </c>
      <c r="D2568">
        <v>917644</v>
      </c>
      <c r="E2568">
        <v>1809075</v>
      </c>
    </row>
    <row r="2569" spans="1:5">
      <c r="A2569">
        <v>1982</v>
      </c>
      <c r="B2569">
        <v>14</v>
      </c>
      <c r="C2569">
        <v>886562</v>
      </c>
      <c r="D2569">
        <v>914615</v>
      </c>
      <c r="E2569">
        <v>1801177</v>
      </c>
    </row>
    <row r="2570" spans="1:5">
      <c r="A2570">
        <v>1982</v>
      </c>
      <c r="B2570">
        <v>15</v>
      </c>
      <c r="C2570">
        <v>931545</v>
      </c>
      <c r="D2570">
        <v>954901</v>
      </c>
      <c r="E2570">
        <v>1886446</v>
      </c>
    </row>
    <row r="2571" spans="1:5">
      <c r="A2571">
        <v>1982</v>
      </c>
      <c r="B2571">
        <v>16</v>
      </c>
      <c r="C2571">
        <v>945940</v>
      </c>
      <c r="D2571">
        <v>972631</v>
      </c>
      <c r="E2571">
        <v>1918571</v>
      </c>
    </row>
    <row r="2572" spans="1:5">
      <c r="A2572">
        <v>1982</v>
      </c>
      <c r="B2572">
        <v>17</v>
      </c>
      <c r="C2572">
        <v>1017490</v>
      </c>
      <c r="D2572">
        <v>1041845</v>
      </c>
      <c r="E2572">
        <v>2059335</v>
      </c>
    </row>
    <row r="2573" spans="1:5">
      <c r="A2573">
        <v>1982</v>
      </c>
      <c r="B2573">
        <v>18</v>
      </c>
      <c r="C2573">
        <v>1114388</v>
      </c>
      <c r="D2573">
        <v>1142468</v>
      </c>
      <c r="E2573">
        <v>2256856</v>
      </c>
    </row>
    <row r="2574" spans="1:5">
      <c r="A2574">
        <v>1982</v>
      </c>
      <c r="B2574">
        <v>19</v>
      </c>
      <c r="C2574">
        <v>1188080</v>
      </c>
      <c r="D2574">
        <v>1209531</v>
      </c>
      <c r="E2574">
        <v>2397611</v>
      </c>
    </row>
    <row r="2575" spans="1:5">
      <c r="A2575">
        <v>1982</v>
      </c>
      <c r="B2575">
        <v>20</v>
      </c>
      <c r="C2575">
        <v>1237255</v>
      </c>
      <c r="D2575">
        <v>1300566</v>
      </c>
      <c r="E2575">
        <v>2537821</v>
      </c>
    </row>
    <row r="2576" spans="1:5">
      <c r="A2576">
        <v>1982</v>
      </c>
      <c r="B2576">
        <v>21</v>
      </c>
      <c r="C2576">
        <v>1277916</v>
      </c>
      <c r="D2576">
        <v>1355975</v>
      </c>
      <c r="E2576">
        <v>2633891</v>
      </c>
    </row>
    <row r="2577" spans="1:5">
      <c r="A2577">
        <v>1982</v>
      </c>
      <c r="B2577">
        <v>22</v>
      </c>
      <c r="C2577">
        <v>1255784</v>
      </c>
      <c r="D2577">
        <v>1372384</v>
      </c>
      <c r="E2577">
        <v>2628168</v>
      </c>
    </row>
    <row r="2578" spans="1:5">
      <c r="A2578">
        <v>1982</v>
      </c>
      <c r="B2578">
        <v>23</v>
      </c>
      <c r="C2578">
        <v>1293568</v>
      </c>
      <c r="D2578">
        <v>1352599</v>
      </c>
      <c r="E2578">
        <v>2646167</v>
      </c>
    </row>
    <row r="2579" spans="1:5">
      <c r="A2579">
        <v>1982</v>
      </c>
      <c r="B2579">
        <v>24</v>
      </c>
      <c r="C2579">
        <v>1273936</v>
      </c>
      <c r="D2579">
        <v>1313234</v>
      </c>
      <c r="E2579">
        <v>2587170</v>
      </c>
    </row>
    <row r="2580" spans="1:5">
      <c r="A2580">
        <v>1982</v>
      </c>
      <c r="B2580">
        <v>25</v>
      </c>
      <c r="C2580">
        <v>1245590</v>
      </c>
      <c r="D2580">
        <v>1270919</v>
      </c>
      <c r="E2580">
        <v>2516509</v>
      </c>
    </row>
    <row r="2581" spans="1:5">
      <c r="A2581">
        <v>1982</v>
      </c>
      <c r="B2581">
        <v>26</v>
      </c>
      <c r="C2581">
        <v>1263645</v>
      </c>
      <c r="D2581">
        <v>1292777</v>
      </c>
      <c r="E2581">
        <v>2556422</v>
      </c>
    </row>
    <row r="2582" spans="1:5">
      <c r="A2582">
        <v>1982</v>
      </c>
      <c r="B2582">
        <v>27</v>
      </c>
      <c r="C2582">
        <v>1279665</v>
      </c>
      <c r="D2582">
        <v>1305916</v>
      </c>
      <c r="E2582">
        <v>2585581</v>
      </c>
    </row>
    <row r="2583" spans="1:5">
      <c r="A2583">
        <v>1982</v>
      </c>
      <c r="B2583">
        <v>28</v>
      </c>
      <c r="C2583">
        <v>1180822</v>
      </c>
      <c r="D2583">
        <v>1202102</v>
      </c>
      <c r="E2583">
        <v>2382924</v>
      </c>
    </row>
    <row r="2584" spans="1:5">
      <c r="A2584">
        <v>1982</v>
      </c>
      <c r="B2584">
        <v>29</v>
      </c>
      <c r="C2584">
        <v>1188165</v>
      </c>
      <c r="D2584">
        <v>1210772</v>
      </c>
      <c r="E2584">
        <v>2398937</v>
      </c>
    </row>
    <row r="2585" spans="1:5">
      <c r="A2585">
        <v>1982</v>
      </c>
      <c r="B2585">
        <v>30</v>
      </c>
      <c r="C2585">
        <v>1168274</v>
      </c>
      <c r="D2585">
        <v>1193598</v>
      </c>
      <c r="E2585">
        <v>2361872</v>
      </c>
    </row>
    <row r="2586" spans="1:5">
      <c r="A2586">
        <v>1982</v>
      </c>
      <c r="B2586">
        <v>31</v>
      </c>
      <c r="C2586">
        <v>1133235</v>
      </c>
      <c r="D2586">
        <v>1149355</v>
      </c>
      <c r="E2586">
        <v>2282590</v>
      </c>
    </row>
    <row r="2587" spans="1:5">
      <c r="A2587">
        <v>1982</v>
      </c>
      <c r="B2587">
        <v>32</v>
      </c>
      <c r="C2587">
        <v>1191386</v>
      </c>
      <c r="D2587">
        <v>1200544</v>
      </c>
      <c r="E2587">
        <v>2391930</v>
      </c>
    </row>
    <row r="2588" spans="1:5">
      <c r="A2588">
        <v>1982</v>
      </c>
      <c r="B2588">
        <v>33</v>
      </c>
      <c r="C2588">
        <v>1010381</v>
      </c>
      <c r="D2588">
        <v>1013715</v>
      </c>
      <c r="E2588">
        <v>2024096</v>
      </c>
    </row>
    <row r="2589" spans="1:5">
      <c r="A2589">
        <v>1982</v>
      </c>
      <c r="B2589">
        <v>34</v>
      </c>
      <c r="C2589">
        <v>1002177</v>
      </c>
      <c r="D2589">
        <v>1006235</v>
      </c>
      <c r="E2589">
        <v>2008412</v>
      </c>
    </row>
    <row r="2590" spans="1:5">
      <c r="A2590">
        <v>1982</v>
      </c>
      <c r="B2590">
        <v>35</v>
      </c>
      <c r="C2590">
        <v>925063</v>
      </c>
      <c r="D2590">
        <v>922294</v>
      </c>
      <c r="E2590">
        <v>1847357</v>
      </c>
    </row>
    <row r="2591" spans="1:5">
      <c r="A2591">
        <v>1982</v>
      </c>
      <c r="B2591">
        <v>36</v>
      </c>
      <c r="C2591">
        <v>559392</v>
      </c>
      <c r="D2591">
        <v>553859</v>
      </c>
      <c r="E2591">
        <v>1113251</v>
      </c>
    </row>
    <row r="2592" spans="1:5">
      <c r="A2592">
        <v>1982</v>
      </c>
      <c r="B2592">
        <v>37</v>
      </c>
      <c r="C2592">
        <v>446221</v>
      </c>
      <c r="D2592">
        <v>442163</v>
      </c>
      <c r="E2592">
        <v>888384</v>
      </c>
    </row>
    <row r="2593" spans="1:5">
      <c r="A2593">
        <v>1982</v>
      </c>
      <c r="B2593">
        <v>38</v>
      </c>
      <c r="C2593">
        <v>408535</v>
      </c>
      <c r="D2593">
        <v>398329</v>
      </c>
      <c r="E2593">
        <v>806864</v>
      </c>
    </row>
    <row r="2594" spans="1:5">
      <c r="A2594">
        <v>1982</v>
      </c>
      <c r="B2594">
        <v>39</v>
      </c>
      <c r="C2594">
        <v>607463</v>
      </c>
      <c r="D2594">
        <v>566003</v>
      </c>
      <c r="E2594">
        <v>1173466</v>
      </c>
    </row>
    <row r="2595" spans="1:5">
      <c r="A2595">
        <v>1982</v>
      </c>
      <c r="B2595">
        <v>40</v>
      </c>
      <c r="C2595">
        <v>1008037</v>
      </c>
      <c r="D2595">
        <v>944565</v>
      </c>
      <c r="E2595">
        <v>1952602</v>
      </c>
    </row>
    <row r="2596" spans="1:5">
      <c r="A2596">
        <v>1982</v>
      </c>
      <c r="B2596">
        <v>41</v>
      </c>
      <c r="C2596">
        <v>1054653</v>
      </c>
      <c r="D2596">
        <v>993874</v>
      </c>
      <c r="E2596">
        <v>2048527</v>
      </c>
    </row>
    <row r="2597" spans="1:5">
      <c r="A2597">
        <v>1982</v>
      </c>
      <c r="B2597">
        <v>42</v>
      </c>
      <c r="C2597">
        <v>1235437</v>
      </c>
      <c r="D2597">
        <v>1124007</v>
      </c>
      <c r="E2597">
        <v>2359444</v>
      </c>
    </row>
    <row r="2598" spans="1:5">
      <c r="A2598">
        <v>1982</v>
      </c>
      <c r="B2598">
        <v>43</v>
      </c>
      <c r="C2598">
        <v>1254946</v>
      </c>
      <c r="D2598">
        <v>1154318</v>
      </c>
      <c r="E2598">
        <v>2409264</v>
      </c>
    </row>
    <row r="2599" spans="1:5">
      <c r="A2599">
        <v>1982</v>
      </c>
      <c r="B2599">
        <v>44</v>
      </c>
      <c r="C2599">
        <v>1254493</v>
      </c>
      <c r="D2599">
        <v>1160291</v>
      </c>
      <c r="E2599">
        <v>2414784</v>
      </c>
    </row>
    <row r="2600" spans="1:5">
      <c r="A2600">
        <v>1982</v>
      </c>
      <c r="B2600">
        <v>45</v>
      </c>
      <c r="C2600">
        <v>1079939</v>
      </c>
      <c r="D2600">
        <v>985732</v>
      </c>
      <c r="E2600">
        <v>2065671</v>
      </c>
    </row>
    <row r="2601" spans="1:5">
      <c r="A2601">
        <v>1982</v>
      </c>
      <c r="B2601">
        <v>46</v>
      </c>
      <c r="C2601">
        <v>945584</v>
      </c>
      <c r="D2601">
        <v>867167</v>
      </c>
      <c r="E2601">
        <v>1812751</v>
      </c>
    </row>
    <row r="2602" spans="1:5">
      <c r="A2602">
        <v>1982</v>
      </c>
      <c r="B2602">
        <v>47</v>
      </c>
      <c r="C2602">
        <v>784606</v>
      </c>
      <c r="D2602">
        <v>710498</v>
      </c>
      <c r="E2602">
        <v>1495104</v>
      </c>
    </row>
    <row r="2603" spans="1:5">
      <c r="A2603">
        <v>1982</v>
      </c>
      <c r="B2603">
        <v>48</v>
      </c>
      <c r="C2603">
        <v>788214</v>
      </c>
      <c r="D2603">
        <v>701253</v>
      </c>
      <c r="E2603">
        <v>1489467</v>
      </c>
    </row>
    <row r="2604" spans="1:5">
      <c r="A2604">
        <v>1982</v>
      </c>
      <c r="B2604">
        <v>49</v>
      </c>
      <c r="C2604">
        <v>957392</v>
      </c>
      <c r="D2604">
        <v>828541</v>
      </c>
      <c r="E2604">
        <v>1785933</v>
      </c>
    </row>
    <row r="2605" spans="1:5">
      <c r="A2605">
        <v>1982</v>
      </c>
      <c r="B2605">
        <v>50</v>
      </c>
      <c r="C2605">
        <v>941249</v>
      </c>
      <c r="D2605">
        <v>840186</v>
      </c>
      <c r="E2605">
        <v>1781435</v>
      </c>
    </row>
    <row r="2606" spans="1:5">
      <c r="A2606">
        <v>1982</v>
      </c>
      <c r="B2606">
        <v>51</v>
      </c>
      <c r="C2606">
        <v>1091085</v>
      </c>
      <c r="D2606">
        <v>931017</v>
      </c>
      <c r="E2606">
        <v>2022102</v>
      </c>
    </row>
    <row r="2607" spans="1:5">
      <c r="A2607">
        <v>1982</v>
      </c>
      <c r="B2607">
        <v>52</v>
      </c>
      <c r="C2607">
        <v>1116737</v>
      </c>
      <c r="D2607">
        <v>967038</v>
      </c>
      <c r="E2607">
        <v>2083775</v>
      </c>
    </row>
    <row r="2608" spans="1:5">
      <c r="A2608">
        <v>1982</v>
      </c>
      <c r="B2608">
        <v>53</v>
      </c>
      <c r="C2608">
        <v>1189647</v>
      </c>
      <c r="D2608">
        <v>971923</v>
      </c>
      <c r="E2608">
        <v>2161570</v>
      </c>
    </row>
    <row r="2609" spans="1:5">
      <c r="A2609">
        <v>1982</v>
      </c>
      <c r="B2609">
        <v>54</v>
      </c>
      <c r="C2609">
        <v>1123724</v>
      </c>
      <c r="D2609">
        <v>912711</v>
      </c>
      <c r="E2609">
        <v>2036435</v>
      </c>
    </row>
    <row r="2610" spans="1:5">
      <c r="A2610">
        <v>1982</v>
      </c>
      <c r="B2610">
        <v>55</v>
      </c>
      <c r="C2610">
        <v>1110341</v>
      </c>
      <c r="D2610">
        <v>799672</v>
      </c>
      <c r="E2610">
        <v>1910013</v>
      </c>
    </row>
    <row r="2611" spans="1:5">
      <c r="A2611">
        <v>1982</v>
      </c>
      <c r="B2611">
        <v>56</v>
      </c>
      <c r="C2611">
        <v>1032648</v>
      </c>
      <c r="D2611">
        <v>638847</v>
      </c>
      <c r="E2611">
        <v>1671495</v>
      </c>
    </row>
    <row r="2612" spans="1:5">
      <c r="A2612">
        <v>1982</v>
      </c>
      <c r="B2612">
        <v>57</v>
      </c>
      <c r="C2612">
        <v>994755</v>
      </c>
      <c r="D2612">
        <v>557511</v>
      </c>
      <c r="E2612">
        <v>1552266</v>
      </c>
    </row>
    <row r="2613" spans="1:5">
      <c r="A2613">
        <v>1982</v>
      </c>
      <c r="B2613">
        <v>58</v>
      </c>
      <c r="C2613">
        <v>928562</v>
      </c>
      <c r="D2613">
        <v>463509</v>
      </c>
      <c r="E2613">
        <v>1392071</v>
      </c>
    </row>
    <row r="2614" spans="1:5">
      <c r="A2614">
        <v>1982</v>
      </c>
      <c r="B2614">
        <v>59</v>
      </c>
      <c r="C2614">
        <v>788299</v>
      </c>
      <c r="D2614">
        <v>377536</v>
      </c>
      <c r="E2614">
        <v>1165835</v>
      </c>
    </row>
    <row r="2615" spans="1:5">
      <c r="A2615">
        <v>1982</v>
      </c>
      <c r="B2615">
        <v>60</v>
      </c>
      <c r="C2615">
        <v>656594</v>
      </c>
      <c r="D2615">
        <v>334170</v>
      </c>
      <c r="E2615">
        <v>990764</v>
      </c>
    </row>
    <row r="2616" spans="1:5">
      <c r="A2616">
        <v>1982</v>
      </c>
      <c r="B2616">
        <v>61</v>
      </c>
      <c r="C2616">
        <v>596948</v>
      </c>
      <c r="D2616">
        <v>301605</v>
      </c>
      <c r="E2616">
        <v>898553</v>
      </c>
    </row>
    <row r="2617" spans="1:5">
      <c r="A2617">
        <v>1982</v>
      </c>
      <c r="B2617">
        <v>62</v>
      </c>
      <c r="C2617">
        <v>605742</v>
      </c>
      <c r="D2617">
        <v>297426</v>
      </c>
      <c r="E2617">
        <v>903168</v>
      </c>
    </row>
    <row r="2618" spans="1:5">
      <c r="A2618">
        <v>1982</v>
      </c>
      <c r="B2618">
        <v>63</v>
      </c>
      <c r="C2618">
        <v>695910</v>
      </c>
      <c r="D2618">
        <v>353017</v>
      </c>
      <c r="E2618">
        <v>1048927</v>
      </c>
    </row>
    <row r="2619" spans="1:5">
      <c r="A2619">
        <v>1982</v>
      </c>
      <c r="B2619">
        <v>64</v>
      </c>
      <c r="C2619">
        <v>484689</v>
      </c>
      <c r="D2619">
        <v>238899</v>
      </c>
      <c r="E2619">
        <v>723588</v>
      </c>
    </row>
    <row r="2620" spans="1:5">
      <c r="A2620">
        <v>1982</v>
      </c>
      <c r="B2620">
        <v>65</v>
      </c>
      <c r="C2620">
        <v>543503</v>
      </c>
      <c r="D2620">
        <v>251311</v>
      </c>
      <c r="E2620">
        <v>794814</v>
      </c>
    </row>
    <row r="2621" spans="1:5">
      <c r="A2621">
        <v>1982</v>
      </c>
      <c r="B2621">
        <v>66</v>
      </c>
      <c r="C2621">
        <v>654520</v>
      </c>
      <c r="D2621">
        <v>297944</v>
      </c>
      <c r="E2621">
        <v>952464</v>
      </c>
    </row>
    <row r="2622" spans="1:5">
      <c r="A2622">
        <v>1982</v>
      </c>
      <c r="B2622">
        <v>67</v>
      </c>
      <c r="C2622">
        <v>809782</v>
      </c>
      <c r="D2622">
        <v>351541</v>
      </c>
      <c r="E2622">
        <v>1161323</v>
      </c>
    </row>
    <row r="2623" spans="1:5">
      <c r="A2623">
        <v>1982</v>
      </c>
      <c r="B2623">
        <v>68</v>
      </c>
      <c r="C2623">
        <v>732299</v>
      </c>
      <c r="D2623">
        <v>326835</v>
      </c>
      <c r="E2623">
        <v>1059134</v>
      </c>
    </row>
    <row r="2624" spans="1:5">
      <c r="A2624">
        <v>1982</v>
      </c>
      <c r="B2624">
        <v>69</v>
      </c>
      <c r="C2624">
        <v>782132</v>
      </c>
      <c r="D2624">
        <v>322808</v>
      </c>
      <c r="E2624">
        <v>1104940</v>
      </c>
    </row>
    <row r="2625" spans="1:5">
      <c r="A2625">
        <v>1982</v>
      </c>
      <c r="B2625">
        <v>70</v>
      </c>
      <c r="C2625">
        <v>689130</v>
      </c>
      <c r="D2625">
        <v>291445</v>
      </c>
      <c r="E2625">
        <v>980575</v>
      </c>
    </row>
    <row r="2626" spans="1:5">
      <c r="A2626">
        <v>1982</v>
      </c>
      <c r="B2626">
        <v>71</v>
      </c>
      <c r="C2626">
        <v>673025</v>
      </c>
      <c r="D2626">
        <v>272171</v>
      </c>
      <c r="E2626">
        <v>945196</v>
      </c>
    </row>
    <row r="2627" spans="1:5">
      <c r="A2627">
        <v>1982</v>
      </c>
      <c r="B2627">
        <v>72</v>
      </c>
      <c r="C2627">
        <v>613057</v>
      </c>
      <c r="D2627">
        <v>230859</v>
      </c>
      <c r="E2627">
        <v>843916</v>
      </c>
    </row>
    <row r="2628" spans="1:5">
      <c r="A2628">
        <v>1982</v>
      </c>
      <c r="B2628">
        <v>73</v>
      </c>
      <c r="C2628">
        <v>579262</v>
      </c>
      <c r="D2628">
        <v>212519</v>
      </c>
      <c r="E2628">
        <v>791781</v>
      </c>
    </row>
    <row r="2629" spans="1:5">
      <c r="A2629">
        <v>1982</v>
      </c>
      <c r="B2629">
        <v>74</v>
      </c>
      <c r="C2629">
        <v>537522</v>
      </c>
      <c r="D2629">
        <v>190251</v>
      </c>
      <c r="E2629">
        <v>727773</v>
      </c>
    </row>
    <row r="2630" spans="1:5">
      <c r="A2630">
        <v>1982</v>
      </c>
      <c r="B2630">
        <v>75</v>
      </c>
      <c r="C2630">
        <v>496883</v>
      </c>
      <c r="D2630">
        <v>169963</v>
      </c>
      <c r="E2630">
        <v>666846</v>
      </c>
    </row>
    <row r="2631" spans="1:5">
      <c r="A2631">
        <v>1982</v>
      </c>
      <c r="B2631">
        <v>76</v>
      </c>
      <c r="C2631">
        <v>457974</v>
      </c>
      <c r="D2631">
        <v>144339</v>
      </c>
      <c r="E2631">
        <v>602313</v>
      </c>
    </row>
    <row r="2632" spans="1:5">
      <c r="A2632">
        <v>1982</v>
      </c>
      <c r="B2632">
        <v>77</v>
      </c>
      <c r="C2632">
        <v>413959</v>
      </c>
      <c r="D2632">
        <v>126671</v>
      </c>
      <c r="E2632">
        <v>540630</v>
      </c>
    </row>
    <row r="2633" spans="1:5">
      <c r="A2633">
        <v>1982</v>
      </c>
      <c r="B2633">
        <v>78</v>
      </c>
      <c r="C2633">
        <v>383347</v>
      </c>
      <c r="D2633">
        <v>108735</v>
      </c>
      <c r="E2633">
        <v>492082</v>
      </c>
    </row>
    <row r="2634" spans="1:5">
      <c r="A2634">
        <v>1982</v>
      </c>
      <c r="B2634">
        <v>79</v>
      </c>
      <c r="C2634">
        <v>345580</v>
      </c>
      <c r="D2634">
        <v>90443</v>
      </c>
      <c r="E2634">
        <v>436023</v>
      </c>
    </row>
    <row r="2635" spans="1:5">
      <c r="A2635">
        <v>1982</v>
      </c>
      <c r="B2635">
        <v>80</v>
      </c>
      <c r="C2635">
        <v>277608.21000000002</v>
      </c>
      <c r="D2635">
        <v>68464.14</v>
      </c>
      <c r="E2635">
        <v>346072.35</v>
      </c>
    </row>
    <row r="2636" spans="1:5">
      <c r="A2636">
        <v>1982</v>
      </c>
      <c r="B2636">
        <v>81</v>
      </c>
      <c r="C2636">
        <v>251345.96</v>
      </c>
      <c r="D2636">
        <v>59480.78</v>
      </c>
      <c r="E2636">
        <v>310826.74</v>
      </c>
    </row>
    <row r="2637" spans="1:5">
      <c r="A2637">
        <v>1982</v>
      </c>
      <c r="B2637">
        <v>82</v>
      </c>
      <c r="C2637">
        <v>201554.65</v>
      </c>
      <c r="D2637">
        <v>49241.13</v>
      </c>
      <c r="E2637">
        <v>250795.78</v>
      </c>
    </row>
    <row r="2638" spans="1:5">
      <c r="A2638">
        <v>1982</v>
      </c>
      <c r="B2638">
        <v>83</v>
      </c>
      <c r="C2638">
        <v>158608.24</v>
      </c>
      <c r="D2638">
        <v>39285.89</v>
      </c>
      <c r="E2638">
        <v>197894.13</v>
      </c>
    </row>
    <row r="2639" spans="1:5">
      <c r="A2639">
        <v>1982</v>
      </c>
      <c r="B2639">
        <v>84</v>
      </c>
      <c r="C2639">
        <v>138958.41</v>
      </c>
      <c r="D2639">
        <v>33440.089999999997</v>
      </c>
      <c r="E2639">
        <v>172398.5</v>
      </c>
    </row>
    <row r="2640" spans="1:5">
      <c r="A2640">
        <v>1982</v>
      </c>
      <c r="B2640">
        <v>85</v>
      </c>
      <c r="C2640">
        <v>116559.02</v>
      </c>
      <c r="D2640">
        <v>28270.39</v>
      </c>
      <c r="E2640">
        <v>144829.41</v>
      </c>
    </row>
    <row r="2641" spans="1:5">
      <c r="A2641">
        <v>1982</v>
      </c>
      <c r="B2641">
        <v>86</v>
      </c>
      <c r="C2641">
        <v>96838.77</v>
      </c>
      <c r="D2641">
        <v>23616.57</v>
      </c>
      <c r="E2641">
        <v>120455.34</v>
      </c>
    </row>
    <row r="2642" spans="1:5">
      <c r="A2642">
        <v>1982</v>
      </c>
      <c r="B2642">
        <v>87</v>
      </c>
      <c r="C2642">
        <v>77163.86</v>
      </c>
      <c r="D2642">
        <v>18619.400000000001</v>
      </c>
      <c r="E2642">
        <v>95783.26</v>
      </c>
    </row>
    <row r="2643" spans="1:5">
      <c r="A2643">
        <v>1982</v>
      </c>
      <c r="B2643">
        <v>88</v>
      </c>
      <c r="C2643">
        <v>62076.32</v>
      </c>
      <c r="D2643">
        <v>14665.55</v>
      </c>
      <c r="E2643">
        <v>76741.87</v>
      </c>
    </row>
    <row r="2644" spans="1:5">
      <c r="A2644">
        <v>1982</v>
      </c>
      <c r="B2644">
        <v>89</v>
      </c>
      <c r="C2644">
        <v>50107.81</v>
      </c>
      <c r="D2644">
        <v>11527.58</v>
      </c>
      <c r="E2644">
        <v>61635.39</v>
      </c>
    </row>
    <row r="2645" spans="1:5">
      <c r="A2645">
        <v>1982</v>
      </c>
      <c r="B2645">
        <v>90</v>
      </c>
      <c r="C2645">
        <v>39293.199999999997</v>
      </c>
      <c r="D2645">
        <v>8682.8700000000008</v>
      </c>
      <c r="E2645">
        <v>47976.07</v>
      </c>
    </row>
    <row r="2646" spans="1:5">
      <c r="A2646">
        <v>1982</v>
      </c>
      <c r="B2646">
        <v>91</v>
      </c>
      <c r="C2646">
        <v>32518.53</v>
      </c>
      <c r="D2646">
        <v>6471.56</v>
      </c>
      <c r="E2646">
        <v>38990.089999999997</v>
      </c>
    </row>
    <row r="2647" spans="1:5">
      <c r="A2647">
        <v>1982</v>
      </c>
      <c r="B2647">
        <v>92</v>
      </c>
      <c r="C2647">
        <v>26174.45</v>
      </c>
      <c r="D2647">
        <v>4791.37</v>
      </c>
      <c r="E2647">
        <v>30965.82</v>
      </c>
    </row>
    <row r="2648" spans="1:5">
      <c r="A2648">
        <v>1982</v>
      </c>
      <c r="B2648">
        <v>93</v>
      </c>
      <c r="C2648">
        <v>21053.71</v>
      </c>
      <c r="D2648">
        <v>3845.22</v>
      </c>
      <c r="E2648">
        <v>24898.93</v>
      </c>
    </row>
    <row r="2649" spans="1:5">
      <c r="A2649">
        <v>1982</v>
      </c>
      <c r="B2649">
        <v>94</v>
      </c>
      <c r="C2649">
        <v>16463.45</v>
      </c>
      <c r="D2649">
        <v>2977.76</v>
      </c>
      <c r="E2649">
        <v>19441.21</v>
      </c>
    </row>
    <row r="2650" spans="1:5">
      <c r="A2650">
        <v>1982</v>
      </c>
      <c r="B2650">
        <v>95</v>
      </c>
      <c r="C2650">
        <v>11427.27</v>
      </c>
      <c r="D2650">
        <v>2073.52</v>
      </c>
      <c r="E2650">
        <v>13500.79</v>
      </c>
    </row>
    <row r="2651" spans="1:5">
      <c r="A2651">
        <v>1982</v>
      </c>
      <c r="B2651">
        <v>96</v>
      </c>
      <c r="C2651">
        <v>8482.3799999999992</v>
      </c>
      <c r="D2651">
        <v>1560.38</v>
      </c>
      <c r="E2651">
        <v>10042.76</v>
      </c>
    </row>
    <row r="2652" spans="1:5">
      <c r="A2652">
        <v>1982</v>
      </c>
      <c r="B2652">
        <v>97</v>
      </c>
      <c r="C2652">
        <v>6168.82</v>
      </c>
      <c r="D2652">
        <v>1106.94</v>
      </c>
      <c r="E2652">
        <v>7275.76</v>
      </c>
    </row>
    <row r="2653" spans="1:5">
      <c r="A2653">
        <v>1982</v>
      </c>
      <c r="B2653">
        <v>98</v>
      </c>
      <c r="C2653">
        <v>4468.9799999999996</v>
      </c>
      <c r="D2653">
        <v>836.1</v>
      </c>
      <c r="E2653">
        <v>5305.08</v>
      </c>
    </row>
    <row r="2654" spans="1:5">
      <c r="A2654">
        <v>1982</v>
      </c>
      <c r="B2654">
        <v>99</v>
      </c>
      <c r="C2654">
        <v>3145.5</v>
      </c>
      <c r="D2654">
        <v>613.07000000000005</v>
      </c>
      <c r="E2654">
        <v>3758.57</v>
      </c>
    </row>
    <row r="2655" spans="1:5">
      <c r="A2655">
        <v>1982</v>
      </c>
      <c r="B2655">
        <v>100</v>
      </c>
      <c r="C2655">
        <v>2072.9899999999998</v>
      </c>
      <c r="D2655">
        <v>418.4</v>
      </c>
      <c r="E2655">
        <v>2491.39</v>
      </c>
    </row>
    <row r="2656" spans="1:5">
      <c r="A2656">
        <v>1982</v>
      </c>
      <c r="B2656">
        <v>101</v>
      </c>
      <c r="C2656">
        <v>1465.08</v>
      </c>
      <c r="D2656">
        <v>297.3</v>
      </c>
      <c r="E2656">
        <v>1762.38</v>
      </c>
    </row>
    <row r="2657" spans="1:5">
      <c r="A2657">
        <v>1982</v>
      </c>
      <c r="B2657">
        <v>102</v>
      </c>
      <c r="C2657">
        <v>971.2</v>
      </c>
      <c r="D2657">
        <v>189.74</v>
      </c>
      <c r="E2657">
        <v>1160.94</v>
      </c>
    </row>
    <row r="2658" spans="1:5">
      <c r="A2658">
        <v>1982</v>
      </c>
      <c r="B2658">
        <v>103</v>
      </c>
      <c r="C2658">
        <v>594.66999999999996</v>
      </c>
      <c r="D2658">
        <v>114.84</v>
      </c>
      <c r="E2658">
        <v>709.51</v>
      </c>
    </row>
    <row r="2659" spans="1:5">
      <c r="A2659">
        <v>1982</v>
      </c>
      <c r="B2659">
        <v>104</v>
      </c>
      <c r="C2659">
        <v>403</v>
      </c>
      <c r="D2659">
        <v>82.68</v>
      </c>
      <c r="E2659">
        <v>485.68</v>
      </c>
    </row>
    <row r="2660" spans="1:5">
      <c r="A2660">
        <v>1982</v>
      </c>
      <c r="B2660">
        <v>105</v>
      </c>
      <c r="C2660">
        <v>250.49</v>
      </c>
      <c r="D2660">
        <v>54.34</v>
      </c>
      <c r="E2660">
        <v>304.83</v>
      </c>
    </row>
    <row r="2661" spans="1:5">
      <c r="A2661">
        <v>1982</v>
      </c>
      <c r="B2661">
        <v>106</v>
      </c>
      <c r="C2661">
        <v>160.56</v>
      </c>
      <c r="D2661">
        <v>33.24</v>
      </c>
      <c r="E2661">
        <v>193.8</v>
      </c>
    </row>
    <row r="2662" spans="1:5">
      <c r="A2662">
        <v>1982</v>
      </c>
      <c r="B2662">
        <v>107</v>
      </c>
      <c r="C2662">
        <v>95.94</v>
      </c>
      <c r="D2662">
        <v>19.87</v>
      </c>
      <c r="E2662">
        <v>115.81</v>
      </c>
    </row>
    <row r="2663" spans="1:5">
      <c r="A2663">
        <v>1982</v>
      </c>
      <c r="B2663">
        <v>108</v>
      </c>
      <c r="C2663">
        <v>59.3</v>
      </c>
      <c r="D2663">
        <v>12.87</v>
      </c>
      <c r="E2663">
        <v>72.17</v>
      </c>
    </row>
    <row r="2664" spans="1:5">
      <c r="A2664">
        <v>1982</v>
      </c>
      <c r="B2664">
        <v>109</v>
      </c>
      <c r="C2664">
        <v>33.26</v>
      </c>
      <c r="D2664">
        <v>7.39</v>
      </c>
      <c r="E2664">
        <v>40.65</v>
      </c>
    </row>
    <row r="2665" spans="1:5">
      <c r="A2665">
        <v>1982</v>
      </c>
      <c r="B2665">
        <v>110</v>
      </c>
      <c r="C2665">
        <v>38.5</v>
      </c>
      <c r="D2665">
        <v>7.2</v>
      </c>
      <c r="E2665">
        <v>45.7</v>
      </c>
    </row>
    <row r="2666" spans="1:5">
      <c r="A2666">
        <v>1983</v>
      </c>
      <c r="B2666">
        <v>0</v>
      </c>
      <c r="C2666">
        <v>1132916</v>
      </c>
      <c r="D2666">
        <v>1179342</v>
      </c>
      <c r="E2666">
        <v>2312258</v>
      </c>
    </row>
    <row r="2667" spans="1:5">
      <c r="A2667">
        <v>1983</v>
      </c>
      <c r="B2667">
        <v>1</v>
      </c>
      <c r="C2667">
        <v>1082199</v>
      </c>
      <c r="D2667">
        <v>1121544</v>
      </c>
      <c r="E2667">
        <v>2203743</v>
      </c>
    </row>
    <row r="2668" spans="1:5">
      <c r="A2668">
        <v>1983</v>
      </c>
      <c r="B2668">
        <v>2</v>
      </c>
      <c r="C2668">
        <v>1066875</v>
      </c>
      <c r="D2668">
        <v>1107581</v>
      </c>
      <c r="E2668">
        <v>2174456</v>
      </c>
    </row>
    <row r="2669" spans="1:5">
      <c r="A2669">
        <v>1983</v>
      </c>
      <c r="B2669">
        <v>3</v>
      </c>
      <c r="C2669">
        <v>1050115</v>
      </c>
      <c r="D2669">
        <v>1090764</v>
      </c>
      <c r="E2669">
        <v>2140879</v>
      </c>
    </row>
    <row r="2670" spans="1:5">
      <c r="A2670">
        <v>1983</v>
      </c>
      <c r="B2670">
        <v>4</v>
      </c>
      <c r="C2670">
        <v>1053934</v>
      </c>
      <c r="D2670">
        <v>1087445</v>
      </c>
      <c r="E2670">
        <v>2141379</v>
      </c>
    </row>
    <row r="2671" spans="1:5">
      <c r="A2671">
        <v>1983</v>
      </c>
      <c r="B2671">
        <v>5</v>
      </c>
      <c r="C2671">
        <v>1045006</v>
      </c>
      <c r="D2671">
        <v>1075573</v>
      </c>
      <c r="E2671">
        <v>2120579</v>
      </c>
    </row>
    <row r="2672" spans="1:5">
      <c r="A2672">
        <v>1983</v>
      </c>
      <c r="B2672">
        <v>6</v>
      </c>
      <c r="C2672">
        <v>1046001</v>
      </c>
      <c r="D2672">
        <v>1080054</v>
      </c>
      <c r="E2672">
        <v>2126055</v>
      </c>
    </row>
    <row r="2673" spans="1:5">
      <c r="A2673">
        <v>1983</v>
      </c>
      <c r="B2673">
        <v>7</v>
      </c>
      <c r="C2673">
        <v>1033594</v>
      </c>
      <c r="D2673">
        <v>1063867</v>
      </c>
      <c r="E2673">
        <v>2097461</v>
      </c>
    </row>
    <row r="2674" spans="1:5">
      <c r="A2674">
        <v>1983</v>
      </c>
      <c r="B2674">
        <v>8</v>
      </c>
      <c r="C2674">
        <v>1021905</v>
      </c>
      <c r="D2674">
        <v>1052869</v>
      </c>
      <c r="E2674">
        <v>2074774</v>
      </c>
    </row>
    <row r="2675" spans="1:5">
      <c r="A2675">
        <v>1983</v>
      </c>
      <c r="B2675">
        <v>9</v>
      </c>
      <c r="C2675">
        <v>988215</v>
      </c>
      <c r="D2675">
        <v>1022913</v>
      </c>
      <c r="E2675">
        <v>2011128</v>
      </c>
    </row>
    <row r="2676" spans="1:5">
      <c r="A2676">
        <v>1983</v>
      </c>
      <c r="B2676">
        <v>10</v>
      </c>
      <c r="C2676">
        <v>1000241</v>
      </c>
      <c r="D2676">
        <v>1029305</v>
      </c>
      <c r="E2676">
        <v>2029546</v>
      </c>
    </row>
    <row r="2677" spans="1:5">
      <c r="A2677">
        <v>1983</v>
      </c>
      <c r="B2677">
        <v>11</v>
      </c>
      <c r="C2677">
        <v>964238</v>
      </c>
      <c r="D2677">
        <v>1001564</v>
      </c>
      <c r="E2677">
        <v>1965802</v>
      </c>
    </row>
    <row r="2678" spans="1:5">
      <c r="A2678">
        <v>1983</v>
      </c>
      <c r="B2678">
        <v>12</v>
      </c>
      <c r="C2678">
        <v>936645</v>
      </c>
      <c r="D2678">
        <v>979740</v>
      </c>
      <c r="E2678">
        <v>1916385</v>
      </c>
    </row>
    <row r="2679" spans="1:5">
      <c r="A2679">
        <v>1983</v>
      </c>
      <c r="B2679">
        <v>13</v>
      </c>
      <c r="C2679">
        <v>887458</v>
      </c>
      <c r="D2679">
        <v>936588</v>
      </c>
      <c r="E2679">
        <v>1824046</v>
      </c>
    </row>
    <row r="2680" spans="1:5">
      <c r="A2680">
        <v>1983</v>
      </c>
      <c r="B2680">
        <v>14</v>
      </c>
      <c r="C2680">
        <v>889934</v>
      </c>
      <c r="D2680">
        <v>916381</v>
      </c>
      <c r="E2680">
        <v>1806315</v>
      </c>
    </row>
    <row r="2681" spans="1:5">
      <c r="A2681">
        <v>1983</v>
      </c>
      <c r="B2681">
        <v>15</v>
      </c>
      <c r="C2681">
        <v>884821</v>
      </c>
      <c r="D2681">
        <v>912208</v>
      </c>
      <c r="E2681">
        <v>1797029</v>
      </c>
    </row>
    <row r="2682" spans="1:5">
      <c r="A2682">
        <v>1983</v>
      </c>
      <c r="B2682">
        <v>16</v>
      </c>
      <c r="C2682">
        <v>928411</v>
      </c>
      <c r="D2682">
        <v>951874</v>
      </c>
      <c r="E2682">
        <v>1880285</v>
      </c>
    </row>
    <row r="2683" spans="1:5">
      <c r="A2683">
        <v>1983</v>
      </c>
      <c r="B2683">
        <v>17</v>
      </c>
      <c r="C2683">
        <v>955560</v>
      </c>
      <c r="D2683">
        <v>978319</v>
      </c>
      <c r="E2683">
        <v>1933879</v>
      </c>
    </row>
    <row r="2684" spans="1:5">
      <c r="A2684">
        <v>1983</v>
      </c>
      <c r="B2684">
        <v>18</v>
      </c>
      <c r="C2684">
        <v>1022924</v>
      </c>
      <c r="D2684">
        <v>1047831</v>
      </c>
      <c r="E2684">
        <v>2070755</v>
      </c>
    </row>
    <row r="2685" spans="1:5">
      <c r="A2685">
        <v>1983</v>
      </c>
      <c r="B2685">
        <v>19</v>
      </c>
      <c r="C2685">
        <v>1119616</v>
      </c>
      <c r="D2685">
        <v>1142613</v>
      </c>
      <c r="E2685">
        <v>2262229</v>
      </c>
    </row>
    <row r="2686" spans="1:5">
      <c r="A2686">
        <v>1983</v>
      </c>
      <c r="B2686">
        <v>20</v>
      </c>
      <c r="C2686">
        <v>1189059</v>
      </c>
      <c r="D2686">
        <v>1206881</v>
      </c>
      <c r="E2686">
        <v>2395940</v>
      </c>
    </row>
    <row r="2687" spans="1:5">
      <c r="A2687">
        <v>1983</v>
      </c>
      <c r="B2687">
        <v>21</v>
      </c>
      <c r="C2687">
        <v>1242521</v>
      </c>
      <c r="D2687">
        <v>1298571</v>
      </c>
      <c r="E2687">
        <v>2541092</v>
      </c>
    </row>
    <row r="2688" spans="1:5">
      <c r="A2688">
        <v>1983</v>
      </c>
      <c r="B2688">
        <v>22</v>
      </c>
      <c r="C2688">
        <v>1284892</v>
      </c>
      <c r="D2688">
        <v>1356714</v>
      </c>
      <c r="E2688">
        <v>2641606</v>
      </c>
    </row>
    <row r="2689" spans="1:5">
      <c r="A2689">
        <v>1983</v>
      </c>
      <c r="B2689">
        <v>23</v>
      </c>
      <c r="C2689">
        <v>1266783</v>
      </c>
      <c r="D2689">
        <v>1374336</v>
      </c>
      <c r="E2689">
        <v>2641119</v>
      </c>
    </row>
    <row r="2690" spans="1:5">
      <c r="A2690">
        <v>1983</v>
      </c>
      <c r="B2690">
        <v>24</v>
      </c>
      <c r="C2690">
        <v>1297754</v>
      </c>
      <c r="D2690">
        <v>1355633</v>
      </c>
      <c r="E2690">
        <v>2653387</v>
      </c>
    </row>
    <row r="2691" spans="1:5">
      <c r="A2691">
        <v>1983</v>
      </c>
      <c r="B2691">
        <v>25</v>
      </c>
      <c r="C2691">
        <v>1276886</v>
      </c>
      <c r="D2691">
        <v>1313522</v>
      </c>
      <c r="E2691">
        <v>2590408</v>
      </c>
    </row>
    <row r="2692" spans="1:5">
      <c r="A2692">
        <v>1983</v>
      </c>
      <c r="B2692">
        <v>26</v>
      </c>
      <c r="C2692">
        <v>1248138</v>
      </c>
      <c r="D2692">
        <v>1271977</v>
      </c>
      <c r="E2692">
        <v>2520115</v>
      </c>
    </row>
    <row r="2693" spans="1:5">
      <c r="A2693">
        <v>1983</v>
      </c>
      <c r="B2693">
        <v>27</v>
      </c>
      <c r="C2693">
        <v>1265410</v>
      </c>
      <c r="D2693">
        <v>1296007</v>
      </c>
      <c r="E2693">
        <v>2561417</v>
      </c>
    </row>
    <row r="2694" spans="1:5">
      <c r="A2694">
        <v>1983</v>
      </c>
      <c r="B2694">
        <v>28</v>
      </c>
      <c r="C2694">
        <v>1277513</v>
      </c>
      <c r="D2694">
        <v>1298618</v>
      </c>
      <c r="E2694">
        <v>2576131</v>
      </c>
    </row>
    <row r="2695" spans="1:5">
      <c r="A2695">
        <v>1983</v>
      </c>
      <c r="B2695">
        <v>29</v>
      </c>
      <c r="C2695">
        <v>1182651</v>
      </c>
      <c r="D2695">
        <v>1199116</v>
      </c>
      <c r="E2695">
        <v>2381767</v>
      </c>
    </row>
    <row r="2696" spans="1:5">
      <c r="A2696">
        <v>1983</v>
      </c>
      <c r="B2696">
        <v>30</v>
      </c>
      <c r="C2696">
        <v>1187336</v>
      </c>
      <c r="D2696">
        <v>1204121</v>
      </c>
      <c r="E2696">
        <v>2391457</v>
      </c>
    </row>
    <row r="2697" spans="1:5">
      <c r="A2697">
        <v>1983</v>
      </c>
      <c r="B2697">
        <v>31</v>
      </c>
      <c r="C2697">
        <v>1167296</v>
      </c>
      <c r="D2697">
        <v>1187120</v>
      </c>
      <c r="E2697">
        <v>2354416</v>
      </c>
    </row>
    <row r="2698" spans="1:5">
      <c r="A2698">
        <v>1983</v>
      </c>
      <c r="B2698">
        <v>32</v>
      </c>
      <c r="C2698">
        <v>1133807</v>
      </c>
      <c r="D2698">
        <v>1144801</v>
      </c>
      <c r="E2698">
        <v>2278608</v>
      </c>
    </row>
    <row r="2699" spans="1:5">
      <c r="A2699">
        <v>1983</v>
      </c>
      <c r="B2699">
        <v>33</v>
      </c>
      <c r="C2699">
        <v>1191538</v>
      </c>
      <c r="D2699">
        <v>1194547</v>
      </c>
      <c r="E2699">
        <v>2386085</v>
      </c>
    </row>
    <row r="2700" spans="1:5">
      <c r="A2700">
        <v>1983</v>
      </c>
      <c r="B2700">
        <v>34</v>
      </c>
      <c r="C2700">
        <v>1008139</v>
      </c>
      <c r="D2700">
        <v>1006908</v>
      </c>
      <c r="E2700">
        <v>2015047</v>
      </c>
    </row>
    <row r="2701" spans="1:5">
      <c r="A2701">
        <v>1983</v>
      </c>
      <c r="B2701">
        <v>35</v>
      </c>
      <c r="C2701">
        <v>997208</v>
      </c>
      <c r="D2701">
        <v>994979</v>
      </c>
      <c r="E2701">
        <v>1992187</v>
      </c>
    </row>
    <row r="2702" spans="1:5">
      <c r="A2702">
        <v>1983</v>
      </c>
      <c r="B2702">
        <v>36</v>
      </c>
      <c r="C2702">
        <v>921135</v>
      </c>
      <c r="D2702">
        <v>913329</v>
      </c>
      <c r="E2702">
        <v>1834464</v>
      </c>
    </row>
    <row r="2703" spans="1:5">
      <c r="A2703">
        <v>1983</v>
      </c>
      <c r="B2703">
        <v>37</v>
      </c>
      <c r="C2703">
        <v>557608</v>
      </c>
      <c r="D2703">
        <v>549541</v>
      </c>
      <c r="E2703">
        <v>1107149</v>
      </c>
    </row>
    <row r="2704" spans="1:5">
      <c r="A2704">
        <v>1983</v>
      </c>
      <c r="B2704">
        <v>38</v>
      </c>
      <c r="C2704">
        <v>443830</v>
      </c>
      <c r="D2704">
        <v>438004</v>
      </c>
      <c r="E2704">
        <v>881834</v>
      </c>
    </row>
    <row r="2705" spans="1:5">
      <c r="A2705">
        <v>1983</v>
      </c>
      <c r="B2705">
        <v>39</v>
      </c>
      <c r="C2705">
        <v>407566</v>
      </c>
      <c r="D2705">
        <v>395783</v>
      </c>
      <c r="E2705">
        <v>803349</v>
      </c>
    </row>
    <row r="2706" spans="1:5">
      <c r="A2706">
        <v>1983</v>
      </c>
      <c r="B2706">
        <v>40</v>
      </c>
      <c r="C2706">
        <v>609564</v>
      </c>
      <c r="D2706">
        <v>565834</v>
      </c>
      <c r="E2706">
        <v>1175398</v>
      </c>
    </row>
    <row r="2707" spans="1:5">
      <c r="A2707">
        <v>1983</v>
      </c>
      <c r="B2707">
        <v>41</v>
      </c>
      <c r="C2707">
        <v>1004418</v>
      </c>
      <c r="D2707">
        <v>936017</v>
      </c>
      <c r="E2707">
        <v>1940435</v>
      </c>
    </row>
    <row r="2708" spans="1:5">
      <c r="A2708">
        <v>1983</v>
      </c>
      <c r="B2708">
        <v>42</v>
      </c>
      <c r="C2708">
        <v>1052299</v>
      </c>
      <c r="D2708">
        <v>985139</v>
      </c>
      <c r="E2708">
        <v>2037438</v>
      </c>
    </row>
    <row r="2709" spans="1:5">
      <c r="A2709">
        <v>1983</v>
      </c>
      <c r="B2709">
        <v>43</v>
      </c>
      <c r="C2709">
        <v>1228083</v>
      </c>
      <c r="D2709">
        <v>1112915</v>
      </c>
      <c r="E2709">
        <v>2340998</v>
      </c>
    </row>
    <row r="2710" spans="1:5">
      <c r="A2710">
        <v>1983</v>
      </c>
      <c r="B2710">
        <v>44</v>
      </c>
      <c r="C2710">
        <v>1249895</v>
      </c>
      <c r="D2710">
        <v>1141732</v>
      </c>
      <c r="E2710">
        <v>2391627</v>
      </c>
    </row>
    <row r="2711" spans="1:5">
      <c r="A2711">
        <v>1983</v>
      </c>
      <c r="B2711">
        <v>45</v>
      </c>
      <c r="C2711">
        <v>1249615</v>
      </c>
      <c r="D2711">
        <v>1148061</v>
      </c>
      <c r="E2711">
        <v>2397676</v>
      </c>
    </row>
    <row r="2712" spans="1:5">
      <c r="A2712">
        <v>1983</v>
      </c>
      <c r="B2712">
        <v>46</v>
      </c>
      <c r="C2712">
        <v>1072781</v>
      </c>
      <c r="D2712">
        <v>972085</v>
      </c>
      <c r="E2712">
        <v>2044866</v>
      </c>
    </row>
    <row r="2713" spans="1:5">
      <c r="A2713">
        <v>1983</v>
      </c>
      <c r="B2713">
        <v>47</v>
      </c>
      <c r="C2713">
        <v>940814</v>
      </c>
      <c r="D2713">
        <v>855691</v>
      </c>
      <c r="E2713">
        <v>1796505</v>
      </c>
    </row>
    <row r="2714" spans="1:5">
      <c r="A2714">
        <v>1983</v>
      </c>
      <c r="B2714">
        <v>48</v>
      </c>
      <c r="C2714">
        <v>779140</v>
      </c>
      <c r="D2714">
        <v>699298</v>
      </c>
      <c r="E2714">
        <v>1478438</v>
      </c>
    </row>
    <row r="2715" spans="1:5">
      <c r="A2715">
        <v>1983</v>
      </c>
      <c r="B2715">
        <v>49</v>
      </c>
      <c r="C2715">
        <v>782187</v>
      </c>
      <c r="D2715">
        <v>689175</v>
      </c>
      <c r="E2715">
        <v>1471362</v>
      </c>
    </row>
    <row r="2716" spans="1:5">
      <c r="A2716">
        <v>1983</v>
      </c>
      <c r="B2716">
        <v>50</v>
      </c>
      <c r="C2716">
        <v>954400</v>
      </c>
      <c r="D2716">
        <v>816393</v>
      </c>
      <c r="E2716">
        <v>1770793</v>
      </c>
    </row>
    <row r="2717" spans="1:5">
      <c r="A2717">
        <v>1983</v>
      </c>
      <c r="B2717">
        <v>51</v>
      </c>
      <c r="C2717">
        <v>938184</v>
      </c>
      <c r="D2717">
        <v>827818</v>
      </c>
      <c r="E2717">
        <v>1766002</v>
      </c>
    </row>
    <row r="2718" spans="1:5">
      <c r="A2718">
        <v>1983</v>
      </c>
      <c r="B2718">
        <v>52</v>
      </c>
      <c r="C2718">
        <v>1085305</v>
      </c>
      <c r="D2718">
        <v>914896</v>
      </c>
      <c r="E2718">
        <v>2000201</v>
      </c>
    </row>
    <row r="2719" spans="1:5">
      <c r="A2719">
        <v>1983</v>
      </c>
      <c r="B2719">
        <v>53</v>
      </c>
      <c r="C2719">
        <v>1110941</v>
      </c>
      <c r="D2719">
        <v>947892</v>
      </c>
      <c r="E2719">
        <v>2058833</v>
      </c>
    </row>
    <row r="2720" spans="1:5">
      <c r="A2720">
        <v>1983</v>
      </c>
      <c r="B2720">
        <v>54</v>
      </c>
      <c r="C2720">
        <v>1179323</v>
      </c>
      <c r="D2720">
        <v>951121</v>
      </c>
      <c r="E2720">
        <v>2130444</v>
      </c>
    </row>
    <row r="2721" spans="1:5">
      <c r="A2721">
        <v>1983</v>
      </c>
      <c r="B2721">
        <v>55</v>
      </c>
      <c r="C2721">
        <v>1116424</v>
      </c>
      <c r="D2721">
        <v>894133</v>
      </c>
      <c r="E2721">
        <v>2010557</v>
      </c>
    </row>
    <row r="2722" spans="1:5">
      <c r="A2722">
        <v>1983</v>
      </c>
      <c r="B2722">
        <v>56</v>
      </c>
      <c r="C2722">
        <v>1102187</v>
      </c>
      <c r="D2722">
        <v>781992</v>
      </c>
      <c r="E2722">
        <v>1884179</v>
      </c>
    </row>
    <row r="2723" spans="1:5">
      <c r="A2723">
        <v>1983</v>
      </c>
      <c r="B2723">
        <v>57</v>
      </c>
      <c r="C2723">
        <v>1024532</v>
      </c>
      <c r="D2723">
        <v>623325</v>
      </c>
      <c r="E2723">
        <v>1647857</v>
      </c>
    </row>
    <row r="2724" spans="1:5">
      <c r="A2724">
        <v>1983</v>
      </c>
      <c r="B2724">
        <v>58</v>
      </c>
      <c r="C2724">
        <v>986415</v>
      </c>
      <c r="D2724">
        <v>543310</v>
      </c>
      <c r="E2724">
        <v>1529725</v>
      </c>
    </row>
    <row r="2725" spans="1:5">
      <c r="A2725">
        <v>1983</v>
      </c>
      <c r="B2725">
        <v>59</v>
      </c>
      <c r="C2725">
        <v>915671</v>
      </c>
      <c r="D2725">
        <v>450045</v>
      </c>
      <c r="E2725">
        <v>1365716</v>
      </c>
    </row>
    <row r="2726" spans="1:5">
      <c r="A2726">
        <v>1983</v>
      </c>
      <c r="B2726">
        <v>60</v>
      </c>
      <c r="C2726">
        <v>776894</v>
      </c>
      <c r="D2726">
        <v>365976</v>
      </c>
      <c r="E2726">
        <v>1142870</v>
      </c>
    </row>
    <row r="2727" spans="1:5">
      <c r="A2727">
        <v>1983</v>
      </c>
      <c r="B2727">
        <v>61</v>
      </c>
      <c r="C2727">
        <v>647356</v>
      </c>
      <c r="D2727">
        <v>324141</v>
      </c>
      <c r="E2727">
        <v>971497</v>
      </c>
    </row>
    <row r="2728" spans="1:5">
      <c r="A2728">
        <v>1983</v>
      </c>
      <c r="B2728">
        <v>62</v>
      </c>
      <c r="C2728">
        <v>588688</v>
      </c>
      <c r="D2728">
        <v>292150</v>
      </c>
      <c r="E2728">
        <v>880838</v>
      </c>
    </row>
    <row r="2729" spans="1:5">
      <c r="A2729">
        <v>1983</v>
      </c>
      <c r="B2729">
        <v>63</v>
      </c>
      <c r="C2729">
        <v>598599</v>
      </c>
      <c r="D2729">
        <v>288434</v>
      </c>
      <c r="E2729">
        <v>887033</v>
      </c>
    </row>
    <row r="2730" spans="1:5">
      <c r="A2730">
        <v>1983</v>
      </c>
      <c r="B2730">
        <v>64</v>
      </c>
      <c r="C2730">
        <v>677586</v>
      </c>
      <c r="D2730">
        <v>336340</v>
      </c>
      <c r="E2730">
        <v>1013926</v>
      </c>
    </row>
    <row r="2731" spans="1:5">
      <c r="A2731">
        <v>1983</v>
      </c>
      <c r="B2731">
        <v>65</v>
      </c>
      <c r="C2731">
        <v>478839</v>
      </c>
      <c r="D2731">
        <v>230071</v>
      </c>
      <c r="E2731">
        <v>708910</v>
      </c>
    </row>
    <row r="2732" spans="1:5">
      <c r="A2732">
        <v>1983</v>
      </c>
      <c r="B2732">
        <v>66</v>
      </c>
      <c r="C2732">
        <v>533044</v>
      </c>
      <c r="D2732">
        <v>240391</v>
      </c>
      <c r="E2732">
        <v>773435</v>
      </c>
    </row>
    <row r="2733" spans="1:5">
      <c r="A2733">
        <v>1983</v>
      </c>
      <c r="B2733">
        <v>67</v>
      </c>
      <c r="C2733">
        <v>641172</v>
      </c>
      <c r="D2733">
        <v>284497</v>
      </c>
      <c r="E2733">
        <v>925669</v>
      </c>
    </row>
    <row r="2734" spans="1:5">
      <c r="A2734">
        <v>1983</v>
      </c>
      <c r="B2734">
        <v>68</v>
      </c>
      <c r="C2734">
        <v>791256</v>
      </c>
      <c r="D2734">
        <v>334397</v>
      </c>
      <c r="E2734">
        <v>1125653</v>
      </c>
    </row>
    <row r="2735" spans="1:5">
      <c r="A2735">
        <v>1983</v>
      </c>
      <c r="B2735">
        <v>69</v>
      </c>
      <c r="C2735">
        <v>712427</v>
      </c>
      <c r="D2735">
        <v>309311</v>
      </c>
      <c r="E2735">
        <v>1021738</v>
      </c>
    </row>
    <row r="2736" spans="1:5">
      <c r="A2736">
        <v>1983</v>
      </c>
      <c r="B2736">
        <v>70</v>
      </c>
      <c r="C2736">
        <v>760462</v>
      </c>
      <c r="D2736">
        <v>304815</v>
      </c>
      <c r="E2736">
        <v>1065277</v>
      </c>
    </row>
    <row r="2737" spans="1:5">
      <c r="A2737">
        <v>1983</v>
      </c>
      <c r="B2737">
        <v>71</v>
      </c>
      <c r="C2737">
        <v>665076</v>
      </c>
      <c r="D2737">
        <v>272962</v>
      </c>
      <c r="E2737">
        <v>938038</v>
      </c>
    </row>
    <row r="2738" spans="1:5">
      <c r="A2738">
        <v>1983</v>
      </c>
      <c r="B2738">
        <v>72</v>
      </c>
      <c r="C2738">
        <v>649799</v>
      </c>
      <c r="D2738">
        <v>254640</v>
      </c>
      <c r="E2738">
        <v>904439</v>
      </c>
    </row>
    <row r="2739" spans="1:5">
      <c r="A2739">
        <v>1983</v>
      </c>
      <c r="B2739">
        <v>73</v>
      </c>
      <c r="C2739">
        <v>586842</v>
      </c>
      <c r="D2739">
        <v>214264</v>
      </c>
      <c r="E2739">
        <v>801106</v>
      </c>
    </row>
    <row r="2740" spans="1:5">
      <c r="A2740">
        <v>1983</v>
      </c>
      <c r="B2740">
        <v>74</v>
      </c>
      <c r="C2740">
        <v>552392</v>
      </c>
      <c r="D2740">
        <v>195916</v>
      </c>
      <c r="E2740">
        <v>748308</v>
      </c>
    </row>
    <row r="2741" spans="1:5">
      <c r="A2741">
        <v>1983</v>
      </c>
      <c r="B2741">
        <v>75</v>
      </c>
      <c r="C2741">
        <v>509988</v>
      </c>
      <c r="D2741">
        <v>174610</v>
      </c>
      <c r="E2741">
        <v>684598</v>
      </c>
    </row>
    <row r="2742" spans="1:5">
      <c r="A2742">
        <v>1983</v>
      </c>
      <c r="B2742">
        <v>76</v>
      </c>
      <c r="C2742">
        <v>468470</v>
      </c>
      <c r="D2742">
        <v>154839</v>
      </c>
      <c r="E2742">
        <v>623309</v>
      </c>
    </row>
    <row r="2743" spans="1:5">
      <c r="A2743">
        <v>1983</v>
      </c>
      <c r="B2743">
        <v>77</v>
      </c>
      <c r="C2743">
        <v>429704</v>
      </c>
      <c r="D2743">
        <v>130699</v>
      </c>
      <c r="E2743">
        <v>560403</v>
      </c>
    </row>
    <row r="2744" spans="1:5">
      <c r="A2744">
        <v>1983</v>
      </c>
      <c r="B2744">
        <v>78</v>
      </c>
      <c r="C2744">
        <v>385515</v>
      </c>
      <c r="D2744">
        <v>113717</v>
      </c>
      <c r="E2744">
        <v>499232</v>
      </c>
    </row>
    <row r="2745" spans="1:5">
      <c r="A2745">
        <v>1983</v>
      </c>
      <c r="B2745">
        <v>79</v>
      </c>
      <c r="C2745">
        <v>354006</v>
      </c>
      <c r="D2745">
        <v>96678</v>
      </c>
      <c r="E2745">
        <v>450684</v>
      </c>
    </row>
    <row r="2746" spans="1:5">
      <c r="A2746">
        <v>1983</v>
      </c>
      <c r="B2746">
        <v>80</v>
      </c>
      <c r="C2746">
        <v>290865.53999999998</v>
      </c>
      <c r="D2746">
        <v>74392.3</v>
      </c>
      <c r="E2746">
        <v>365257.84</v>
      </c>
    </row>
    <row r="2747" spans="1:5">
      <c r="A2747">
        <v>1983</v>
      </c>
      <c r="B2747">
        <v>81</v>
      </c>
      <c r="C2747">
        <v>252028.63</v>
      </c>
      <c r="D2747">
        <v>59706.51</v>
      </c>
      <c r="E2747">
        <v>311735.14</v>
      </c>
    </row>
    <row r="2748" spans="1:5">
      <c r="A2748">
        <v>1983</v>
      </c>
      <c r="B2748">
        <v>82</v>
      </c>
      <c r="C2748">
        <v>225809.57</v>
      </c>
      <c r="D2748">
        <v>51401.57</v>
      </c>
      <c r="E2748">
        <v>277211.14</v>
      </c>
    </row>
    <row r="2749" spans="1:5">
      <c r="A2749">
        <v>1983</v>
      </c>
      <c r="B2749">
        <v>83</v>
      </c>
      <c r="C2749">
        <v>179078.1</v>
      </c>
      <c r="D2749">
        <v>42002.239999999998</v>
      </c>
      <c r="E2749">
        <v>221080.34</v>
      </c>
    </row>
    <row r="2750" spans="1:5">
      <c r="A2750">
        <v>1983</v>
      </c>
      <c r="B2750">
        <v>84</v>
      </c>
      <c r="C2750">
        <v>139136.67000000001</v>
      </c>
      <c r="D2750">
        <v>33077.81</v>
      </c>
      <c r="E2750">
        <v>172214.48</v>
      </c>
    </row>
    <row r="2751" spans="1:5">
      <c r="A2751">
        <v>1983</v>
      </c>
      <c r="B2751">
        <v>85</v>
      </c>
      <c r="C2751">
        <v>120550.26</v>
      </c>
      <c r="D2751">
        <v>27799.84</v>
      </c>
      <c r="E2751">
        <v>148350.1</v>
      </c>
    </row>
    <row r="2752" spans="1:5">
      <c r="A2752">
        <v>1983</v>
      </c>
      <c r="B2752">
        <v>86</v>
      </c>
      <c r="C2752">
        <v>99866.09</v>
      </c>
      <c r="D2752">
        <v>23177.33</v>
      </c>
      <c r="E2752">
        <v>123043.42</v>
      </c>
    </row>
    <row r="2753" spans="1:5">
      <c r="A2753">
        <v>1983</v>
      </c>
      <c r="B2753">
        <v>87</v>
      </c>
      <c r="C2753">
        <v>82014.899999999994</v>
      </c>
      <c r="D2753">
        <v>19134.240000000002</v>
      </c>
      <c r="E2753">
        <v>101149.14</v>
      </c>
    </row>
    <row r="2754" spans="1:5">
      <c r="A2754">
        <v>1983</v>
      </c>
      <c r="B2754">
        <v>88</v>
      </c>
      <c r="C2754">
        <v>64689.24</v>
      </c>
      <c r="D2754">
        <v>14931.9</v>
      </c>
      <c r="E2754">
        <v>79621.14</v>
      </c>
    </row>
    <row r="2755" spans="1:5">
      <c r="A2755">
        <v>1983</v>
      </c>
      <c r="B2755">
        <v>89</v>
      </c>
      <c r="C2755">
        <v>51426.34</v>
      </c>
      <c r="D2755">
        <v>11560.59</v>
      </c>
      <c r="E2755">
        <v>62986.93</v>
      </c>
    </row>
    <row r="2756" spans="1:5">
      <c r="A2756">
        <v>1983</v>
      </c>
      <c r="B2756">
        <v>90</v>
      </c>
      <c r="C2756">
        <v>40904.93</v>
      </c>
      <c r="D2756">
        <v>8927.18</v>
      </c>
      <c r="E2756">
        <v>49832.11</v>
      </c>
    </row>
    <row r="2757" spans="1:5">
      <c r="A2757">
        <v>1983</v>
      </c>
      <c r="B2757">
        <v>91</v>
      </c>
      <c r="C2757">
        <v>31770.51</v>
      </c>
      <c r="D2757">
        <v>6668.06</v>
      </c>
      <c r="E2757">
        <v>38438.57</v>
      </c>
    </row>
    <row r="2758" spans="1:5">
      <c r="A2758">
        <v>1983</v>
      </c>
      <c r="B2758">
        <v>92</v>
      </c>
      <c r="C2758">
        <v>26152.07</v>
      </c>
      <c r="D2758">
        <v>4932.59</v>
      </c>
      <c r="E2758">
        <v>31084.66</v>
      </c>
    </row>
    <row r="2759" spans="1:5">
      <c r="A2759">
        <v>1983</v>
      </c>
      <c r="B2759">
        <v>93</v>
      </c>
      <c r="C2759">
        <v>20755.23</v>
      </c>
      <c r="D2759">
        <v>3595.82</v>
      </c>
      <c r="E2759">
        <v>24351.05</v>
      </c>
    </row>
    <row r="2760" spans="1:5">
      <c r="A2760">
        <v>1983</v>
      </c>
      <c r="B2760">
        <v>94</v>
      </c>
      <c r="C2760">
        <v>16519.78</v>
      </c>
      <c r="D2760">
        <v>2850.5</v>
      </c>
      <c r="E2760">
        <v>19370.28</v>
      </c>
    </row>
    <row r="2761" spans="1:5">
      <c r="A2761">
        <v>1983</v>
      </c>
      <c r="B2761">
        <v>95</v>
      </c>
      <c r="C2761">
        <v>12751.85</v>
      </c>
      <c r="D2761">
        <v>2215.27</v>
      </c>
      <c r="E2761">
        <v>14967.12</v>
      </c>
    </row>
    <row r="2762" spans="1:5">
      <c r="A2762">
        <v>1983</v>
      </c>
      <c r="B2762">
        <v>96</v>
      </c>
      <c r="C2762">
        <v>8705.9500000000007</v>
      </c>
      <c r="D2762">
        <v>1538.16</v>
      </c>
      <c r="E2762">
        <v>10244.11</v>
      </c>
    </row>
    <row r="2763" spans="1:5">
      <c r="A2763">
        <v>1983</v>
      </c>
      <c r="B2763">
        <v>97</v>
      </c>
      <c r="C2763">
        <v>6374.77</v>
      </c>
      <c r="D2763">
        <v>1143.93</v>
      </c>
      <c r="E2763">
        <v>7518.7</v>
      </c>
    </row>
    <row r="2764" spans="1:5">
      <c r="A2764">
        <v>1983</v>
      </c>
      <c r="B2764">
        <v>98</v>
      </c>
      <c r="C2764">
        <v>4596.33</v>
      </c>
      <c r="D2764">
        <v>822.51</v>
      </c>
      <c r="E2764">
        <v>5418.84</v>
      </c>
    </row>
    <row r="2765" spans="1:5">
      <c r="A2765">
        <v>1983</v>
      </c>
      <c r="B2765">
        <v>99</v>
      </c>
      <c r="C2765">
        <v>3298.49</v>
      </c>
      <c r="D2765">
        <v>609.79999999999995</v>
      </c>
      <c r="E2765">
        <v>3908.29</v>
      </c>
    </row>
    <row r="2766" spans="1:5">
      <c r="A2766">
        <v>1983</v>
      </c>
      <c r="B2766">
        <v>100</v>
      </c>
      <c r="C2766">
        <v>2312.12</v>
      </c>
      <c r="D2766">
        <v>428.35</v>
      </c>
      <c r="E2766">
        <v>2740.47</v>
      </c>
    </row>
    <row r="2767" spans="1:5">
      <c r="A2767">
        <v>1983</v>
      </c>
      <c r="B2767">
        <v>101</v>
      </c>
      <c r="C2767">
        <v>1507.03</v>
      </c>
      <c r="D2767">
        <v>289.63</v>
      </c>
      <c r="E2767">
        <v>1796.66</v>
      </c>
    </row>
    <row r="2768" spans="1:5">
      <c r="A2768">
        <v>1983</v>
      </c>
      <c r="B2768">
        <v>102</v>
      </c>
      <c r="C2768">
        <v>1053.83</v>
      </c>
      <c r="D2768">
        <v>204.06</v>
      </c>
      <c r="E2768">
        <v>1257.8900000000001</v>
      </c>
    </row>
    <row r="2769" spans="1:5">
      <c r="A2769">
        <v>1983</v>
      </c>
      <c r="B2769">
        <v>103</v>
      </c>
      <c r="C2769">
        <v>691.31</v>
      </c>
      <c r="D2769">
        <v>129.22999999999999</v>
      </c>
      <c r="E2769">
        <v>820.54</v>
      </c>
    </row>
    <row r="2770" spans="1:5">
      <c r="A2770">
        <v>1983</v>
      </c>
      <c r="B2770">
        <v>104</v>
      </c>
      <c r="C2770">
        <v>419.31</v>
      </c>
      <c r="D2770">
        <v>77.599999999999994</v>
      </c>
      <c r="E2770">
        <v>496.91</v>
      </c>
    </row>
    <row r="2771" spans="1:5">
      <c r="A2771">
        <v>1983</v>
      </c>
      <c r="B2771">
        <v>105</v>
      </c>
      <c r="C2771">
        <v>281.44</v>
      </c>
      <c r="D2771">
        <v>55.56</v>
      </c>
      <c r="E2771">
        <v>337</v>
      </c>
    </row>
    <row r="2772" spans="1:5">
      <c r="A2772">
        <v>1983</v>
      </c>
      <c r="B2772">
        <v>106</v>
      </c>
      <c r="C2772">
        <v>173.38</v>
      </c>
      <c r="D2772">
        <v>36.200000000000003</v>
      </c>
      <c r="E2772">
        <v>209.58</v>
      </c>
    </row>
    <row r="2773" spans="1:5">
      <c r="A2773">
        <v>1983</v>
      </c>
      <c r="B2773">
        <v>107</v>
      </c>
      <c r="C2773">
        <v>110.2</v>
      </c>
      <c r="D2773">
        <v>21.8</v>
      </c>
      <c r="E2773">
        <v>132</v>
      </c>
    </row>
    <row r="2774" spans="1:5">
      <c r="A2774">
        <v>1983</v>
      </c>
      <c r="B2774">
        <v>108</v>
      </c>
      <c r="C2774">
        <v>65.25</v>
      </c>
      <c r="D2774">
        <v>12.87</v>
      </c>
      <c r="E2774">
        <v>78.12</v>
      </c>
    </row>
    <row r="2775" spans="1:5">
      <c r="A2775">
        <v>1983</v>
      </c>
      <c r="B2775">
        <v>109</v>
      </c>
      <c r="C2775">
        <v>40</v>
      </c>
      <c r="D2775">
        <v>8.25</v>
      </c>
      <c r="E2775">
        <v>48.25</v>
      </c>
    </row>
    <row r="2776" spans="1:5">
      <c r="A2776">
        <v>1983</v>
      </c>
      <c r="B2776">
        <v>110</v>
      </c>
      <c r="C2776">
        <v>46.34</v>
      </c>
      <c r="D2776">
        <v>8.44</v>
      </c>
      <c r="E2776">
        <v>54.78</v>
      </c>
    </row>
    <row r="2777" spans="1:5">
      <c r="A2777">
        <v>1984</v>
      </c>
      <c r="B2777">
        <v>0</v>
      </c>
      <c r="C2777">
        <v>1207421</v>
      </c>
      <c r="D2777">
        <v>1255370</v>
      </c>
      <c r="E2777">
        <v>2462791</v>
      </c>
    </row>
    <row r="2778" spans="1:5">
      <c r="A2778">
        <v>1984</v>
      </c>
      <c r="B2778">
        <v>1</v>
      </c>
      <c r="C2778">
        <v>1127913</v>
      </c>
      <c r="D2778">
        <v>1172133</v>
      </c>
      <c r="E2778">
        <v>2300046</v>
      </c>
    </row>
    <row r="2779" spans="1:5">
      <c r="A2779">
        <v>1984</v>
      </c>
      <c r="B2779">
        <v>2</v>
      </c>
      <c r="C2779">
        <v>1082208</v>
      </c>
      <c r="D2779">
        <v>1119650</v>
      </c>
      <c r="E2779">
        <v>2201858</v>
      </c>
    </row>
    <row r="2780" spans="1:5">
      <c r="A2780">
        <v>1984</v>
      </c>
      <c r="B2780">
        <v>3</v>
      </c>
      <c r="C2780">
        <v>1070432</v>
      </c>
      <c r="D2780">
        <v>1108439</v>
      </c>
      <c r="E2780">
        <v>2178871</v>
      </c>
    </row>
    <row r="2781" spans="1:5">
      <c r="A2781">
        <v>1984</v>
      </c>
      <c r="B2781">
        <v>4</v>
      </c>
      <c r="C2781">
        <v>1052319</v>
      </c>
      <c r="D2781">
        <v>1091896</v>
      </c>
      <c r="E2781">
        <v>2144215</v>
      </c>
    </row>
    <row r="2782" spans="1:5">
      <c r="A2782">
        <v>1984</v>
      </c>
      <c r="B2782">
        <v>5</v>
      </c>
      <c r="C2782">
        <v>1055233</v>
      </c>
      <c r="D2782">
        <v>1088301</v>
      </c>
      <c r="E2782">
        <v>2143534</v>
      </c>
    </row>
    <row r="2783" spans="1:5">
      <c r="A2783">
        <v>1984</v>
      </c>
      <c r="B2783">
        <v>6</v>
      </c>
      <c r="C2783">
        <v>1045259</v>
      </c>
      <c r="D2783">
        <v>1075155</v>
      </c>
      <c r="E2783">
        <v>2120414</v>
      </c>
    </row>
    <row r="2784" spans="1:5">
      <c r="A2784">
        <v>1984</v>
      </c>
      <c r="B2784">
        <v>7</v>
      </c>
      <c r="C2784">
        <v>1047155</v>
      </c>
      <c r="D2784">
        <v>1081094</v>
      </c>
      <c r="E2784">
        <v>2128249</v>
      </c>
    </row>
    <row r="2785" spans="1:5">
      <c r="A2785">
        <v>1984</v>
      </c>
      <c r="B2785">
        <v>8</v>
      </c>
      <c r="C2785">
        <v>1032736</v>
      </c>
      <c r="D2785">
        <v>1063826</v>
      </c>
      <c r="E2785">
        <v>2096562</v>
      </c>
    </row>
    <row r="2786" spans="1:5">
      <c r="A2786">
        <v>1984</v>
      </c>
      <c r="B2786">
        <v>9</v>
      </c>
      <c r="C2786">
        <v>1020882</v>
      </c>
      <c r="D2786">
        <v>1051849</v>
      </c>
      <c r="E2786">
        <v>2072731</v>
      </c>
    </row>
    <row r="2787" spans="1:5">
      <c r="A2787">
        <v>1984</v>
      </c>
      <c r="B2787">
        <v>10</v>
      </c>
      <c r="C2787">
        <v>988359</v>
      </c>
      <c r="D2787">
        <v>1022266</v>
      </c>
      <c r="E2787">
        <v>2010625</v>
      </c>
    </row>
    <row r="2788" spans="1:5">
      <c r="A2788">
        <v>1984</v>
      </c>
      <c r="B2788">
        <v>11</v>
      </c>
      <c r="C2788">
        <v>1001074</v>
      </c>
      <c r="D2788">
        <v>1030892</v>
      </c>
      <c r="E2788">
        <v>2031966</v>
      </c>
    </row>
    <row r="2789" spans="1:5">
      <c r="A2789">
        <v>1984</v>
      </c>
      <c r="B2789">
        <v>12</v>
      </c>
      <c r="C2789">
        <v>963012</v>
      </c>
      <c r="D2789">
        <v>1002620</v>
      </c>
      <c r="E2789">
        <v>1965632</v>
      </c>
    </row>
    <row r="2790" spans="1:5">
      <c r="A2790">
        <v>1984</v>
      </c>
      <c r="B2790">
        <v>13</v>
      </c>
      <c r="C2790">
        <v>934868</v>
      </c>
      <c r="D2790">
        <v>981647</v>
      </c>
      <c r="E2790">
        <v>1916515</v>
      </c>
    </row>
    <row r="2791" spans="1:5">
      <c r="A2791">
        <v>1984</v>
      </c>
      <c r="B2791">
        <v>14</v>
      </c>
      <c r="C2791">
        <v>883899</v>
      </c>
      <c r="D2791">
        <v>939053</v>
      </c>
      <c r="E2791">
        <v>1822952</v>
      </c>
    </row>
    <row r="2792" spans="1:5">
      <c r="A2792">
        <v>1984</v>
      </c>
      <c r="B2792">
        <v>15</v>
      </c>
      <c r="C2792">
        <v>886519</v>
      </c>
      <c r="D2792">
        <v>912220</v>
      </c>
      <c r="E2792">
        <v>1798739</v>
      </c>
    </row>
    <row r="2793" spans="1:5">
      <c r="A2793">
        <v>1984</v>
      </c>
      <c r="B2793">
        <v>16</v>
      </c>
      <c r="C2793">
        <v>884338</v>
      </c>
      <c r="D2793">
        <v>910230</v>
      </c>
      <c r="E2793">
        <v>1794568</v>
      </c>
    </row>
    <row r="2794" spans="1:5">
      <c r="A2794">
        <v>1984</v>
      </c>
      <c r="B2794">
        <v>17</v>
      </c>
      <c r="C2794">
        <v>936182</v>
      </c>
      <c r="D2794">
        <v>964182</v>
      </c>
      <c r="E2794">
        <v>1900364</v>
      </c>
    </row>
    <row r="2795" spans="1:5">
      <c r="A2795">
        <v>1984</v>
      </c>
      <c r="B2795">
        <v>18</v>
      </c>
      <c r="C2795">
        <v>962539</v>
      </c>
      <c r="D2795">
        <v>993722</v>
      </c>
      <c r="E2795">
        <v>1956261</v>
      </c>
    </row>
    <row r="2796" spans="1:5">
      <c r="A2796">
        <v>1984</v>
      </c>
      <c r="B2796">
        <v>19</v>
      </c>
      <c r="C2796">
        <v>1023804</v>
      </c>
      <c r="D2796">
        <v>1050543</v>
      </c>
      <c r="E2796">
        <v>2074347</v>
      </c>
    </row>
    <row r="2797" spans="1:5">
      <c r="A2797">
        <v>1984</v>
      </c>
      <c r="B2797">
        <v>20</v>
      </c>
      <c r="C2797">
        <v>1118030</v>
      </c>
      <c r="D2797">
        <v>1141142</v>
      </c>
      <c r="E2797">
        <v>2259172</v>
      </c>
    </row>
    <row r="2798" spans="1:5">
      <c r="A2798">
        <v>1984</v>
      </c>
      <c r="B2798">
        <v>21</v>
      </c>
      <c r="C2798">
        <v>1190676</v>
      </c>
      <c r="D2798">
        <v>1211756</v>
      </c>
      <c r="E2798">
        <v>2402432</v>
      </c>
    </row>
    <row r="2799" spans="1:5">
      <c r="A2799">
        <v>1984</v>
      </c>
      <c r="B2799">
        <v>22</v>
      </c>
      <c r="C2799">
        <v>1249241</v>
      </c>
      <c r="D2799">
        <v>1303736</v>
      </c>
      <c r="E2799">
        <v>2552977</v>
      </c>
    </row>
    <row r="2800" spans="1:5">
      <c r="A2800">
        <v>1984</v>
      </c>
      <c r="B2800">
        <v>23</v>
      </c>
      <c r="C2800">
        <v>1292508</v>
      </c>
      <c r="D2800">
        <v>1354001</v>
      </c>
      <c r="E2800">
        <v>2646509</v>
      </c>
    </row>
    <row r="2801" spans="1:5">
      <c r="A2801">
        <v>1984</v>
      </c>
      <c r="B2801">
        <v>24</v>
      </c>
      <c r="C2801">
        <v>1274188</v>
      </c>
      <c r="D2801">
        <v>1368831</v>
      </c>
      <c r="E2801">
        <v>2643019</v>
      </c>
    </row>
    <row r="2802" spans="1:5">
      <c r="A2802">
        <v>1984</v>
      </c>
      <c r="B2802">
        <v>25</v>
      </c>
      <c r="C2802">
        <v>1301438</v>
      </c>
      <c r="D2802">
        <v>1350415</v>
      </c>
      <c r="E2802">
        <v>2651853</v>
      </c>
    </row>
    <row r="2803" spans="1:5">
      <c r="A2803">
        <v>1984</v>
      </c>
      <c r="B2803">
        <v>26</v>
      </c>
      <c r="C2803">
        <v>1279029</v>
      </c>
      <c r="D2803">
        <v>1314282</v>
      </c>
      <c r="E2803">
        <v>2593311</v>
      </c>
    </row>
    <row r="2804" spans="1:5">
      <c r="A2804">
        <v>1984</v>
      </c>
      <c r="B2804">
        <v>27</v>
      </c>
      <c r="C2804">
        <v>1251896</v>
      </c>
      <c r="D2804">
        <v>1272621</v>
      </c>
      <c r="E2804">
        <v>2524517</v>
      </c>
    </row>
    <row r="2805" spans="1:5">
      <c r="A2805">
        <v>1984</v>
      </c>
      <c r="B2805">
        <v>28</v>
      </c>
      <c r="C2805">
        <v>1267772</v>
      </c>
      <c r="D2805">
        <v>1292135</v>
      </c>
      <c r="E2805">
        <v>2559907</v>
      </c>
    </row>
    <row r="2806" spans="1:5">
      <c r="A2806">
        <v>1984</v>
      </c>
      <c r="B2806">
        <v>29</v>
      </c>
      <c r="C2806">
        <v>1280205</v>
      </c>
      <c r="D2806">
        <v>1296165</v>
      </c>
      <c r="E2806">
        <v>2576370</v>
      </c>
    </row>
    <row r="2807" spans="1:5">
      <c r="A2807">
        <v>1984</v>
      </c>
      <c r="B2807">
        <v>30</v>
      </c>
      <c r="C2807">
        <v>1183300</v>
      </c>
      <c r="D2807">
        <v>1195764</v>
      </c>
      <c r="E2807">
        <v>2379064</v>
      </c>
    </row>
    <row r="2808" spans="1:5">
      <c r="A2808">
        <v>1984</v>
      </c>
      <c r="B2808">
        <v>31</v>
      </c>
      <c r="C2808">
        <v>1191774</v>
      </c>
      <c r="D2808">
        <v>1203862</v>
      </c>
      <c r="E2808">
        <v>2395636</v>
      </c>
    </row>
    <row r="2809" spans="1:5">
      <c r="A2809">
        <v>1984</v>
      </c>
      <c r="B2809">
        <v>32</v>
      </c>
      <c r="C2809">
        <v>1167792</v>
      </c>
      <c r="D2809">
        <v>1183431</v>
      </c>
      <c r="E2809">
        <v>2351223</v>
      </c>
    </row>
    <row r="2810" spans="1:5">
      <c r="A2810">
        <v>1984</v>
      </c>
      <c r="B2810">
        <v>33</v>
      </c>
      <c r="C2810">
        <v>1134256</v>
      </c>
      <c r="D2810">
        <v>1141143</v>
      </c>
      <c r="E2810">
        <v>2275399</v>
      </c>
    </row>
    <row r="2811" spans="1:5">
      <c r="A2811">
        <v>1984</v>
      </c>
      <c r="B2811">
        <v>34</v>
      </c>
      <c r="C2811">
        <v>1192561</v>
      </c>
      <c r="D2811">
        <v>1190629</v>
      </c>
      <c r="E2811">
        <v>2383190</v>
      </c>
    </row>
    <row r="2812" spans="1:5">
      <c r="A2812">
        <v>1984</v>
      </c>
      <c r="B2812">
        <v>35</v>
      </c>
      <c r="C2812">
        <v>1006147</v>
      </c>
      <c r="D2812">
        <v>1000563</v>
      </c>
      <c r="E2812">
        <v>2006710</v>
      </c>
    </row>
    <row r="2813" spans="1:5">
      <c r="A2813">
        <v>1984</v>
      </c>
      <c r="B2813">
        <v>36</v>
      </c>
      <c r="C2813">
        <v>994841</v>
      </c>
      <c r="D2813">
        <v>988828</v>
      </c>
      <c r="E2813">
        <v>1983669</v>
      </c>
    </row>
    <row r="2814" spans="1:5">
      <c r="A2814">
        <v>1984</v>
      </c>
      <c r="B2814">
        <v>37</v>
      </c>
      <c r="C2814">
        <v>917263</v>
      </c>
      <c r="D2814">
        <v>905588</v>
      </c>
      <c r="E2814">
        <v>1822851</v>
      </c>
    </row>
    <row r="2815" spans="1:5">
      <c r="A2815">
        <v>1984</v>
      </c>
      <c r="B2815">
        <v>38</v>
      </c>
      <c r="C2815">
        <v>555556</v>
      </c>
      <c r="D2815">
        <v>544689</v>
      </c>
      <c r="E2815">
        <v>1100245</v>
      </c>
    </row>
    <row r="2816" spans="1:5">
      <c r="A2816">
        <v>1984</v>
      </c>
      <c r="B2816">
        <v>39</v>
      </c>
      <c r="C2816">
        <v>440612</v>
      </c>
      <c r="D2816">
        <v>432528</v>
      </c>
      <c r="E2816">
        <v>873140</v>
      </c>
    </row>
    <row r="2817" spans="1:5">
      <c r="A2817">
        <v>1984</v>
      </c>
      <c r="B2817">
        <v>40</v>
      </c>
      <c r="C2817">
        <v>405790</v>
      </c>
      <c r="D2817">
        <v>391818</v>
      </c>
      <c r="E2817">
        <v>797608</v>
      </c>
    </row>
    <row r="2818" spans="1:5">
      <c r="A2818">
        <v>1984</v>
      </c>
      <c r="B2818">
        <v>41</v>
      </c>
      <c r="C2818">
        <v>610258</v>
      </c>
      <c r="D2818">
        <v>563735</v>
      </c>
      <c r="E2818">
        <v>1173993</v>
      </c>
    </row>
    <row r="2819" spans="1:5">
      <c r="A2819">
        <v>1984</v>
      </c>
      <c r="B2819">
        <v>42</v>
      </c>
      <c r="C2819">
        <v>1001456</v>
      </c>
      <c r="D2819">
        <v>927666</v>
      </c>
      <c r="E2819">
        <v>1929122</v>
      </c>
    </row>
    <row r="2820" spans="1:5">
      <c r="A2820">
        <v>1984</v>
      </c>
      <c r="B2820">
        <v>43</v>
      </c>
      <c r="C2820">
        <v>1050064</v>
      </c>
      <c r="D2820">
        <v>976107</v>
      </c>
      <c r="E2820">
        <v>2026171</v>
      </c>
    </row>
    <row r="2821" spans="1:5">
      <c r="A2821">
        <v>1984</v>
      </c>
      <c r="B2821">
        <v>44</v>
      </c>
      <c r="C2821">
        <v>1221715</v>
      </c>
      <c r="D2821">
        <v>1101991</v>
      </c>
      <c r="E2821">
        <v>2323706</v>
      </c>
    </row>
    <row r="2822" spans="1:5">
      <c r="A2822">
        <v>1984</v>
      </c>
      <c r="B2822">
        <v>45</v>
      </c>
      <c r="C2822">
        <v>1244666</v>
      </c>
      <c r="D2822">
        <v>1128241</v>
      </c>
      <c r="E2822">
        <v>2372907</v>
      </c>
    </row>
    <row r="2823" spans="1:5">
      <c r="A2823">
        <v>1984</v>
      </c>
      <c r="B2823">
        <v>46</v>
      </c>
      <c r="C2823">
        <v>1244554</v>
      </c>
      <c r="D2823">
        <v>1134807</v>
      </c>
      <c r="E2823">
        <v>2379361</v>
      </c>
    </row>
    <row r="2824" spans="1:5">
      <c r="A2824">
        <v>1984</v>
      </c>
      <c r="B2824">
        <v>47</v>
      </c>
      <c r="C2824">
        <v>1065636</v>
      </c>
      <c r="D2824">
        <v>957632</v>
      </c>
      <c r="E2824">
        <v>2023268</v>
      </c>
    </row>
    <row r="2825" spans="1:5">
      <c r="A2825">
        <v>1984</v>
      </c>
      <c r="B2825">
        <v>48</v>
      </c>
      <c r="C2825">
        <v>936093</v>
      </c>
      <c r="D2825">
        <v>843667</v>
      </c>
      <c r="E2825">
        <v>1779760</v>
      </c>
    </row>
    <row r="2826" spans="1:5">
      <c r="A2826">
        <v>1984</v>
      </c>
      <c r="B2826">
        <v>49</v>
      </c>
      <c r="C2826">
        <v>773506</v>
      </c>
      <c r="D2826">
        <v>687285</v>
      </c>
      <c r="E2826">
        <v>1460791</v>
      </c>
    </row>
    <row r="2827" spans="1:5">
      <c r="A2827">
        <v>1984</v>
      </c>
      <c r="B2827">
        <v>50</v>
      </c>
      <c r="C2827">
        <v>776646</v>
      </c>
      <c r="D2827">
        <v>677101</v>
      </c>
      <c r="E2827">
        <v>1453747</v>
      </c>
    </row>
    <row r="2828" spans="1:5">
      <c r="A2828">
        <v>1984</v>
      </c>
      <c r="B2828">
        <v>51</v>
      </c>
      <c r="C2828">
        <v>951011</v>
      </c>
      <c r="D2828">
        <v>804108</v>
      </c>
      <c r="E2828">
        <v>1755119</v>
      </c>
    </row>
    <row r="2829" spans="1:5">
      <c r="A2829">
        <v>1984</v>
      </c>
      <c r="B2829">
        <v>52</v>
      </c>
      <c r="C2829">
        <v>934994</v>
      </c>
      <c r="D2829">
        <v>815378</v>
      </c>
      <c r="E2829">
        <v>1750372</v>
      </c>
    </row>
    <row r="2830" spans="1:5">
      <c r="A2830">
        <v>1984</v>
      </c>
      <c r="B2830">
        <v>53</v>
      </c>
      <c r="C2830">
        <v>1079262</v>
      </c>
      <c r="D2830">
        <v>897548</v>
      </c>
      <c r="E2830">
        <v>1976810</v>
      </c>
    </row>
    <row r="2831" spans="1:5">
      <c r="A2831">
        <v>1984</v>
      </c>
      <c r="B2831">
        <v>54</v>
      </c>
      <c r="C2831">
        <v>1104466</v>
      </c>
      <c r="D2831">
        <v>927730</v>
      </c>
      <c r="E2831">
        <v>2032196</v>
      </c>
    </row>
    <row r="2832" spans="1:5">
      <c r="A2832">
        <v>1984</v>
      </c>
      <c r="B2832">
        <v>55</v>
      </c>
      <c r="C2832">
        <v>1168176</v>
      </c>
      <c r="D2832">
        <v>929488</v>
      </c>
      <c r="E2832">
        <v>2097664</v>
      </c>
    </row>
    <row r="2833" spans="1:5">
      <c r="A2833">
        <v>1984</v>
      </c>
      <c r="B2833">
        <v>56</v>
      </c>
      <c r="C2833">
        <v>1108737</v>
      </c>
      <c r="D2833">
        <v>873690</v>
      </c>
      <c r="E2833">
        <v>1982427</v>
      </c>
    </row>
    <row r="2834" spans="1:5">
      <c r="A2834">
        <v>1984</v>
      </c>
      <c r="B2834">
        <v>57</v>
      </c>
      <c r="C2834">
        <v>1093908</v>
      </c>
      <c r="D2834">
        <v>763346</v>
      </c>
      <c r="E2834">
        <v>1857254</v>
      </c>
    </row>
    <row r="2835" spans="1:5">
      <c r="A2835">
        <v>1984</v>
      </c>
      <c r="B2835">
        <v>58</v>
      </c>
      <c r="C2835">
        <v>1015815</v>
      </c>
      <c r="D2835">
        <v>606441</v>
      </c>
      <c r="E2835">
        <v>1622256</v>
      </c>
    </row>
    <row r="2836" spans="1:5">
      <c r="A2836">
        <v>1984</v>
      </c>
      <c r="B2836">
        <v>59</v>
      </c>
      <c r="C2836">
        <v>977581</v>
      </c>
      <c r="D2836">
        <v>528056</v>
      </c>
      <c r="E2836">
        <v>1505637</v>
      </c>
    </row>
    <row r="2837" spans="1:5">
      <c r="A2837">
        <v>1984</v>
      </c>
      <c r="B2837">
        <v>60</v>
      </c>
      <c r="C2837">
        <v>901579</v>
      </c>
      <c r="D2837">
        <v>435532</v>
      </c>
      <c r="E2837">
        <v>1337111</v>
      </c>
    </row>
    <row r="2838" spans="1:5">
      <c r="A2838">
        <v>1984</v>
      </c>
      <c r="B2838">
        <v>61</v>
      </c>
      <c r="C2838">
        <v>764748</v>
      </c>
      <c r="D2838">
        <v>353749</v>
      </c>
      <c r="E2838">
        <v>1118497</v>
      </c>
    </row>
    <row r="2839" spans="1:5">
      <c r="A2839">
        <v>1984</v>
      </c>
      <c r="B2839">
        <v>62</v>
      </c>
      <c r="C2839">
        <v>637416</v>
      </c>
      <c r="D2839">
        <v>313536</v>
      </c>
      <c r="E2839">
        <v>950952</v>
      </c>
    </row>
    <row r="2840" spans="1:5">
      <c r="A2840">
        <v>1984</v>
      </c>
      <c r="B2840">
        <v>63</v>
      </c>
      <c r="C2840">
        <v>579766</v>
      </c>
      <c r="D2840">
        <v>281836</v>
      </c>
      <c r="E2840">
        <v>861602</v>
      </c>
    </row>
    <row r="2841" spans="1:5">
      <c r="A2841">
        <v>1984</v>
      </c>
      <c r="B2841">
        <v>64</v>
      </c>
      <c r="C2841">
        <v>590789</v>
      </c>
      <c r="D2841">
        <v>278768</v>
      </c>
      <c r="E2841">
        <v>869557</v>
      </c>
    </row>
    <row r="2842" spans="1:5">
      <c r="A2842">
        <v>1984</v>
      </c>
      <c r="B2842">
        <v>65</v>
      </c>
      <c r="C2842">
        <v>658205</v>
      </c>
      <c r="D2842">
        <v>319062</v>
      </c>
      <c r="E2842">
        <v>977267</v>
      </c>
    </row>
    <row r="2843" spans="1:5">
      <c r="A2843">
        <v>1984</v>
      </c>
      <c r="B2843">
        <v>66</v>
      </c>
      <c r="C2843">
        <v>472493</v>
      </c>
      <c r="D2843">
        <v>220692</v>
      </c>
      <c r="E2843">
        <v>693185</v>
      </c>
    </row>
    <row r="2844" spans="1:5">
      <c r="A2844">
        <v>1984</v>
      </c>
      <c r="B2844">
        <v>67</v>
      </c>
      <c r="C2844">
        <v>522140</v>
      </c>
      <c r="D2844">
        <v>228900</v>
      </c>
      <c r="E2844">
        <v>751040</v>
      </c>
    </row>
    <row r="2845" spans="1:5">
      <c r="A2845">
        <v>1984</v>
      </c>
      <c r="B2845">
        <v>68</v>
      </c>
      <c r="C2845">
        <v>627101</v>
      </c>
      <c r="D2845">
        <v>270147</v>
      </c>
      <c r="E2845">
        <v>897248</v>
      </c>
    </row>
    <row r="2846" spans="1:5">
      <c r="A2846">
        <v>1984</v>
      </c>
      <c r="B2846">
        <v>69</v>
      </c>
      <c r="C2846">
        <v>771282</v>
      </c>
      <c r="D2846">
        <v>316274</v>
      </c>
      <c r="E2846">
        <v>1087556</v>
      </c>
    </row>
    <row r="2847" spans="1:5">
      <c r="A2847">
        <v>1984</v>
      </c>
      <c r="B2847">
        <v>70</v>
      </c>
      <c r="C2847">
        <v>690679</v>
      </c>
      <c r="D2847">
        <v>291023</v>
      </c>
      <c r="E2847">
        <v>981702</v>
      </c>
    </row>
    <row r="2848" spans="1:5">
      <c r="A2848">
        <v>1984</v>
      </c>
      <c r="B2848">
        <v>71</v>
      </c>
      <c r="C2848">
        <v>736770</v>
      </c>
      <c r="D2848">
        <v>285943</v>
      </c>
      <c r="E2848">
        <v>1022713</v>
      </c>
    </row>
    <row r="2849" spans="1:5">
      <c r="A2849">
        <v>1984</v>
      </c>
      <c r="B2849">
        <v>72</v>
      </c>
      <c r="C2849">
        <v>639285</v>
      </c>
      <c r="D2849">
        <v>253680</v>
      </c>
      <c r="E2849">
        <v>892965</v>
      </c>
    </row>
    <row r="2850" spans="1:5">
      <c r="A2850">
        <v>1984</v>
      </c>
      <c r="B2850">
        <v>73</v>
      </c>
      <c r="C2850">
        <v>624770</v>
      </c>
      <c r="D2850">
        <v>236236</v>
      </c>
      <c r="E2850">
        <v>861006</v>
      </c>
    </row>
    <row r="2851" spans="1:5">
      <c r="A2851">
        <v>1984</v>
      </c>
      <c r="B2851">
        <v>74</v>
      </c>
      <c r="C2851">
        <v>559052</v>
      </c>
      <c r="D2851">
        <v>197002</v>
      </c>
      <c r="E2851">
        <v>756054</v>
      </c>
    </row>
    <row r="2852" spans="1:5">
      <c r="A2852">
        <v>1984</v>
      </c>
      <c r="B2852">
        <v>75</v>
      </c>
      <c r="C2852">
        <v>523758</v>
      </c>
      <c r="D2852">
        <v>178776</v>
      </c>
      <c r="E2852">
        <v>702534</v>
      </c>
    </row>
    <row r="2853" spans="1:5">
      <c r="A2853">
        <v>1984</v>
      </c>
      <c r="B2853">
        <v>76</v>
      </c>
      <c r="C2853">
        <v>480689</v>
      </c>
      <c r="D2853">
        <v>158345</v>
      </c>
      <c r="E2853">
        <v>639034</v>
      </c>
    </row>
    <row r="2854" spans="1:5">
      <c r="A2854">
        <v>1984</v>
      </c>
      <c r="B2854">
        <v>77</v>
      </c>
      <c r="C2854">
        <v>438795</v>
      </c>
      <c r="D2854">
        <v>139228</v>
      </c>
      <c r="E2854">
        <v>578023</v>
      </c>
    </row>
    <row r="2855" spans="1:5">
      <c r="A2855">
        <v>1984</v>
      </c>
      <c r="B2855">
        <v>78</v>
      </c>
      <c r="C2855">
        <v>400296</v>
      </c>
      <c r="D2855">
        <v>116843</v>
      </c>
      <c r="E2855">
        <v>517139</v>
      </c>
    </row>
    <row r="2856" spans="1:5">
      <c r="A2856">
        <v>1984</v>
      </c>
      <c r="B2856">
        <v>79</v>
      </c>
      <c r="C2856">
        <v>356022</v>
      </c>
      <c r="D2856">
        <v>100617</v>
      </c>
      <c r="E2856">
        <v>456639</v>
      </c>
    </row>
    <row r="2857" spans="1:5">
      <c r="A2857">
        <v>1984</v>
      </c>
      <c r="B2857">
        <v>80</v>
      </c>
      <c r="C2857">
        <v>307787.15999999997</v>
      </c>
      <c r="D2857">
        <v>81576.88</v>
      </c>
      <c r="E2857">
        <v>389364.04</v>
      </c>
    </row>
    <row r="2858" spans="1:5">
      <c r="A2858">
        <v>1984</v>
      </c>
      <c r="B2858">
        <v>81</v>
      </c>
      <c r="C2858">
        <v>264031.75</v>
      </c>
      <c r="D2858">
        <v>64628.67</v>
      </c>
      <c r="E2858">
        <v>328660.42</v>
      </c>
    </row>
    <row r="2859" spans="1:5">
      <c r="A2859">
        <v>1984</v>
      </c>
      <c r="B2859">
        <v>82</v>
      </c>
      <c r="C2859">
        <v>226305.29</v>
      </c>
      <c r="D2859">
        <v>51372.35</v>
      </c>
      <c r="E2859">
        <v>277677.64</v>
      </c>
    </row>
    <row r="2860" spans="1:5">
      <c r="A2860">
        <v>1984</v>
      </c>
      <c r="B2860">
        <v>83</v>
      </c>
      <c r="C2860">
        <v>200348.16</v>
      </c>
      <c r="D2860">
        <v>43737.7</v>
      </c>
      <c r="E2860">
        <v>244085.86</v>
      </c>
    </row>
    <row r="2861" spans="1:5">
      <c r="A2861">
        <v>1984</v>
      </c>
      <c r="B2861">
        <v>84</v>
      </c>
      <c r="C2861">
        <v>156900.28</v>
      </c>
      <c r="D2861">
        <v>35274.31</v>
      </c>
      <c r="E2861">
        <v>192174.59</v>
      </c>
    </row>
    <row r="2862" spans="1:5">
      <c r="A2862">
        <v>1984</v>
      </c>
      <c r="B2862">
        <v>85</v>
      </c>
      <c r="C2862">
        <v>119942.26</v>
      </c>
      <c r="D2862">
        <v>27304.77</v>
      </c>
      <c r="E2862">
        <v>147247.03</v>
      </c>
    </row>
    <row r="2863" spans="1:5">
      <c r="A2863">
        <v>1984</v>
      </c>
      <c r="B2863">
        <v>86</v>
      </c>
      <c r="C2863">
        <v>102797.83</v>
      </c>
      <c r="D2863">
        <v>22706.95</v>
      </c>
      <c r="E2863">
        <v>125504.78</v>
      </c>
    </row>
    <row r="2864" spans="1:5">
      <c r="A2864">
        <v>1984</v>
      </c>
      <c r="B2864">
        <v>87</v>
      </c>
      <c r="C2864">
        <v>84014.44</v>
      </c>
      <c r="D2864">
        <v>18673.95</v>
      </c>
      <c r="E2864">
        <v>102688.39</v>
      </c>
    </row>
    <row r="2865" spans="1:5">
      <c r="A2865">
        <v>1984</v>
      </c>
      <c r="B2865">
        <v>88</v>
      </c>
      <c r="C2865">
        <v>68140.67</v>
      </c>
      <c r="D2865">
        <v>15204.58</v>
      </c>
      <c r="E2865">
        <v>83345.25</v>
      </c>
    </row>
    <row r="2866" spans="1:5">
      <c r="A2866">
        <v>1984</v>
      </c>
      <c r="B2866">
        <v>89</v>
      </c>
      <c r="C2866">
        <v>53130.3</v>
      </c>
      <c r="D2866">
        <v>11682.59</v>
      </c>
      <c r="E2866">
        <v>64812.89</v>
      </c>
    </row>
    <row r="2867" spans="1:5">
      <c r="A2867">
        <v>1984</v>
      </c>
      <c r="B2867">
        <v>90</v>
      </c>
      <c r="C2867">
        <v>41499.040000000001</v>
      </c>
      <c r="D2867">
        <v>8860.9599999999991</v>
      </c>
      <c r="E2867">
        <v>50360</v>
      </c>
    </row>
    <row r="2868" spans="1:5">
      <c r="A2868">
        <v>1984</v>
      </c>
      <c r="B2868">
        <v>91</v>
      </c>
      <c r="C2868">
        <v>32704.86</v>
      </c>
      <c r="D2868">
        <v>6757.64</v>
      </c>
      <c r="E2868">
        <v>39462.5</v>
      </c>
    </row>
    <row r="2869" spans="1:5">
      <c r="A2869">
        <v>1984</v>
      </c>
      <c r="B2869">
        <v>92</v>
      </c>
      <c r="C2869">
        <v>25264.49</v>
      </c>
      <c r="D2869">
        <v>5044.97</v>
      </c>
      <c r="E2869">
        <v>30309.46</v>
      </c>
    </row>
    <row r="2870" spans="1:5">
      <c r="A2870">
        <v>1984</v>
      </c>
      <c r="B2870">
        <v>93</v>
      </c>
      <c r="C2870">
        <v>20591.169999999998</v>
      </c>
      <c r="D2870">
        <v>3707.51</v>
      </c>
      <c r="E2870">
        <v>24298.68</v>
      </c>
    </row>
    <row r="2871" spans="1:5">
      <c r="A2871">
        <v>1984</v>
      </c>
      <c r="B2871">
        <v>94</v>
      </c>
      <c r="C2871">
        <v>16203.11</v>
      </c>
      <c r="D2871">
        <v>2617.3000000000002</v>
      </c>
      <c r="E2871">
        <v>18820.41</v>
      </c>
    </row>
    <row r="2872" spans="1:5">
      <c r="A2872">
        <v>1984</v>
      </c>
      <c r="B2872">
        <v>95</v>
      </c>
      <c r="C2872">
        <v>12669.46</v>
      </c>
      <c r="D2872">
        <v>2029.49</v>
      </c>
      <c r="E2872">
        <v>14698.95</v>
      </c>
    </row>
    <row r="2873" spans="1:5">
      <c r="A2873">
        <v>1984</v>
      </c>
      <c r="B2873">
        <v>96</v>
      </c>
      <c r="C2873">
        <v>9643.2000000000007</v>
      </c>
      <c r="D2873">
        <v>1606.18</v>
      </c>
      <c r="E2873">
        <v>11249.38</v>
      </c>
    </row>
    <row r="2874" spans="1:5">
      <c r="A2874">
        <v>1984</v>
      </c>
      <c r="B2874">
        <v>97</v>
      </c>
      <c r="C2874">
        <v>6539.01</v>
      </c>
      <c r="D2874">
        <v>1110.81</v>
      </c>
      <c r="E2874">
        <v>7649.82</v>
      </c>
    </row>
    <row r="2875" spans="1:5">
      <c r="A2875">
        <v>1984</v>
      </c>
      <c r="B2875">
        <v>98</v>
      </c>
      <c r="C2875">
        <v>4762.53</v>
      </c>
      <c r="D2875">
        <v>820.86</v>
      </c>
      <c r="E2875">
        <v>5583.39</v>
      </c>
    </row>
    <row r="2876" spans="1:5">
      <c r="A2876">
        <v>1984</v>
      </c>
      <c r="B2876">
        <v>99</v>
      </c>
      <c r="C2876">
        <v>3331.48</v>
      </c>
      <c r="D2876">
        <v>559.53</v>
      </c>
      <c r="E2876">
        <v>3891.01</v>
      </c>
    </row>
    <row r="2877" spans="1:5">
      <c r="A2877">
        <v>1984</v>
      </c>
      <c r="B2877">
        <v>100</v>
      </c>
      <c r="C2877">
        <v>2365.65</v>
      </c>
      <c r="D2877">
        <v>399.38</v>
      </c>
      <c r="E2877">
        <v>2765.03</v>
      </c>
    </row>
    <row r="2878" spans="1:5">
      <c r="A2878">
        <v>1984</v>
      </c>
      <c r="B2878">
        <v>101</v>
      </c>
      <c r="C2878">
        <v>1633.64</v>
      </c>
      <c r="D2878">
        <v>274.08</v>
      </c>
      <c r="E2878">
        <v>1907.72</v>
      </c>
    </row>
    <row r="2879" spans="1:5">
      <c r="A2879">
        <v>1984</v>
      </c>
      <c r="B2879">
        <v>102</v>
      </c>
      <c r="C2879">
        <v>1049.08</v>
      </c>
      <c r="D2879">
        <v>180.86</v>
      </c>
      <c r="E2879">
        <v>1229.94</v>
      </c>
    </row>
    <row r="2880" spans="1:5">
      <c r="A2880">
        <v>1984</v>
      </c>
      <c r="B2880">
        <v>103</v>
      </c>
      <c r="C2880">
        <v>722.74</v>
      </c>
      <c r="D2880">
        <v>124.23</v>
      </c>
      <c r="E2880">
        <v>846.97</v>
      </c>
    </row>
    <row r="2881" spans="1:5">
      <c r="A2881">
        <v>1984</v>
      </c>
      <c r="B2881">
        <v>104</v>
      </c>
      <c r="C2881">
        <v>466.89</v>
      </c>
      <c r="D2881">
        <v>76.58</v>
      </c>
      <c r="E2881">
        <v>543.47</v>
      </c>
    </row>
    <row r="2882" spans="1:5">
      <c r="A2882">
        <v>1984</v>
      </c>
      <c r="B2882">
        <v>105</v>
      </c>
      <c r="C2882">
        <v>279.12</v>
      </c>
      <c r="D2882">
        <v>44.6</v>
      </c>
      <c r="E2882">
        <v>323.72000000000003</v>
      </c>
    </row>
    <row r="2883" spans="1:5">
      <c r="A2883">
        <v>1984</v>
      </c>
      <c r="B2883">
        <v>106</v>
      </c>
      <c r="C2883">
        <v>184.44</v>
      </c>
      <c r="D2883">
        <v>31.02</v>
      </c>
      <c r="E2883">
        <v>215.46</v>
      </c>
    </row>
    <row r="2884" spans="1:5">
      <c r="A2884">
        <v>1984</v>
      </c>
      <c r="B2884">
        <v>107</v>
      </c>
      <c r="C2884">
        <v>111.89</v>
      </c>
      <c r="D2884">
        <v>19.41</v>
      </c>
      <c r="E2884">
        <v>131.30000000000001</v>
      </c>
    </row>
    <row r="2885" spans="1:5">
      <c r="A2885">
        <v>1984</v>
      </c>
      <c r="B2885">
        <v>108</v>
      </c>
      <c r="C2885">
        <v>70.02</v>
      </c>
      <c r="D2885">
        <v>10.95</v>
      </c>
      <c r="E2885">
        <v>80.97</v>
      </c>
    </row>
    <row r="2886" spans="1:5">
      <c r="A2886">
        <v>1984</v>
      </c>
      <c r="B2886">
        <v>109</v>
      </c>
      <c r="C2886">
        <v>40.72</v>
      </c>
      <c r="D2886">
        <v>6.05</v>
      </c>
      <c r="E2886">
        <v>46.77</v>
      </c>
    </row>
    <row r="2887" spans="1:5">
      <c r="A2887">
        <v>1984</v>
      </c>
      <c r="B2887">
        <v>110</v>
      </c>
      <c r="C2887">
        <v>50.54</v>
      </c>
      <c r="D2887">
        <v>5.45</v>
      </c>
      <c r="E2887">
        <v>55.99</v>
      </c>
    </row>
    <row r="2888" spans="1:5">
      <c r="A2888">
        <v>1985</v>
      </c>
      <c r="B2888">
        <v>0</v>
      </c>
      <c r="C2888">
        <v>1170893</v>
      </c>
      <c r="D2888">
        <v>1218576</v>
      </c>
      <c r="E2888">
        <v>2389469</v>
      </c>
    </row>
    <row r="2889" spans="1:5">
      <c r="A2889">
        <v>1985</v>
      </c>
      <c r="B2889">
        <v>1</v>
      </c>
      <c r="C2889">
        <v>1203681</v>
      </c>
      <c r="D2889">
        <v>1248156</v>
      </c>
      <c r="E2889">
        <v>2451837</v>
      </c>
    </row>
    <row r="2890" spans="1:5">
      <c r="A2890">
        <v>1985</v>
      </c>
      <c r="B2890">
        <v>2</v>
      </c>
      <c r="C2890">
        <v>1128681</v>
      </c>
      <c r="D2890">
        <v>1171901</v>
      </c>
      <c r="E2890">
        <v>2300582</v>
      </c>
    </row>
    <row r="2891" spans="1:5">
      <c r="A2891">
        <v>1985</v>
      </c>
      <c r="B2891">
        <v>3</v>
      </c>
      <c r="C2891">
        <v>1083276</v>
      </c>
      <c r="D2891">
        <v>1119929</v>
      </c>
      <c r="E2891">
        <v>2203205</v>
      </c>
    </row>
    <row r="2892" spans="1:5">
      <c r="A2892">
        <v>1985</v>
      </c>
      <c r="B2892">
        <v>4</v>
      </c>
      <c r="C2892">
        <v>1073214</v>
      </c>
      <c r="D2892">
        <v>1110484</v>
      </c>
      <c r="E2892">
        <v>2183698</v>
      </c>
    </row>
    <row r="2893" spans="1:5">
      <c r="A2893">
        <v>1985</v>
      </c>
      <c r="B2893">
        <v>5</v>
      </c>
      <c r="C2893">
        <v>1055195</v>
      </c>
      <c r="D2893">
        <v>1093471</v>
      </c>
      <c r="E2893">
        <v>2148666</v>
      </c>
    </row>
    <row r="2894" spans="1:5">
      <c r="A2894">
        <v>1985</v>
      </c>
      <c r="B2894">
        <v>6</v>
      </c>
      <c r="C2894">
        <v>1057095</v>
      </c>
      <c r="D2894">
        <v>1089617</v>
      </c>
      <c r="E2894">
        <v>2146712</v>
      </c>
    </row>
    <row r="2895" spans="1:5">
      <c r="A2895">
        <v>1985</v>
      </c>
      <c r="B2895">
        <v>7</v>
      </c>
      <c r="C2895">
        <v>1045451</v>
      </c>
      <c r="D2895">
        <v>1075398</v>
      </c>
      <c r="E2895">
        <v>2120849</v>
      </c>
    </row>
    <row r="2896" spans="1:5">
      <c r="A2896">
        <v>1985</v>
      </c>
      <c r="B2896">
        <v>8</v>
      </c>
      <c r="C2896">
        <v>1049318</v>
      </c>
      <c r="D2896">
        <v>1082666</v>
      </c>
      <c r="E2896">
        <v>2131984</v>
      </c>
    </row>
    <row r="2897" spans="1:5">
      <c r="A2897">
        <v>1985</v>
      </c>
      <c r="B2897">
        <v>9</v>
      </c>
      <c r="C2897">
        <v>1033231</v>
      </c>
      <c r="D2897">
        <v>1064268</v>
      </c>
      <c r="E2897">
        <v>2097499</v>
      </c>
    </row>
    <row r="2898" spans="1:5">
      <c r="A2898">
        <v>1985</v>
      </c>
      <c r="B2898">
        <v>10</v>
      </c>
      <c r="C2898">
        <v>1021112</v>
      </c>
      <c r="D2898">
        <v>1051990</v>
      </c>
      <c r="E2898">
        <v>2073102</v>
      </c>
    </row>
    <row r="2899" spans="1:5">
      <c r="A2899">
        <v>1985</v>
      </c>
      <c r="B2899">
        <v>11</v>
      </c>
      <c r="C2899">
        <v>989278</v>
      </c>
      <c r="D2899">
        <v>1022123</v>
      </c>
      <c r="E2899">
        <v>2011401</v>
      </c>
    </row>
    <row r="2900" spans="1:5">
      <c r="A2900">
        <v>1985</v>
      </c>
      <c r="B2900">
        <v>12</v>
      </c>
      <c r="C2900">
        <v>1002301</v>
      </c>
      <c r="D2900">
        <v>1033048</v>
      </c>
      <c r="E2900">
        <v>2035349</v>
      </c>
    </row>
    <row r="2901" spans="1:5">
      <c r="A2901">
        <v>1985</v>
      </c>
      <c r="B2901">
        <v>13</v>
      </c>
      <c r="C2901">
        <v>963130</v>
      </c>
      <c r="D2901">
        <v>1004030</v>
      </c>
      <c r="E2901">
        <v>1967160</v>
      </c>
    </row>
    <row r="2902" spans="1:5">
      <c r="A2902">
        <v>1985</v>
      </c>
      <c r="B2902">
        <v>14</v>
      </c>
      <c r="C2902">
        <v>933577</v>
      </c>
      <c r="D2902">
        <v>984578</v>
      </c>
      <c r="E2902">
        <v>1918155</v>
      </c>
    </row>
    <row r="2903" spans="1:5">
      <c r="A2903">
        <v>1985</v>
      </c>
      <c r="B2903">
        <v>15</v>
      </c>
      <c r="C2903">
        <v>880616</v>
      </c>
      <c r="D2903">
        <v>942356</v>
      </c>
      <c r="E2903">
        <v>1822972</v>
      </c>
    </row>
    <row r="2904" spans="1:5">
      <c r="A2904">
        <v>1985</v>
      </c>
      <c r="B2904">
        <v>16</v>
      </c>
      <c r="C2904">
        <v>885726</v>
      </c>
      <c r="D2904">
        <v>909829</v>
      </c>
      <c r="E2904">
        <v>1795555</v>
      </c>
    </row>
    <row r="2905" spans="1:5">
      <c r="A2905">
        <v>1985</v>
      </c>
      <c r="B2905">
        <v>17</v>
      </c>
      <c r="C2905">
        <v>896118</v>
      </c>
      <c r="D2905">
        <v>920892</v>
      </c>
      <c r="E2905">
        <v>1817010</v>
      </c>
    </row>
    <row r="2906" spans="1:5">
      <c r="A2906">
        <v>1985</v>
      </c>
      <c r="B2906">
        <v>18</v>
      </c>
      <c r="C2906">
        <v>943934</v>
      </c>
      <c r="D2906">
        <v>971163</v>
      </c>
      <c r="E2906">
        <v>1915097</v>
      </c>
    </row>
    <row r="2907" spans="1:5">
      <c r="A2907">
        <v>1985</v>
      </c>
      <c r="B2907">
        <v>19</v>
      </c>
      <c r="C2907">
        <v>967631</v>
      </c>
      <c r="D2907">
        <v>997339</v>
      </c>
      <c r="E2907">
        <v>1964970</v>
      </c>
    </row>
    <row r="2908" spans="1:5">
      <c r="A2908">
        <v>1985</v>
      </c>
      <c r="B2908">
        <v>20</v>
      </c>
      <c r="C2908">
        <v>1027003</v>
      </c>
      <c r="D2908">
        <v>1049604</v>
      </c>
      <c r="E2908">
        <v>2076607</v>
      </c>
    </row>
    <row r="2909" spans="1:5">
      <c r="A2909">
        <v>1985</v>
      </c>
      <c r="B2909">
        <v>21</v>
      </c>
      <c r="C2909">
        <v>1122255</v>
      </c>
      <c r="D2909">
        <v>1144833</v>
      </c>
      <c r="E2909">
        <v>2267088</v>
      </c>
    </row>
    <row r="2910" spans="1:5">
      <c r="A2910">
        <v>1985</v>
      </c>
      <c r="B2910">
        <v>22</v>
      </c>
      <c r="C2910">
        <v>1193480</v>
      </c>
      <c r="D2910">
        <v>1220914</v>
      </c>
      <c r="E2910">
        <v>2414394</v>
      </c>
    </row>
    <row r="2911" spans="1:5">
      <c r="A2911">
        <v>1985</v>
      </c>
      <c r="B2911">
        <v>23</v>
      </c>
      <c r="C2911">
        <v>1253958</v>
      </c>
      <c r="D2911">
        <v>1309145</v>
      </c>
      <c r="E2911">
        <v>2563103</v>
      </c>
    </row>
    <row r="2912" spans="1:5">
      <c r="A2912">
        <v>1985</v>
      </c>
      <c r="B2912">
        <v>24</v>
      </c>
      <c r="C2912">
        <v>1297276</v>
      </c>
      <c r="D2912">
        <v>1352509</v>
      </c>
      <c r="E2912">
        <v>2649785</v>
      </c>
    </row>
    <row r="2913" spans="1:5">
      <c r="A2913">
        <v>1985</v>
      </c>
      <c r="B2913">
        <v>25</v>
      </c>
      <c r="C2913">
        <v>1280434</v>
      </c>
      <c r="D2913">
        <v>1361538</v>
      </c>
      <c r="E2913">
        <v>2641972</v>
      </c>
    </row>
    <row r="2914" spans="1:5">
      <c r="A2914">
        <v>1985</v>
      </c>
      <c r="B2914">
        <v>26</v>
      </c>
      <c r="C2914">
        <v>1302373</v>
      </c>
      <c r="D2914">
        <v>1345895</v>
      </c>
      <c r="E2914">
        <v>2648268</v>
      </c>
    </row>
    <row r="2915" spans="1:5">
      <c r="A2915">
        <v>1985</v>
      </c>
      <c r="B2915">
        <v>27</v>
      </c>
      <c r="C2915">
        <v>1280168</v>
      </c>
      <c r="D2915">
        <v>1314135</v>
      </c>
      <c r="E2915">
        <v>2594303</v>
      </c>
    </row>
    <row r="2916" spans="1:5">
      <c r="A2916">
        <v>1985</v>
      </c>
      <c r="B2916">
        <v>28</v>
      </c>
      <c r="C2916">
        <v>1252803</v>
      </c>
      <c r="D2916">
        <v>1272339</v>
      </c>
      <c r="E2916">
        <v>2525142</v>
      </c>
    </row>
    <row r="2917" spans="1:5">
      <c r="A2917">
        <v>1985</v>
      </c>
      <c r="B2917">
        <v>29</v>
      </c>
      <c r="C2917">
        <v>1267702</v>
      </c>
      <c r="D2917">
        <v>1289050</v>
      </c>
      <c r="E2917">
        <v>2556752</v>
      </c>
    </row>
    <row r="2918" spans="1:5">
      <c r="A2918">
        <v>1985</v>
      </c>
      <c r="B2918">
        <v>30</v>
      </c>
      <c r="C2918">
        <v>1280734</v>
      </c>
      <c r="D2918">
        <v>1293548</v>
      </c>
      <c r="E2918">
        <v>2574282</v>
      </c>
    </row>
    <row r="2919" spans="1:5">
      <c r="A2919">
        <v>1985</v>
      </c>
      <c r="B2919">
        <v>31</v>
      </c>
      <c r="C2919">
        <v>1182250</v>
      </c>
      <c r="D2919">
        <v>1192073</v>
      </c>
      <c r="E2919">
        <v>2374323</v>
      </c>
    </row>
    <row r="2920" spans="1:5">
      <c r="A2920">
        <v>1985</v>
      </c>
      <c r="B2920">
        <v>32</v>
      </c>
      <c r="C2920">
        <v>1194778</v>
      </c>
      <c r="D2920">
        <v>1202222</v>
      </c>
      <c r="E2920">
        <v>2397000</v>
      </c>
    </row>
    <row r="2921" spans="1:5">
      <c r="A2921">
        <v>1985</v>
      </c>
      <c r="B2921">
        <v>33</v>
      </c>
      <c r="C2921">
        <v>1168185</v>
      </c>
      <c r="D2921">
        <v>1179385</v>
      </c>
      <c r="E2921">
        <v>2347570</v>
      </c>
    </row>
    <row r="2922" spans="1:5">
      <c r="A2922">
        <v>1985</v>
      </c>
      <c r="B2922">
        <v>34</v>
      </c>
      <c r="C2922">
        <v>1134352</v>
      </c>
      <c r="D2922">
        <v>1136373</v>
      </c>
      <c r="E2922">
        <v>2270725</v>
      </c>
    </row>
    <row r="2923" spans="1:5">
      <c r="A2923">
        <v>1985</v>
      </c>
      <c r="B2923">
        <v>35</v>
      </c>
      <c r="C2923">
        <v>1194131</v>
      </c>
      <c r="D2923">
        <v>1187306</v>
      </c>
      <c r="E2923">
        <v>2381437</v>
      </c>
    </row>
    <row r="2924" spans="1:5">
      <c r="A2924">
        <v>1985</v>
      </c>
      <c r="B2924">
        <v>36</v>
      </c>
      <c r="C2924">
        <v>1004025</v>
      </c>
      <c r="D2924">
        <v>994928</v>
      </c>
      <c r="E2924">
        <v>1998953</v>
      </c>
    </row>
    <row r="2925" spans="1:5">
      <c r="A2925">
        <v>1985</v>
      </c>
      <c r="B2925">
        <v>37</v>
      </c>
      <c r="C2925">
        <v>991736</v>
      </c>
      <c r="D2925">
        <v>981078</v>
      </c>
      <c r="E2925">
        <v>1972814</v>
      </c>
    </row>
    <row r="2926" spans="1:5">
      <c r="A2926">
        <v>1985</v>
      </c>
      <c r="B2926">
        <v>38</v>
      </c>
      <c r="C2926">
        <v>913437</v>
      </c>
      <c r="D2926">
        <v>897319</v>
      </c>
      <c r="E2926">
        <v>1810756</v>
      </c>
    </row>
    <row r="2927" spans="1:5">
      <c r="A2927">
        <v>1985</v>
      </c>
      <c r="B2927">
        <v>39</v>
      </c>
      <c r="C2927">
        <v>553788</v>
      </c>
      <c r="D2927">
        <v>540277</v>
      </c>
      <c r="E2927">
        <v>1094065</v>
      </c>
    </row>
    <row r="2928" spans="1:5">
      <c r="A2928">
        <v>1985</v>
      </c>
      <c r="B2928">
        <v>40</v>
      </c>
      <c r="C2928">
        <v>437460</v>
      </c>
      <c r="D2928">
        <v>427611</v>
      </c>
      <c r="E2928">
        <v>865071</v>
      </c>
    </row>
    <row r="2929" spans="1:5">
      <c r="A2929">
        <v>1985</v>
      </c>
      <c r="B2929">
        <v>41</v>
      </c>
      <c r="C2929">
        <v>404431</v>
      </c>
      <c r="D2929">
        <v>388118</v>
      </c>
      <c r="E2929">
        <v>792549</v>
      </c>
    </row>
    <row r="2930" spans="1:5">
      <c r="A2930">
        <v>1985</v>
      </c>
      <c r="B2930">
        <v>42</v>
      </c>
      <c r="C2930">
        <v>611800</v>
      </c>
      <c r="D2930">
        <v>562421</v>
      </c>
      <c r="E2930">
        <v>1174221</v>
      </c>
    </row>
    <row r="2931" spans="1:5">
      <c r="A2931">
        <v>1985</v>
      </c>
      <c r="B2931">
        <v>43</v>
      </c>
      <c r="C2931">
        <v>997992</v>
      </c>
      <c r="D2931">
        <v>919027</v>
      </c>
      <c r="E2931">
        <v>1917019</v>
      </c>
    </row>
    <row r="2932" spans="1:5">
      <c r="A2932">
        <v>1985</v>
      </c>
      <c r="B2932">
        <v>44</v>
      </c>
      <c r="C2932">
        <v>1047769</v>
      </c>
      <c r="D2932">
        <v>966711</v>
      </c>
      <c r="E2932">
        <v>2014480</v>
      </c>
    </row>
    <row r="2933" spans="1:5">
      <c r="A2933">
        <v>1985</v>
      </c>
      <c r="B2933">
        <v>45</v>
      </c>
      <c r="C2933">
        <v>1214849</v>
      </c>
      <c r="D2933">
        <v>1089724</v>
      </c>
      <c r="E2933">
        <v>2304573</v>
      </c>
    </row>
    <row r="2934" spans="1:5">
      <c r="A2934">
        <v>1985</v>
      </c>
      <c r="B2934">
        <v>46</v>
      </c>
      <c r="C2934">
        <v>1239365</v>
      </c>
      <c r="D2934">
        <v>1113632</v>
      </c>
      <c r="E2934">
        <v>2352997</v>
      </c>
    </row>
    <row r="2935" spans="1:5">
      <c r="A2935">
        <v>1985</v>
      </c>
      <c r="B2935">
        <v>47</v>
      </c>
      <c r="C2935">
        <v>1239501</v>
      </c>
      <c r="D2935">
        <v>1120801</v>
      </c>
      <c r="E2935">
        <v>2360302</v>
      </c>
    </row>
    <row r="2936" spans="1:5">
      <c r="A2936">
        <v>1985</v>
      </c>
      <c r="B2936">
        <v>48</v>
      </c>
      <c r="C2936">
        <v>1058321</v>
      </c>
      <c r="D2936">
        <v>942873</v>
      </c>
      <c r="E2936">
        <v>2001194</v>
      </c>
    </row>
    <row r="2937" spans="1:5">
      <c r="A2937">
        <v>1985</v>
      </c>
      <c r="B2937">
        <v>49</v>
      </c>
      <c r="C2937">
        <v>930848</v>
      </c>
      <c r="D2937">
        <v>831098</v>
      </c>
      <c r="E2937">
        <v>1761946</v>
      </c>
    </row>
    <row r="2938" spans="1:5">
      <c r="A2938">
        <v>1985</v>
      </c>
      <c r="B2938">
        <v>50</v>
      </c>
      <c r="C2938">
        <v>767478</v>
      </c>
      <c r="D2938">
        <v>674624</v>
      </c>
      <c r="E2938">
        <v>1442102</v>
      </c>
    </row>
    <row r="2939" spans="1:5">
      <c r="A2939">
        <v>1985</v>
      </c>
      <c r="B2939">
        <v>51</v>
      </c>
      <c r="C2939">
        <v>770812</v>
      </c>
      <c r="D2939">
        <v>663966</v>
      </c>
      <c r="E2939">
        <v>1434778</v>
      </c>
    </row>
    <row r="2940" spans="1:5">
      <c r="A2940">
        <v>1985</v>
      </c>
      <c r="B2940">
        <v>52</v>
      </c>
      <c r="C2940">
        <v>947609</v>
      </c>
      <c r="D2940">
        <v>791333</v>
      </c>
      <c r="E2940">
        <v>1738942</v>
      </c>
    </row>
    <row r="2941" spans="1:5">
      <c r="A2941">
        <v>1985</v>
      </c>
      <c r="B2941">
        <v>53</v>
      </c>
      <c r="C2941">
        <v>931518</v>
      </c>
      <c r="D2941">
        <v>801586</v>
      </c>
      <c r="E2941">
        <v>1733104</v>
      </c>
    </row>
    <row r="2942" spans="1:5">
      <c r="A2942">
        <v>1985</v>
      </c>
      <c r="B2942">
        <v>54</v>
      </c>
      <c r="C2942">
        <v>1072783</v>
      </c>
      <c r="D2942">
        <v>878889</v>
      </c>
      <c r="E2942">
        <v>1951672</v>
      </c>
    </row>
    <row r="2943" spans="1:5">
      <c r="A2943">
        <v>1985</v>
      </c>
      <c r="B2943">
        <v>55</v>
      </c>
      <c r="C2943">
        <v>1097108</v>
      </c>
      <c r="D2943">
        <v>906292</v>
      </c>
      <c r="E2943">
        <v>2003400</v>
      </c>
    </row>
    <row r="2944" spans="1:5">
      <c r="A2944">
        <v>1985</v>
      </c>
      <c r="B2944">
        <v>56</v>
      </c>
      <c r="C2944">
        <v>1156326</v>
      </c>
      <c r="D2944">
        <v>906458</v>
      </c>
      <c r="E2944">
        <v>2062784</v>
      </c>
    </row>
    <row r="2945" spans="1:5">
      <c r="A2945">
        <v>1985</v>
      </c>
      <c r="B2945">
        <v>57</v>
      </c>
      <c r="C2945">
        <v>1100728</v>
      </c>
      <c r="D2945">
        <v>852799</v>
      </c>
      <c r="E2945">
        <v>1953527</v>
      </c>
    </row>
    <row r="2946" spans="1:5">
      <c r="A2946">
        <v>1985</v>
      </c>
      <c r="B2946">
        <v>58</v>
      </c>
      <c r="C2946">
        <v>1084696</v>
      </c>
      <c r="D2946">
        <v>743562</v>
      </c>
      <c r="E2946">
        <v>1828258</v>
      </c>
    </row>
    <row r="2947" spans="1:5">
      <c r="A2947">
        <v>1985</v>
      </c>
      <c r="B2947">
        <v>59</v>
      </c>
      <c r="C2947">
        <v>1006429</v>
      </c>
      <c r="D2947">
        <v>588693</v>
      </c>
      <c r="E2947">
        <v>1595122</v>
      </c>
    </row>
    <row r="2948" spans="1:5">
      <c r="A2948">
        <v>1985</v>
      </c>
      <c r="B2948">
        <v>60</v>
      </c>
      <c r="C2948">
        <v>967580</v>
      </c>
      <c r="D2948">
        <v>511586</v>
      </c>
      <c r="E2948">
        <v>1479166</v>
      </c>
    </row>
    <row r="2949" spans="1:5">
      <c r="A2949">
        <v>1985</v>
      </c>
      <c r="B2949">
        <v>61</v>
      </c>
      <c r="C2949">
        <v>886939</v>
      </c>
      <c r="D2949">
        <v>420391</v>
      </c>
      <c r="E2949">
        <v>1307330</v>
      </c>
    </row>
    <row r="2950" spans="1:5">
      <c r="A2950">
        <v>1985</v>
      </c>
      <c r="B2950">
        <v>62</v>
      </c>
      <c r="C2950">
        <v>751968</v>
      </c>
      <c r="D2950">
        <v>341152</v>
      </c>
      <c r="E2950">
        <v>1093120</v>
      </c>
    </row>
    <row r="2951" spans="1:5">
      <c r="A2951">
        <v>1985</v>
      </c>
      <c r="B2951">
        <v>63</v>
      </c>
      <c r="C2951">
        <v>626807</v>
      </c>
      <c r="D2951">
        <v>302534</v>
      </c>
      <c r="E2951">
        <v>929341</v>
      </c>
    </row>
    <row r="2952" spans="1:5">
      <c r="A2952">
        <v>1985</v>
      </c>
      <c r="B2952">
        <v>64</v>
      </c>
      <c r="C2952">
        <v>570242</v>
      </c>
      <c r="D2952">
        <v>271198</v>
      </c>
      <c r="E2952">
        <v>841440</v>
      </c>
    </row>
    <row r="2953" spans="1:5">
      <c r="A2953">
        <v>1985</v>
      </c>
      <c r="B2953">
        <v>65</v>
      </c>
      <c r="C2953">
        <v>582278</v>
      </c>
      <c r="D2953">
        <v>268641</v>
      </c>
      <c r="E2953">
        <v>850919</v>
      </c>
    </row>
    <row r="2954" spans="1:5">
      <c r="A2954">
        <v>1985</v>
      </c>
      <c r="B2954">
        <v>66</v>
      </c>
      <c r="C2954">
        <v>637972</v>
      </c>
      <c r="D2954">
        <v>301506</v>
      </c>
      <c r="E2954">
        <v>939478</v>
      </c>
    </row>
    <row r="2955" spans="1:5">
      <c r="A2955">
        <v>1985</v>
      </c>
      <c r="B2955">
        <v>67</v>
      </c>
      <c r="C2955">
        <v>465227</v>
      </c>
      <c r="D2955">
        <v>211207</v>
      </c>
      <c r="E2955">
        <v>676434</v>
      </c>
    </row>
    <row r="2956" spans="1:5">
      <c r="A2956">
        <v>1985</v>
      </c>
      <c r="B2956">
        <v>68</v>
      </c>
      <c r="C2956">
        <v>509869</v>
      </c>
      <c r="D2956">
        <v>217267</v>
      </c>
      <c r="E2956">
        <v>727136</v>
      </c>
    </row>
    <row r="2957" spans="1:5">
      <c r="A2957">
        <v>1985</v>
      </c>
      <c r="B2957">
        <v>69</v>
      </c>
      <c r="C2957">
        <v>611151</v>
      </c>
      <c r="D2957">
        <v>255533</v>
      </c>
      <c r="E2957">
        <v>866684</v>
      </c>
    </row>
    <row r="2958" spans="1:5">
      <c r="A2958">
        <v>1985</v>
      </c>
      <c r="B2958">
        <v>70</v>
      </c>
      <c r="C2958">
        <v>748869</v>
      </c>
      <c r="D2958">
        <v>297509</v>
      </c>
      <c r="E2958">
        <v>1046378</v>
      </c>
    </row>
    <row r="2959" spans="1:5">
      <c r="A2959">
        <v>1985</v>
      </c>
      <c r="B2959">
        <v>71</v>
      </c>
      <c r="C2959">
        <v>666851</v>
      </c>
      <c r="D2959">
        <v>272292</v>
      </c>
      <c r="E2959">
        <v>939143</v>
      </c>
    </row>
    <row r="2960" spans="1:5">
      <c r="A2960">
        <v>1985</v>
      </c>
      <c r="B2960">
        <v>72</v>
      </c>
      <c r="C2960">
        <v>710974</v>
      </c>
      <c r="D2960">
        <v>266836</v>
      </c>
      <c r="E2960">
        <v>977810</v>
      </c>
    </row>
    <row r="2961" spans="1:5">
      <c r="A2961">
        <v>1985</v>
      </c>
      <c r="B2961">
        <v>73</v>
      </c>
      <c r="C2961">
        <v>610872</v>
      </c>
      <c r="D2961">
        <v>234026</v>
      </c>
      <c r="E2961">
        <v>844898</v>
      </c>
    </row>
    <row r="2962" spans="1:5">
      <c r="A2962">
        <v>1985</v>
      </c>
      <c r="B2962">
        <v>74</v>
      </c>
      <c r="C2962">
        <v>597163</v>
      </c>
      <c r="D2962">
        <v>217772</v>
      </c>
      <c r="E2962">
        <v>814935</v>
      </c>
    </row>
    <row r="2963" spans="1:5">
      <c r="A2963">
        <v>1985</v>
      </c>
      <c r="B2963">
        <v>75</v>
      </c>
      <c r="C2963">
        <v>528591</v>
      </c>
      <c r="D2963">
        <v>179580</v>
      </c>
      <c r="E2963">
        <v>708171</v>
      </c>
    </row>
    <row r="2964" spans="1:5">
      <c r="A2964">
        <v>1985</v>
      </c>
      <c r="B2964">
        <v>76</v>
      </c>
      <c r="C2964">
        <v>493045</v>
      </c>
      <c r="D2964">
        <v>161710</v>
      </c>
      <c r="E2964">
        <v>654755</v>
      </c>
    </row>
    <row r="2965" spans="1:5">
      <c r="A2965">
        <v>1985</v>
      </c>
      <c r="B2965">
        <v>77</v>
      </c>
      <c r="C2965">
        <v>449492</v>
      </c>
      <c r="D2965">
        <v>142499</v>
      </c>
      <c r="E2965">
        <v>591991</v>
      </c>
    </row>
    <row r="2966" spans="1:5">
      <c r="A2966">
        <v>1985</v>
      </c>
      <c r="B2966">
        <v>78</v>
      </c>
      <c r="C2966">
        <v>407038</v>
      </c>
      <c r="D2966">
        <v>124130</v>
      </c>
      <c r="E2966">
        <v>531168</v>
      </c>
    </row>
    <row r="2967" spans="1:5">
      <c r="A2967">
        <v>1985</v>
      </c>
      <c r="B2967">
        <v>79</v>
      </c>
      <c r="C2967">
        <v>368709</v>
      </c>
      <c r="D2967">
        <v>103228</v>
      </c>
      <c r="E2967">
        <v>471937</v>
      </c>
    </row>
    <row r="2968" spans="1:5">
      <c r="A2968">
        <v>1985</v>
      </c>
      <c r="B2968">
        <v>80</v>
      </c>
      <c r="C2968">
        <v>315251.71000000002</v>
      </c>
      <c r="D2968">
        <v>85125</v>
      </c>
      <c r="E2968">
        <v>400376.71</v>
      </c>
    </row>
    <row r="2969" spans="1:5">
      <c r="A2969">
        <v>1985</v>
      </c>
      <c r="B2969">
        <v>81</v>
      </c>
      <c r="C2969">
        <v>277987.88</v>
      </c>
      <c r="D2969">
        <v>70363.89</v>
      </c>
      <c r="E2969">
        <v>348351.77</v>
      </c>
    </row>
    <row r="2970" spans="1:5">
      <c r="A2970">
        <v>1985</v>
      </c>
      <c r="B2970">
        <v>82</v>
      </c>
      <c r="C2970">
        <v>236048.68</v>
      </c>
      <c r="D2970">
        <v>55150.47</v>
      </c>
      <c r="E2970">
        <v>291199.15000000002</v>
      </c>
    </row>
    <row r="2971" spans="1:5">
      <c r="A2971">
        <v>1985</v>
      </c>
      <c r="B2971">
        <v>83</v>
      </c>
      <c r="C2971">
        <v>199343.65</v>
      </c>
      <c r="D2971">
        <v>43229.14</v>
      </c>
      <c r="E2971">
        <v>242572.79</v>
      </c>
    </row>
    <row r="2972" spans="1:5">
      <c r="A2972">
        <v>1985</v>
      </c>
      <c r="B2972">
        <v>84</v>
      </c>
      <c r="C2972">
        <v>174261.74</v>
      </c>
      <c r="D2972">
        <v>36391.58</v>
      </c>
      <c r="E2972">
        <v>210653.32</v>
      </c>
    </row>
    <row r="2973" spans="1:5">
      <c r="A2973">
        <v>1985</v>
      </c>
      <c r="B2973">
        <v>85</v>
      </c>
      <c r="C2973">
        <v>134548.5</v>
      </c>
      <c r="D2973">
        <v>28934.82</v>
      </c>
      <c r="E2973">
        <v>163483.32</v>
      </c>
    </row>
    <row r="2974" spans="1:5">
      <c r="A2974">
        <v>1985</v>
      </c>
      <c r="B2974">
        <v>86</v>
      </c>
      <c r="C2974">
        <v>100979.23</v>
      </c>
      <c r="D2974">
        <v>21995.72</v>
      </c>
      <c r="E2974">
        <v>122974.95</v>
      </c>
    </row>
    <row r="2975" spans="1:5">
      <c r="A2975">
        <v>1985</v>
      </c>
      <c r="B2975">
        <v>87</v>
      </c>
      <c r="C2975">
        <v>85270.04</v>
      </c>
      <c r="D2975">
        <v>17974.759999999998</v>
      </c>
      <c r="E2975">
        <v>103244.8</v>
      </c>
    </row>
    <row r="2976" spans="1:5">
      <c r="A2976">
        <v>1985</v>
      </c>
      <c r="B2976">
        <v>88</v>
      </c>
      <c r="C2976">
        <v>68778.240000000005</v>
      </c>
      <c r="D2976">
        <v>14600.37</v>
      </c>
      <c r="E2976">
        <v>83378.61</v>
      </c>
    </row>
    <row r="2977" spans="1:5">
      <c r="A2977">
        <v>1985</v>
      </c>
      <c r="B2977">
        <v>89</v>
      </c>
      <c r="C2977">
        <v>55138.32</v>
      </c>
      <c r="D2977">
        <v>11720.17</v>
      </c>
      <c r="E2977">
        <v>66858.490000000005</v>
      </c>
    </row>
    <row r="2978" spans="1:5">
      <c r="A2978">
        <v>1985</v>
      </c>
      <c r="B2978">
        <v>90</v>
      </c>
      <c r="C2978">
        <v>42115.09</v>
      </c>
      <c r="D2978">
        <v>8739.25</v>
      </c>
      <c r="E2978">
        <v>50854.34</v>
      </c>
    </row>
    <row r="2979" spans="1:5">
      <c r="A2979">
        <v>1985</v>
      </c>
      <c r="B2979">
        <v>91</v>
      </c>
      <c r="C2979">
        <v>32443.45</v>
      </c>
      <c r="D2979">
        <v>6539.53</v>
      </c>
      <c r="E2979">
        <v>38982.980000000003</v>
      </c>
    </row>
    <row r="2980" spans="1:5">
      <c r="A2980">
        <v>1985</v>
      </c>
      <c r="B2980">
        <v>92</v>
      </c>
      <c r="C2980">
        <v>25408.92</v>
      </c>
      <c r="D2980">
        <v>4995.51</v>
      </c>
      <c r="E2980">
        <v>30404.43</v>
      </c>
    </row>
    <row r="2981" spans="1:5">
      <c r="A2981">
        <v>1985</v>
      </c>
      <c r="B2981">
        <v>93</v>
      </c>
      <c r="C2981">
        <v>19466.37</v>
      </c>
      <c r="D2981">
        <v>3683.93</v>
      </c>
      <c r="E2981">
        <v>23150.3</v>
      </c>
    </row>
    <row r="2982" spans="1:5">
      <c r="A2982">
        <v>1985</v>
      </c>
      <c r="B2982">
        <v>94</v>
      </c>
      <c r="C2982">
        <v>15788.53</v>
      </c>
      <c r="D2982">
        <v>2652.56</v>
      </c>
      <c r="E2982">
        <v>18441.09</v>
      </c>
    </row>
    <row r="2983" spans="1:5">
      <c r="A2983">
        <v>1985</v>
      </c>
      <c r="B2983">
        <v>95</v>
      </c>
      <c r="C2983">
        <v>12166.77</v>
      </c>
      <c r="D2983">
        <v>1835.3</v>
      </c>
      <c r="E2983">
        <v>14002.07</v>
      </c>
    </row>
    <row r="2984" spans="1:5">
      <c r="A2984">
        <v>1985</v>
      </c>
      <c r="B2984">
        <v>96</v>
      </c>
      <c r="C2984">
        <v>9382.4</v>
      </c>
      <c r="D2984">
        <v>1437.76</v>
      </c>
      <c r="E2984">
        <v>10820.16</v>
      </c>
    </row>
    <row r="2985" spans="1:5">
      <c r="A2985">
        <v>1985</v>
      </c>
      <c r="B2985">
        <v>97</v>
      </c>
      <c r="C2985">
        <v>7134.03</v>
      </c>
      <c r="D2985">
        <v>1154.93</v>
      </c>
      <c r="E2985">
        <v>8288.9599999999991</v>
      </c>
    </row>
    <row r="2986" spans="1:5">
      <c r="A2986">
        <v>1985</v>
      </c>
      <c r="B2986">
        <v>98</v>
      </c>
      <c r="C2986">
        <v>4745.54</v>
      </c>
      <c r="D2986">
        <v>790.73</v>
      </c>
      <c r="E2986">
        <v>5536.27</v>
      </c>
    </row>
    <row r="2987" spans="1:5">
      <c r="A2987">
        <v>1985</v>
      </c>
      <c r="B2987">
        <v>99</v>
      </c>
      <c r="C2987">
        <v>3353.85</v>
      </c>
      <c r="D2987">
        <v>566.64</v>
      </c>
      <c r="E2987">
        <v>3920.49</v>
      </c>
    </row>
    <row r="2988" spans="1:5">
      <c r="A2988">
        <v>1985</v>
      </c>
      <c r="B2988">
        <v>100</v>
      </c>
      <c r="C2988">
        <v>2360.35</v>
      </c>
      <c r="D2988">
        <v>384.74</v>
      </c>
      <c r="E2988">
        <v>2745.09</v>
      </c>
    </row>
    <row r="2989" spans="1:5">
      <c r="A2989">
        <v>1985</v>
      </c>
      <c r="B2989">
        <v>101</v>
      </c>
      <c r="C2989">
        <v>1652.19</v>
      </c>
      <c r="D2989">
        <v>272.37</v>
      </c>
      <c r="E2989">
        <v>1924.56</v>
      </c>
    </row>
    <row r="2990" spans="1:5">
      <c r="A2990">
        <v>1985</v>
      </c>
      <c r="B2990">
        <v>102</v>
      </c>
      <c r="C2990">
        <v>1125.1500000000001</v>
      </c>
      <c r="D2990">
        <v>185.51</v>
      </c>
      <c r="E2990">
        <v>1310.6600000000001</v>
      </c>
    </row>
    <row r="2991" spans="1:5">
      <c r="A2991">
        <v>1985</v>
      </c>
      <c r="B2991">
        <v>103</v>
      </c>
      <c r="C2991">
        <v>712.9</v>
      </c>
      <c r="D2991">
        <v>121.63</v>
      </c>
      <c r="E2991">
        <v>834.53</v>
      </c>
    </row>
    <row r="2992" spans="1:5">
      <c r="A2992">
        <v>1985</v>
      </c>
      <c r="B2992">
        <v>104</v>
      </c>
      <c r="C2992">
        <v>484.74</v>
      </c>
      <c r="D2992">
        <v>83.12</v>
      </c>
      <c r="E2992">
        <v>567.86</v>
      </c>
    </row>
    <row r="2993" spans="1:5">
      <c r="A2993">
        <v>1985</v>
      </c>
      <c r="B2993">
        <v>105</v>
      </c>
      <c r="C2993">
        <v>308.95999999999998</v>
      </c>
      <c r="D2993">
        <v>51.01</v>
      </c>
      <c r="E2993">
        <v>359.97</v>
      </c>
    </row>
    <row r="2994" spans="1:5">
      <c r="A2994">
        <v>1985</v>
      </c>
      <c r="B2994">
        <v>106</v>
      </c>
      <c r="C2994">
        <v>182.56</v>
      </c>
      <c r="D2994">
        <v>29.53</v>
      </c>
      <c r="E2994">
        <v>212.09</v>
      </c>
    </row>
    <row r="2995" spans="1:5">
      <c r="A2995">
        <v>1985</v>
      </c>
      <c r="B2995">
        <v>107</v>
      </c>
      <c r="C2995">
        <v>119.06</v>
      </c>
      <c r="D2995">
        <v>20.51</v>
      </c>
      <c r="E2995">
        <v>139.57</v>
      </c>
    </row>
    <row r="2996" spans="1:5">
      <c r="A2996">
        <v>1985</v>
      </c>
      <c r="B2996">
        <v>108</v>
      </c>
      <c r="C2996">
        <v>71.34</v>
      </c>
      <c r="D2996">
        <v>12.67</v>
      </c>
      <c r="E2996">
        <v>84.01</v>
      </c>
    </row>
    <row r="2997" spans="1:5">
      <c r="A2997">
        <v>1985</v>
      </c>
      <c r="B2997">
        <v>109</v>
      </c>
      <c r="C2997">
        <v>44.1</v>
      </c>
      <c r="D2997">
        <v>6.89</v>
      </c>
      <c r="E2997">
        <v>50.99</v>
      </c>
    </row>
    <row r="2998" spans="1:5">
      <c r="A2998">
        <v>1985</v>
      </c>
      <c r="B2998">
        <v>110</v>
      </c>
      <c r="C2998">
        <v>54.59</v>
      </c>
      <c r="D2998">
        <v>6.45</v>
      </c>
      <c r="E2998">
        <v>61.04</v>
      </c>
    </row>
    <row r="2999" spans="1:5">
      <c r="A2999">
        <v>1986</v>
      </c>
      <c r="B2999">
        <v>0</v>
      </c>
      <c r="C2999">
        <v>1159370</v>
      </c>
      <c r="D2999">
        <v>1202064</v>
      </c>
      <c r="E2999">
        <v>2361434</v>
      </c>
    </row>
    <row r="3000" spans="1:5">
      <c r="A3000">
        <v>1986</v>
      </c>
      <c r="B3000">
        <v>1</v>
      </c>
      <c r="C3000">
        <v>1168507</v>
      </c>
      <c r="D3000">
        <v>1214218</v>
      </c>
      <c r="E3000">
        <v>2382725</v>
      </c>
    </row>
    <row r="3001" spans="1:5">
      <c r="A3001">
        <v>1986</v>
      </c>
      <c r="B3001">
        <v>2</v>
      </c>
      <c r="C3001">
        <v>1204381</v>
      </c>
      <c r="D3001">
        <v>1247772</v>
      </c>
      <c r="E3001">
        <v>2452153</v>
      </c>
    </row>
    <row r="3002" spans="1:5">
      <c r="A3002">
        <v>1986</v>
      </c>
      <c r="B3002">
        <v>3</v>
      </c>
      <c r="C3002">
        <v>1130482</v>
      </c>
      <c r="D3002">
        <v>1172573</v>
      </c>
      <c r="E3002">
        <v>2303055</v>
      </c>
    </row>
    <row r="3003" spans="1:5">
      <c r="A3003">
        <v>1986</v>
      </c>
      <c r="B3003">
        <v>4</v>
      </c>
      <c r="C3003">
        <v>1084325</v>
      </c>
      <c r="D3003">
        <v>1120028</v>
      </c>
      <c r="E3003">
        <v>2204353</v>
      </c>
    </row>
    <row r="3004" spans="1:5">
      <c r="A3004">
        <v>1986</v>
      </c>
      <c r="B3004">
        <v>5</v>
      </c>
      <c r="C3004">
        <v>1076198</v>
      </c>
      <c r="D3004">
        <v>1112385</v>
      </c>
      <c r="E3004">
        <v>2188583</v>
      </c>
    </row>
    <row r="3005" spans="1:5">
      <c r="A3005">
        <v>1986</v>
      </c>
      <c r="B3005">
        <v>6</v>
      </c>
      <c r="C3005">
        <v>1057901</v>
      </c>
      <c r="D3005">
        <v>1094785</v>
      </c>
      <c r="E3005">
        <v>2152686</v>
      </c>
    </row>
    <row r="3006" spans="1:5">
      <c r="A3006">
        <v>1986</v>
      </c>
      <c r="B3006">
        <v>7</v>
      </c>
      <c r="C3006">
        <v>1058998</v>
      </c>
      <c r="D3006">
        <v>1091252</v>
      </c>
      <c r="E3006">
        <v>2150250</v>
      </c>
    </row>
    <row r="3007" spans="1:5">
      <c r="A3007">
        <v>1986</v>
      </c>
      <c r="B3007">
        <v>8</v>
      </c>
      <c r="C3007">
        <v>1045363</v>
      </c>
      <c r="D3007">
        <v>1075695</v>
      </c>
      <c r="E3007">
        <v>2121058</v>
      </c>
    </row>
    <row r="3008" spans="1:5">
      <c r="A3008">
        <v>1986</v>
      </c>
      <c r="B3008">
        <v>9</v>
      </c>
      <c r="C3008">
        <v>1051234</v>
      </c>
      <c r="D3008">
        <v>1084041</v>
      </c>
      <c r="E3008">
        <v>2135275</v>
      </c>
    </row>
    <row r="3009" spans="1:5">
      <c r="A3009">
        <v>1986</v>
      </c>
      <c r="B3009">
        <v>10</v>
      </c>
      <c r="C3009">
        <v>1033966</v>
      </c>
      <c r="D3009">
        <v>1064387</v>
      </c>
      <c r="E3009">
        <v>2098353</v>
      </c>
    </row>
    <row r="3010" spans="1:5">
      <c r="A3010">
        <v>1986</v>
      </c>
      <c r="B3010">
        <v>11</v>
      </c>
      <c r="C3010">
        <v>1021224</v>
      </c>
      <c r="D3010">
        <v>1051650</v>
      </c>
      <c r="E3010">
        <v>2072874</v>
      </c>
    </row>
    <row r="3011" spans="1:5">
      <c r="A3011">
        <v>1986</v>
      </c>
      <c r="B3011">
        <v>12</v>
      </c>
      <c r="C3011">
        <v>990077</v>
      </c>
      <c r="D3011">
        <v>1022222</v>
      </c>
      <c r="E3011">
        <v>2012299</v>
      </c>
    </row>
    <row r="3012" spans="1:5">
      <c r="A3012">
        <v>1986</v>
      </c>
      <c r="B3012">
        <v>13</v>
      </c>
      <c r="C3012">
        <v>1003554</v>
      </c>
      <c r="D3012">
        <v>1035031</v>
      </c>
      <c r="E3012">
        <v>2038585</v>
      </c>
    </row>
    <row r="3013" spans="1:5">
      <c r="A3013">
        <v>1986</v>
      </c>
      <c r="B3013">
        <v>14</v>
      </c>
      <c r="C3013">
        <v>963238</v>
      </c>
      <c r="D3013">
        <v>1004994</v>
      </c>
      <c r="E3013">
        <v>1968232</v>
      </c>
    </row>
    <row r="3014" spans="1:5">
      <c r="A3014">
        <v>1986</v>
      </c>
      <c r="B3014">
        <v>15</v>
      </c>
      <c r="C3014">
        <v>932551</v>
      </c>
      <c r="D3014">
        <v>987803</v>
      </c>
      <c r="E3014">
        <v>1920354</v>
      </c>
    </row>
    <row r="3015" spans="1:5">
      <c r="A3015">
        <v>1986</v>
      </c>
      <c r="B3015">
        <v>16</v>
      </c>
      <c r="C3015">
        <v>880403</v>
      </c>
      <c r="D3015">
        <v>948573</v>
      </c>
      <c r="E3015">
        <v>1828976</v>
      </c>
    </row>
    <row r="3016" spans="1:5">
      <c r="A3016">
        <v>1986</v>
      </c>
      <c r="B3016">
        <v>17</v>
      </c>
      <c r="C3016">
        <v>898199</v>
      </c>
      <c r="D3016">
        <v>920850</v>
      </c>
      <c r="E3016">
        <v>1819049</v>
      </c>
    </row>
    <row r="3017" spans="1:5">
      <c r="A3017">
        <v>1986</v>
      </c>
      <c r="B3017">
        <v>18</v>
      </c>
      <c r="C3017">
        <v>904870</v>
      </c>
      <c r="D3017">
        <v>928424</v>
      </c>
      <c r="E3017">
        <v>1833294</v>
      </c>
    </row>
    <row r="3018" spans="1:5">
      <c r="A3018">
        <v>1986</v>
      </c>
      <c r="B3018">
        <v>19</v>
      </c>
      <c r="C3018">
        <v>951974</v>
      </c>
      <c r="D3018">
        <v>976436</v>
      </c>
      <c r="E3018">
        <v>1928410</v>
      </c>
    </row>
    <row r="3019" spans="1:5">
      <c r="A3019">
        <v>1986</v>
      </c>
      <c r="B3019">
        <v>20</v>
      </c>
      <c r="C3019">
        <v>971945</v>
      </c>
      <c r="D3019">
        <v>1000066</v>
      </c>
      <c r="E3019">
        <v>1972011</v>
      </c>
    </row>
    <row r="3020" spans="1:5">
      <c r="A3020">
        <v>1986</v>
      </c>
      <c r="B3020">
        <v>21</v>
      </c>
      <c r="C3020">
        <v>1033299</v>
      </c>
      <c r="D3020">
        <v>1057659</v>
      </c>
      <c r="E3020">
        <v>2090958</v>
      </c>
    </row>
    <row r="3021" spans="1:5">
      <c r="A3021">
        <v>1986</v>
      </c>
      <c r="B3021">
        <v>22</v>
      </c>
      <c r="C3021">
        <v>1127980</v>
      </c>
      <c r="D3021">
        <v>1155970</v>
      </c>
      <c r="E3021">
        <v>2283950</v>
      </c>
    </row>
    <row r="3022" spans="1:5">
      <c r="A3022">
        <v>1986</v>
      </c>
      <c r="B3022">
        <v>23</v>
      </c>
      <c r="C3022">
        <v>1197870</v>
      </c>
      <c r="D3022">
        <v>1229153</v>
      </c>
      <c r="E3022">
        <v>2427023</v>
      </c>
    </row>
    <row r="3023" spans="1:5">
      <c r="A3023">
        <v>1986</v>
      </c>
      <c r="B3023">
        <v>24</v>
      </c>
      <c r="C3023">
        <v>1257655</v>
      </c>
      <c r="D3023">
        <v>1312871</v>
      </c>
      <c r="E3023">
        <v>2570526</v>
      </c>
    </row>
    <row r="3024" spans="1:5">
      <c r="A3024">
        <v>1986</v>
      </c>
      <c r="B3024">
        <v>25</v>
      </c>
      <c r="C3024">
        <v>1301825</v>
      </c>
      <c r="D3024">
        <v>1350373</v>
      </c>
      <c r="E3024">
        <v>2652198</v>
      </c>
    </row>
    <row r="3025" spans="1:5">
      <c r="A3025">
        <v>1986</v>
      </c>
      <c r="B3025">
        <v>26</v>
      </c>
      <c r="C3025">
        <v>1283767</v>
      </c>
      <c r="D3025">
        <v>1355605</v>
      </c>
      <c r="E3025">
        <v>2639372</v>
      </c>
    </row>
    <row r="3026" spans="1:5">
      <c r="A3026">
        <v>1986</v>
      </c>
      <c r="B3026">
        <v>27</v>
      </c>
      <c r="C3026">
        <v>1303184</v>
      </c>
      <c r="D3026">
        <v>1342043</v>
      </c>
      <c r="E3026">
        <v>2645227</v>
      </c>
    </row>
    <row r="3027" spans="1:5">
      <c r="A3027">
        <v>1986</v>
      </c>
      <c r="B3027">
        <v>28</v>
      </c>
      <c r="C3027">
        <v>1281450</v>
      </c>
      <c r="D3027">
        <v>1314388</v>
      </c>
      <c r="E3027">
        <v>2595838</v>
      </c>
    </row>
    <row r="3028" spans="1:5">
      <c r="A3028">
        <v>1986</v>
      </c>
      <c r="B3028">
        <v>29</v>
      </c>
      <c r="C3028">
        <v>1253670</v>
      </c>
      <c r="D3028">
        <v>1272482</v>
      </c>
      <c r="E3028">
        <v>2526152</v>
      </c>
    </row>
    <row r="3029" spans="1:5">
      <c r="A3029">
        <v>1986</v>
      </c>
      <c r="B3029">
        <v>30</v>
      </c>
      <c r="C3029">
        <v>1267310</v>
      </c>
      <c r="D3029">
        <v>1285803</v>
      </c>
      <c r="E3029">
        <v>2553113</v>
      </c>
    </row>
    <row r="3030" spans="1:5">
      <c r="A3030">
        <v>1986</v>
      </c>
      <c r="B3030">
        <v>31</v>
      </c>
      <c r="C3030">
        <v>1281796</v>
      </c>
      <c r="D3030">
        <v>1290160</v>
      </c>
      <c r="E3030">
        <v>2571956</v>
      </c>
    </row>
    <row r="3031" spans="1:5">
      <c r="A3031">
        <v>1986</v>
      </c>
      <c r="B3031">
        <v>32</v>
      </c>
      <c r="C3031">
        <v>1181356</v>
      </c>
      <c r="D3031">
        <v>1188001</v>
      </c>
      <c r="E3031">
        <v>2369357</v>
      </c>
    </row>
    <row r="3032" spans="1:5">
      <c r="A3032">
        <v>1986</v>
      </c>
      <c r="B3032">
        <v>33</v>
      </c>
      <c r="C3032">
        <v>1197816</v>
      </c>
      <c r="D3032">
        <v>1200206</v>
      </c>
      <c r="E3032">
        <v>2398022</v>
      </c>
    </row>
    <row r="3033" spans="1:5">
      <c r="A3033">
        <v>1986</v>
      </c>
      <c r="B3033">
        <v>34</v>
      </c>
      <c r="C3033">
        <v>1169044</v>
      </c>
      <c r="D3033">
        <v>1175555</v>
      </c>
      <c r="E3033">
        <v>2344599</v>
      </c>
    </row>
    <row r="3034" spans="1:5">
      <c r="A3034">
        <v>1986</v>
      </c>
      <c r="B3034">
        <v>35</v>
      </c>
      <c r="C3034">
        <v>1133627</v>
      </c>
      <c r="D3034">
        <v>1132463</v>
      </c>
      <c r="E3034">
        <v>2266090</v>
      </c>
    </row>
    <row r="3035" spans="1:5">
      <c r="A3035">
        <v>1986</v>
      </c>
      <c r="B3035">
        <v>36</v>
      </c>
      <c r="C3035">
        <v>1194500</v>
      </c>
      <c r="D3035">
        <v>1183295</v>
      </c>
      <c r="E3035">
        <v>2377795</v>
      </c>
    </row>
    <row r="3036" spans="1:5">
      <c r="A3036">
        <v>1986</v>
      </c>
      <c r="B3036">
        <v>37</v>
      </c>
      <c r="C3036">
        <v>1002057</v>
      </c>
      <c r="D3036">
        <v>988758</v>
      </c>
      <c r="E3036">
        <v>1990815</v>
      </c>
    </row>
    <row r="3037" spans="1:5">
      <c r="A3037">
        <v>1986</v>
      </c>
      <c r="B3037">
        <v>38</v>
      </c>
      <c r="C3037">
        <v>989358</v>
      </c>
      <c r="D3037">
        <v>974105</v>
      </c>
      <c r="E3037">
        <v>1963463</v>
      </c>
    </row>
    <row r="3038" spans="1:5">
      <c r="A3038">
        <v>1986</v>
      </c>
      <c r="B3038">
        <v>39</v>
      </c>
      <c r="C3038">
        <v>909779</v>
      </c>
      <c r="D3038">
        <v>888886</v>
      </c>
      <c r="E3038">
        <v>1798665</v>
      </c>
    </row>
    <row r="3039" spans="1:5">
      <c r="A3039">
        <v>1986</v>
      </c>
      <c r="B3039">
        <v>40</v>
      </c>
      <c r="C3039">
        <v>552065</v>
      </c>
      <c r="D3039">
        <v>535754</v>
      </c>
      <c r="E3039">
        <v>1087819</v>
      </c>
    </row>
    <row r="3040" spans="1:5">
      <c r="A3040">
        <v>1986</v>
      </c>
      <c r="B3040">
        <v>41</v>
      </c>
      <c r="C3040">
        <v>434674</v>
      </c>
      <c r="D3040">
        <v>423102</v>
      </c>
      <c r="E3040">
        <v>857776</v>
      </c>
    </row>
    <row r="3041" spans="1:5">
      <c r="A3041">
        <v>1986</v>
      </c>
      <c r="B3041">
        <v>42</v>
      </c>
      <c r="C3041">
        <v>403370</v>
      </c>
      <c r="D3041">
        <v>385468</v>
      </c>
      <c r="E3041">
        <v>788838</v>
      </c>
    </row>
    <row r="3042" spans="1:5">
      <c r="A3042">
        <v>1986</v>
      </c>
      <c r="B3042">
        <v>43</v>
      </c>
      <c r="C3042">
        <v>613766</v>
      </c>
      <c r="D3042">
        <v>561807</v>
      </c>
      <c r="E3042">
        <v>1175573</v>
      </c>
    </row>
    <row r="3043" spans="1:5">
      <c r="A3043">
        <v>1986</v>
      </c>
      <c r="B3043">
        <v>44</v>
      </c>
      <c r="C3043">
        <v>994984</v>
      </c>
      <c r="D3043">
        <v>911512</v>
      </c>
      <c r="E3043">
        <v>1906496</v>
      </c>
    </row>
    <row r="3044" spans="1:5">
      <c r="A3044">
        <v>1986</v>
      </c>
      <c r="B3044">
        <v>45</v>
      </c>
      <c r="C3044">
        <v>1045296</v>
      </c>
      <c r="D3044">
        <v>957813</v>
      </c>
      <c r="E3044">
        <v>2003109</v>
      </c>
    </row>
    <row r="3045" spans="1:5">
      <c r="A3045">
        <v>1986</v>
      </c>
      <c r="B3045">
        <v>46</v>
      </c>
      <c r="C3045">
        <v>1208131</v>
      </c>
      <c r="D3045">
        <v>1077624</v>
      </c>
      <c r="E3045">
        <v>2285755</v>
      </c>
    </row>
    <row r="3046" spans="1:5">
      <c r="A3046">
        <v>1986</v>
      </c>
      <c r="B3046">
        <v>47</v>
      </c>
      <c r="C3046">
        <v>1234219</v>
      </c>
      <c r="D3046">
        <v>1100225</v>
      </c>
      <c r="E3046">
        <v>2334444</v>
      </c>
    </row>
    <row r="3047" spans="1:5">
      <c r="A3047">
        <v>1986</v>
      </c>
      <c r="B3047">
        <v>48</v>
      </c>
      <c r="C3047">
        <v>1234404</v>
      </c>
      <c r="D3047">
        <v>1107373</v>
      </c>
      <c r="E3047">
        <v>2341777</v>
      </c>
    </row>
    <row r="3048" spans="1:5">
      <c r="A3048">
        <v>1986</v>
      </c>
      <c r="B3048">
        <v>49</v>
      </c>
      <c r="C3048">
        <v>1051066</v>
      </c>
      <c r="D3048">
        <v>928652</v>
      </c>
      <c r="E3048">
        <v>1979718</v>
      </c>
    </row>
    <row r="3049" spans="1:5">
      <c r="A3049">
        <v>1986</v>
      </c>
      <c r="B3049">
        <v>50</v>
      </c>
      <c r="C3049">
        <v>925879</v>
      </c>
      <c r="D3049">
        <v>818717</v>
      </c>
      <c r="E3049">
        <v>1744596</v>
      </c>
    </row>
    <row r="3050" spans="1:5">
      <c r="A3050">
        <v>1986</v>
      </c>
      <c r="B3050">
        <v>51</v>
      </c>
      <c r="C3050">
        <v>761398</v>
      </c>
      <c r="D3050">
        <v>661944</v>
      </c>
      <c r="E3050">
        <v>1423342</v>
      </c>
    </row>
    <row r="3051" spans="1:5">
      <c r="A3051">
        <v>1986</v>
      </c>
      <c r="B3051">
        <v>52</v>
      </c>
      <c r="C3051">
        <v>765205</v>
      </c>
      <c r="D3051">
        <v>651508</v>
      </c>
      <c r="E3051">
        <v>1416713</v>
      </c>
    </row>
    <row r="3052" spans="1:5">
      <c r="A3052">
        <v>1986</v>
      </c>
      <c r="B3052">
        <v>53</v>
      </c>
      <c r="C3052">
        <v>944246</v>
      </c>
      <c r="D3052">
        <v>778441</v>
      </c>
      <c r="E3052">
        <v>1722687</v>
      </c>
    </row>
    <row r="3053" spans="1:5">
      <c r="A3053">
        <v>1986</v>
      </c>
      <c r="B3053">
        <v>54</v>
      </c>
      <c r="C3053">
        <v>927990</v>
      </c>
      <c r="D3053">
        <v>787885</v>
      </c>
      <c r="E3053">
        <v>1715875</v>
      </c>
    </row>
    <row r="3054" spans="1:5">
      <c r="A3054">
        <v>1986</v>
      </c>
      <c r="B3054">
        <v>55</v>
      </c>
      <c r="C3054">
        <v>1065833</v>
      </c>
      <c r="D3054">
        <v>860577</v>
      </c>
      <c r="E3054">
        <v>1926410</v>
      </c>
    </row>
    <row r="3055" spans="1:5">
      <c r="A3055">
        <v>1986</v>
      </c>
      <c r="B3055">
        <v>56</v>
      </c>
      <c r="C3055">
        <v>1090383</v>
      </c>
      <c r="D3055">
        <v>884904</v>
      </c>
      <c r="E3055">
        <v>1975287</v>
      </c>
    </row>
    <row r="3056" spans="1:5">
      <c r="A3056">
        <v>1986</v>
      </c>
      <c r="B3056">
        <v>57</v>
      </c>
      <c r="C3056">
        <v>1144460</v>
      </c>
      <c r="D3056">
        <v>883090</v>
      </c>
      <c r="E3056">
        <v>2027550</v>
      </c>
    </row>
    <row r="3057" spans="1:5">
      <c r="A3057">
        <v>1986</v>
      </c>
      <c r="B3057">
        <v>58</v>
      </c>
      <c r="C3057">
        <v>1092446</v>
      </c>
      <c r="D3057">
        <v>831064</v>
      </c>
      <c r="E3057">
        <v>1923510</v>
      </c>
    </row>
    <row r="3058" spans="1:5">
      <c r="A3058">
        <v>1986</v>
      </c>
      <c r="B3058">
        <v>59</v>
      </c>
      <c r="C3058">
        <v>1075361</v>
      </c>
      <c r="D3058">
        <v>723529</v>
      </c>
      <c r="E3058">
        <v>1798890</v>
      </c>
    </row>
    <row r="3059" spans="1:5">
      <c r="A3059">
        <v>1986</v>
      </c>
      <c r="B3059">
        <v>60</v>
      </c>
      <c r="C3059">
        <v>996364</v>
      </c>
      <c r="D3059">
        <v>570601</v>
      </c>
      <c r="E3059">
        <v>1566965</v>
      </c>
    </row>
    <row r="3060" spans="1:5">
      <c r="A3060">
        <v>1986</v>
      </c>
      <c r="B3060">
        <v>61</v>
      </c>
      <c r="C3060">
        <v>957099</v>
      </c>
      <c r="D3060">
        <v>495013</v>
      </c>
      <c r="E3060">
        <v>1452112</v>
      </c>
    </row>
    <row r="3061" spans="1:5">
      <c r="A3061">
        <v>1986</v>
      </c>
      <c r="B3061">
        <v>62</v>
      </c>
      <c r="C3061">
        <v>871716</v>
      </c>
      <c r="D3061">
        <v>405176</v>
      </c>
      <c r="E3061">
        <v>1276892</v>
      </c>
    </row>
    <row r="3062" spans="1:5">
      <c r="A3062">
        <v>1986</v>
      </c>
      <c r="B3062">
        <v>63</v>
      </c>
      <c r="C3062">
        <v>738639</v>
      </c>
      <c r="D3062">
        <v>328096</v>
      </c>
      <c r="E3062">
        <v>1066735</v>
      </c>
    </row>
    <row r="3063" spans="1:5">
      <c r="A3063">
        <v>1986</v>
      </c>
      <c r="B3063">
        <v>64</v>
      </c>
      <c r="C3063">
        <v>615714</v>
      </c>
      <c r="D3063">
        <v>291251</v>
      </c>
      <c r="E3063">
        <v>906965</v>
      </c>
    </row>
    <row r="3064" spans="1:5">
      <c r="A3064">
        <v>1986</v>
      </c>
      <c r="B3064">
        <v>65</v>
      </c>
      <c r="C3064">
        <v>560200</v>
      </c>
      <c r="D3064">
        <v>260546</v>
      </c>
      <c r="E3064">
        <v>820746</v>
      </c>
    </row>
    <row r="3065" spans="1:5">
      <c r="A3065">
        <v>1986</v>
      </c>
      <c r="B3065">
        <v>66</v>
      </c>
      <c r="C3065">
        <v>573168</v>
      </c>
      <c r="D3065">
        <v>258480</v>
      </c>
      <c r="E3065">
        <v>831648</v>
      </c>
    </row>
    <row r="3066" spans="1:5">
      <c r="A3066">
        <v>1986</v>
      </c>
      <c r="B3066">
        <v>67</v>
      </c>
      <c r="C3066">
        <v>616927</v>
      </c>
      <c r="D3066">
        <v>283646</v>
      </c>
      <c r="E3066">
        <v>900573</v>
      </c>
    </row>
    <row r="3067" spans="1:5">
      <c r="A3067">
        <v>1986</v>
      </c>
      <c r="B3067">
        <v>68</v>
      </c>
      <c r="C3067">
        <v>457101</v>
      </c>
      <c r="D3067">
        <v>201177</v>
      </c>
      <c r="E3067">
        <v>658278</v>
      </c>
    </row>
    <row r="3068" spans="1:5">
      <c r="A3068">
        <v>1986</v>
      </c>
      <c r="B3068">
        <v>69</v>
      </c>
      <c r="C3068">
        <v>496794</v>
      </c>
      <c r="D3068">
        <v>205151</v>
      </c>
      <c r="E3068">
        <v>701945</v>
      </c>
    </row>
    <row r="3069" spans="1:5">
      <c r="A3069">
        <v>1986</v>
      </c>
      <c r="B3069">
        <v>70</v>
      </c>
      <c r="C3069">
        <v>594043</v>
      </c>
      <c r="D3069">
        <v>240467</v>
      </c>
      <c r="E3069">
        <v>834510</v>
      </c>
    </row>
    <row r="3070" spans="1:5">
      <c r="A3070">
        <v>1986</v>
      </c>
      <c r="B3070">
        <v>71</v>
      </c>
      <c r="C3070">
        <v>725364</v>
      </c>
      <c r="D3070">
        <v>278396</v>
      </c>
      <c r="E3070">
        <v>1003760</v>
      </c>
    </row>
    <row r="3071" spans="1:5">
      <c r="A3071">
        <v>1986</v>
      </c>
      <c r="B3071">
        <v>72</v>
      </c>
      <c r="C3071">
        <v>641706</v>
      </c>
      <c r="D3071">
        <v>252965</v>
      </c>
      <c r="E3071">
        <v>894671</v>
      </c>
    </row>
    <row r="3072" spans="1:5">
      <c r="A3072">
        <v>1986</v>
      </c>
      <c r="B3072">
        <v>73</v>
      </c>
      <c r="C3072">
        <v>683616</v>
      </c>
      <c r="D3072">
        <v>247228</v>
      </c>
      <c r="E3072">
        <v>930844</v>
      </c>
    </row>
    <row r="3073" spans="1:5">
      <c r="A3073">
        <v>1986</v>
      </c>
      <c r="B3073">
        <v>74</v>
      </c>
      <c r="C3073">
        <v>581242</v>
      </c>
      <c r="D3073">
        <v>214171</v>
      </c>
      <c r="E3073">
        <v>795413</v>
      </c>
    </row>
    <row r="3074" spans="1:5">
      <c r="A3074">
        <v>1986</v>
      </c>
      <c r="B3074">
        <v>75</v>
      </c>
      <c r="C3074">
        <v>568289</v>
      </c>
      <c r="D3074">
        <v>198979</v>
      </c>
      <c r="E3074">
        <v>767268</v>
      </c>
    </row>
    <row r="3075" spans="1:5">
      <c r="A3075">
        <v>1986</v>
      </c>
      <c r="B3075">
        <v>76</v>
      </c>
      <c r="C3075">
        <v>496822</v>
      </c>
      <c r="D3075">
        <v>162154</v>
      </c>
      <c r="E3075">
        <v>658976</v>
      </c>
    </row>
    <row r="3076" spans="1:5">
      <c r="A3076">
        <v>1986</v>
      </c>
      <c r="B3076">
        <v>77</v>
      </c>
      <c r="C3076">
        <v>460918</v>
      </c>
      <c r="D3076">
        <v>144597</v>
      </c>
      <c r="E3076">
        <v>605515</v>
      </c>
    </row>
    <row r="3077" spans="1:5">
      <c r="A3077">
        <v>1986</v>
      </c>
      <c r="B3077">
        <v>78</v>
      </c>
      <c r="C3077">
        <v>417150</v>
      </c>
      <c r="D3077">
        <v>126695</v>
      </c>
      <c r="E3077">
        <v>543845</v>
      </c>
    </row>
    <row r="3078" spans="1:5">
      <c r="A3078">
        <v>1986</v>
      </c>
      <c r="B3078">
        <v>79</v>
      </c>
      <c r="C3078">
        <v>374596</v>
      </c>
      <c r="D3078">
        <v>109097</v>
      </c>
      <c r="E3078">
        <v>483693</v>
      </c>
    </row>
    <row r="3079" spans="1:5">
      <c r="A3079">
        <v>1986</v>
      </c>
      <c r="B3079">
        <v>80</v>
      </c>
      <c r="C3079">
        <v>319309.78000000003</v>
      </c>
      <c r="D3079">
        <v>87700.55</v>
      </c>
      <c r="E3079">
        <v>407010.33</v>
      </c>
    </row>
    <row r="3080" spans="1:5">
      <c r="A3080">
        <v>1986</v>
      </c>
      <c r="B3080">
        <v>81</v>
      </c>
      <c r="C3080">
        <v>284635.90999999997</v>
      </c>
      <c r="D3080">
        <v>73519.34</v>
      </c>
      <c r="E3080">
        <v>358155.25</v>
      </c>
    </row>
    <row r="3081" spans="1:5">
      <c r="A3081">
        <v>1986</v>
      </c>
      <c r="B3081">
        <v>82</v>
      </c>
      <c r="C3081">
        <v>248267.19</v>
      </c>
      <c r="D3081">
        <v>60137.39</v>
      </c>
      <c r="E3081">
        <v>308404.58</v>
      </c>
    </row>
    <row r="3082" spans="1:5">
      <c r="A3082">
        <v>1986</v>
      </c>
      <c r="B3082">
        <v>83</v>
      </c>
      <c r="C3082">
        <v>208334.89</v>
      </c>
      <c r="D3082">
        <v>46531.26</v>
      </c>
      <c r="E3082">
        <v>254866.15</v>
      </c>
    </row>
    <row r="3083" spans="1:5">
      <c r="A3083">
        <v>1986</v>
      </c>
      <c r="B3083">
        <v>84</v>
      </c>
      <c r="C3083">
        <v>173146.81</v>
      </c>
      <c r="D3083">
        <v>35998.06</v>
      </c>
      <c r="E3083">
        <v>209144.87</v>
      </c>
    </row>
    <row r="3084" spans="1:5">
      <c r="A3084">
        <v>1986</v>
      </c>
      <c r="B3084">
        <v>85</v>
      </c>
      <c r="C3084">
        <v>149053.85999999999</v>
      </c>
      <c r="D3084">
        <v>29853.51</v>
      </c>
      <c r="E3084">
        <v>178907.37</v>
      </c>
    </row>
    <row r="3085" spans="1:5">
      <c r="A3085">
        <v>1986</v>
      </c>
      <c r="B3085">
        <v>86</v>
      </c>
      <c r="C3085">
        <v>113502</v>
      </c>
      <c r="D3085">
        <v>23455.4</v>
      </c>
      <c r="E3085">
        <v>136957.4</v>
      </c>
    </row>
    <row r="3086" spans="1:5">
      <c r="A3086">
        <v>1986</v>
      </c>
      <c r="B3086">
        <v>87</v>
      </c>
      <c r="C3086">
        <v>83404.47</v>
      </c>
      <c r="D3086">
        <v>17475.5</v>
      </c>
      <c r="E3086">
        <v>100879.97</v>
      </c>
    </row>
    <row r="3087" spans="1:5">
      <c r="A3087">
        <v>1986</v>
      </c>
      <c r="B3087">
        <v>88</v>
      </c>
      <c r="C3087">
        <v>69593.56</v>
      </c>
      <c r="D3087">
        <v>14007.61</v>
      </c>
      <c r="E3087">
        <v>83601.17</v>
      </c>
    </row>
    <row r="3088" spans="1:5">
      <c r="A3088">
        <v>1986</v>
      </c>
      <c r="B3088">
        <v>89</v>
      </c>
      <c r="C3088">
        <v>55309.94</v>
      </c>
      <c r="D3088">
        <v>11211.71</v>
      </c>
      <c r="E3088">
        <v>66521.649999999994</v>
      </c>
    </row>
    <row r="3089" spans="1:5">
      <c r="A3089">
        <v>1986</v>
      </c>
      <c r="B3089">
        <v>90</v>
      </c>
      <c r="C3089">
        <v>43505.43</v>
      </c>
      <c r="D3089">
        <v>8814.42</v>
      </c>
      <c r="E3089">
        <v>52319.85</v>
      </c>
    </row>
    <row r="3090" spans="1:5">
      <c r="A3090">
        <v>1986</v>
      </c>
      <c r="B3090">
        <v>91</v>
      </c>
      <c r="C3090">
        <v>32901.910000000003</v>
      </c>
      <c r="D3090">
        <v>6459.48</v>
      </c>
      <c r="E3090">
        <v>39361.39</v>
      </c>
    </row>
    <row r="3091" spans="1:5">
      <c r="A3091">
        <v>1986</v>
      </c>
      <c r="B3091">
        <v>92</v>
      </c>
      <c r="C3091">
        <v>25103.02</v>
      </c>
      <c r="D3091">
        <v>4805.42</v>
      </c>
      <c r="E3091">
        <v>29908.44</v>
      </c>
    </row>
    <row r="3092" spans="1:5">
      <c r="A3092">
        <v>1986</v>
      </c>
      <c r="B3092">
        <v>93</v>
      </c>
      <c r="C3092">
        <v>19444.080000000002</v>
      </c>
      <c r="D3092">
        <v>3640.2</v>
      </c>
      <c r="E3092">
        <v>23084.28</v>
      </c>
    </row>
    <row r="3093" spans="1:5">
      <c r="A3093">
        <v>1986</v>
      </c>
      <c r="B3093">
        <v>94</v>
      </c>
      <c r="C3093">
        <v>14772.19</v>
      </c>
      <c r="D3093">
        <v>2667.32</v>
      </c>
      <c r="E3093">
        <v>17439.509999999998</v>
      </c>
    </row>
    <row r="3094" spans="1:5">
      <c r="A3094">
        <v>1986</v>
      </c>
      <c r="B3094">
        <v>95</v>
      </c>
      <c r="C3094">
        <v>11853.97</v>
      </c>
      <c r="D3094">
        <v>1903.31</v>
      </c>
      <c r="E3094">
        <v>13757.28</v>
      </c>
    </row>
    <row r="3095" spans="1:5">
      <c r="A3095">
        <v>1986</v>
      </c>
      <c r="B3095">
        <v>96</v>
      </c>
      <c r="C3095">
        <v>9044.2099999999991</v>
      </c>
      <c r="D3095">
        <v>1334.54</v>
      </c>
      <c r="E3095">
        <v>10378.75</v>
      </c>
    </row>
    <row r="3096" spans="1:5">
      <c r="A3096">
        <v>1986</v>
      </c>
      <c r="B3096">
        <v>97</v>
      </c>
      <c r="C3096">
        <v>6831.03</v>
      </c>
      <c r="D3096">
        <v>1042.21</v>
      </c>
      <c r="E3096">
        <v>7873.24</v>
      </c>
    </row>
    <row r="3097" spans="1:5">
      <c r="A3097">
        <v>1986</v>
      </c>
      <c r="B3097">
        <v>98</v>
      </c>
      <c r="C3097">
        <v>5164.38</v>
      </c>
      <c r="D3097">
        <v>827.55</v>
      </c>
      <c r="E3097">
        <v>5991.93</v>
      </c>
    </row>
    <row r="3098" spans="1:5">
      <c r="A3098">
        <v>1986</v>
      </c>
      <c r="B3098">
        <v>99</v>
      </c>
      <c r="C3098">
        <v>3366.61</v>
      </c>
      <c r="D3098">
        <v>547.16</v>
      </c>
      <c r="E3098">
        <v>3913.77</v>
      </c>
    </row>
    <row r="3099" spans="1:5">
      <c r="A3099">
        <v>1986</v>
      </c>
      <c r="B3099">
        <v>100</v>
      </c>
      <c r="C3099">
        <v>2366.7600000000002</v>
      </c>
      <c r="D3099">
        <v>385.91</v>
      </c>
      <c r="E3099">
        <v>2752.67</v>
      </c>
    </row>
    <row r="3100" spans="1:5">
      <c r="A3100">
        <v>1986</v>
      </c>
      <c r="B3100">
        <v>101</v>
      </c>
      <c r="C3100">
        <v>1644.32</v>
      </c>
      <c r="D3100">
        <v>259.5</v>
      </c>
      <c r="E3100">
        <v>1903.82</v>
      </c>
    </row>
    <row r="3101" spans="1:5">
      <c r="A3101">
        <v>1986</v>
      </c>
      <c r="B3101">
        <v>102</v>
      </c>
      <c r="C3101">
        <v>1134.6500000000001</v>
      </c>
      <c r="D3101">
        <v>181.72</v>
      </c>
      <c r="E3101">
        <v>1316.37</v>
      </c>
    </row>
    <row r="3102" spans="1:5">
      <c r="A3102">
        <v>1986</v>
      </c>
      <c r="B3102">
        <v>103</v>
      </c>
      <c r="C3102">
        <v>762.19</v>
      </c>
      <c r="D3102">
        <v>122.44</v>
      </c>
      <c r="E3102">
        <v>884.63</v>
      </c>
    </row>
    <row r="3103" spans="1:5">
      <c r="A3103">
        <v>1986</v>
      </c>
      <c r="B3103">
        <v>104</v>
      </c>
      <c r="C3103">
        <v>476.73</v>
      </c>
      <c r="D3103">
        <v>79.5</v>
      </c>
      <c r="E3103">
        <v>556.23</v>
      </c>
    </row>
    <row r="3104" spans="1:5">
      <c r="A3104">
        <v>1986</v>
      </c>
      <c r="B3104">
        <v>105</v>
      </c>
      <c r="C3104">
        <v>320.16000000000003</v>
      </c>
      <c r="D3104">
        <v>53.85</v>
      </c>
      <c r="E3104">
        <v>374.01</v>
      </c>
    </row>
    <row r="3105" spans="1:5">
      <c r="A3105">
        <v>1986</v>
      </c>
      <c r="B3105">
        <v>106</v>
      </c>
      <c r="C3105">
        <v>201.43</v>
      </c>
      <c r="D3105">
        <v>32.76</v>
      </c>
      <c r="E3105">
        <v>234.19</v>
      </c>
    </row>
    <row r="3106" spans="1:5">
      <c r="A3106">
        <v>1986</v>
      </c>
      <c r="B3106">
        <v>107</v>
      </c>
      <c r="C3106">
        <v>117.8</v>
      </c>
      <c r="D3106">
        <v>18.73</v>
      </c>
      <c r="E3106">
        <v>136.53</v>
      </c>
    </row>
    <row r="3107" spans="1:5">
      <c r="A3107">
        <v>1986</v>
      </c>
      <c r="B3107">
        <v>108</v>
      </c>
      <c r="C3107">
        <v>75.849999999999994</v>
      </c>
      <c r="D3107">
        <v>12.94</v>
      </c>
      <c r="E3107">
        <v>88.79</v>
      </c>
    </row>
    <row r="3108" spans="1:5">
      <c r="A3108">
        <v>1986</v>
      </c>
      <c r="B3108">
        <v>109</v>
      </c>
      <c r="C3108">
        <v>44.93</v>
      </c>
      <c r="D3108">
        <v>7.8</v>
      </c>
      <c r="E3108">
        <v>52.73</v>
      </c>
    </row>
    <row r="3109" spans="1:5">
      <c r="A3109">
        <v>1986</v>
      </c>
      <c r="B3109">
        <v>110</v>
      </c>
      <c r="C3109">
        <v>59.57</v>
      </c>
      <c r="D3109">
        <v>6.82</v>
      </c>
      <c r="E3109">
        <v>66.39</v>
      </c>
    </row>
    <row r="3110" spans="1:5">
      <c r="A3110">
        <v>1987</v>
      </c>
      <c r="B3110">
        <v>0</v>
      </c>
      <c r="C3110">
        <v>1204207</v>
      </c>
      <c r="D3110">
        <v>1252806</v>
      </c>
      <c r="E3110">
        <v>2457013</v>
      </c>
    </row>
    <row r="3111" spans="1:5">
      <c r="A3111">
        <v>1987</v>
      </c>
      <c r="B3111">
        <v>1</v>
      </c>
      <c r="C3111">
        <v>1158317</v>
      </c>
      <c r="D3111">
        <v>1198994</v>
      </c>
      <c r="E3111">
        <v>2357311</v>
      </c>
    </row>
    <row r="3112" spans="1:5">
      <c r="A3112">
        <v>1987</v>
      </c>
      <c r="B3112">
        <v>2</v>
      </c>
      <c r="C3112">
        <v>1172475</v>
      </c>
      <c r="D3112">
        <v>1216715</v>
      </c>
      <c r="E3112">
        <v>2389190</v>
      </c>
    </row>
    <row r="3113" spans="1:5">
      <c r="A3113">
        <v>1987</v>
      </c>
      <c r="B3113">
        <v>3</v>
      </c>
      <c r="C3113">
        <v>1207545</v>
      </c>
      <c r="D3113">
        <v>1248992</v>
      </c>
      <c r="E3113">
        <v>2456537</v>
      </c>
    </row>
    <row r="3114" spans="1:5">
      <c r="A3114">
        <v>1987</v>
      </c>
      <c r="B3114">
        <v>4</v>
      </c>
      <c r="C3114">
        <v>1133125</v>
      </c>
      <c r="D3114">
        <v>1173784</v>
      </c>
      <c r="E3114">
        <v>2306909</v>
      </c>
    </row>
    <row r="3115" spans="1:5">
      <c r="A3115">
        <v>1987</v>
      </c>
      <c r="B3115">
        <v>5</v>
      </c>
      <c r="C3115">
        <v>1086042</v>
      </c>
      <c r="D3115">
        <v>1120383</v>
      </c>
      <c r="E3115">
        <v>2206425</v>
      </c>
    </row>
    <row r="3116" spans="1:5">
      <c r="A3116">
        <v>1987</v>
      </c>
      <c r="B3116">
        <v>6</v>
      </c>
      <c r="C3116">
        <v>1079904</v>
      </c>
      <c r="D3116">
        <v>1114509</v>
      </c>
      <c r="E3116">
        <v>2194413</v>
      </c>
    </row>
    <row r="3117" spans="1:5">
      <c r="A3117">
        <v>1987</v>
      </c>
      <c r="B3117">
        <v>7</v>
      </c>
      <c r="C3117">
        <v>1060723</v>
      </c>
      <c r="D3117">
        <v>1096396</v>
      </c>
      <c r="E3117">
        <v>2157119</v>
      </c>
    </row>
    <row r="3118" spans="1:5">
      <c r="A3118">
        <v>1987</v>
      </c>
      <c r="B3118">
        <v>8</v>
      </c>
      <c r="C3118">
        <v>1060937</v>
      </c>
      <c r="D3118">
        <v>1092195</v>
      </c>
      <c r="E3118">
        <v>2153132</v>
      </c>
    </row>
    <row r="3119" spans="1:5">
      <c r="A3119">
        <v>1987</v>
      </c>
      <c r="B3119">
        <v>9</v>
      </c>
      <c r="C3119">
        <v>1046028</v>
      </c>
      <c r="D3119">
        <v>1076024</v>
      </c>
      <c r="E3119">
        <v>2122052</v>
      </c>
    </row>
    <row r="3120" spans="1:5">
      <c r="A3120">
        <v>1987</v>
      </c>
      <c r="B3120">
        <v>10</v>
      </c>
      <c r="C3120">
        <v>1053007</v>
      </c>
      <c r="D3120">
        <v>1085638</v>
      </c>
      <c r="E3120">
        <v>2138645</v>
      </c>
    </row>
    <row r="3121" spans="1:5">
      <c r="A3121">
        <v>1987</v>
      </c>
      <c r="B3121">
        <v>11</v>
      </c>
      <c r="C3121">
        <v>1034462</v>
      </c>
      <c r="D3121">
        <v>1064588</v>
      </c>
      <c r="E3121">
        <v>2099050</v>
      </c>
    </row>
    <row r="3122" spans="1:5">
      <c r="A3122">
        <v>1987</v>
      </c>
      <c r="B3122">
        <v>12</v>
      </c>
      <c r="C3122">
        <v>1020950</v>
      </c>
      <c r="D3122">
        <v>1051438</v>
      </c>
      <c r="E3122">
        <v>2072388</v>
      </c>
    </row>
    <row r="3123" spans="1:5">
      <c r="A3123">
        <v>1987</v>
      </c>
      <c r="B3123">
        <v>13</v>
      </c>
      <c r="C3123">
        <v>990576</v>
      </c>
      <c r="D3123">
        <v>1022272</v>
      </c>
      <c r="E3123">
        <v>2012848</v>
      </c>
    </row>
    <row r="3124" spans="1:5">
      <c r="A3124">
        <v>1987</v>
      </c>
      <c r="B3124">
        <v>14</v>
      </c>
      <c r="C3124">
        <v>1004911</v>
      </c>
      <c r="D3124">
        <v>1037094</v>
      </c>
      <c r="E3124">
        <v>2042005</v>
      </c>
    </row>
    <row r="3125" spans="1:5">
      <c r="A3125">
        <v>1987</v>
      </c>
      <c r="B3125">
        <v>15</v>
      </c>
      <c r="C3125">
        <v>964123</v>
      </c>
      <c r="D3125">
        <v>1005983</v>
      </c>
      <c r="E3125">
        <v>1970106</v>
      </c>
    </row>
    <row r="3126" spans="1:5">
      <c r="A3126">
        <v>1987</v>
      </c>
      <c r="B3126">
        <v>16</v>
      </c>
      <c r="C3126">
        <v>933972</v>
      </c>
      <c r="D3126">
        <v>994643</v>
      </c>
      <c r="E3126">
        <v>1928615</v>
      </c>
    </row>
    <row r="3127" spans="1:5">
      <c r="A3127">
        <v>1987</v>
      </c>
      <c r="B3127">
        <v>17</v>
      </c>
      <c r="C3127">
        <v>896589</v>
      </c>
      <c r="D3127">
        <v>976389</v>
      </c>
      <c r="E3127">
        <v>1872978</v>
      </c>
    </row>
    <row r="3128" spans="1:5">
      <c r="A3128">
        <v>1987</v>
      </c>
      <c r="B3128">
        <v>18</v>
      </c>
      <c r="C3128">
        <v>906731</v>
      </c>
      <c r="D3128">
        <v>930257</v>
      </c>
      <c r="E3128">
        <v>1836988</v>
      </c>
    </row>
    <row r="3129" spans="1:5">
      <c r="A3129">
        <v>1987</v>
      </c>
      <c r="B3129">
        <v>19</v>
      </c>
      <c r="C3129">
        <v>913885</v>
      </c>
      <c r="D3129">
        <v>934464</v>
      </c>
      <c r="E3129">
        <v>1848349</v>
      </c>
    </row>
    <row r="3130" spans="1:5">
      <c r="A3130">
        <v>1987</v>
      </c>
      <c r="B3130">
        <v>20</v>
      </c>
      <c r="C3130">
        <v>958863</v>
      </c>
      <c r="D3130">
        <v>981036</v>
      </c>
      <c r="E3130">
        <v>1939899</v>
      </c>
    </row>
    <row r="3131" spans="1:5">
      <c r="A3131">
        <v>1987</v>
      </c>
      <c r="B3131">
        <v>21</v>
      </c>
      <c r="C3131">
        <v>977478</v>
      </c>
      <c r="D3131">
        <v>1007290</v>
      </c>
      <c r="E3131">
        <v>1984768</v>
      </c>
    </row>
    <row r="3132" spans="1:5">
      <c r="A3132">
        <v>1987</v>
      </c>
      <c r="B3132">
        <v>22</v>
      </c>
      <c r="C3132">
        <v>1036890</v>
      </c>
      <c r="D3132">
        <v>1067550</v>
      </c>
      <c r="E3132">
        <v>2104440</v>
      </c>
    </row>
    <row r="3133" spans="1:5">
      <c r="A3133">
        <v>1987</v>
      </c>
      <c r="B3133">
        <v>23</v>
      </c>
      <c r="C3133">
        <v>1130720</v>
      </c>
      <c r="D3133">
        <v>1167092</v>
      </c>
      <c r="E3133">
        <v>2297812</v>
      </c>
    </row>
    <row r="3134" spans="1:5">
      <c r="A3134">
        <v>1987</v>
      </c>
      <c r="B3134">
        <v>24</v>
      </c>
      <c r="C3134">
        <v>1200113</v>
      </c>
      <c r="D3134">
        <v>1235056</v>
      </c>
      <c r="E3134">
        <v>2435169</v>
      </c>
    </row>
    <row r="3135" spans="1:5">
      <c r="A3135">
        <v>1987</v>
      </c>
      <c r="B3135">
        <v>25</v>
      </c>
      <c r="C3135">
        <v>1261870</v>
      </c>
      <c r="D3135">
        <v>1316441</v>
      </c>
      <c r="E3135">
        <v>2578311</v>
      </c>
    </row>
    <row r="3136" spans="1:5">
      <c r="A3136">
        <v>1987</v>
      </c>
      <c r="B3136">
        <v>26</v>
      </c>
      <c r="C3136">
        <v>1306558</v>
      </c>
      <c r="D3136">
        <v>1348528</v>
      </c>
      <c r="E3136">
        <v>2655086</v>
      </c>
    </row>
    <row r="3137" spans="1:5">
      <c r="A3137">
        <v>1987</v>
      </c>
      <c r="B3137">
        <v>27</v>
      </c>
      <c r="C3137">
        <v>1289189</v>
      </c>
      <c r="D3137">
        <v>1349224</v>
      </c>
      <c r="E3137">
        <v>2638413</v>
      </c>
    </row>
    <row r="3138" spans="1:5">
      <c r="A3138">
        <v>1987</v>
      </c>
      <c r="B3138">
        <v>28</v>
      </c>
      <c r="C3138">
        <v>1303594</v>
      </c>
      <c r="D3138">
        <v>1338156</v>
      </c>
      <c r="E3138">
        <v>2641750</v>
      </c>
    </row>
    <row r="3139" spans="1:5">
      <c r="A3139">
        <v>1987</v>
      </c>
      <c r="B3139">
        <v>29</v>
      </c>
      <c r="C3139">
        <v>1282950</v>
      </c>
      <c r="D3139">
        <v>1315387</v>
      </c>
      <c r="E3139">
        <v>2598337</v>
      </c>
    </row>
    <row r="3140" spans="1:5">
      <c r="A3140">
        <v>1987</v>
      </c>
      <c r="B3140">
        <v>30</v>
      </c>
      <c r="C3140">
        <v>1254983</v>
      </c>
      <c r="D3140">
        <v>1273622</v>
      </c>
      <c r="E3140">
        <v>2528605</v>
      </c>
    </row>
    <row r="3141" spans="1:5">
      <c r="A3141">
        <v>1987</v>
      </c>
      <c r="B3141">
        <v>31</v>
      </c>
      <c r="C3141">
        <v>1266428</v>
      </c>
      <c r="D3141">
        <v>1283257</v>
      </c>
      <c r="E3141">
        <v>2549685</v>
      </c>
    </row>
    <row r="3142" spans="1:5">
      <c r="A3142">
        <v>1987</v>
      </c>
      <c r="B3142">
        <v>32</v>
      </c>
      <c r="C3142">
        <v>1281932</v>
      </c>
      <c r="D3142">
        <v>1288871</v>
      </c>
      <c r="E3142">
        <v>2570803</v>
      </c>
    </row>
    <row r="3143" spans="1:5">
      <c r="A3143">
        <v>1987</v>
      </c>
      <c r="B3143">
        <v>33</v>
      </c>
      <c r="C3143">
        <v>1179917</v>
      </c>
      <c r="D3143">
        <v>1185659</v>
      </c>
      <c r="E3143">
        <v>2365576</v>
      </c>
    </row>
    <row r="3144" spans="1:5">
      <c r="A3144">
        <v>1987</v>
      </c>
      <c r="B3144">
        <v>34</v>
      </c>
      <c r="C3144">
        <v>1200692</v>
      </c>
      <c r="D3144">
        <v>1200341</v>
      </c>
      <c r="E3144">
        <v>2401033</v>
      </c>
    </row>
    <row r="3145" spans="1:5">
      <c r="A3145">
        <v>1987</v>
      </c>
      <c r="B3145">
        <v>35</v>
      </c>
      <c r="C3145">
        <v>1169510</v>
      </c>
      <c r="D3145">
        <v>1172821</v>
      </c>
      <c r="E3145">
        <v>2342331</v>
      </c>
    </row>
    <row r="3146" spans="1:5">
      <c r="A3146">
        <v>1987</v>
      </c>
      <c r="B3146">
        <v>36</v>
      </c>
      <c r="C3146">
        <v>1133775</v>
      </c>
      <c r="D3146">
        <v>1129849</v>
      </c>
      <c r="E3146">
        <v>2263624</v>
      </c>
    </row>
    <row r="3147" spans="1:5">
      <c r="A3147">
        <v>1987</v>
      </c>
      <c r="B3147">
        <v>37</v>
      </c>
      <c r="C3147">
        <v>1195501</v>
      </c>
      <c r="D3147">
        <v>1181312</v>
      </c>
      <c r="E3147">
        <v>2376813</v>
      </c>
    </row>
    <row r="3148" spans="1:5">
      <c r="A3148">
        <v>1987</v>
      </c>
      <c r="B3148">
        <v>38</v>
      </c>
      <c r="C3148">
        <v>1000233</v>
      </c>
      <c r="D3148">
        <v>984025</v>
      </c>
      <c r="E3148">
        <v>1984258</v>
      </c>
    </row>
    <row r="3149" spans="1:5">
      <c r="A3149">
        <v>1987</v>
      </c>
      <c r="B3149">
        <v>39</v>
      </c>
      <c r="C3149">
        <v>986416</v>
      </c>
      <c r="D3149">
        <v>968277</v>
      </c>
      <c r="E3149">
        <v>1954693</v>
      </c>
    </row>
    <row r="3150" spans="1:5">
      <c r="A3150">
        <v>1987</v>
      </c>
      <c r="B3150">
        <v>40</v>
      </c>
      <c r="C3150">
        <v>905929</v>
      </c>
      <c r="D3150">
        <v>881404</v>
      </c>
      <c r="E3150">
        <v>1787333</v>
      </c>
    </row>
    <row r="3151" spans="1:5">
      <c r="A3151">
        <v>1987</v>
      </c>
      <c r="B3151">
        <v>41</v>
      </c>
      <c r="C3151">
        <v>550288</v>
      </c>
      <c r="D3151">
        <v>532085</v>
      </c>
      <c r="E3151">
        <v>1082373</v>
      </c>
    </row>
    <row r="3152" spans="1:5">
      <c r="A3152">
        <v>1987</v>
      </c>
      <c r="B3152">
        <v>42</v>
      </c>
      <c r="C3152">
        <v>432076</v>
      </c>
      <c r="D3152">
        <v>418801</v>
      </c>
      <c r="E3152">
        <v>850877</v>
      </c>
    </row>
    <row r="3153" spans="1:5">
      <c r="A3153">
        <v>1987</v>
      </c>
      <c r="B3153">
        <v>43</v>
      </c>
      <c r="C3153">
        <v>401977</v>
      </c>
      <c r="D3153">
        <v>382710</v>
      </c>
      <c r="E3153">
        <v>784687</v>
      </c>
    </row>
    <row r="3154" spans="1:5">
      <c r="A3154">
        <v>1987</v>
      </c>
      <c r="B3154">
        <v>44</v>
      </c>
      <c r="C3154">
        <v>615470</v>
      </c>
      <c r="D3154">
        <v>561760</v>
      </c>
      <c r="E3154">
        <v>1177230</v>
      </c>
    </row>
    <row r="3155" spans="1:5">
      <c r="A3155">
        <v>1987</v>
      </c>
      <c r="B3155">
        <v>45</v>
      </c>
      <c r="C3155">
        <v>991711</v>
      </c>
      <c r="D3155">
        <v>903798</v>
      </c>
      <c r="E3155">
        <v>1895509</v>
      </c>
    </row>
    <row r="3156" spans="1:5">
      <c r="A3156">
        <v>1987</v>
      </c>
      <c r="B3156">
        <v>46</v>
      </c>
      <c r="C3156">
        <v>1042860</v>
      </c>
      <c r="D3156">
        <v>949576</v>
      </c>
      <c r="E3156">
        <v>1992436</v>
      </c>
    </row>
    <row r="3157" spans="1:5">
      <c r="A3157">
        <v>1987</v>
      </c>
      <c r="B3157">
        <v>47</v>
      </c>
      <c r="C3157">
        <v>1201331</v>
      </c>
      <c r="D3157">
        <v>1066986</v>
      </c>
      <c r="E3157">
        <v>2268317</v>
      </c>
    </row>
    <row r="3158" spans="1:5">
      <c r="A3158">
        <v>1987</v>
      </c>
      <c r="B3158">
        <v>48</v>
      </c>
      <c r="C3158">
        <v>1229062</v>
      </c>
      <c r="D3158">
        <v>1088270</v>
      </c>
      <c r="E3158">
        <v>2317332</v>
      </c>
    </row>
    <row r="3159" spans="1:5">
      <c r="A3159">
        <v>1987</v>
      </c>
      <c r="B3159">
        <v>49</v>
      </c>
      <c r="C3159">
        <v>1229759</v>
      </c>
      <c r="D3159">
        <v>1095422</v>
      </c>
      <c r="E3159">
        <v>2325181</v>
      </c>
    </row>
    <row r="3160" spans="1:5">
      <c r="A3160">
        <v>1987</v>
      </c>
      <c r="B3160">
        <v>50</v>
      </c>
      <c r="C3160">
        <v>1044099</v>
      </c>
      <c r="D3160">
        <v>915584</v>
      </c>
      <c r="E3160">
        <v>1959683</v>
      </c>
    </row>
    <row r="3161" spans="1:5">
      <c r="A3161">
        <v>1987</v>
      </c>
      <c r="B3161">
        <v>51</v>
      </c>
      <c r="C3161">
        <v>920869</v>
      </c>
      <c r="D3161">
        <v>807709</v>
      </c>
      <c r="E3161">
        <v>1728578</v>
      </c>
    </row>
    <row r="3162" spans="1:5">
      <c r="A3162">
        <v>1987</v>
      </c>
      <c r="B3162">
        <v>52</v>
      </c>
      <c r="C3162">
        <v>755925</v>
      </c>
      <c r="D3162">
        <v>651017</v>
      </c>
      <c r="E3162">
        <v>1406942</v>
      </c>
    </row>
    <row r="3163" spans="1:5">
      <c r="A3163">
        <v>1987</v>
      </c>
      <c r="B3163">
        <v>53</v>
      </c>
      <c r="C3163">
        <v>759942</v>
      </c>
      <c r="D3163">
        <v>640044</v>
      </c>
      <c r="E3163">
        <v>1399986</v>
      </c>
    </row>
    <row r="3164" spans="1:5">
      <c r="A3164">
        <v>1987</v>
      </c>
      <c r="B3164">
        <v>54</v>
      </c>
      <c r="C3164">
        <v>941080</v>
      </c>
      <c r="D3164">
        <v>767303</v>
      </c>
      <c r="E3164">
        <v>1708383</v>
      </c>
    </row>
    <row r="3165" spans="1:5">
      <c r="A3165">
        <v>1987</v>
      </c>
      <c r="B3165">
        <v>55</v>
      </c>
      <c r="C3165">
        <v>924275</v>
      </c>
      <c r="D3165">
        <v>776023</v>
      </c>
      <c r="E3165">
        <v>1700298</v>
      </c>
    </row>
    <row r="3166" spans="1:5">
      <c r="A3166">
        <v>1987</v>
      </c>
      <c r="B3166">
        <v>56</v>
      </c>
      <c r="C3166">
        <v>1059645</v>
      </c>
      <c r="D3166">
        <v>843609</v>
      </c>
      <c r="E3166">
        <v>1903254</v>
      </c>
    </row>
    <row r="3167" spans="1:5">
      <c r="A3167">
        <v>1987</v>
      </c>
      <c r="B3167">
        <v>57</v>
      </c>
      <c r="C3167">
        <v>1083750</v>
      </c>
      <c r="D3167">
        <v>865223</v>
      </c>
      <c r="E3167">
        <v>1948973</v>
      </c>
    </row>
    <row r="3168" spans="1:5">
      <c r="A3168">
        <v>1987</v>
      </c>
      <c r="B3168">
        <v>58</v>
      </c>
      <c r="C3168">
        <v>1132904</v>
      </c>
      <c r="D3168">
        <v>861819</v>
      </c>
      <c r="E3168">
        <v>1994723</v>
      </c>
    </row>
    <row r="3169" spans="1:5">
      <c r="A3169">
        <v>1987</v>
      </c>
      <c r="B3169">
        <v>59</v>
      </c>
      <c r="C3169">
        <v>1084614</v>
      </c>
      <c r="D3169">
        <v>811185</v>
      </c>
      <c r="E3169">
        <v>1895799</v>
      </c>
    </row>
    <row r="3170" spans="1:5">
      <c r="A3170">
        <v>1987</v>
      </c>
      <c r="B3170">
        <v>60</v>
      </c>
      <c r="C3170">
        <v>1065957</v>
      </c>
      <c r="D3170">
        <v>704628</v>
      </c>
      <c r="E3170">
        <v>1770585</v>
      </c>
    </row>
    <row r="3171" spans="1:5">
      <c r="A3171">
        <v>1987</v>
      </c>
      <c r="B3171">
        <v>61</v>
      </c>
      <c r="C3171">
        <v>986633</v>
      </c>
      <c r="D3171">
        <v>553621</v>
      </c>
      <c r="E3171">
        <v>1540254</v>
      </c>
    </row>
    <row r="3172" spans="1:5">
      <c r="A3172">
        <v>1987</v>
      </c>
      <c r="B3172">
        <v>62</v>
      </c>
      <c r="C3172">
        <v>946797</v>
      </c>
      <c r="D3172">
        <v>479509</v>
      </c>
      <c r="E3172">
        <v>1426306</v>
      </c>
    </row>
    <row r="3173" spans="1:5">
      <c r="A3173">
        <v>1987</v>
      </c>
      <c r="B3173">
        <v>63</v>
      </c>
      <c r="C3173">
        <v>856691</v>
      </c>
      <c r="D3173">
        <v>390908</v>
      </c>
      <c r="E3173">
        <v>1247599</v>
      </c>
    </row>
    <row r="3174" spans="1:5">
      <c r="A3174">
        <v>1987</v>
      </c>
      <c r="B3174">
        <v>64</v>
      </c>
      <c r="C3174">
        <v>725474</v>
      </c>
      <c r="D3174">
        <v>315943</v>
      </c>
      <c r="E3174">
        <v>1041417</v>
      </c>
    </row>
    <row r="3175" spans="1:5">
      <c r="A3175">
        <v>1987</v>
      </c>
      <c r="B3175">
        <v>65</v>
      </c>
      <c r="C3175">
        <v>604663</v>
      </c>
      <c r="D3175">
        <v>280575</v>
      </c>
      <c r="E3175">
        <v>885238</v>
      </c>
    </row>
    <row r="3176" spans="1:5">
      <c r="A3176">
        <v>1987</v>
      </c>
      <c r="B3176">
        <v>66</v>
      </c>
      <c r="C3176">
        <v>550112</v>
      </c>
      <c r="D3176">
        <v>250277</v>
      </c>
      <c r="E3176">
        <v>800389</v>
      </c>
    </row>
    <row r="3177" spans="1:5">
      <c r="A3177">
        <v>1987</v>
      </c>
      <c r="B3177">
        <v>67</v>
      </c>
      <c r="C3177">
        <v>563966</v>
      </c>
      <c r="D3177">
        <v>248804</v>
      </c>
      <c r="E3177">
        <v>812770</v>
      </c>
    </row>
    <row r="3178" spans="1:5">
      <c r="A3178">
        <v>1987</v>
      </c>
      <c r="B3178">
        <v>68</v>
      </c>
      <c r="C3178">
        <v>595824</v>
      </c>
      <c r="D3178">
        <v>266479</v>
      </c>
      <c r="E3178">
        <v>862303</v>
      </c>
    </row>
    <row r="3179" spans="1:5">
      <c r="A3179">
        <v>1987</v>
      </c>
      <c r="B3179">
        <v>69</v>
      </c>
      <c r="C3179">
        <v>448955</v>
      </c>
      <c r="D3179">
        <v>191873</v>
      </c>
      <c r="E3179">
        <v>640828</v>
      </c>
    </row>
    <row r="3180" spans="1:5">
      <c r="A3180">
        <v>1987</v>
      </c>
      <c r="B3180">
        <v>70</v>
      </c>
      <c r="C3180">
        <v>483293</v>
      </c>
      <c r="D3180">
        <v>193674</v>
      </c>
      <c r="E3180">
        <v>676967</v>
      </c>
    </row>
    <row r="3181" spans="1:5">
      <c r="A3181">
        <v>1987</v>
      </c>
      <c r="B3181">
        <v>71</v>
      </c>
      <c r="C3181">
        <v>576527</v>
      </c>
      <c r="D3181">
        <v>226412</v>
      </c>
      <c r="E3181">
        <v>802939</v>
      </c>
    </row>
    <row r="3182" spans="1:5">
      <c r="A3182">
        <v>1987</v>
      </c>
      <c r="B3182">
        <v>72</v>
      </c>
      <c r="C3182">
        <v>701353</v>
      </c>
      <c r="D3182">
        <v>260572</v>
      </c>
      <c r="E3182">
        <v>961925</v>
      </c>
    </row>
    <row r="3183" spans="1:5">
      <c r="A3183">
        <v>1987</v>
      </c>
      <c r="B3183">
        <v>73</v>
      </c>
      <c r="C3183">
        <v>616007</v>
      </c>
      <c r="D3183">
        <v>235041</v>
      </c>
      <c r="E3183">
        <v>851048</v>
      </c>
    </row>
    <row r="3184" spans="1:5">
      <c r="A3184">
        <v>1987</v>
      </c>
      <c r="B3184">
        <v>74</v>
      </c>
      <c r="C3184">
        <v>656004</v>
      </c>
      <c r="D3184">
        <v>229067</v>
      </c>
      <c r="E3184">
        <v>885071</v>
      </c>
    </row>
    <row r="3185" spans="1:5">
      <c r="A3185">
        <v>1987</v>
      </c>
      <c r="B3185">
        <v>75</v>
      </c>
      <c r="C3185">
        <v>551778</v>
      </c>
      <c r="D3185">
        <v>195554</v>
      </c>
      <c r="E3185">
        <v>747332</v>
      </c>
    </row>
    <row r="3186" spans="1:5">
      <c r="A3186">
        <v>1987</v>
      </c>
      <c r="B3186">
        <v>76</v>
      </c>
      <c r="C3186">
        <v>539672</v>
      </c>
      <c r="D3186">
        <v>181501</v>
      </c>
      <c r="E3186">
        <v>721173</v>
      </c>
    </row>
    <row r="3187" spans="1:5">
      <c r="A3187">
        <v>1987</v>
      </c>
      <c r="B3187">
        <v>77</v>
      </c>
      <c r="C3187">
        <v>465519</v>
      </c>
      <c r="D3187">
        <v>146059</v>
      </c>
      <c r="E3187">
        <v>611578</v>
      </c>
    </row>
    <row r="3188" spans="1:5">
      <c r="A3188">
        <v>1987</v>
      </c>
      <c r="B3188">
        <v>78</v>
      </c>
      <c r="C3188">
        <v>429549</v>
      </c>
      <c r="D3188">
        <v>129024</v>
      </c>
      <c r="E3188">
        <v>558573</v>
      </c>
    </row>
    <row r="3189" spans="1:5">
      <c r="A3189">
        <v>1987</v>
      </c>
      <c r="B3189">
        <v>79</v>
      </c>
      <c r="C3189">
        <v>385779</v>
      </c>
      <c r="D3189">
        <v>112505</v>
      </c>
      <c r="E3189">
        <v>498284</v>
      </c>
    </row>
    <row r="3190" spans="1:5">
      <c r="A3190">
        <v>1987</v>
      </c>
      <c r="B3190">
        <v>80</v>
      </c>
      <c r="C3190">
        <v>335261.8</v>
      </c>
      <c r="D3190">
        <v>94476.42</v>
      </c>
      <c r="E3190">
        <v>429738.22</v>
      </c>
    </row>
    <row r="3191" spans="1:5">
      <c r="A3191">
        <v>1987</v>
      </c>
      <c r="B3191">
        <v>81</v>
      </c>
      <c r="C3191">
        <v>290270.90999999997</v>
      </c>
      <c r="D3191">
        <v>76585.899999999994</v>
      </c>
      <c r="E3191">
        <v>366856.81</v>
      </c>
    </row>
    <row r="3192" spans="1:5">
      <c r="A3192">
        <v>1987</v>
      </c>
      <c r="B3192">
        <v>82</v>
      </c>
      <c r="C3192">
        <v>256256.59</v>
      </c>
      <c r="D3192">
        <v>63446.29</v>
      </c>
      <c r="E3192">
        <v>319702.88</v>
      </c>
    </row>
    <row r="3193" spans="1:5">
      <c r="A3193">
        <v>1987</v>
      </c>
      <c r="B3193">
        <v>83</v>
      </c>
      <c r="C3193">
        <v>220539.07</v>
      </c>
      <c r="D3193">
        <v>51325.05</v>
      </c>
      <c r="E3193">
        <v>271864.12</v>
      </c>
    </row>
    <row r="3194" spans="1:5">
      <c r="A3194">
        <v>1987</v>
      </c>
      <c r="B3194">
        <v>84</v>
      </c>
      <c r="C3194">
        <v>183094</v>
      </c>
      <c r="D3194">
        <v>39347.72</v>
      </c>
      <c r="E3194">
        <v>222441.72</v>
      </c>
    </row>
    <row r="3195" spans="1:5">
      <c r="A3195">
        <v>1987</v>
      </c>
      <c r="B3195">
        <v>85</v>
      </c>
      <c r="C3195">
        <v>149605.06</v>
      </c>
      <c r="D3195">
        <v>29844.15</v>
      </c>
      <c r="E3195">
        <v>179449.21</v>
      </c>
    </row>
    <row r="3196" spans="1:5">
      <c r="A3196">
        <v>1987</v>
      </c>
      <c r="B3196">
        <v>86</v>
      </c>
      <c r="C3196">
        <v>126937.57</v>
      </c>
      <c r="D3196">
        <v>24360.01</v>
      </c>
      <c r="E3196">
        <v>151297.57999999999</v>
      </c>
    </row>
    <row r="3197" spans="1:5">
      <c r="A3197">
        <v>1987</v>
      </c>
      <c r="B3197">
        <v>87</v>
      </c>
      <c r="C3197">
        <v>95563.68</v>
      </c>
      <c r="D3197">
        <v>18884.7</v>
      </c>
      <c r="E3197">
        <v>114448.38</v>
      </c>
    </row>
    <row r="3198" spans="1:5">
      <c r="A3198">
        <v>1987</v>
      </c>
      <c r="B3198">
        <v>88</v>
      </c>
      <c r="C3198">
        <v>68954.240000000005</v>
      </c>
      <c r="D3198">
        <v>13822.51</v>
      </c>
      <c r="E3198">
        <v>82776.75</v>
      </c>
    </row>
    <row r="3199" spans="1:5">
      <c r="A3199">
        <v>1987</v>
      </c>
      <c r="B3199">
        <v>89</v>
      </c>
      <c r="C3199">
        <v>56847.26</v>
      </c>
      <c r="D3199">
        <v>10910.28</v>
      </c>
      <c r="E3199">
        <v>67757.539999999994</v>
      </c>
    </row>
    <row r="3200" spans="1:5">
      <c r="A3200">
        <v>1987</v>
      </c>
      <c r="B3200">
        <v>90</v>
      </c>
      <c r="C3200">
        <v>44103.05</v>
      </c>
      <c r="D3200">
        <v>8488.39</v>
      </c>
      <c r="E3200">
        <v>52591.44</v>
      </c>
    </row>
    <row r="3201" spans="1:5">
      <c r="A3201">
        <v>1987</v>
      </c>
      <c r="B3201">
        <v>91</v>
      </c>
      <c r="C3201">
        <v>34312.82</v>
      </c>
      <c r="D3201">
        <v>6590.81</v>
      </c>
      <c r="E3201">
        <v>40903.629999999997</v>
      </c>
    </row>
    <row r="3202" spans="1:5">
      <c r="A3202">
        <v>1987</v>
      </c>
      <c r="B3202">
        <v>92</v>
      </c>
      <c r="C3202">
        <v>25851.32</v>
      </c>
      <c r="D3202">
        <v>4850.07</v>
      </c>
      <c r="E3202">
        <v>30701.39</v>
      </c>
    </row>
    <row r="3203" spans="1:5">
      <c r="A3203">
        <v>1987</v>
      </c>
      <c r="B3203">
        <v>93</v>
      </c>
      <c r="C3203">
        <v>19377.37</v>
      </c>
      <c r="D3203">
        <v>3530.76</v>
      </c>
      <c r="E3203">
        <v>22908.13</v>
      </c>
    </row>
    <row r="3204" spans="1:5">
      <c r="A3204">
        <v>1987</v>
      </c>
      <c r="B3204">
        <v>94</v>
      </c>
      <c r="C3204">
        <v>14971.34</v>
      </c>
      <c r="D3204">
        <v>2644.62</v>
      </c>
      <c r="E3204">
        <v>17615.96</v>
      </c>
    </row>
    <row r="3205" spans="1:5">
      <c r="A3205">
        <v>1987</v>
      </c>
      <c r="B3205">
        <v>95</v>
      </c>
      <c r="C3205">
        <v>11297.18</v>
      </c>
      <c r="D3205">
        <v>1915.77</v>
      </c>
      <c r="E3205">
        <v>13212.95</v>
      </c>
    </row>
    <row r="3206" spans="1:5">
      <c r="A3206">
        <v>1987</v>
      </c>
      <c r="B3206">
        <v>96</v>
      </c>
      <c r="C3206">
        <v>9033.9</v>
      </c>
      <c r="D3206">
        <v>1396.07</v>
      </c>
      <c r="E3206">
        <v>10429.969999999999</v>
      </c>
    </row>
    <row r="3207" spans="1:5">
      <c r="A3207">
        <v>1987</v>
      </c>
      <c r="B3207">
        <v>97</v>
      </c>
      <c r="C3207">
        <v>6849.28</v>
      </c>
      <c r="D3207">
        <v>992.95</v>
      </c>
      <c r="E3207">
        <v>7842.23</v>
      </c>
    </row>
    <row r="3208" spans="1:5">
      <c r="A3208">
        <v>1987</v>
      </c>
      <c r="B3208">
        <v>98</v>
      </c>
      <c r="C3208">
        <v>5086.6099999999997</v>
      </c>
      <c r="D3208">
        <v>766.82</v>
      </c>
      <c r="E3208">
        <v>5853.43</v>
      </c>
    </row>
    <row r="3209" spans="1:5">
      <c r="A3209">
        <v>1987</v>
      </c>
      <c r="B3209">
        <v>99</v>
      </c>
      <c r="C3209">
        <v>3730.58</v>
      </c>
      <c r="D3209">
        <v>592.61</v>
      </c>
      <c r="E3209">
        <v>4323.1899999999996</v>
      </c>
    </row>
    <row r="3210" spans="1:5">
      <c r="A3210">
        <v>1987</v>
      </c>
      <c r="B3210">
        <v>100</v>
      </c>
      <c r="C3210">
        <v>2416.29</v>
      </c>
      <c r="D3210">
        <v>385.84</v>
      </c>
      <c r="E3210">
        <v>2802.13</v>
      </c>
    </row>
    <row r="3211" spans="1:5">
      <c r="A3211">
        <v>1987</v>
      </c>
      <c r="B3211">
        <v>101</v>
      </c>
      <c r="C3211">
        <v>1672.62</v>
      </c>
      <c r="D3211">
        <v>270.38</v>
      </c>
      <c r="E3211">
        <v>1943</v>
      </c>
    </row>
    <row r="3212" spans="1:5">
      <c r="A3212">
        <v>1987</v>
      </c>
      <c r="B3212">
        <v>102</v>
      </c>
      <c r="C3212">
        <v>1146.1300000000001</v>
      </c>
      <c r="D3212">
        <v>181.15</v>
      </c>
      <c r="E3212">
        <v>1327.28</v>
      </c>
    </row>
    <row r="3213" spans="1:5">
      <c r="A3213">
        <v>1987</v>
      </c>
      <c r="B3213">
        <v>103</v>
      </c>
      <c r="C3213">
        <v>778.11</v>
      </c>
      <c r="D3213">
        <v>126.26</v>
      </c>
      <c r="E3213">
        <v>904.37</v>
      </c>
    </row>
    <row r="3214" spans="1:5">
      <c r="A3214">
        <v>1987</v>
      </c>
      <c r="B3214">
        <v>104</v>
      </c>
      <c r="C3214">
        <v>514.41999999999996</v>
      </c>
      <c r="D3214">
        <v>84.72</v>
      </c>
      <c r="E3214">
        <v>599.14</v>
      </c>
    </row>
    <row r="3215" spans="1:5">
      <c r="A3215">
        <v>1987</v>
      </c>
      <c r="B3215">
        <v>105</v>
      </c>
      <c r="C3215">
        <v>316.83999999999997</v>
      </c>
      <c r="D3215">
        <v>54.87</v>
      </c>
      <c r="E3215">
        <v>371.71</v>
      </c>
    </row>
    <row r="3216" spans="1:5">
      <c r="A3216">
        <v>1987</v>
      </c>
      <c r="B3216">
        <v>106</v>
      </c>
      <c r="C3216">
        <v>209.56</v>
      </c>
      <c r="D3216">
        <v>37.14</v>
      </c>
      <c r="E3216">
        <v>246.7</v>
      </c>
    </row>
    <row r="3217" spans="1:5">
      <c r="A3217">
        <v>1987</v>
      </c>
      <c r="B3217">
        <v>107</v>
      </c>
      <c r="C3217">
        <v>129.63999999999999</v>
      </c>
      <c r="D3217">
        <v>22.58</v>
      </c>
      <c r="E3217">
        <v>152.22</v>
      </c>
    </row>
    <row r="3218" spans="1:5">
      <c r="A3218">
        <v>1987</v>
      </c>
      <c r="B3218">
        <v>108</v>
      </c>
      <c r="C3218">
        <v>74.81</v>
      </c>
      <c r="D3218">
        <v>12.85</v>
      </c>
      <c r="E3218">
        <v>87.66</v>
      </c>
    </row>
    <row r="3219" spans="1:5">
      <c r="A3219">
        <v>1987</v>
      </c>
      <c r="B3219">
        <v>109</v>
      </c>
      <c r="C3219">
        <v>47.31</v>
      </c>
      <c r="D3219">
        <v>8.92</v>
      </c>
      <c r="E3219">
        <v>56.23</v>
      </c>
    </row>
    <row r="3220" spans="1:5">
      <c r="A3220">
        <v>1987</v>
      </c>
      <c r="B3220">
        <v>110</v>
      </c>
      <c r="C3220">
        <v>61.71</v>
      </c>
      <c r="D3220">
        <v>9.4</v>
      </c>
      <c r="E3220">
        <v>71.11</v>
      </c>
    </row>
    <row r="3221" spans="1:5">
      <c r="A3221">
        <v>1988</v>
      </c>
      <c r="B3221">
        <v>0</v>
      </c>
      <c r="C3221">
        <v>1202873</v>
      </c>
      <c r="D3221">
        <v>1251219</v>
      </c>
      <c r="E3221">
        <v>2454092</v>
      </c>
    </row>
    <row r="3222" spans="1:5">
      <c r="A3222">
        <v>1988</v>
      </c>
      <c r="B3222">
        <v>1</v>
      </c>
      <c r="C3222">
        <v>1206034</v>
      </c>
      <c r="D3222">
        <v>1252999</v>
      </c>
      <c r="E3222">
        <v>2459033</v>
      </c>
    </row>
    <row r="3223" spans="1:5">
      <c r="A3223">
        <v>1988</v>
      </c>
      <c r="B3223">
        <v>2</v>
      </c>
      <c r="C3223">
        <v>1162103</v>
      </c>
      <c r="D3223">
        <v>1203377</v>
      </c>
      <c r="E3223">
        <v>2365480</v>
      </c>
    </row>
    <row r="3224" spans="1:5">
      <c r="A3224">
        <v>1988</v>
      </c>
      <c r="B3224">
        <v>3</v>
      </c>
      <c r="C3224">
        <v>1177118</v>
      </c>
      <c r="D3224">
        <v>1221255</v>
      </c>
      <c r="E3224">
        <v>2398373</v>
      </c>
    </row>
    <row r="3225" spans="1:5">
      <c r="A3225">
        <v>1988</v>
      </c>
      <c r="B3225">
        <v>4</v>
      </c>
      <c r="C3225">
        <v>1210411</v>
      </c>
      <c r="D3225">
        <v>1250761</v>
      </c>
      <c r="E3225">
        <v>2461172</v>
      </c>
    </row>
    <row r="3226" spans="1:5">
      <c r="A3226">
        <v>1988</v>
      </c>
      <c r="B3226">
        <v>5</v>
      </c>
      <c r="C3226">
        <v>1136223</v>
      </c>
      <c r="D3226">
        <v>1175784</v>
      </c>
      <c r="E3226">
        <v>2312007</v>
      </c>
    </row>
    <row r="3227" spans="1:5">
      <c r="A3227">
        <v>1988</v>
      </c>
      <c r="B3227">
        <v>6</v>
      </c>
      <c r="C3227">
        <v>1087668</v>
      </c>
      <c r="D3227">
        <v>1121036</v>
      </c>
      <c r="E3227">
        <v>2208704</v>
      </c>
    </row>
    <row r="3228" spans="1:5">
      <c r="A3228">
        <v>1988</v>
      </c>
      <c r="B3228">
        <v>7</v>
      </c>
      <c r="C3228">
        <v>1082969</v>
      </c>
      <c r="D3228">
        <v>1116543</v>
      </c>
      <c r="E3228">
        <v>2199512</v>
      </c>
    </row>
    <row r="3229" spans="1:5">
      <c r="A3229">
        <v>1988</v>
      </c>
      <c r="B3229">
        <v>8</v>
      </c>
      <c r="C3229">
        <v>1063400</v>
      </c>
      <c r="D3229">
        <v>1098080</v>
      </c>
      <c r="E3229">
        <v>2161480</v>
      </c>
    </row>
    <row r="3230" spans="1:5">
      <c r="A3230">
        <v>1988</v>
      </c>
      <c r="B3230">
        <v>9</v>
      </c>
      <c r="C3230">
        <v>1062980</v>
      </c>
      <c r="D3230">
        <v>1093679</v>
      </c>
      <c r="E3230">
        <v>2156659</v>
      </c>
    </row>
    <row r="3231" spans="1:5">
      <c r="A3231">
        <v>1988</v>
      </c>
      <c r="B3231">
        <v>10</v>
      </c>
      <c r="C3231">
        <v>1046424</v>
      </c>
      <c r="D3231">
        <v>1076288</v>
      </c>
      <c r="E3231">
        <v>2122712</v>
      </c>
    </row>
    <row r="3232" spans="1:5">
      <c r="A3232">
        <v>1988</v>
      </c>
      <c r="B3232">
        <v>11</v>
      </c>
      <c r="C3232">
        <v>1054982</v>
      </c>
      <c r="D3232">
        <v>1087584</v>
      </c>
      <c r="E3232">
        <v>2142566</v>
      </c>
    </row>
    <row r="3233" spans="1:5">
      <c r="A3233">
        <v>1988</v>
      </c>
      <c r="B3233">
        <v>12</v>
      </c>
      <c r="C3233">
        <v>1034776</v>
      </c>
      <c r="D3233">
        <v>1064848</v>
      </c>
      <c r="E3233">
        <v>2099624</v>
      </c>
    </row>
    <row r="3234" spans="1:5">
      <c r="A3234">
        <v>1988</v>
      </c>
      <c r="B3234">
        <v>13</v>
      </c>
      <c r="C3234">
        <v>1020641</v>
      </c>
      <c r="D3234">
        <v>1051220</v>
      </c>
      <c r="E3234">
        <v>2071861</v>
      </c>
    </row>
    <row r="3235" spans="1:5">
      <c r="A3235">
        <v>1988</v>
      </c>
      <c r="B3235">
        <v>14</v>
      </c>
      <c r="C3235">
        <v>990926</v>
      </c>
      <c r="D3235">
        <v>1021998</v>
      </c>
      <c r="E3235">
        <v>2012924</v>
      </c>
    </row>
    <row r="3236" spans="1:5">
      <c r="A3236">
        <v>1988</v>
      </c>
      <c r="B3236">
        <v>15</v>
      </c>
      <c r="C3236">
        <v>1008105</v>
      </c>
      <c r="D3236">
        <v>1038493</v>
      </c>
      <c r="E3236">
        <v>2046598</v>
      </c>
    </row>
    <row r="3237" spans="1:5">
      <c r="A3237">
        <v>1988</v>
      </c>
      <c r="B3237">
        <v>16</v>
      </c>
      <c r="C3237">
        <v>966307</v>
      </c>
      <c r="D3237">
        <v>1007677</v>
      </c>
      <c r="E3237">
        <v>1973984</v>
      </c>
    </row>
    <row r="3238" spans="1:5">
      <c r="A3238">
        <v>1988</v>
      </c>
      <c r="B3238">
        <v>17</v>
      </c>
      <c r="C3238">
        <v>950135</v>
      </c>
      <c r="D3238">
        <v>1018100</v>
      </c>
      <c r="E3238">
        <v>1968235</v>
      </c>
    </row>
    <row r="3239" spans="1:5">
      <c r="A3239">
        <v>1988</v>
      </c>
      <c r="B3239">
        <v>18</v>
      </c>
      <c r="C3239">
        <v>904960</v>
      </c>
      <c r="D3239">
        <v>997291</v>
      </c>
      <c r="E3239">
        <v>1902251</v>
      </c>
    </row>
    <row r="3240" spans="1:5">
      <c r="A3240">
        <v>1988</v>
      </c>
      <c r="B3240">
        <v>19</v>
      </c>
      <c r="C3240">
        <v>909295</v>
      </c>
      <c r="D3240">
        <v>936843</v>
      </c>
      <c r="E3240">
        <v>1846138</v>
      </c>
    </row>
    <row r="3241" spans="1:5">
      <c r="A3241">
        <v>1988</v>
      </c>
      <c r="B3241">
        <v>20</v>
      </c>
      <c r="C3241">
        <v>916624</v>
      </c>
      <c r="D3241">
        <v>935710</v>
      </c>
      <c r="E3241">
        <v>1852334</v>
      </c>
    </row>
    <row r="3242" spans="1:5">
      <c r="A3242">
        <v>1988</v>
      </c>
      <c r="B3242">
        <v>21</v>
      </c>
      <c r="C3242">
        <v>963422</v>
      </c>
      <c r="D3242">
        <v>987834</v>
      </c>
      <c r="E3242">
        <v>1951256</v>
      </c>
    </row>
    <row r="3243" spans="1:5">
      <c r="A3243">
        <v>1988</v>
      </c>
      <c r="B3243">
        <v>22</v>
      </c>
      <c r="C3243">
        <v>981112</v>
      </c>
      <c r="D3243">
        <v>1015066</v>
      </c>
      <c r="E3243">
        <v>1996178</v>
      </c>
    </row>
    <row r="3244" spans="1:5">
      <c r="A3244">
        <v>1988</v>
      </c>
      <c r="B3244">
        <v>23</v>
      </c>
      <c r="C3244">
        <v>1039229</v>
      </c>
      <c r="D3244">
        <v>1074795</v>
      </c>
      <c r="E3244">
        <v>2114024</v>
      </c>
    </row>
    <row r="3245" spans="1:5">
      <c r="A3245">
        <v>1988</v>
      </c>
      <c r="B3245">
        <v>24</v>
      </c>
      <c r="C3245">
        <v>1132201</v>
      </c>
      <c r="D3245">
        <v>1171060</v>
      </c>
      <c r="E3245">
        <v>2303261</v>
      </c>
    </row>
    <row r="3246" spans="1:5">
      <c r="A3246">
        <v>1988</v>
      </c>
      <c r="B3246">
        <v>25</v>
      </c>
      <c r="C3246">
        <v>1200198</v>
      </c>
      <c r="D3246">
        <v>1237557</v>
      </c>
      <c r="E3246">
        <v>2437755</v>
      </c>
    </row>
    <row r="3247" spans="1:5">
      <c r="A3247">
        <v>1988</v>
      </c>
      <c r="B3247">
        <v>26</v>
      </c>
      <c r="C3247">
        <v>1264434</v>
      </c>
      <c r="D3247">
        <v>1318848</v>
      </c>
      <c r="E3247">
        <v>2583282</v>
      </c>
    </row>
    <row r="3248" spans="1:5">
      <c r="A3248">
        <v>1988</v>
      </c>
      <c r="B3248">
        <v>27</v>
      </c>
      <c r="C3248">
        <v>1309140</v>
      </c>
      <c r="D3248">
        <v>1344993</v>
      </c>
      <c r="E3248">
        <v>2654133</v>
      </c>
    </row>
    <row r="3249" spans="1:5">
      <c r="A3249">
        <v>1988</v>
      </c>
      <c r="B3249">
        <v>28</v>
      </c>
      <c r="C3249">
        <v>1293217</v>
      </c>
      <c r="D3249">
        <v>1341476</v>
      </c>
      <c r="E3249">
        <v>2634693</v>
      </c>
    </row>
    <row r="3250" spans="1:5">
      <c r="A3250">
        <v>1988</v>
      </c>
      <c r="B3250">
        <v>29</v>
      </c>
      <c r="C3250">
        <v>1304645</v>
      </c>
      <c r="D3250">
        <v>1333237</v>
      </c>
      <c r="E3250">
        <v>2637882</v>
      </c>
    </row>
    <row r="3251" spans="1:5">
      <c r="A3251">
        <v>1988</v>
      </c>
      <c r="B3251">
        <v>30</v>
      </c>
      <c r="C3251">
        <v>1284245</v>
      </c>
      <c r="D3251">
        <v>1315205</v>
      </c>
      <c r="E3251">
        <v>2599450</v>
      </c>
    </row>
    <row r="3252" spans="1:5">
      <c r="A3252">
        <v>1988</v>
      </c>
      <c r="B3252">
        <v>31</v>
      </c>
      <c r="C3252">
        <v>1255917</v>
      </c>
      <c r="D3252">
        <v>1273903</v>
      </c>
      <c r="E3252">
        <v>2529820</v>
      </c>
    </row>
    <row r="3253" spans="1:5">
      <c r="A3253">
        <v>1988</v>
      </c>
      <c r="B3253">
        <v>32</v>
      </c>
      <c r="C3253">
        <v>1265549</v>
      </c>
      <c r="D3253">
        <v>1280550</v>
      </c>
      <c r="E3253">
        <v>2546099</v>
      </c>
    </row>
    <row r="3254" spans="1:5">
      <c r="A3254">
        <v>1988</v>
      </c>
      <c r="B3254">
        <v>33</v>
      </c>
      <c r="C3254">
        <v>1282145</v>
      </c>
      <c r="D3254">
        <v>1287104</v>
      </c>
      <c r="E3254">
        <v>2569249</v>
      </c>
    </row>
    <row r="3255" spans="1:5">
      <c r="A3255">
        <v>1988</v>
      </c>
      <c r="B3255">
        <v>34</v>
      </c>
      <c r="C3255">
        <v>1178372</v>
      </c>
      <c r="D3255">
        <v>1182266</v>
      </c>
      <c r="E3255">
        <v>2360638</v>
      </c>
    </row>
    <row r="3256" spans="1:5">
      <c r="A3256">
        <v>1988</v>
      </c>
      <c r="B3256">
        <v>35</v>
      </c>
      <c r="C3256">
        <v>1203250</v>
      </c>
      <c r="D3256">
        <v>1200134</v>
      </c>
      <c r="E3256">
        <v>2403384</v>
      </c>
    </row>
    <row r="3257" spans="1:5">
      <c r="A3257">
        <v>1988</v>
      </c>
      <c r="B3257">
        <v>36</v>
      </c>
      <c r="C3257">
        <v>1170000</v>
      </c>
      <c r="D3257">
        <v>1169965</v>
      </c>
      <c r="E3257">
        <v>2339965</v>
      </c>
    </row>
    <row r="3258" spans="1:5">
      <c r="A3258">
        <v>1988</v>
      </c>
      <c r="B3258">
        <v>37</v>
      </c>
      <c r="C3258">
        <v>1133670</v>
      </c>
      <c r="D3258">
        <v>1127473</v>
      </c>
      <c r="E3258">
        <v>2261143</v>
      </c>
    </row>
    <row r="3259" spans="1:5">
      <c r="A3259">
        <v>1988</v>
      </c>
      <c r="B3259">
        <v>38</v>
      </c>
      <c r="C3259">
        <v>1195946</v>
      </c>
      <c r="D3259">
        <v>1178741</v>
      </c>
      <c r="E3259">
        <v>2374687</v>
      </c>
    </row>
    <row r="3260" spans="1:5">
      <c r="A3260">
        <v>1988</v>
      </c>
      <c r="B3260">
        <v>39</v>
      </c>
      <c r="C3260">
        <v>997866</v>
      </c>
      <c r="D3260">
        <v>979541</v>
      </c>
      <c r="E3260">
        <v>1977407</v>
      </c>
    </row>
    <row r="3261" spans="1:5">
      <c r="A3261">
        <v>1988</v>
      </c>
      <c r="B3261">
        <v>40</v>
      </c>
      <c r="C3261">
        <v>983322</v>
      </c>
      <c r="D3261">
        <v>961591</v>
      </c>
      <c r="E3261">
        <v>1944913</v>
      </c>
    </row>
    <row r="3262" spans="1:5">
      <c r="A3262">
        <v>1988</v>
      </c>
      <c r="B3262">
        <v>41</v>
      </c>
      <c r="C3262">
        <v>901881</v>
      </c>
      <c r="D3262">
        <v>873751</v>
      </c>
      <c r="E3262">
        <v>1775632</v>
      </c>
    </row>
    <row r="3263" spans="1:5">
      <c r="A3263">
        <v>1988</v>
      </c>
      <c r="B3263">
        <v>42</v>
      </c>
      <c r="C3263">
        <v>548563</v>
      </c>
      <c r="D3263">
        <v>528389</v>
      </c>
      <c r="E3263">
        <v>1076952</v>
      </c>
    </row>
    <row r="3264" spans="1:5">
      <c r="A3264">
        <v>1988</v>
      </c>
      <c r="B3264">
        <v>43</v>
      </c>
      <c r="C3264">
        <v>429404</v>
      </c>
      <c r="D3264">
        <v>414327</v>
      </c>
      <c r="E3264">
        <v>843731</v>
      </c>
    </row>
    <row r="3265" spans="1:5">
      <c r="A3265">
        <v>1988</v>
      </c>
      <c r="B3265">
        <v>44</v>
      </c>
      <c r="C3265">
        <v>400608</v>
      </c>
      <c r="D3265">
        <v>379527</v>
      </c>
      <c r="E3265">
        <v>780135</v>
      </c>
    </row>
    <row r="3266" spans="1:5">
      <c r="A3266">
        <v>1988</v>
      </c>
      <c r="B3266">
        <v>45</v>
      </c>
      <c r="C3266">
        <v>617009</v>
      </c>
      <c r="D3266">
        <v>560860</v>
      </c>
      <c r="E3266">
        <v>1177869</v>
      </c>
    </row>
    <row r="3267" spans="1:5">
      <c r="A3267">
        <v>1988</v>
      </c>
      <c r="B3267">
        <v>46</v>
      </c>
      <c r="C3267">
        <v>988071</v>
      </c>
      <c r="D3267">
        <v>895929</v>
      </c>
      <c r="E3267">
        <v>1884000</v>
      </c>
    </row>
    <row r="3268" spans="1:5">
      <c r="A3268">
        <v>1988</v>
      </c>
      <c r="B3268">
        <v>47</v>
      </c>
      <c r="C3268">
        <v>1040314</v>
      </c>
      <c r="D3268">
        <v>941384</v>
      </c>
      <c r="E3268">
        <v>1981698</v>
      </c>
    </row>
    <row r="3269" spans="1:5">
      <c r="A3269">
        <v>1988</v>
      </c>
      <c r="B3269">
        <v>48</v>
      </c>
      <c r="C3269">
        <v>1194299</v>
      </c>
      <c r="D3269">
        <v>1056592</v>
      </c>
      <c r="E3269">
        <v>2250891</v>
      </c>
    </row>
    <row r="3270" spans="1:5">
      <c r="A3270">
        <v>1988</v>
      </c>
      <c r="B3270">
        <v>49</v>
      </c>
      <c r="C3270">
        <v>1223591</v>
      </c>
      <c r="D3270">
        <v>1075732</v>
      </c>
      <c r="E3270">
        <v>2299323</v>
      </c>
    </row>
    <row r="3271" spans="1:5">
      <c r="A3271">
        <v>1988</v>
      </c>
      <c r="B3271">
        <v>50</v>
      </c>
      <c r="C3271">
        <v>1224191</v>
      </c>
      <c r="D3271">
        <v>1082606</v>
      </c>
      <c r="E3271">
        <v>2306797</v>
      </c>
    </row>
    <row r="3272" spans="1:5">
      <c r="A3272">
        <v>1988</v>
      </c>
      <c r="B3272">
        <v>51</v>
      </c>
      <c r="C3272">
        <v>1036614</v>
      </c>
      <c r="D3272">
        <v>902215</v>
      </c>
      <c r="E3272">
        <v>1938829</v>
      </c>
    </row>
    <row r="3273" spans="1:5">
      <c r="A3273">
        <v>1988</v>
      </c>
      <c r="B3273">
        <v>52</v>
      </c>
      <c r="C3273">
        <v>915637</v>
      </c>
      <c r="D3273">
        <v>796309</v>
      </c>
      <c r="E3273">
        <v>1711946</v>
      </c>
    </row>
    <row r="3274" spans="1:5">
      <c r="A3274">
        <v>1988</v>
      </c>
      <c r="B3274">
        <v>53</v>
      </c>
      <c r="C3274">
        <v>749821</v>
      </c>
      <c r="D3274">
        <v>639672</v>
      </c>
      <c r="E3274">
        <v>1389493</v>
      </c>
    </row>
    <row r="3275" spans="1:5">
      <c r="A3275">
        <v>1988</v>
      </c>
      <c r="B3275">
        <v>54</v>
      </c>
      <c r="C3275">
        <v>754186</v>
      </c>
      <c r="D3275">
        <v>628221</v>
      </c>
      <c r="E3275">
        <v>1382407</v>
      </c>
    </row>
    <row r="3276" spans="1:5">
      <c r="A3276">
        <v>1988</v>
      </c>
      <c r="B3276">
        <v>55</v>
      </c>
      <c r="C3276">
        <v>937295</v>
      </c>
      <c r="D3276">
        <v>755397</v>
      </c>
      <c r="E3276">
        <v>1692692</v>
      </c>
    </row>
    <row r="3277" spans="1:5">
      <c r="A3277">
        <v>1988</v>
      </c>
      <c r="B3277">
        <v>56</v>
      </c>
      <c r="C3277">
        <v>920124</v>
      </c>
      <c r="D3277">
        <v>763723</v>
      </c>
      <c r="E3277">
        <v>1683847</v>
      </c>
    </row>
    <row r="3278" spans="1:5">
      <c r="A3278">
        <v>1988</v>
      </c>
      <c r="B3278">
        <v>57</v>
      </c>
      <c r="C3278">
        <v>1052807</v>
      </c>
      <c r="D3278">
        <v>826184</v>
      </c>
      <c r="E3278">
        <v>1878991</v>
      </c>
    </row>
    <row r="3279" spans="1:5">
      <c r="A3279">
        <v>1988</v>
      </c>
      <c r="B3279">
        <v>58</v>
      </c>
      <c r="C3279">
        <v>1076288</v>
      </c>
      <c r="D3279">
        <v>845048</v>
      </c>
      <c r="E3279">
        <v>1921336</v>
      </c>
    </row>
    <row r="3280" spans="1:5">
      <c r="A3280">
        <v>1988</v>
      </c>
      <c r="B3280">
        <v>59</v>
      </c>
      <c r="C3280">
        <v>1120260</v>
      </c>
      <c r="D3280">
        <v>840149</v>
      </c>
      <c r="E3280">
        <v>1960409</v>
      </c>
    </row>
    <row r="3281" spans="1:5">
      <c r="A3281">
        <v>1988</v>
      </c>
      <c r="B3281">
        <v>60</v>
      </c>
      <c r="C3281">
        <v>1075804</v>
      </c>
      <c r="D3281">
        <v>790666</v>
      </c>
      <c r="E3281">
        <v>1866470</v>
      </c>
    </row>
    <row r="3282" spans="1:5">
      <c r="A3282">
        <v>1988</v>
      </c>
      <c r="B3282">
        <v>61</v>
      </c>
      <c r="C3282">
        <v>1055804</v>
      </c>
      <c r="D3282">
        <v>685100</v>
      </c>
      <c r="E3282">
        <v>1740904</v>
      </c>
    </row>
    <row r="3283" spans="1:5">
      <c r="A3283">
        <v>1988</v>
      </c>
      <c r="B3283">
        <v>62</v>
      </c>
      <c r="C3283">
        <v>975857</v>
      </c>
      <c r="D3283">
        <v>536268</v>
      </c>
      <c r="E3283">
        <v>1512125</v>
      </c>
    </row>
    <row r="3284" spans="1:5">
      <c r="A3284">
        <v>1988</v>
      </c>
      <c r="B3284">
        <v>63</v>
      </c>
      <c r="C3284">
        <v>935242</v>
      </c>
      <c r="D3284">
        <v>463682</v>
      </c>
      <c r="E3284">
        <v>1398924</v>
      </c>
    </row>
    <row r="3285" spans="1:5">
      <c r="A3285">
        <v>1988</v>
      </c>
      <c r="B3285">
        <v>64</v>
      </c>
      <c r="C3285">
        <v>840335</v>
      </c>
      <c r="D3285">
        <v>376375</v>
      </c>
      <c r="E3285">
        <v>1216710</v>
      </c>
    </row>
    <row r="3286" spans="1:5">
      <c r="A3286">
        <v>1988</v>
      </c>
      <c r="B3286">
        <v>65</v>
      </c>
      <c r="C3286">
        <v>710957</v>
      </c>
      <c r="D3286">
        <v>303693</v>
      </c>
      <c r="E3286">
        <v>1014650</v>
      </c>
    </row>
    <row r="3287" spans="1:5">
      <c r="A3287">
        <v>1988</v>
      </c>
      <c r="B3287">
        <v>66</v>
      </c>
      <c r="C3287">
        <v>592212</v>
      </c>
      <c r="D3287">
        <v>269953</v>
      </c>
      <c r="E3287">
        <v>862165</v>
      </c>
    </row>
    <row r="3288" spans="1:5">
      <c r="A3288">
        <v>1988</v>
      </c>
      <c r="B3288">
        <v>67</v>
      </c>
      <c r="C3288">
        <v>538686</v>
      </c>
      <c r="D3288">
        <v>239984</v>
      </c>
      <c r="E3288">
        <v>778670</v>
      </c>
    </row>
    <row r="3289" spans="1:5">
      <c r="A3289">
        <v>1988</v>
      </c>
      <c r="B3289">
        <v>68</v>
      </c>
      <c r="C3289">
        <v>553227</v>
      </c>
      <c r="D3289">
        <v>239051</v>
      </c>
      <c r="E3289">
        <v>792278</v>
      </c>
    </row>
    <row r="3290" spans="1:5">
      <c r="A3290">
        <v>1988</v>
      </c>
      <c r="B3290">
        <v>69</v>
      </c>
      <c r="C3290">
        <v>573160</v>
      </c>
      <c r="D3290">
        <v>249252</v>
      </c>
      <c r="E3290">
        <v>822412</v>
      </c>
    </row>
    <row r="3291" spans="1:5">
      <c r="A3291">
        <v>1988</v>
      </c>
      <c r="B3291">
        <v>70</v>
      </c>
      <c r="C3291">
        <v>439338</v>
      </c>
      <c r="D3291">
        <v>182492</v>
      </c>
      <c r="E3291">
        <v>621830</v>
      </c>
    </row>
    <row r="3292" spans="1:5">
      <c r="A3292">
        <v>1988</v>
      </c>
      <c r="B3292">
        <v>71</v>
      </c>
      <c r="C3292">
        <v>468135</v>
      </c>
      <c r="D3292">
        <v>182368</v>
      </c>
      <c r="E3292">
        <v>650503</v>
      </c>
    </row>
    <row r="3293" spans="1:5">
      <c r="A3293">
        <v>1988</v>
      </c>
      <c r="B3293">
        <v>72</v>
      </c>
      <c r="C3293">
        <v>556767</v>
      </c>
      <c r="D3293">
        <v>212525</v>
      </c>
      <c r="E3293">
        <v>769292</v>
      </c>
    </row>
    <row r="3294" spans="1:5">
      <c r="A3294">
        <v>1988</v>
      </c>
      <c r="B3294">
        <v>73</v>
      </c>
      <c r="C3294">
        <v>674623</v>
      </c>
      <c r="D3294">
        <v>242691</v>
      </c>
      <c r="E3294">
        <v>917314</v>
      </c>
    </row>
    <row r="3295" spans="1:5">
      <c r="A3295">
        <v>1988</v>
      </c>
      <c r="B3295">
        <v>74</v>
      </c>
      <c r="C3295">
        <v>587682</v>
      </c>
      <c r="D3295">
        <v>217083</v>
      </c>
      <c r="E3295">
        <v>804765</v>
      </c>
    </row>
    <row r="3296" spans="1:5">
      <c r="A3296">
        <v>1988</v>
      </c>
      <c r="B3296">
        <v>75</v>
      </c>
      <c r="C3296">
        <v>625679</v>
      </c>
      <c r="D3296">
        <v>211032</v>
      </c>
      <c r="E3296">
        <v>836711</v>
      </c>
    </row>
    <row r="3297" spans="1:5">
      <c r="A3297">
        <v>1988</v>
      </c>
      <c r="B3297">
        <v>76</v>
      </c>
      <c r="C3297">
        <v>519543</v>
      </c>
      <c r="D3297">
        <v>177599</v>
      </c>
      <c r="E3297">
        <v>697142</v>
      </c>
    </row>
    <row r="3298" spans="1:5">
      <c r="A3298">
        <v>1988</v>
      </c>
      <c r="B3298">
        <v>77</v>
      </c>
      <c r="C3298">
        <v>508645</v>
      </c>
      <c r="D3298">
        <v>164984</v>
      </c>
      <c r="E3298">
        <v>673629</v>
      </c>
    </row>
    <row r="3299" spans="1:5">
      <c r="A3299">
        <v>1988</v>
      </c>
      <c r="B3299">
        <v>78</v>
      </c>
      <c r="C3299">
        <v>432072</v>
      </c>
      <c r="D3299">
        <v>130905</v>
      </c>
      <c r="E3299">
        <v>562977</v>
      </c>
    </row>
    <row r="3300" spans="1:5">
      <c r="A3300">
        <v>1988</v>
      </c>
      <c r="B3300">
        <v>79</v>
      </c>
      <c r="C3300">
        <v>396121</v>
      </c>
      <c r="D3300">
        <v>114345</v>
      </c>
      <c r="E3300">
        <v>510466</v>
      </c>
    </row>
    <row r="3301" spans="1:5">
      <c r="A3301">
        <v>1988</v>
      </c>
      <c r="B3301">
        <v>80</v>
      </c>
      <c r="C3301">
        <v>350190.53</v>
      </c>
      <c r="D3301">
        <v>99282.47</v>
      </c>
      <c r="E3301">
        <v>449473</v>
      </c>
    </row>
    <row r="3302" spans="1:5">
      <c r="A3302">
        <v>1988</v>
      </c>
      <c r="B3302">
        <v>81</v>
      </c>
      <c r="C3302">
        <v>304247.92</v>
      </c>
      <c r="D3302">
        <v>82308.25</v>
      </c>
      <c r="E3302">
        <v>386556.17</v>
      </c>
    </row>
    <row r="3303" spans="1:5">
      <c r="A3303">
        <v>1988</v>
      </c>
      <c r="B3303">
        <v>82</v>
      </c>
      <c r="C3303">
        <v>260744.21</v>
      </c>
      <c r="D3303">
        <v>66065.62</v>
      </c>
      <c r="E3303">
        <v>326809.83</v>
      </c>
    </row>
    <row r="3304" spans="1:5">
      <c r="A3304">
        <v>1988</v>
      </c>
      <c r="B3304">
        <v>83</v>
      </c>
      <c r="C3304">
        <v>227454.03</v>
      </c>
      <c r="D3304">
        <v>53983.8</v>
      </c>
      <c r="E3304">
        <v>281437.83</v>
      </c>
    </row>
    <row r="3305" spans="1:5">
      <c r="A3305">
        <v>1988</v>
      </c>
      <c r="B3305">
        <v>84</v>
      </c>
      <c r="C3305">
        <v>193355.48</v>
      </c>
      <c r="D3305">
        <v>43177.37</v>
      </c>
      <c r="E3305">
        <v>236532.85</v>
      </c>
    </row>
    <row r="3306" spans="1:5">
      <c r="A3306">
        <v>1988</v>
      </c>
      <c r="B3306">
        <v>85</v>
      </c>
      <c r="C3306">
        <v>158420.84</v>
      </c>
      <c r="D3306">
        <v>32649.94</v>
      </c>
      <c r="E3306">
        <v>191070.78</v>
      </c>
    </row>
    <row r="3307" spans="1:5">
      <c r="A3307">
        <v>1988</v>
      </c>
      <c r="B3307">
        <v>86</v>
      </c>
      <c r="C3307">
        <v>126956.1</v>
      </c>
      <c r="D3307">
        <v>24252.36</v>
      </c>
      <c r="E3307">
        <v>151208.46</v>
      </c>
    </row>
    <row r="3308" spans="1:5">
      <c r="A3308">
        <v>1988</v>
      </c>
      <c r="B3308">
        <v>87</v>
      </c>
      <c r="C3308">
        <v>106286.87</v>
      </c>
      <c r="D3308">
        <v>19529.650000000001</v>
      </c>
      <c r="E3308">
        <v>125816.52</v>
      </c>
    </row>
    <row r="3309" spans="1:5">
      <c r="A3309">
        <v>1988</v>
      </c>
      <c r="B3309">
        <v>88</v>
      </c>
      <c r="C3309">
        <v>79237.66</v>
      </c>
      <c r="D3309">
        <v>15026.43</v>
      </c>
      <c r="E3309">
        <v>94264.09</v>
      </c>
    </row>
    <row r="3310" spans="1:5">
      <c r="A3310">
        <v>1988</v>
      </c>
      <c r="B3310">
        <v>89</v>
      </c>
      <c r="C3310">
        <v>56014.07</v>
      </c>
      <c r="D3310">
        <v>10747.2</v>
      </c>
      <c r="E3310">
        <v>66761.27</v>
      </c>
    </row>
    <row r="3311" spans="1:5">
      <c r="A3311">
        <v>1988</v>
      </c>
      <c r="B3311">
        <v>90</v>
      </c>
      <c r="C3311">
        <v>45385.8</v>
      </c>
      <c r="D3311">
        <v>8305.36</v>
      </c>
      <c r="E3311">
        <v>53691.16</v>
      </c>
    </row>
    <row r="3312" spans="1:5">
      <c r="A3312">
        <v>1988</v>
      </c>
      <c r="B3312">
        <v>91</v>
      </c>
      <c r="C3312">
        <v>34706.22</v>
      </c>
      <c r="D3312">
        <v>6443.55</v>
      </c>
      <c r="E3312">
        <v>41149.769999999997</v>
      </c>
    </row>
    <row r="3313" spans="1:5">
      <c r="A3313">
        <v>1988</v>
      </c>
      <c r="B3313">
        <v>92</v>
      </c>
      <c r="C3313">
        <v>26849.94</v>
      </c>
      <c r="D3313">
        <v>4952.3100000000004</v>
      </c>
      <c r="E3313">
        <v>31802.25</v>
      </c>
    </row>
    <row r="3314" spans="1:5">
      <c r="A3314">
        <v>1988</v>
      </c>
      <c r="B3314">
        <v>93</v>
      </c>
      <c r="C3314">
        <v>19947.919999999998</v>
      </c>
      <c r="D3314">
        <v>3551.95</v>
      </c>
      <c r="E3314">
        <v>23499.87</v>
      </c>
    </row>
    <row r="3315" spans="1:5">
      <c r="A3315">
        <v>1988</v>
      </c>
      <c r="B3315">
        <v>94</v>
      </c>
      <c r="C3315">
        <v>14784.16</v>
      </c>
      <c r="D3315">
        <v>2542.09</v>
      </c>
      <c r="E3315">
        <v>17326.25</v>
      </c>
    </row>
    <row r="3316" spans="1:5">
      <c r="A3316">
        <v>1988</v>
      </c>
      <c r="B3316">
        <v>95</v>
      </c>
      <c r="C3316">
        <v>11436.12</v>
      </c>
      <c r="D3316">
        <v>1905.43</v>
      </c>
      <c r="E3316">
        <v>13341.55</v>
      </c>
    </row>
    <row r="3317" spans="1:5">
      <c r="A3317">
        <v>1988</v>
      </c>
      <c r="B3317">
        <v>96</v>
      </c>
      <c r="C3317">
        <v>8525.2199999999993</v>
      </c>
      <c r="D3317">
        <v>1397.23</v>
      </c>
      <c r="E3317">
        <v>9922.4500000000007</v>
      </c>
    </row>
    <row r="3318" spans="1:5">
      <c r="A3318">
        <v>1988</v>
      </c>
      <c r="B3318">
        <v>97</v>
      </c>
      <c r="C3318">
        <v>6778.59</v>
      </c>
      <c r="D3318">
        <v>1020.18</v>
      </c>
      <c r="E3318">
        <v>7798.77</v>
      </c>
    </row>
    <row r="3319" spans="1:5">
      <c r="A3319">
        <v>1988</v>
      </c>
      <c r="B3319">
        <v>98</v>
      </c>
      <c r="C3319">
        <v>5158.24</v>
      </c>
      <c r="D3319">
        <v>728.17</v>
      </c>
      <c r="E3319">
        <v>5886.41</v>
      </c>
    </row>
    <row r="3320" spans="1:5">
      <c r="A3320">
        <v>1988</v>
      </c>
      <c r="B3320">
        <v>99</v>
      </c>
      <c r="C3320">
        <v>3735.36</v>
      </c>
      <c r="D3320">
        <v>545.75</v>
      </c>
      <c r="E3320">
        <v>4281.1099999999997</v>
      </c>
    </row>
    <row r="3321" spans="1:5">
      <c r="A3321">
        <v>1988</v>
      </c>
      <c r="B3321">
        <v>100</v>
      </c>
      <c r="C3321">
        <v>2642.2</v>
      </c>
      <c r="D3321">
        <v>393.3</v>
      </c>
      <c r="E3321">
        <v>3035.5</v>
      </c>
    </row>
    <row r="3322" spans="1:5">
      <c r="A3322">
        <v>1988</v>
      </c>
      <c r="B3322">
        <v>101</v>
      </c>
      <c r="C3322">
        <v>1682.36</v>
      </c>
      <c r="D3322">
        <v>251.77</v>
      </c>
      <c r="E3322">
        <v>1934.13</v>
      </c>
    </row>
    <row r="3323" spans="1:5">
      <c r="A3323">
        <v>1988</v>
      </c>
      <c r="B3323">
        <v>102</v>
      </c>
      <c r="C3323">
        <v>1144.24</v>
      </c>
      <c r="D3323">
        <v>172.93</v>
      </c>
      <c r="E3323">
        <v>1317.17</v>
      </c>
    </row>
    <row r="3324" spans="1:5">
      <c r="A3324">
        <v>1988</v>
      </c>
      <c r="B3324">
        <v>103</v>
      </c>
      <c r="C3324">
        <v>772.28</v>
      </c>
      <c r="D3324">
        <v>113.88</v>
      </c>
      <c r="E3324">
        <v>886.16</v>
      </c>
    </row>
    <row r="3325" spans="1:5">
      <c r="A3325">
        <v>1988</v>
      </c>
      <c r="B3325">
        <v>104</v>
      </c>
      <c r="C3325">
        <v>514.29</v>
      </c>
      <c r="D3325">
        <v>77.650000000000006</v>
      </c>
      <c r="E3325">
        <v>591.94000000000005</v>
      </c>
    </row>
    <row r="3326" spans="1:5">
      <c r="A3326">
        <v>1988</v>
      </c>
      <c r="B3326">
        <v>105</v>
      </c>
      <c r="C3326">
        <v>333.59</v>
      </c>
      <c r="D3326">
        <v>50.87</v>
      </c>
      <c r="E3326">
        <v>384.46</v>
      </c>
    </row>
    <row r="3327" spans="1:5">
      <c r="A3327">
        <v>1988</v>
      </c>
      <c r="B3327">
        <v>106</v>
      </c>
      <c r="C3327">
        <v>201.71</v>
      </c>
      <c r="D3327">
        <v>32.18</v>
      </c>
      <c r="E3327">
        <v>233.89</v>
      </c>
    </row>
    <row r="3328" spans="1:5">
      <c r="A3328">
        <v>1988</v>
      </c>
      <c r="B3328">
        <v>107</v>
      </c>
      <c r="C3328">
        <v>130.96</v>
      </c>
      <c r="D3328">
        <v>21.29</v>
      </c>
      <c r="E3328">
        <v>152.25</v>
      </c>
    </row>
    <row r="3329" spans="1:5">
      <c r="A3329">
        <v>1988</v>
      </c>
      <c r="B3329">
        <v>108</v>
      </c>
      <c r="C3329">
        <v>79.27</v>
      </c>
      <c r="D3329">
        <v>12.61</v>
      </c>
      <c r="E3329">
        <v>91.88</v>
      </c>
    </row>
    <row r="3330" spans="1:5">
      <c r="A3330">
        <v>1988</v>
      </c>
      <c r="B3330">
        <v>109</v>
      </c>
      <c r="C3330">
        <v>45.02</v>
      </c>
      <c r="D3330">
        <v>6.89</v>
      </c>
      <c r="E3330">
        <v>51.91</v>
      </c>
    </row>
    <row r="3331" spans="1:5">
      <c r="A3331">
        <v>1988</v>
      </c>
      <c r="B3331">
        <v>110</v>
      </c>
      <c r="C3331">
        <v>61.08</v>
      </c>
      <c r="D3331">
        <v>7.87</v>
      </c>
      <c r="E3331">
        <v>68.95</v>
      </c>
    </row>
    <row r="3332" spans="1:5">
      <c r="A3332">
        <v>1989</v>
      </c>
      <c r="B3332">
        <v>0</v>
      </c>
      <c r="C3332">
        <v>1139897</v>
      </c>
      <c r="D3332">
        <v>1187105</v>
      </c>
      <c r="E3332">
        <v>2327002</v>
      </c>
    </row>
    <row r="3333" spans="1:5">
      <c r="A3333">
        <v>1989</v>
      </c>
      <c r="B3333">
        <v>1</v>
      </c>
      <c r="C3333">
        <v>1206165</v>
      </c>
      <c r="D3333">
        <v>1255875</v>
      </c>
      <c r="E3333">
        <v>2462040</v>
      </c>
    </row>
    <row r="3334" spans="1:5">
      <c r="A3334">
        <v>1989</v>
      </c>
      <c r="B3334">
        <v>2</v>
      </c>
      <c r="C3334">
        <v>1212978</v>
      </c>
      <c r="D3334">
        <v>1258464</v>
      </c>
      <c r="E3334">
        <v>2471442</v>
      </c>
    </row>
    <row r="3335" spans="1:5">
      <c r="A3335">
        <v>1989</v>
      </c>
      <c r="B3335">
        <v>3</v>
      </c>
      <c r="C3335">
        <v>1167043</v>
      </c>
      <c r="D3335">
        <v>1207951</v>
      </c>
      <c r="E3335">
        <v>2374994</v>
      </c>
    </row>
    <row r="3336" spans="1:5">
      <c r="A3336">
        <v>1989</v>
      </c>
      <c r="B3336">
        <v>4</v>
      </c>
      <c r="C3336">
        <v>1182149</v>
      </c>
      <c r="D3336">
        <v>1225908</v>
      </c>
      <c r="E3336">
        <v>2408057</v>
      </c>
    </row>
    <row r="3337" spans="1:5">
      <c r="A3337">
        <v>1989</v>
      </c>
      <c r="B3337">
        <v>5</v>
      </c>
      <c r="C3337">
        <v>1213694</v>
      </c>
      <c r="D3337">
        <v>1252691</v>
      </c>
      <c r="E3337">
        <v>2466385</v>
      </c>
    </row>
    <row r="3338" spans="1:5">
      <c r="A3338">
        <v>1989</v>
      </c>
      <c r="B3338">
        <v>6</v>
      </c>
      <c r="C3338">
        <v>1138744</v>
      </c>
      <c r="D3338">
        <v>1177727</v>
      </c>
      <c r="E3338">
        <v>2316471</v>
      </c>
    </row>
    <row r="3339" spans="1:5">
      <c r="A3339">
        <v>1989</v>
      </c>
      <c r="B3339">
        <v>7</v>
      </c>
      <c r="C3339">
        <v>1089017</v>
      </c>
      <c r="D3339">
        <v>1120998</v>
      </c>
      <c r="E3339">
        <v>2210015</v>
      </c>
    </row>
    <row r="3340" spans="1:5">
      <c r="A3340">
        <v>1989</v>
      </c>
      <c r="B3340">
        <v>8</v>
      </c>
      <c r="C3340">
        <v>1086438</v>
      </c>
      <c r="D3340">
        <v>1118521</v>
      </c>
      <c r="E3340">
        <v>2204959</v>
      </c>
    </row>
    <row r="3341" spans="1:5">
      <c r="A3341">
        <v>1989</v>
      </c>
      <c r="B3341">
        <v>9</v>
      </c>
      <c r="C3341">
        <v>1066113</v>
      </c>
      <c r="D3341">
        <v>1100183</v>
      </c>
      <c r="E3341">
        <v>2166296</v>
      </c>
    </row>
    <row r="3342" spans="1:5">
      <c r="A3342">
        <v>1989</v>
      </c>
      <c r="B3342">
        <v>10</v>
      </c>
      <c r="C3342">
        <v>1064865</v>
      </c>
      <c r="D3342">
        <v>1095197</v>
      </c>
      <c r="E3342">
        <v>2160062</v>
      </c>
    </row>
    <row r="3343" spans="1:5">
      <c r="A3343">
        <v>1989</v>
      </c>
      <c r="B3343">
        <v>11</v>
      </c>
      <c r="C3343">
        <v>1046674</v>
      </c>
      <c r="D3343">
        <v>1076288</v>
      </c>
      <c r="E3343">
        <v>2122962</v>
      </c>
    </row>
    <row r="3344" spans="1:5">
      <c r="A3344">
        <v>1989</v>
      </c>
      <c r="B3344">
        <v>12</v>
      </c>
      <c r="C3344">
        <v>1056725</v>
      </c>
      <c r="D3344">
        <v>1089194</v>
      </c>
      <c r="E3344">
        <v>2145919</v>
      </c>
    </row>
    <row r="3345" spans="1:5">
      <c r="A3345">
        <v>1989</v>
      </c>
      <c r="B3345">
        <v>13</v>
      </c>
      <c r="C3345">
        <v>1034957</v>
      </c>
      <c r="D3345">
        <v>1064993</v>
      </c>
      <c r="E3345">
        <v>2099950</v>
      </c>
    </row>
    <row r="3346" spans="1:5">
      <c r="A3346">
        <v>1989</v>
      </c>
      <c r="B3346">
        <v>14</v>
      </c>
      <c r="C3346">
        <v>1020513</v>
      </c>
      <c r="D3346">
        <v>1050828</v>
      </c>
      <c r="E3346">
        <v>2071341</v>
      </c>
    </row>
    <row r="3347" spans="1:5">
      <c r="A3347">
        <v>1989</v>
      </c>
      <c r="B3347">
        <v>15</v>
      </c>
      <c r="C3347">
        <v>993007</v>
      </c>
      <c r="D3347">
        <v>1020522</v>
      </c>
      <c r="E3347">
        <v>2013529</v>
      </c>
    </row>
    <row r="3348" spans="1:5">
      <c r="A3348">
        <v>1989</v>
      </c>
      <c r="B3348">
        <v>16</v>
      </c>
      <c r="C3348">
        <v>1012683</v>
      </c>
      <c r="D3348">
        <v>1041774</v>
      </c>
      <c r="E3348">
        <v>2054457</v>
      </c>
    </row>
    <row r="3349" spans="1:5">
      <c r="A3349">
        <v>1989</v>
      </c>
      <c r="B3349">
        <v>17</v>
      </c>
      <c r="C3349">
        <v>982670</v>
      </c>
      <c r="D3349">
        <v>1019087</v>
      </c>
      <c r="E3349">
        <v>2001757</v>
      </c>
    </row>
    <row r="3350" spans="1:5">
      <c r="A3350">
        <v>1989</v>
      </c>
      <c r="B3350">
        <v>18</v>
      </c>
      <c r="C3350">
        <v>954650</v>
      </c>
      <c r="D3350">
        <v>1033270</v>
      </c>
      <c r="E3350">
        <v>1987920</v>
      </c>
    </row>
    <row r="3351" spans="1:5">
      <c r="A3351">
        <v>1989</v>
      </c>
      <c r="B3351">
        <v>19</v>
      </c>
      <c r="C3351">
        <v>908167</v>
      </c>
      <c r="D3351">
        <v>1010238</v>
      </c>
      <c r="E3351">
        <v>1918405</v>
      </c>
    </row>
    <row r="3352" spans="1:5">
      <c r="A3352">
        <v>1989</v>
      </c>
      <c r="B3352">
        <v>20</v>
      </c>
      <c r="C3352">
        <v>910048</v>
      </c>
      <c r="D3352">
        <v>936950</v>
      </c>
      <c r="E3352">
        <v>1846998</v>
      </c>
    </row>
    <row r="3353" spans="1:5">
      <c r="A3353">
        <v>1989</v>
      </c>
      <c r="B3353">
        <v>21</v>
      </c>
      <c r="C3353">
        <v>917316</v>
      </c>
      <c r="D3353">
        <v>941343</v>
      </c>
      <c r="E3353">
        <v>1858659</v>
      </c>
    </row>
    <row r="3354" spans="1:5">
      <c r="A3354">
        <v>1989</v>
      </c>
      <c r="B3354">
        <v>22</v>
      </c>
      <c r="C3354">
        <v>965574</v>
      </c>
      <c r="D3354">
        <v>996418</v>
      </c>
      <c r="E3354">
        <v>1961992</v>
      </c>
    </row>
    <row r="3355" spans="1:5">
      <c r="A3355">
        <v>1989</v>
      </c>
      <c r="B3355">
        <v>23</v>
      </c>
      <c r="C3355">
        <v>981282</v>
      </c>
      <c r="D3355">
        <v>1019335</v>
      </c>
      <c r="E3355">
        <v>2000617</v>
      </c>
    </row>
    <row r="3356" spans="1:5">
      <c r="A3356">
        <v>1989</v>
      </c>
      <c r="B3356">
        <v>24</v>
      </c>
      <c r="C3356">
        <v>1039086</v>
      </c>
      <c r="D3356">
        <v>1076871</v>
      </c>
      <c r="E3356">
        <v>2115957</v>
      </c>
    </row>
    <row r="3357" spans="1:5">
      <c r="A3357">
        <v>1989</v>
      </c>
      <c r="B3357">
        <v>25</v>
      </c>
      <c r="C3357">
        <v>1130713</v>
      </c>
      <c r="D3357">
        <v>1171264</v>
      </c>
      <c r="E3357">
        <v>2301977</v>
      </c>
    </row>
    <row r="3358" spans="1:5">
      <c r="A3358">
        <v>1989</v>
      </c>
      <c r="B3358">
        <v>26</v>
      </c>
      <c r="C3358">
        <v>1199556</v>
      </c>
      <c r="D3358">
        <v>1237727</v>
      </c>
      <c r="E3358">
        <v>2437283</v>
      </c>
    </row>
    <row r="3359" spans="1:5">
      <c r="A3359">
        <v>1989</v>
      </c>
      <c r="B3359">
        <v>27</v>
      </c>
      <c r="C3359">
        <v>1266320</v>
      </c>
      <c r="D3359">
        <v>1317329</v>
      </c>
      <c r="E3359">
        <v>2583649</v>
      </c>
    </row>
    <row r="3360" spans="1:5">
      <c r="A3360">
        <v>1989</v>
      </c>
      <c r="B3360">
        <v>28</v>
      </c>
      <c r="C3360">
        <v>1311312</v>
      </c>
      <c r="D3360">
        <v>1338482</v>
      </c>
      <c r="E3360">
        <v>2649794</v>
      </c>
    </row>
    <row r="3361" spans="1:5">
      <c r="A3361">
        <v>1989</v>
      </c>
      <c r="B3361">
        <v>29</v>
      </c>
      <c r="C3361">
        <v>1296857</v>
      </c>
      <c r="D3361">
        <v>1333175</v>
      </c>
      <c r="E3361">
        <v>2630032</v>
      </c>
    </row>
    <row r="3362" spans="1:5">
      <c r="A3362">
        <v>1989</v>
      </c>
      <c r="B3362">
        <v>30</v>
      </c>
      <c r="C3362">
        <v>1304523</v>
      </c>
      <c r="D3362">
        <v>1326729</v>
      </c>
      <c r="E3362">
        <v>2631252</v>
      </c>
    </row>
    <row r="3363" spans="1:5">
      <c r="A3363">
        <v>1989</v>
      </c>
      <c r="B3363">
        <v>31</v>
      </c>
      <c r="C3363">
        <v>1285190</v>
      </c>
      <c r="D3363">
        <v>1313933</v>
      </c>
      <c r="E3363">
        <v>2599123</v>
      </c>
    </row>
    <row r="3364" spans="1:5">
      <c r="A3364">
        <v>1989</v>
      </c>
      <c r="B3364">
        <v>32</v>
      </c>
      <c r="C3364">
        <v>1256541</v>
      </c>
      <c r="D3364">
        <v>1272754</v>
      </c>
      <c r="E3364">
        <v>2529295</v>
      </c>
    </row>
    <row r="3365" spans="1:5">
      <c r="A3365">
        <v>1989</v>
      </c>
      <c r="B3365">
        <v>33</v>
      </c>
      <c r="C3365">
        <v>1264431</v>
      </c>
      <c r="D3365">
        <v>1276861</v>
      </c>
      <c r="E3365">
        <v>2541292</v>
      </c>
    </row>
    <row r="3366" spans="1:5">
      <c r="A3366">
        <v>1989</v>
      </c>
      <c r="B3366">
        <v>34</v>
      </c>
      <c r="C3366">
        <v>1281976</v>
      </c>
      <c r="D3366">
        <v>1283241</v>
      </c>
      <c r="E3366">
        <v>2565217</v>
      </c>
    </row>
    <row r="3367" spans="1:5">
      <c r="A3367">
        <v>1989</v>
      </c>
      <c r="B3367">
        <v>35</v>
      </c>
      <c r="C3367">
        <v>1176725</v>
      </c>
      <c r="D3367">
        <v>1177569</v>
      </c>
      <c r="E3367">
        <v>2354294</v>
      </c>
    </row>
    <row r="3368" spans="1:5">
      <c r="A3368">
        <v>1989</v>
      </c>
      <c r="B3368">
        <v>36</v>
      </c>
      <c r="C3368">
        <v>1205283</v>
      </c>
      <c r="D3368">
        <v>1199276</v>
      </c>
      <c r="E3368">
        <v>2404559</v>
      </c>
    </row>
    <row r="3369" spans="1:5">
      <c r="A3369">
        <v>1989</v>
      </c>
      <c r="B3369">
        <v>37</v>
      </c>
      <c r="C3369">
        <v>1169837</v>
      </c>
      <c r="D3369">
        <v>1166587</v>
      </c>
      <c r="E3369">
        <v>2336424</v>
      </c>
    </row>
    <row r="3370" spans="1:5">
      <c r="A3370">
        <v>1989</v>
      </c>
      <c r="B3370">
        <v>38</v>
      </c>
      <c r="C3370">
        <v>1133055</v>
      </c>
      <c r="D3370">
        <v>1123917</v>
      </c>
      <c r="E3370">
        <v>2256972</v>
      </c>
    </row>
    <row r="3371" spans="1:5">
      <c r="A3371">
        <v>1989</v>
      </c>
      <c r="B3371">
        <v>39</v>
      </c>
      <c r="C3371">
        <v>1195832</v>
      </c>
      <c r="D3371">
        <v>1175284</v>
      </c>
      <c r="E3371">
        <v>2371116</v>
      </c>
    </row>
    <row r="3372" spans="1:5">
      <c r="A3372">
        <v>1989</v>
      </c>
      <c r="B3372">
        <v>40</v>
      </c>
      <c r="C3372">
        <v>995118</v>
      </c>
      <c r="D3372">
        <v>973909</v>
      </c>
      <c r="E3372">
        <v>1969027</v>
      </c>
    </row>
    <row r="3373" spans="1:5">
      <c r="A3373">
        <v>1989</v>
      </c>
      <c r="B3373">
        <v>41</v>
      </c>
      <c r="C3373">
        <v>979682</v>
      </c>
      <c r="D3373">
        <v>953790</v>
      </c>
      <c r="E3373">
        <v>1933472</v>
      </c>
    </row>
    <row r="3374" spans="1:5">
      <c r="A3374">
        <v>1989</v>
      </c>
      <c r="B3374">
        <v>42</v>
      </c>
      <c r="C3374">
        <v>897550</v>
      </c>
      <c r="D3374">
        <v>865013</v>
      </c>
      <c r="E3374">
        <v>1762563</v>
      </c>
    </row>
    <row r="3375" spans="1:5">
      <c r="A3375">
        <v>1989</v>
      </c>
      <c r="B3375">
        <v>43</v>
      </c>
      <c r="C3375">
        <v>546656</v>
      </c>
      <c r="D3375">
        <v>524421</v>
      </c>
      <c r="E3375">
        <v>1071077</v>
      </c>
    </row>
    <row r="3376" spans="1:5">
      <c r="A3376">
        <v>1989</v>
      </c>
      <c r="B3376">
        <v>44</v>
      </c>
      <c r="C3376">
        <v>426326</v>
      </c>
      <c r="D3376">
        <v>409468</v>
      </c>
      <c r="E3376">
        <v>835794</v>
      </c>
    </row>
    <row r="3377" spans="1:5">
      <c r="A3377">
        <v>1989</v>
      </c>
      <c r="B3377">
        <v>45</v>
      </c>
      <c r="C3377">
        <v>399050</v>
      </c>
      <c r="D3377">
        <v>376217</v>
      </c>
      <c r="E3377">
        <v>775267</v>
      </c>
    </row>
    <row r="3378" spans="1:5">
      <c r="A3378">
        <v>1989</v>
      </c>
      <c r="B3378">
        <v>46</v>
      </c>
      <c r="C3378">
        <v>618311</v>
      </c>
      <c r="D3378">
        <v>559485</v>
      </c>
      <c r="E3378">
        <v>1177796</v>
      </c>
    </row>
    <row r="3379" spans="1:5">
      <c r="A3379">
        <v>1989</v>
      </c>
      <c r="B3379">
        <v>47</v>
      </c>
      <c r="C3379">
        <v>984000</v>
      </c>
      <c r="D3379">
        <v>886978</v>
      </c>
      <c r="E3379">
        <v>1870978</v>
      </c>
    </row>
    <row r="3380" spans="1:5">
      <c r="A3380">
        <v>1989</v>
      </c>
      <c r="B3380">
        <v>48</v>
      </c>
      <c r="C3380">
        <v>1037893</v>
      </c>
      <c r="D3380">
        <v>932548</v>
      </c>
      <c r="E3380">
        <v>1970441</v>
      </c>
    </row>
    <row r="3381" spans="1:5">
      <c r="A3381">
        <v>1989</v>
      </c>
      <c r="B3381">
        <v>49</v>
      </c>
      <c r="C3381">
        <v>1187116</v>
      </c>
      <c r="D3381">
        <v>1045269</v>
      </c>
      <c r="E3381">
        <v>2232385</v>
      </c>
    </row>
    <row r="3382" spans="1:5">
      <c r="A3382">
        <v>1989</v>
      </c>
      <c r="B3382">
        <v>50</v>
      </c>
      <c r="C3382">
        <v>1217630</v>
      </c>
      <c r="D3382">
        <v>1062334</v>
      </c>
      <c r="E3382">
        <v>2279964</v>
      </c>
    </row>
    <row r="3383" spans="1:5">
      <c r="A3383">
        <v>1989</v>
      </c>
      <c r="B3383">
        <v>51</v>
      </c>
      <c r="C3383">
        <v>1218028</v>
      </c>
      <c r="D3383">
        <v>1068688</v>
      </c>
      <c r="E3383">
        <v>2286716</v>
      </c>
    </row>
    <row r="3384" spans="1:5">
      <c r="A3384">
        <v>1989</v>
      </c>
      <c r="B3384">
        <v>52</v>
      </c>
      <c r="C3384">
        <v>1028762</v>
      </c>
      <c r="D3384">
        <v>888713</v>
      </c>
      <c r="E3384">
        <v>1917475</v>
      </c>
    </row>
    <row r="3385" spans="1:5">
      <c r="A3385">
        <v>1989</v>
      </c>
      <c r="B3385">
        <v>53</v>
      </c>
      <c r="C3385">
        <v>909981</v>
      </c>
      <c r="D3385">
        <v>784548</v>
      </c>
      <c r="E3385">
        <v>1694529</v>
      </c>
    </row>
    <row r="3386" spans="1:5">
      <c r="A3386">
        <v>1989</v>
      </c>
      <c r="B3386">
        <v>54</v>
      </c>
      <c r="C3386">
        <v>743834</v>
      </c>
      <c r="D3386">
        <v>628280</v>
      </c>
      <c r="E3386">
        <v>1372114</v>
      </c>
    </row>
    <row r="3387" spans="1:5">
      <c r="A3387">
        <v>1989</v>
      </c>
      <c r="B3387">
        <v>55</v>
      </c>
      <c r="C3387">
        <v>748578</v>
      </c>
      <c r="D3387">
        <v>616255</v>
      </c>
      <c r="E3387">
        <v>1364833</v>
      </c>
    </row>
    <row r="3388" spans="1:5">
      <c r="A3388">
        <v>1989</v>
      </c>
      <c r="B3388">
        <v>56</v>
      </c>
      <c r="C3388">
        <v>933623</v>
      </c>
      <c r="D3388">
        <v>742277</v>
      </c>
      <c r="E3388">
        <v>1675900</v>
      </c>
    </row>
    <row r="3389" spans="1:5">
      <c r="A3389">
        <v>1989</v>
      </c>
      <c r="B3389">
        <v>57</v>
      </c>
      <c r="C3389">
        <v>916701</v>
      </c>
      <c r="D3389">
        <v>751189</v>
      </c>
      <c r="E3389">
        <v>1667890</v>
      </c>
    </row>
    <row r="3390" spans="1:5">
      <c r="A3390">
        <v>1989</v>
      </c>
      <c r="B3390">
        <v>58</v>
      </c>
      <c r="C3390">
        <v>1045445</v>
      </c>
      <c r="D3390">
        <v>807722</v>
      </c>
      <c r="E3390">
        <v>1853167</v>
      </c>
    </row>
    <row r="3391" spans="1:5">
      <c r="A3391">
        <v>1989</v>
      </c>
      <c r="B3391">
        <v>59</v>
      </c>
      <c r="C3391">
        <v>1068320</v>
      </c>
      <c r="D3391">
        <v>824233</v>
      </c>
      <c r="E3391">
        <v>1892553</v>
      </c>
    </row>
    <row r="3392" spans="1:5">
      <c r="A3392">
        <v>1989</v>
      </c>
      <c r="B3392">
        <v>60</v>
      </c>
      <c r="C3392">
        <v>1106495</v>
      </c>
      <c r="D3392">
        <v>816834</v>
      </c>
      <c r="E3392">
        <v>1923329</v>
      </c>
    </row>
    <row r="3393" spans="1:5">
      <c r="A3393">
        <v>1989</v>
      </c>
      <c r="B3393">
        <v>61</v>
      </c>
      <c r="C3393">
        <v>1066267</v>
      </c>
      <c r="D3393">
        <v>769277</v>
      </c>
      <c r="E3393">
        <v>1835544</v>
      </c>
    </row>
    <row r="3394" spans="1:5">
      <c r="A3394">
        <v>1989</v>
      </c>
      <c r="B3394">
        <v>62</v>
      </c>
      <c r="C3394">
        <v>1044523</v>
      </c>
      <c r="D3394">
        <v>664382</v>
      </c>
      <c r="E3394">
        <v>1708905</v>
      </c>
    </row>
    <row r="3395" spans="1:5">
      <c r="A3395">
        <v>1989</v>
      </c>
      <c r="B3395">
        <v>63</v>
      </c>
      <c r="C3395">
        <v>964301</v>
      </c>
      <c r="D3395">
        <v>518802</v>
      </c>
      <c r="E3395">
        <v>1483103</v>
      </c>
    </row>
    <row r="3396" spans="1:5">
      <c r="A3396">
        <v>1989</v>
      </c>
      <c r="B3396">
        <v>64</v>
      </c>
      <c r="C3396">
        <v>922611</v>
      </c>
      <c r="D3396">
        <v>447361</v>
      </c>
      <c r="E3396">
        <v>1369972</v>
      </c>
    </row>
    <row r="3397" spans="1:5">
      <c r="A3397">
        <v>1989</v>
      </c>
      <c r="B3397">
        <v>65</v>
      </c>
      <c r="C3397">
        <v>822701</v>
      </c>
      <c r="D3397">
        <v>361486</v>
      </c>
      <c r="E3397">
        <v>1184187</v>
      </c>
    </row>
    <row r="3398" spans="1:5">
      <c r="A3398">
        <v>1989</v>
      </c>
      <c r="B3398">
        <v>66</v>
      </c>
      <c r="C3398">
        <v>695049</v>
      </c>
      <c r="D3398">
        <v>291253</v>
      </c>
      <c r="E3398">
        <v>986302</v>
      </c>
    </row>
    <row r="3399" spans="1:5">
      <c r="A3399">
        <v>1989</v>
      </c>
      <c r="B3399">
        <v>67</v>
      </c>
      <c r="C3399">
        <v>578969</v>
      </c>
      <c r="D3399">
        <v>259109</v>
      </c>
      <c r="E3399">
        <v>838078</v>
      </c>
    </row>
    <row r="3400" spans="1:5">
      <c r="A3400">
        <v>1989</v>
      </c>
      <c r="B3400">
        <v>68</v>
      </c>
      <c r="C3400">
        <v>526485</v>
      </c>
      <c r="D3400">
        <v>229919</v>
      </c>
      <c r="E3400">
        <v>756404</v>
      </c>
    </row>
    <row r="3401" spans="1:5">
      <c r="A3401">
        <v>1989</v>
      </c>
      <c r="B3401">
        <v>69</v>
      </c>
      <c r="C3401">
        <v>542514</v>
      </c>
      <c r="D3401">
        <v>229800</v>
      </c>
      <c r="E3401">
        <v>772314</v>
      </c>
    </row>
    <row r="3402" spans="1:5">
      <c r="A3402">
        <v>1989</v>
      </c>
      <c r="B3402">
        <v>70</v>
      </c>
      <c r="C3402">
        <v>546033</v>
      </c>
      <c r="D3402">
        <v>229162</v>
      </c>
      <c r="E3402">
        <v>775195</v>
      </c>
    </row>
    <row r="3403" spans="1:5">
      <c r="A3403">
        <v>1989</v>
      </c>
      <c r="B3403">
        <v>71</v>
      </c>
      <c r="C3403">
        <v>431169</v>
      </c>
      <c r="D3403">
        <v>174772</v>
      </c>
      <c r="E3403">
        <v>605941</v>
      </c>
    </row>
    <row r="3404" spans="1:5">
      <c r="A3404">
        <v>1989</v>
      </c>
      <c r="B3404">
        <v>72</v>
      </c>
      <c r="C3404">
        <v>451972</v>
      </c>
      <c r="D3404">
        <v>171262</v>
      </c>
      <c r="E3404">
        <v>623234</v>
      </c>
    </row>
    <row r="3405" spans="1:5">
      <c r="A3405">
        <v>1989</v>
      </c>
      <c r="B3405">
        <v>73</v>
      </c>
      <c r="C3405">
        <v>536022</v>
      </c>
      <c r="D3405">
        <v>198604</v>
      </c>
      <c r="E3405">
        <v>734626</v>
      </c>
    </row>
    <row r="3406" spans="1:5">
      <c r="A3406">
        <v>1989</v>
      </c>
      <c r="B3406">
        <v>74</v>
      </c>
      <c r="C3406">
        <v>645100</v>
      </c>
      <c r="D3406">
        <v>224404</v>
      </c>
      <c r="E3406">
        <v>869504</v>
      </c>
    </row>
    <row r="3407" spans="1:5">
      <c r="A3407">
        <v>1989</v>
      </c>
      <c r="B3407">
        <v>75</v>
      </c>
      <c r="C3407">
        <v>558705</v>
      </c>
      <c r="D3407">
        <v>199647</v>
      </c>
      <c r="E3407">
        <v>758352</v>
      </c>
    </row>
    <row r="3408" spans="1:5">
      <c r="A3408">
        <v>1989</v>
      </c>
      <c r="B3408">
        <v>76</v>
      </c>
      <c r="C3408">
        <v>591129</v>
      </c>
      <c r="D3408">
        <v>192404</v>
      </c>
      <c r="E3408">
        <v>783533</v>
      </c>
    </row>
    <row r="3409" spans="1:5">
      <c r="A3409">
        <v>1989</v>
      </c>
      <c r="B3409">
        <v>77</v>
      </c>
      <c r="C3409">
        <v>487660</v>
      </c>
      <c r="D3409">
        <v>160276</v>
      </c>
      <c r="E3409">
        <v>647936</v>
      </c>
    </row>
    <row r="3410" spans="1:5">
      <c r="A3410">
        <v>1989</v>
      </c>
      <c r="B3410">
        <v>78</v>
      </c>
      <c r="C3410">
        <v>473941</v>
      </c>
      <c r="D3410">
        <v>148315</v>
      </c>
      <c r="E3410">
        <v>622256</v>
      </c>
    </row>
    <row r="3411" spans="1:5">
      <c r="A3411">
        <v>1989</v>
      </c>
      <c r="B3411">
        <v>79</v>
      </c>
      <c r="C3411">
        <v>397943</v>
      </c>
      <c r="D3411">
        <v>116389</v>
      </c>
      <c r="E3411">
        <v>514332</v>
      </c>
    </row>
    <row r="3412" spans="1:5">
      <c r="A3412">
        <v>1989</v>
      </c>
      <c r="B3412">
        <v>80</v>
      </c>
      <c r="C3412">
        <v>353192.36</v>
      </c>
      <c r="D3412">
        <v>100581.95</v>
      </c>
      <c r="E3412">
        <v>453774.31</v>
      </c>
    </row>
    <row r="3413" spans="1:5">
      <c r="A3413">
        <v>1989</v>
      </c>
      <c r="B3413">
        <v>81</v>
      </c>
      <c r="C3413">
        <v>317865.73</v>
      </c>
      <c r="D3413">
        <v>86687.91</v>
      </c>
      <c r="E3413">
        <v>404553.64</v>
      </c>
    </row>
    <row r="3414" spans="1:5">
      <c r="A3414">
        <v>1989</v>
      </c>
      <c r="B3414">
        <v>82</v>
      </c>
      <c r="C3414">
        <v>273194.03000000003</v>
      </c>
      <c r="D3414">
        <v>71051.3</v>
      </c>
      <c r="E3414">
        <v>344245.33</v>
      </c>
    </row>
    <row r="3415" spans="1:5">
      <c r="A3415">
        <v>1989</v>
      </c>
      <c r="B3415">
        <v>83</v>
      </c>
      <c r="C3415">
        <v>231332.26</v>
      </c>
      <c r="D3415">
        <v>56236.08</v>
      </c>
      <c r="E3415">
        <v>287568.34000000003</v>
      </c>
    </row>
    <row r="3416" spans="1:5">
      <c r="A3416">
        <v>1989</v>
      </c>
      <c r="B3416">
        <v>84</v>
      </c>
      <c r="C3416">
        <v>199225.97</v>
      </c>
      <c r="D3416">
        <v>45374.04</v>
      </c>
      <c r="E3416">
        <v>244600.01</v>
      </c>
    </row>
    <row r="3417" spans="1:5">
      <c r="A3417">
        <v>1989</v>
      </c>
      <c r="B3417">
        <v>85</v>
      </c>
      <c r="C3417">
        <v>167007.48000000001</v>
      </c>
      <c r="D3417">
        <v>35760.160000000003</v>
      </c>
      <c r="E3417">
        <v>202767.64</v>
      </c>
    </row>
    <row r="3418" spans="1:5">
      <c r="A3418">
        <v>1989</v>
      </c>
      <c r="B3418">
        <v>86</v>
      </c>
      <c r="C3418">
        <v>134973.29</v>
      </c>
      <c r="D3418">
        <v>26720.26</v>
      </c>
      <c r="E3418">
        <v>161693.54999999999</v>
      </c>
    </row>
    <row r="3419" spans="1:5">
      <c r="A3419">
        <v>1989</v>
      </c>
      <c r="B3419">
        <v>87</v>
      </c>
      <c r="C3419">
        <v>106356.36</v>
      </c>
      <c r="D3419">
        <v>19577.43</v>
      </c>
      <c r="E3419">
        <v>125933.79</v>
      </c>
    </row>
    <row r="3420" spans="1:5">
      <c r="A3420">
        <v>1989</v>
      </c>
      <c r="B3420">
        <v>88</v>
      </c>
      <c r="C3420">
        <v>87691.51</v>
      </c>
      <c r="D3420">
        <v>15558.68</v>
      </c>
      <c r="E3420">
        <v>103250.19</v>
      </c>
    </row>
    <row r="3421" spans="1:5">
      <c r="A3421">
        <v>1989</v>
      </c>
      <c r="B3421">
        <v>89</v>
      </c>
      <c r="C3421">
        <v>64162.98</v>
      </c>
      <c r="D3421">
        <v>11718.95</v>
      </c>
      <c r="E3421">
        <v>75881.929999999993</v>
      </c>
    </row>
    <row r="3422" spans="1:5">
      <c r="A3422">
        <v>1989</v>
      </c>
      <c r="B3422">
        <v>90</v>
      </c>
      <c r="C3422">
        <v>44127.78</v>
      </c>
      <c r="D3422">
        <v>8154.19</v>
      </c>
      <c r="E3422">
        <v>52281.97</v>
      </c>
    </row>
    <row r="3423" spans="1:5">
      <c r="A3423">
        <v>1989</v>
      </c>
      <c r="B3423">
        <v>91</v>
      </c>
      <c r="C3423">
        <v>35290.74</v>
      </c>
      <c r="D3423">
        <v>6245.05</v>
      </c>
      <c r="E3423">
        <v>41535.79</v>
      </c>
    </row>
    <row r="3424" spans="1:5">
      <c r="A3424">
        <v>1989</v>
      </c>
      <c r="B3424">
        <v>92</v>
      </c>
      <c r="C3424">
        <v>26602.76</v>
      </c>
      <c r="D3424">
        <v>4766.8599999999997</v>
      </c>
      <c r="E3424">
        <v>31369.62</v>
      </c>
    </row>
    <row r="3425" spans="1:5">
      <c r="A3425">
        <v>1989</v>
      </c>
      <c r="B3425">
        <v>93</v>
      </c>
      <c r="C3425">
        <v>20296.509999999998</v>
      </c>
      <c r="D3425">
        <v>3561.65</v>
      </c>
      <c r="E3425">
        <v>23858.16</v>
      </c>
    </row>
    <row r="3426" spans="1:5">
      <c r="A3426">
        <v>1989</v>
      </c>
      <c r="B3426">
        <v>94</v>
      </c>
      <c r="C3426">
        <v>14993.56</v>
      </c>
      <c r="D3426">
        <v>2519.58</v>
      </c>
      <c r="E3426">
        <v>17513.14</v>
      </c>
    </row>
    <row r="3427" spans="1:5">
      <c r="A3427">
        <v>1989</v>
      </c>
      <c r="B3427">
        <v>95</v>
      </c>
      <c r="C3427">
        <v>10967.42</v>
      </c>
      <c r="D3427">
        <v>1804.81</v>
      </c>
      <c r="E3427">
        <v>12772.23</v>
      </c>
    </row>
    <row r="3428" spans="1:5">
      <c r="A3428">
        <v>1989</v>
      </c>
      <c r="B3428">
        <v>96</v>
      </c>
      <c r="C3428">
        <v>8431.8799999999992</v>
      </c>
      <c r="D3428">
        <v>1357.3</v>
      </c>
      <c r="E3428">
        <v>9789.18</v>
      </c>
    </row>
    <row r="3429" spans="1:5">
      <c r="A3429">
        <v>1989</v>
      </c>
      <c r="B3429">
        <v>97</v>
      </c>
      <c r="C3429">
        <v>6288.26</v>
      </c>
      <c r="D3429">
        <v>1006.16</v>
      </c>
      <c r="E3429">
        <v>7294.42</v>
      </c>
    </row>
    <row r="3430" spans="1:5">
      <c r="A3430">
        <v>1989</v>
      </c>
      <c r="B3430">
        <v>98</v>
      </c>
      <c r="C3430">
        <v>4965.96</v>
      </c>
      <c r="D3430">
        <v>738.52</v>
      </c>
      <c r="E3430">
        <v>5704.48</v>
      </c>
    </row>
    <row r="3431" spans="1:5">
      <c r="A3431">
        <v>1989</v>
      </c>
      <c r="B3431">
        <v>99</v>
      </c>
      <c r="C3431">
        <v>3597.87</v>
      </c>
      <c r="D3431">
        <v>503.22</v>
      </c>
      <c r="E3431">
        <v>4101.09</v>
      </c>
    </row>
    <row r="3432" spans="1:5">
      <c r="A3432">
        <v>1989</v>
      </c>
      <c r="B3432">
        <v>100</v>
      </c>
      <c r="C3432">
        <v>2573.21</v>
      </c>
      <c r="D3432">
        <v>371.91</v>
      </c>
      <c r="E3432">
        <v>2945.12</v>
      </c>
    </row>
    <row r="3433" spans="1:5">
      <c r="A3433">
        <v>1989</v>
      </c>
      <c r="B3433">
        <v>101</v>
      </c>
      <c r="C3433">
        <v>1781.02</v>
      </c>
      <c r="D3433">
        <v>263.94</v>
      </c>
      <c r="E3433">
        <v>2044.96</v>
      </c>
    </row>
    <row r="3434" spans="1:5">
      <c r="A3434">
        <v>1989</v>
      </c>
      <c r="B3434">
        <v>102</v>
      </c>
      <c r="C3434">
        <v>1111.5999999999999</v>
      </c>
      <c r="D3434">
        <v>167.45</v>
      </c>
      <c r="E3434">
        <v>1279.05</v>
      </c>
    </row>
    <row r="3435" spans="1:5">
      <c r="A3435">
        <v>1989</v>
      </c>
      <c r="B3435">
        <v>103</v>
      </c>
      <c r="C3435">
        <v>740.69</v>
      </c>
      <c r="D3435">
        <v>113.65</v>
      </c>
      <c r="E3435">
        <v>854.34</v>
      </c>
    </row>
    <row r="3436" spans="1:5">
      <c r="A3436">
        <v>1989</v>
      </c>
      <c r="B3436">
        <v>104</v>
      </c>
      <c r="C3436">
        <v>492.09</v>
      </c>
      <c r="D3436">
        <v>74.37</v>
      </c>
      <c r="E3436">
        <v>566.46</v>
      </c>
    </row>
    <row r="3437" spans="1:5">
      <c r="A3437">
        <v>1989</v>
      </c>
      <c r="B3437">
        <v>105</v>
      </c>
      <c r="C3437">
        <v>320.39999999999998</v>
      </c>
      <c r="D3437">
        <v>50.13</v>
      </c>
      <c r="E3437">
        <v>370.53</v>
      </c>
    </row>
    <row r="3438" spans="1:5">
      <c r="A3438">
        <v>1989</v>
      </c>
      <c r="B3438">
        <v>106</v>
      </c>
      <c r="C3438">
        <v>203.35</v>
      </c>
      <c r="D3438">
        <v>32.43</v>
      </c>
      <c r="E3438">
        <v>235.78</v>
      </c>
    </row>
    <row r="3439" spans="1:5">
      <c r="A3439">
        <v>1989</v>
      </c>
      <c r="B3439">
        <v>107</v>
      </c>
      <c r="C3439">
        <v>120.51</v>
      </c>
      <c r="D3439">
        <v>20.309999999999999</v>
      </c>
      <c r="E3439">
        <v>140.82</v>
      </c>
    </row>
    <row r="3440" spans="1:5">
      <c r="A3440">
        <v>1989</v>
      </c>
      <c r="B3440">
        <v>108</v>
      </c>
      <c r="C3440">
        <v>76.709999999999994</v>
      </c>
      <c r="D3440">
        <v>13.33</v>
      </c>
      <c r="E3440">
        <v>90.04</v>
      </c>
    </row>
    <row r="3441" spans="1:5">
      <c r="A3441">
        <v>1989</v>
      </c>
      <c r="B3441">
        <v>109</v>
      </c>
      <c r="C3441">
        <v>45.27</v>
      </c>
      <c r="D3441">
        <v>7.82</v>
      </c>
      <c r="E3441">
        <v>53.09</v>
      </c>
    </row>
    <row r="3442" spans="1:5">
      <c r="A3442">
        <v>1989</v>
      </c>
      <c r="B3442">
        <v>110</v>
      </c>
      <c r="C3442">
        <v>56.81</v>
      </c>
      <c r="D3442">
        <v>8.31</v>
      </c>
      <c r="E3442">
        <v>65.12</v>
      </c>
    </row>
    <row r="3443" spans="1:5">
      <c r="A3443">
        <v>1990</v>
      </c>
      <c r="B3443">
        <v>0</v>
      </c>
      <c r="C3443">
        <v>1035959</v>
      </c>
      <c r="D3443">
        <v>1087571</v>
      </c>
      <c r="E3443">
        <v>2123530</v>
      </c>
    </row>
    <row r="3444" spans="1:5">
      <c r="A3444">
        <v>1990</v>
      </c>
      <c r="B3444">
        <v>1</v>
      </c>
      <c r="C3444">
        <v>1132245</v>
      </c>
      <c r="D3444">
        <v>1178636</v>
      </c>
      <c r="E3444">
        <v>2310881</v>
      </c>
    </row>
    <row r="3445" spans="1:5">
      <c r="A3445">
        <v>1990</v>
      </c>
      <c r="B3445">
        <v>2</v>
      </c>
      <c r="C3445">
        <v>1202526</v>
      </c>
      <c r="D3445">
        <v>1251624</v>
      </c>
      <c r="E3445">
        <v>2454150</v>
      </c>
    </row>
    <row r="3446" spans="1:5">
      <c r="A3446">
        <v>1990</v>
      </c>
      <c r="B3446">
        <v>3</v>
      </c>
      <c r="C3446">
        <v>1211459</v>
      </c>
      <c r="D3446">
        <v>1256788</v>
      </c>
      <c r="E3446">
        <v>2468247</v>
      </c>
    </row>
    <row r="3447" spans="1:5">
      <c r="A3447">
        <v>1990</v>
      </c>
      <c r="B3447">
        <v>4</v>
      </c>
      <c r="C3447">
        <v>1166112</v>
      </c>
      <c r="D3447">
        <v>1207244</v>
      </c>
      <c r="E3447">
        <v>2373356</v>
      </c>
    </row>
    <row r="3448" spans="1:5">
      <c r="A3448">
        <v>1990</v>
      </c>
      <c r="B3448">
        <v>5</v>
      </c>
      <c r="C3448">
        <v>1181995</v>
      </c>
      <c r="D3448">
        <v>1224801</v>
      </c>
      <c r="E3448">
        <v>2406796</v>
      </c>
    </row>
    <row r="3449" spans="1:5">
      <c r="A3449">
        <v>1990</v>
      </c>
      <c r="B3449">
        <v>6</v>
      </c>
      <c r="C3449">
        <v>1213323</v>
      </c>
      <c r="D3449">
        <v>1252414</v>
      </c>
      <c r="E3449">
        <v>2465737</v>
      </c>
    </row>
    <row r="3450" spans="1:5">
      <c r="A3450">
        <v>1990</v>
      </c>
      <c r="B3450">
        <v>7</v>
      </c>
      <c r="C3450">
        <v>1138623</v>
      </c>
      <c r="D3450">
        <v>1177489</v>
      </c>
      <c r="E3450">
        <v>2316112</v>
      </c>
    </row>
    <row r="3451" spans="1:5">
      <c r="A3451">
        <v>1990</v>
      </c>
      <c r="B3451">
        <v>8</v>
      </c>
      <c r="C3451">
        <v>1089199</v>
      </c>
      <c r="D3451">
        <v>1120677</v>
      </c>
      <c r="E3451">
        <v>2209876</v>
      </c>
    </row>
    <row r="3452" spans="1:5">
      <c r="A3452">
        <v>1990</v>
      </c>
      <c r="B3452">
        <v>9</v>
      </c>
      <c r="C3452">
        <v>1086405</v>
      </c>
      <c r="D3452">
        <v>1118547</v>
      </c>
      <c r="E3452">
        <v>2204952</v>
      </c>
    </row>
    <row r="3453" spans="1:5">
      <c r="A3453">
        <v>1990</v>
      </c>
      <c r="B3453">
        <v>10</v>
      </c>
      <c r="C3453">
        <v>1066416</v>
      </c>
      <c r="D3453">
        <v>1100013</v>
      </c>
      <c r="E3453">
        <v>2166429</v>
      </c>
    </row>
    <row r="3454" spans="1:5">
      <c r="A3454">
        <v>1990</v>
      </c>
      <c r="B3454">
        <v>11</v>
      </c>
      <c r="C3454">
        <v>1065077</v>
      </c>
      <c r="D3454">
        <v>1095285</v>
      </c>
      <c r="E3454">
        <v>2160362</v>
      </c>
    </row>
    <row r="3455" spans="1:5">
      <c r="A3455">
        <v>1990</v>
      </c>
      <c r="B3455">
        <v>12</v>
      </c>
      <c r="C3455">
        <v>1046904</v>
      </c>
      <c r="D3455">
        <v>1076414</v>
      </c>
      <c r="E3455">
        <v>2123318</v>
      </c>
    </row>
    <row r="3456" spans="1:5">
      <c r="A3456">
        <v>1990</v>
      </c>
      <c r="B3456">
        <v>13</v>
      </c>
      <c r="C3456">
        <v>1056732</v>
      </c>
      <c r="D3456">
        <v>1089233</v>
      </c>
      <c r="E3456">
        <v>2145965</v>
      </c>
    </row>
    <row r="3457" spans="1:5">
      <c r="A3457">
        <v>1990</v>
      </c>
      <c r="B3457">
        <v>14</v>
      </c>
      <c r="C3457">
        <v>1034779</v>
      </c>
      <c r="D3457">
        <v>1066146</v>
      </c>
      <c r="E3457">
        <v>2100925</v>
      </c>
    </row>
    <row r="3458" spans="1:5">
      <c r="A3458">
        <v>1990</v>
      </c>
      <c r="B3458">
        <v>15</v>
      </c>
      <c r="C3458">
        <v>1020131</v>
      </c>
      <c r="D3458">
        <v>1050133</v>
      </c>
      <c r="E3458">
        <v>2070264</v>
      </c>
    </row>
    <row r="3459" spans="1:5">
      <c r="A3459">
        <v>1990</v>
      </c>
      <c r="B3459">
        <v>16</v>
      </c>
      <c r="C3459">
        <v>992392</v>
      </c>
      <c r="D3459">
        <v>1019515</v>
      </c>
      <c r="E3459">
        <v>2011907</v>
      </c>
    </row>
    <row r="3460" spans="1:5">
      <c r="A3460">
        <v>1990</v>
      </c>
      <c r="B3460">
        <v>17</v>
      </c>
      <c r="C3460">
        <v>1020105</v>
      </c>
      <c r="D3460">
        <v>1045500</v>
      </c>
      <c r="E3460">
        <v>2065605</v>
      </c>
    </row>
    <row r="3461" spans="1:5">
      <c r="A3461">
        <v>1990</v>
      </c>
      <c r="B3461">
        <v>18</v>
      </c>
      <c r="C3461">
        <v>983104</v>
      </c>
      <c r="D3461">
        <v>1020139</v>
      </c>
      <c r="E3461">
        <v>2003243</v>
      </c>
    </row>
    <row r="3462" spans="1:5">
      <c r="A3462">
        <v>1990</v>
      </c>
      <c r="B3462">
        <v>19</v>
      </c>
      <c r="C3462">
        <v>951491</v>
      </c>
      <c r="D3462">
        <v>1033212</v>
      </c>
      <c r="E3462">
        <v>1984703</v>
      </c>
    </row>
    <row r="3463" spans="1:5">
      <c r="A3463">
        <v>1990</v>
      </c>
      <c r="B3463">
        <v>20</v>
      </c>
      <c r="C3463">
        <v>903444</v>
      </c>
      <c r="D3463">
        <v>1004343</v>
      </c>
      <c r="E3463">
        <v>1907787</v>
      </c>
    </row>
    <row r="3464" spans="1:5">
      <c r="A3464">
        <v>1990</v>
      </c>
      <c r="B3464">
        <v>21</v>
      </c>
      <c r="C3464">
        <v>907576</v>
      </c>
      <c r="D3464">
        <v>931517</v>
      </c>
      <c r="E3464">
        <v>1839093</v>
      </c>
    </row>
    <row r="3465" spans="1:5">
      <c r="A3465">
        <v>1990</v>
      </c>
      <c r="B3465">
        <v>22</v>
      </c>
      <c r="C3465">
        <v>915432</v>
      </c>
      <c r="D3465">
        <v>939102</v>
      </c>
      <c r="E3465">
        <v>1854534</v>
      </c>
    </row>
    <row r="3466" spans="1:5">
      <c r="A3466">
        <v>1990</v>
      </c>
      <c r="B3466">
        <v>23</v>
      </c>
      <c r="C3466">
        <v>963842</v>
      </c>
      <c r="D3466">
        <v>993669</v>
      </c>
      <c r="E3466">
        <v>1957511</v>
      </c>
    </row>
    <row r="3467" spans="1:5">
      <c r="A3467">
        <v>1990</v>
      </c>
      <c r="B3467">
        <v>24</v>
      </c>
      <c r="C3467">
        <v>979418</v>
      </c>
      <c r="D3467">
        <v>1018474</v>
      </c>
      <c r="E3467">
        <v>1997892</v>
      </c>
    </row>
    <row r="3468" spans="1:5">
      <c r="A3468">
        <v>1990</v>
      </c>
      <c r="B3468">
        <v>25</v>
      </c>
      <c r="C3468">
        <v>1037118</v>
      </c>
      <c r="D3468">
        <v>1075035</v>
      </c>
      <c r="E3468">
        <v>2112153</v>
      </c>
    </row>
    <row r="3469" spans="1:5">
      <c r="A3469">
        <v>1990</v>
      </c>
      <c r="B3469">
        <v>26</v>
      </c>
      <c r="C3469">
        <v>1127993</v>
      </c>
      <c r="D3469">
        <v>1168209</v>
      </c>
      <c r="E3469">
        <v>2296202</v>
      </c>
    </row>
    <row r="3470" spans="1:5">
      <c r="A3470">
        <v>1990</v>
      </c>
      <c r="B3470">
        <v>27</v>
      </c>
      <c r="C3470">
        <v>1197810</v>
      </c>
      <c r="D3470">
        <v>1234018</v>
      </c>
      <c r="E3470">
        <v>2431828</v>
      </c>
    </row>
    <row r="3471" spans="1:5">
      <c r="A3471">
        <v>1990</v>
      </c>
      <c r="B3471">
        <v>28</v>
      </c>
      <c r="C3471">
        <v>1264607</v>
      </c>
      <c r="D3471">
        <v>1312761</v>
      </c>
      <c r="E3471">
        <v>2577368</v>
      </c>
    </row>
    <row r="3472" spans="1:5">
      <c r="A3472">
        <v>1990</v>
      </c>
      <c r="B3472">
        <v>29</v>
      </c>
      <c r="C3472">
        <v>1310297</v>
      </c>
      <c r="D3472">
        <v>1334234</v>
      </c>
      <c r="E3472">
        <v>2644531</v>
      </c>
    </row>
    <row r="3473" spans="1:5">
      <c r="A3473">
        <v>1990</v>
      </c>
      <c r="B3473">
        <v>30</v>
      </c>
      <c r="C3473">
        <v>1295673</v>
      </c>
      <c r="D3473">
        <v>1328594</v>
      </c>
      <c r="E3473">
        <v>2624267</v>
      </c>
    </row>
    <row r="3474" spans="1:5">
      <c r="A3474">
        <v>1990</v>
      </c>
      <c r="B3474">
        <v>31</v>
      </c>
      <c r="C3474">
        <v>1304672</v>
      </c>
      <c r="D3474">
        <v>1322114</v>
      </c>
      <c r="E3474">
        <v>2626786</v>
      </c>
    </row>
    <row r="3475" spans="1:5">
      <c r="A3475">
        <v>1990</v>
      </c>
      <c r="B3475">
        <v>32</v>
      </c>
      <c r="C3475">
        <v>1284390</v>
      </c>
      <c r="D3475">
        <v>1310125</v>
      </c>
      <c r="E3475">
        <v>2594515</v>
      </c>
    </row>
    <row r="3476" spans="1:5">
      <c r="A3476">
        <v>1990</v>
      </c>
      <c r="B3476">
        <v>33</v>
      </c>
      <c r="C3476">
        <v>1256062</v>
      </c>
      <c r="D3476">
        <v>1268610</v>
      </c>
      <c r="E3476">
        <v>2524672</v>
      </c>
    </row>
    <row r="3477" spans="1:5">
      <c r="A3477">
        <v>1990</v>
      </c>
      <c r="B3477">
        <v>34</v>
      </c>
      <c r="C3477">
        <v>1263860</v>
      </c>
      <c r="D3477">
        <v>1272481</v>
      </c>
      <c r="E3477">
        <v>2536341</v>
      </c>
    </row>
    <row r="3478" spans="1:5">
      <c r="A3478">
        <v>1990</v>
      </c>
      <c r="B3478">
        <v>35</v>
      </c>
      <c r="C3478">
        <v>1281628</v>
      </c>
      <c r="D3478">
        <v>1279089</v>
      </c>
      <c r="E3478">
        <v>2560717</v>
      </c>
    </row>
    <row r="3479" spans="1:5">
      <c r="A3479">
        <v>1990</v>
      </c>
      <c r="B3479">
        <v>36</v>
      </c>
      <c r="C3479">
        <v>1175797</v>
      </c>
      <c r="D3479">
        <v>1173790</v>
      </c>
      <c r="E3479">
        <v>2349587</v>
      </c>
    </row>
    <row r="3480" spans="1:5">
      <c r="A3480">
        <v>1990</v>
      </c>
      <c r="B3480">
        <v>37</v>
      </c>
      <c r="C3480">
        <v>1204340</v>
      </c>
      <c r="D3480">
        <v>1194534</v>
      </c>
      <c r="E3480">
        <v>2398874</v>
      </c>
    </row>
    <row r="3481" spans="1:5">
      <c r="A3481">
        <v>1990</v>
      </c>
      <c r="B3481">
        <v>38</v>
      </c>
      <c r="C3481">
        <v>1168704</v>
      </c>
      <c r="D3481">
        <v>1161587</v>
      </c>
      <c r="E3481">
        <v>2330291</v>
      </c>
    </row>
    <row r="3482" spans="1:5">
      <c r="A3482">
        <v>1990</v>
      </c>
      <c r="B3482">
        <v>39</v>
      </c>
      <c r="C3482">
        <v>1131881</v>
      </c>
      <c r="D3482">
        <v>1118911</v>
      </c>
      <c r="E3482">
        <v>2250792</v>
      </c>
    </row>
    <row r="3483" spans="1:5">
      <c r="A3483">
        <v>1990</v>
      </c>
      <c r="B3483">
        <v>40</v>
      </c>
      <c r="C3483">
        <v>1193797</v>
      </c>
      <c r="D3483">
        <v>1169121</v>
      </c>
      <c r="E3483">
        <v>2362918</v>
      </c>
    </row>
    <row r="3484" spans="1:5">
      <c r="A3484">
        <v>1990</v>
      </c>
      <c r="B3484">
        <v>41</v>
      </c>
      <c r="C3484">
        <v>993810</v>
      </c>
      <c r="D3484">
        <v>969207</v>
      </c>
      <c r="E3484">
        <v>1963017</v>
      </c>
    </row>
    <row r="3485" spans="1:5">
      <c r="A3485">
        <v>1990</v>
      </c>
      <c r="B3485">
        <v>42</v>
      </c>
      <c r="C3485">
        <v>978104</v>
      </c>
      <c r="D3485">
        <v>948758</v>
      </c>
      <c r="E3485">
        <v>1926862</v>
      </c>
    </row>
    <row r="3486" spans="1:5">
      <c r="A3486">
        <v>1990</v>
      </c>
      <c r="B3486">
        <v>43</v>
      </c>
      <c r="C3486">
        <v>895925</v>
      </c>
      <c r="D3486">
        <v>859852</v>
      </c>
      <c r="E3486">
        <v>1755777</v>
      </c>
    </row>
    <row r="3487" spans="1:5">
      <c r="A3487">
        <v>1990</v>
      </c>
      <c r="B3487">
        <v>44</v>
      </c>
      <c r="C3487">
        <v>545458</v>
      </c>
      <c r="D3487">
        <v>520917</v>
      </c>
      <c r="E3487">
        <v>1066375</v>
      </c>
    </row>
    <row r="3488" spans="1:5">
      <c r="A3488">
        <v>1990</v>
      </c>
      <c r="B3488">
        <v>45</v>
      </c>
      <c r="C3488">
        <v>425129</v>
      </c>
      <c r="D3488">
        <v>405791</v>
      </c>
      <c r="E3488">
        <v>830920</v>
      </c>
    </row>
    <row r="3489" spans="1:5">
      <c r="A3489">
        <v>1990</v>
      </c>
      <c r="B3489">
        <v>46</v>
      </c>
      <c r="C3489">
        <v>398095</v>
      </c>
      <c r="D3489">
        <v>372616</v>
      </c>
      <c r="E3489">
        <v>770711</v>
      </c>
    </row>
    <row r="3490" spans="1:5">
      <c r="A3490">
        <v>1990</v>
      </c>
      <c r="B3490">
        <v>47</v>
      </c>
      <c r="C3490">
        <v>616546</v>
      </c>
      <c r="D3490">
        <v>554153</v>
      </c>
      <c r="E3490">
        <v>1170699</v>
      </c>
    </row>
    <row r="3491" spans="1:5">
      <c r="A3491">
        <v>1990</v>
      </c>
      <c r="B3491">
        <v>48</v>
      </c>
      <c r="C3491">
        <v>981180</v>
      </c>
      <c r="D3491">
        <v>877987</v>
      </c>
      <c r="E3491">
        <v>1859167</v>
      </c>
    </row>
    <row r="3492" spans="1:5">
      <c r="A3492">
        <v>1990</v>
      </c>
      <c r="B3492">
        <v>49</v>
      </c>
      <c r="C3492">
        <v>1034583</v>
      </c>
      <c r="D3492">
        <v>922424</v>
      </c>
      <c r="E3492">
        <v>1957007</v>
      </c>
    </row>
    <row r="3493" spans="1:5">
      <c r="A3493">
        <v>1990</v>
      </c>
      <c r="B3493">
        <v>50</v>
      </c>
      <c r="C3493">
        <v>1182746</v>
      </c>
      <c r="D3493">
        <v>1033091</v>
      </c>
      <c r="E3493">
        <v>2215837</v>
      </c>
    </row>
    <row r="3494" spans="1:5">
      <c r="A3494">
        <v>1990</v>
      </c>
      <c r="B3494">
        <v>51</v>
      </c>
      <c r="C3494">
        <v>1212744</v>
      </c>
      <c r="D3494">
        <v>1048938</v>
      </c>
      <c r="E3494">
        <v>2261682</v>
      </c>
    </row>
    <row r="3495" spans="1:5">
      <c r="A3495">
        <v>1990</v>
      </c>
      <c r="B3495">
        <v>52</v>
      </c>
      <c r="C3495">
        <v>1212744</v>
      </c>
      <c r="D3495">
        <v>1054692</v>
      </c>
      <c r="E3495">
        <v>2267436</v>
      </c>
    </row>
    <row r="3496" spans="1:5">
      <c r="A3496">
        <v>1990</v>
      </c>
      <c r="B3496">
        <v>53</v>
      </c>
      <c r="C3496">
        <v>1023838</v>
      </c>
      <c r="D3496">
        <v>876591</v>
      </c>
      <c r="E3496">
        <v>1900429</v>
      </c>
    </row>
    <row r="3497" spans="1:5">
      <c r="A3497">
        <v>1990</v>
      </c>
      <c r="B3497">
        <v>54</v>
      </c>
      <c r="C3497">
        <v>905384</v>
      </c>
      <c r="D3497">
        <v>772610</v>
      </c>
      <c r="E3497">
        <v>1677994</v>
      </c>
    </row>
    <row r="3498" spans="1:5">
      <c r="A3498">
        <v>1990</v>
      </c>
      <c r="B3498">
        <v>55</v>
      </c>
      <c r="C3498">
        <v>739586</v>
      </c>
      <c r="D3498">
        <v>617666</v>
      </c>
      <c r="E3498">
        <v>1357252</v>
      </c>
    </row>
    <row r="3499" spans="1:5">
      <c r="A3499">
        <v>1990</v>
      </c>
      <c r="B3499">
        <v>56</v>
      </c>
      <c r="C3499">
        <v>743928</v>
      </c>
      <c r="D3499">
        <v>604924</v>
      </c>
      <c r="E3499">
        <v>1348852</v>
      </c>
    </row>
    <row r="3500" spans="1:5">
      <c r="A3500">
        <v>1990</v>
      </c>
      <c r="B3500">
        <v>57</v>
      </c>
      <c r="C3500">
        <v>927669</v>
      </c>
      <c r="D3500">
        <v>728034</v>
      </c>
      <c r="E3500">
        <v>1655703</v>
      </c>
    </row>
    <row r="3501" spans="1:5">
      <c r="A3501">
        <v>1990</v>
      </c>
      <c r="B3501">
        <v>58</v>
      </c>
      <c r="C3501">
        <v>910205</v>
      </c>
      <c r="D3501">
        <v>735645</v>
      </c>
      <c r="E3501">
        <v>1645850</v>
      </c>
    </row>
    <row r="3502" spans="1:5">
      <c r="A3502">
        <v>1990</v>
      </c>
      <c r="B3502">
        <v>59</v>
      </c>
      <c r="C3502">
        <v>1037138</v>
      </c>
      <c r="D3502">
        <v>789093</v>
      </c>
      <c r="E3502">
        <v>1826231</v>
      </c>
    </row>
    <row r="3503" spans="1:5">
      <c r="A3503">
        <v>1990</v>
      </c>
      <c r="B3503">
        <v>60</v>
      </c>
      <c r="C3503">
        <v>1059214</v>
      </c>
      <c r="D3503">
        <v>804379</v>
      </c>
      <c r="E3503">
        <v>1863593</v>
      </c>
    </row>
    <row r="3504" spans="1:5">
      <c r="A3504">
        <v>1990</v>
      </c>
      <c r="B3504">
        <v>61</v>
      </c>
      <c r="C3504">
        <v>1095394</v>
      </c>
      <c r="D3504">
        <v>794581</v>
      </c>
      <c r="E3504">
        <v>1889975</v>
      </c>
    </row>
    <row r="3505" spans="1:5">
      <c r="A3505">
        <v>1990</v>
      </c>
      <c r="B3505">
        <v>62</v>
      </c>
      <c r="C3505">
        <v>1054851</v>
      </c>
      <c r="D3505">
        <v>747229</v>
      </c>
      <c r="E3505">
        <v>1802080</v>
      </c>
    </row>
    <row r="3506" spans="1:5">
      <c r="A3506">
        <v>1990</v>
      </c>
      <c r="B3506">
        <v>63</v>
      </c>
      <c r="C3506">
        <v>1031762</v>
      </c>
      <c r="D3506">
        <v>644249</v>
      </c>
      <c r="E3506">
        <v>1676011</v>
      </c>
    </row>
    <row r="3507" spans="1:5">
      <c r="A3507">
        <v>1990</v>
      </c>
      <c r="B3507">
        <v>64</v>
      </c>
      <c r="C3507">
        <v>950855</v>
      </c>
      <c r="D3507">
        <v>501764</v>
      </c>
      <c r="E3507">
        <v>1452619</v>
      </c>
    </row>
    <row r="3508" spans="1:5">
      <c r="A3508">
        <v>1990</v>
      </c>
      <c r="B3508">
        <v>65</v>
      </c>
      <c r="C3508">
        <v>908019</v>
      </c>
      <c r="D3508">
        <v>431517</v>
      </c>
      <c r="E3508">
        <v>1339536</v>
      </c>
    </row>
    <row r="3509" spans="1:5">
      <c r="A3509">
        <v>1990</v>
      </c>
      <c r="B3509">
        <v>66</v>
      </c>
      <c r="C3509">
        <v>808318</v>
      </c>
      <c r="D3509">
        <v>348089</v>
      </c>
      <c r="E3509">
        <v>1156407</v>
      </c>
    </row>
    <row r="3510" spans="1:5">
      <c r="A3510">
        <v>1990</v>
      </c>
      <c r="B3510">
        <v>67</v>
      </c>
      <c r="C3510">
        <v>681110</v>
      </c>
      <c r="D3510">
        <v>279611</v>
      </c>
      <c r="E3510">
        <v>960721</v>
      </c>
    </row>
    <row r="3511" spans="1:5">
      <c r="A3511">
        <v>1990</v>
      </c>
      <c r="B3511">
        <v>68</v>
      </c>
      <c r="C3511">
        <v>566439</v>
      </c>
      <c r="D3511">
        <v>248188</v>
      </c>
      <c r="E3511">
        <v>814627</v>
      </c>
    </row>
    <row r="3512" spans="1:5">
      <c r="A3512">
        <v>1990</v>
      </c>
      <c r="B3512">
        <v>69</v>
      </c>
      <c r="C3512">
        <v>513880</v>
      </c>
      <c r="D3512">
        <v>219560</v>
      </c>
      <c r="E3512">
        <v>733440</v>
      </c>
    </row>
    <row r="3513" spans="1:5">
      <c r="A3513">
        <v>1990</v>
      </c>
      <c r="B3513">
        <v>70</v>
      </c>
      <c r="C3513">
        <v>528410</v>
      </c>
      <c r="D3513">
        <v>218909</v>
      </c>
      <c r="E3513">
        <v>747319</v>
      </c>
    </row>
    <row r="3514" spans="1:5">
      <c r="A3514">
        <v>1990</v>
      </c>
      <c r="B3514">
        <v>71</v>
      </c>
      <c r="C3514">
        <v>527283</v>
      </c>
      <c r="D3514">
        <v>215082</v>
      </c>
      <c r="E3514">
        <v>742365</v>
      </c>
    </row>
    <row r="3515" spans="1:5">
      <c r="A3515">
        <v>1990</v>
      </c>
      <c r="B3515">
        <v>72</v>
      </c>
      <c r="C3515">
        <v>418249</v>
      </c>
      <c r="D3515">
        <v>165463</v>
      </c>
      <c r="E3515">
        <v>583712</v>
      </c>
    </row>
    <row r="3516" spans="1:5">
      <c r="A3516">
        <v>1990</v>
      </c>
      <c r="B3516">
        <v>73</v>
      </c>
      <c r="C3516">
        <v>435427</v>
      </c>
      <c r="D3516">
        <v>160221</v>
      </c>
      <c r="E3516">
        <v>595648</v>
      </c>
    </row>
    <row r="3517" spans="1:5">
      <c r="A3517">
        <v>1990</v>
      </c>
      <c r="B3517">
        <v>74</v>
      </c>
      <c r="C3517">
        <v>514004</v>
      </c>
      <c r="D3517">
        <v>184959</v>
      </c>
      <c r="E3517">
        <v>698963</v>
      </c>
    </row>
    <row r="3518" spans="1:5">
      <c r="A3518">
        <v>1990</v>
      </c>
      <c r="B3518">
        <v>75</v>
      </c>
      <c r="C3518">
        <v>616027</v>
      </c>
      <c r="D3518">
        <v>207642</v>
      </c>
      <c r="E3518">
        <v>823669</v>
      </c>
    </row>
    <row r="3519" spans="1:5">
      <c r="A3519">
        <v>1990</v>
      </c>
      <c r="B3519">
        <v>76</v>
      </c>
      <c r="C3519">
        <v>530131</v>
      </c>
      <c r="D3519">
        <v>183751</v>
      </c>
      <c r="E3519">
        <v>713882</v>
      </c>
    </row>
    <row r="3520" spans="1:5">
      <c r="A3520">
        <v>1990</v>
      </c>
      <c r="B3520">
        <v>77</v>
      </c>
      <c r="C3520">
        <v>557512</v>
      </c>
      <c r="D3520">
        <v>175811</v>
      </c>
      <c r="E3520">
        <v>733323</v>
      </c>
    </row>
    <row r="3521" spans="1:5">
      <c r="A3521">
        <v>1990</v>
      </c>
      <c r="B3521">
        <v>78</v>
      </c>
      <c r="C3521">
        <v>458040</v>
      </c>
      <c r="D3521">
        <v>145285</v>
      </c>
      <c r="E3521">
        <v>603325</v>
      </c>
    </row>
    <row r="3522" spans="1:5">
      <c r="A3522">
        <v>1990</v>
      </c>
      <c r="B3522">
        <v>79</v>
      </c>
      <c r="C3522">
        <v>439736</v>
      </c>
      <c r="D3522">
        <v>133730</v>
      </c>
      <c r="E3522">
        <v>573466</v>
      </c>
    </row>
    <row r="3523" spans="1:5">
      <c r="A3523">
        <v>1990</v>
      </c>
      <c r="B3523">
        <v>80</v>
      </c>
      <c r="C3523">
        <v>367575.32</v>
      </c>
      <c r="D3523">
        <v>105027.59</v>
      </c>
      <c r="E3523">
        <v>472602.91</v>
      </c>
    </row>
    <row r="3524" spans="1:5">
      <c r="A3524">
        <v>1990</v>
      </c>
      <c r="B3524">
        <v>81</v>
      </c>
      <c r="C3524">
        <v>322333.17</v>
      </c>
      <c r="D3524">
        <v>88144.72</v>
      </c>
      <c r="E3524">
        <v>410477.89</v>
      </c>
    </row>
    <row r="3525" spans="1:5">
      <c r="A3525">
        <v>1990</v>
      </c>
      <c r="B3525">
        <v>82</v>
      </c>
      <c r="C3525">
        <v>287280.84999999998</v>
      </c>
      <c r="D3525">
        <v>75079.100000000006</v>
      </c>
      <c r="E3525">
        <v>362359.95</v>
      </c>
    </row>
    <row r="3526" spans="1:5">
      <c r="A3526">
        <v>1990</v>
      </c>
      <c r="B3526">
        <v>83</v>
      </c>
      <c r="C3526">
        <v>244153.81</v>
      </c>
      <c r="D3526">
        <v>60712.22</v>
      </c>
      <c r="E3526">
        <v>304866.03000000003</v>
      </c>
    </row>
    <row r="3527" spans="1:5">
      <c r="A3527">
        <v>1990</v>
      </c>
      <c r="B3527">
        <v>84</v>
      </c>
      <c r="C3527">
        <v>204279.39</v>
      </c>
      <c r="D3527">
        <v>47566.25</v>
      </c>
      <c r="E3527">
        <v>251845.64</v>
      </c>
    </row>
    <row r="3528" spans="1:5">
      <c r="A3528">
        <v>1990</v>
      </c>
      <c r="B3528">
        <v>85</v>
      </c>
      <c r="C3528">
        <v>173462.32</v>
      </c>
      <c r="D3528">
        <v>37923.839999999997</v>
      </c>
      <c r="E3528">
        <v>211386.16</v>
      </c>
    </row>
    <row r="3529" spans="1:5">
      <c r="A3529">
        <v>1990</v>
      </c>
      <c r="B3529">
        <v>86</v>
      </c>
      <c r="C3529">
        <v>143471.1</v>
      </c>
      <c r="D3529">
        <v>29511.41</v>
      </c>
      <c r="E3529">
        <v>172982.51</v>
      </c>
    </row>
    <row r="3530" spans="1:5">
      <c r="A3530">
        <v>1990</v>
      </c>
      <c r="B3530">
        <v>87</v>
      </c>
      <c r="C3530">
        <v>114153.93</v>
      </c>
      <c r="D3530">
        <v>21684.38</v>
      </c>
      <c r="E3530">
        <v>135838.31</v>
      </c>
    </row>
    <row r="3531" spans="1:5">
      <c r="A3531">
        <v>1990</v>
      </c>
      <c r="B3531">
        <v>88</v>
      </c>
      <c r="C3531">
        <v>88490.71</v>
      </c>
      <c r="D3531">
        <v>15626.67</v>
      </c>
      <c r="E3531">
        <v>104117.38</v>
      </c>
    </row>
    <row r="3532" spans="1:5">
      <c r="A3532">
        <v>1990</v>
      </c>
      <c r="B3532">
        <v>89</v>
      </c>
      <c r="C3532">
        <v>72082.61</v>
      </c>
      <c r="D3532">
        <v>12287.66</v>
      </c>
      <c r="E3532">
        <v>84370.27</v>
      </c>
    </row>
    <row r="3533" spans="1:5">
      <c r="A3533">
        <v>1990</v>
      </c>
      <c r="B3533">
        <v>90</v>
      </c>
      <c r="C3533">
        <v>51613.2</v>
      </c>
      <c r="D3533">
        <v>9106.91</v>
      </c>
      <c r="E3533">
        <v>60720.11</v>
      </c>
    </row>
    <row r="3534" spans="1:5">
      <c r="A3534">
        <v>1990</v>
      </c>
      <c r="B3534">
        <v>91</v>
      </c>
      <c r="C3534">
        <v>34703.279999999999</v>
      </c>
      <c r="D3534">
        <v>6198.95</v>
      </c>
      <c r="E3534">
        <v>40902.230000000003</v>
      </c>
    </row>
    <row r="3535" spans="1:5">
      <c r="A3535">
        <v>1990</v>
      </c>
      <c r="B3535">
        <v>92</v>
      </c>
      <c r="C3535">
        <v>27450.59</v>
      </c>
      <c r="D3535">
        <v>4648.05</v>
      </c>
      <c r="E3535">
        <v>32098.639999999999</v>
      </c>
    </row>
    <row r="3536" spans="1:5">
      <c r="A3536">
        <v>1990</v>
      </c>
      <c r="B3536">
        <v>93</v>
      </c>
      <c r="C3536">
        <v>20424.96</v>
      </c>
      <c r="D3536">
        <v>3507.52</v>
      </c>
      <c r="E3536">
        <v>23932.48</v>
      </c>
    </row>
    <row r="3537" spans="1:5">
      <c r="A3537">
        <v>1990</v>
      </c>
      <c r="B3537">
        <v>94</v>
      </c>
      <c r="C3537">
        <v>15492.69</v>
      </c>
      <c r="D3537">
        <v>2572.84</v>
      </c>
      <c r="E3537">
        <v>18065.53</v>
      </c>
    </row>
    <row r="3538" spans="1:5">
      <c r="A3538">
        <v>1990</v>
      </c>
      <c r="B3538">
        <v>95</v>
      </c>
      <c r="C3538">
        <v>11337.13</v>
      </c>
      <c r="D3538">
        <v>1790.24</v>
      </c>
      <c r="E3538">
        <v>13127.37</v>
      </c>
    </row>
    <row r="3539" spans="1:5">
      <c r="A3539">
        <v>1990</v>
      </c>
      <c r="B3539">
        <v>96</v>
      </c>
      <c r="C3539">
        <v>8253.07</v>
      </c>
      <c r="D3539">
        <v>1287.1300000000001</v>
      </c>
      <c r="E3539">
        <v>9540.2000000000007</v>
      </c>
    </row>
    <row r="3540" spans="1:5">
      <c r="A3540">
        <v>1990</v>
      </c>
      <c r="B3540">
        <v>97</v>
      </c>
      <c r="C3540">
        <v>6328.39</v>
      </c>
      <c r="D3540">
        <v>982.76</v>
      </c>
      <c r="E3540">
        <v>7311.15</v>
      </c>
    </row>
    <row r="3541" spans="1:5">
      <c r="A3541">
        <v>1990</v>
      </c>
      <c r="B3541">
        <v>98</v>
      </c>
      <c r="C3541">
        <v>4661.3999999999996</v>
      </c>
      <c r="D3541">
        <v>735.67</v>
      </c>
      <c r="E3541">
        <v>5397.07</v>
      </c>
    </row>
    <row r="3542" spans="1:5">
      <c r="A3542">
        <v>1990</v>
      </c>
      <c r="B3542">
        <v>99</v>
      </c>
      <c r="C3542">
        <v>3586.04</v>
      </c>
      <c r="D3542">
        <v>520.57000000000005</v>
      </c>
      <c r="E3542">
        <v>4106.6099999999997</v>
      </c>
    </row>
    <row r="3543" spans="1:5">
      <c r="A3543">
        <v>1990</v>
      </c>
      <c r="B3543">
        <v>100</v>
      </c>
      <c r="C3543">
        <v>2502.2800000000002</v>
      </c>
      <c r="D3543">
        <v>342.38</v>
      </c>
      <c r="E3543">
        <v>2844.66</v>
      </c>
    </row>
    <row r="3544" spans="1:5">
      <c r="A3544">
        <v>1990</v>
      </c>
      <c r="B3544">
        <v>101</v>
      </c>
      <c r="C3544">
        <v>1755.44</v>
      </c>
      <c r="D3544">
        <v>249.39</v>
      </c>
      <c r="E3544">
        <v>2004.83</v>
      </c>
    </row>
    <row r="3545" spans="1:5">
      <c r="A3545">
        <v>1990</v>
      </c>
      <c r="B3545">
        <v>102</v>
      </c>
      <c r="C3545">
        <v>1188.29</v>
      </c>
      <c r="D3545">
        <v>173.73</v>
      </c>
      <c r="E3545">
        <v>1362.02</v>
      </c>
    </row>
    <row r="3546" spans="1:5">
      <c r="A3546">
        <v>1990</v>
      </c>
      <c r="B3546">
        <v>103</v>
      </c>
      <c r="C3546">
        <v>727.53</v>
      </c>
      <c r="D3546">
        <v>109.24</v>
      </c>
      <c r="E3546">
        <v>836.77</v>
      </c>
    </row>
    <row r="3547" spans="1:5">
      <c r="A3547">
        <v>1990</v>
      </c>
      <c r="B3547">
        <v>104</v>
      </c>
      <c r="C3547">
        <v>475.33</v>
      </c>
      <c r="D3547">
        <v>73.099999999999994</v>
      </c>
      <c r="E3547">
        <v>548.42999999999995</v>
      </c>
    </row>
    <row r="3548" spans="1:5">
      <c r="A3548">
        <v>1990</v>
      </c>
      <c r="B3548">
        <v>105</v>
      </c>
      <c r="C3548">
        <v>312.11</v>
      </c>
      <c r="D3548">
        <v>47.59</v>
      </c>
      <c r="E3548">
        <v>359.7</v>
      </c>
    </row>
    <row r="3549" spans="1:5">
      <c r="A3549">
        <v>1990</v>
      </c>
      <c r="B3549">
        <v>106</v>
      </c>
      <c r="C3549">
        <v>198.78</v>
      </c>
      <c r="D3549">
        <v>31.63</v>
      </c>
      <c r="E3549">
        <v>230.41</v>
      </c>
    </row>
    <row r="3550" spans="1:5">
      <c r="A3550">
        <v>1990</v>
      </c>
      <c r="B3550">
        <v>107</v>
      </c>
      <c r="C3550">
        <v>123.6</v>
      </c>
      <c r="D3550">
        <v>20.13</v>
      </c>
      <c r="E3550">
        <v>143.72999999999999</v>
      </c>
    </row>
    <row r="3551" spans="1:5">
      <c r="A3551">
        <v>1990</v>
      </c>
      <c r="B3551">
        <v>108</v>
      </c>
      <c r="C3551">
        <v>71.98</v>
      </c>
      <c r="D3551">
        <v>12.45</v>
      </c>
      <c r="E3551">
        <v>84.43</v>
      </c>
    </row>
    <row r="3552" spans="1:5">
      <c r="A3552">
        <v>1990</v>
      </c>
      <c r="B3552">
        <v>109</v>
      </c>
      <c r="C3552">
        <v>45.07</v>
      </c>
      <c r="D3552">
        <v>8.1</v>
      </c>
      <c r="E3552">
        <v>53.17</v>
      </c>
    </row>
    <row r="3553" spans="1:5">
      <c r="A3553">
        <v>1990</v>
      </c>
      <c r="B3553">
        <v>110</v>
      </c>
      <c r="C3553">
        <v>56.75</v>
      </c>
      <c r="D3553">
        <v>9.24</v>
      </c>
      <c r="E3553">
        <v>65.989999999999995</v>
      </c>
    </row>
    <row r="3554" spans="1:5">
      <c r="A3554">
        <v>1991</v>
      </c>
      <c r="B3554">
        <v>0</v>
      </c>
      <c r="C3554">
        <v>957048</v>
      </c>
      <c r="D3554">
        <v>1007499</v>
      </c>
      <c r="E3554">
        <v>1964547</v>
      </c>
    </row>
    <row r="3555" spans="1:5">
      <c r="A3555">
        <v>1991</v>
      </c>
      <c r="B3555">
        <v>1</v>
      </c>
      <c r="C3555">
        <v>1032202</v>
      </c>
      <c r="D3555">
        <v>1083033</v>
      </c>
      <c r="E3555">
        <v>2115235</v>
      </c>
    </row>
    <row r="3556" spans="1:5">
      <c r="A3556">
        <v>1991</v>
      </c>
      <c r="B3556">
        <v>2</v>
      </c>
      <c r="C3556">
        <v>1132577</v>
      </c>
      <c r="D3556">
        <v>1178289</v>
      </c>
      <c r="E3556">
        <v>2310866</v>
      </c>
    </row>
    <row r="3557" spans="1:5">
      <c r="A3557">
        <v>1991</v>
      </c>
      <c r="B3557">
        <v>3</v>
      </c>
      <c r="C3557">
        <v>1203919</v>
      </c>
      <c r="D3557">
        <v>1253031</v>
      </c>
      <c r="E3557">
        <v>2456950</v>
      </c>
    </row>
    <row r="3558" spans="1:5">
      <c r="A3558">
        <v>1991</v>
      </c>
      <c r="B3558">
        <v>4</v>
      </c>
      <c r="C3558">
        <v>1213573</v>
      </c>
      <c r="D3558">
        <v>1259060</v>
      </c>
      <c r="E3558">
        <v>2472633</v>
      </c>
    </row>
    <row r="3559" spans="1:5">
      <c r="A3559">
        <v>1991</v>
      </c>
      <c r="B3559">
        <v>5</v>
      </c>
      <c r="C3559">
        <v>1166479</v>
      </c>
      <c r="D3559">
        <v>1209668</v>
      </c>
      <c r="E3559">
        <v>2376147</v>
      </c>
    </row>
    <row r="3560" spans="1:5">
      <c r="A3560">
        <v>1991</v>
      </c>
      <c r="B3560">
        <v>6</v>
      </c>
      <c r="C3560">
        <v>1184382</v>
      </c>
      <c r="D3560">
        <v>1227389</v>
      </c>
      <c r="E3560">
        <v>2411771</v>
      </c>
    </row>
    <row r="3561" spans="1:5">
      <c r="A3561">
        <v>1991</v>
      </c>
      <c r="B3561">
        <v>7</v>
      </c>
      <c r="C3561">
        <v>1216161</v>
      </c>
      <c r="D3561">
        <v>1255993</v>
      </c>
      <c r="E3561">
        <v>2472154</v>
      </c>
    </row>
    <row r="3562" spans="1:5">
      <c r="A3562">
        <v>1991</v>
      </c>
      <c r="B3562">
        <v>8</v>
      </c>
      <c r="C3562">
        <v>1142590</v>
      </c>
      <c r="D3562">
        <v>1181959</v>
      </c>
      <c r="E3562">
        <v>2324549</v>
      </c>
    </row>
    <row r="3563" spans="1:5">
      <c r="A3563">
        <v>1991</v>
      </c>
      <c r="B3563">
        <v>9</v>
      </c>
      <c r="C3563">
        <v>1091687</v>
      </c>
      <c r="D3563">
        <v>1124094</v>
      </c>
      <c r="E3563">
        <v>2215781</v>
      </c>
    </row>
    <row r="3564" spans="1:5">
      <c r="A3564">
        <v>1991</v>
      </c>
      <c r="B3564">
        <v>10</v>
      </c>
      <c r="C3564">
        <v>1090486</v>
      </c>
      <c r="D3564">
        <v>1122645</v>
      </c>
      <c r="E3564">
        <v>2213131</v>
      </c>
    </row>
    <row r="3565" spans="1:5">
      <c r="A3565">
        <v>1991</v>
      </c>
      <c r="B3565">
        <v>11</v>
      </c>
      <c r="C3565">
        <v>1069026</v>
      </c>
      <c r="D3565">
        <v>1102904</v>
      </c>
      <c r="E3565">
        <v>2171930</v>
      </c>
    </row>
    <row r="3566" spans="1:5">
      <c r="A3566">
        <v>1991</v>
      </c>
      <c r="B3566">
        <v>12</v>
      </c>
      <c r="C3566">
        <v>1067408</v>
      </c>
      <c r="D3566">
        <v>1097986</v>
      </c>
      <c r="E3566">
        <v>2165394</v>
      </c>
    </row>
    <row r="3567" spans="1:5">
      <c r="A3567">
        <v>1991</v>
      </c>
      <c r="B3567">
        <v>13</v>
      </c>
      <c r="C3567">
        <v>1049321</v>
      </c>
      <c r="D3567">
        <v>1078817</v>
      </c>
      <c r="E3567">
        <v>2128138</v>
      </c>
    </row>
    <row r="3568" spans="1:5">
      <c r="A3568">
        <v>1991</v>
      </c>
      <c r="B3568">
        <v>14</v>
      </c>
      <c r="C3568">
        <v>1058513</v>
      </c>
      <c r="D3568">
        <v>1091622</v>
      </c>
      <c r="E3568">
        <v>2150135</v>
      </c>
    </row>
    <row r="3569" spans="1:5">
      <c r="A3569">
        <v>1991</v>
      </c>
      <c r="B3569">
        <v>15</v>
      </c>
      <c r="C3569">
        <v>1036852</v>
      </c>
      <c r="D3569">
        <v>1066152</v>
      </c>
      <c r="E3569">
        <v>2103004</v>
      </c>
    </row>
    <row r="3570" spans="1:5">
      <c r="A3570">
        <v>1991</v>
      </c>
      <c r="B3570">
        <v>16</v>
      </c>
      <c r="C3570">
        <v>1021971</v>
      </c>
      <c r="D3570">
        <v>1049323</v>
      </c>
      <c r="E3570">
        <v>2071294</v>
      </c>
    </row>
    <row r="3571" spans="1:5">
      <c r="A3571">
        <v>1991</v>
      </c>
      <c r="B3571">
        <v>17</v>
      </c>
      <c r="C3571">
        <v>1000997</v>
      </c>
      <c r="D3571">
        <v>1023624</v>
      </c>
      <c r="E3571">
        <v>2024621</v>
      </c>
    </row>
    <row r="3572" spans="1:5">
      <c r="A3572">
        <v>1991</v>
      </c>
      <c r="B3572">
        <v>18</v>
      </c>
      <c r="C3572">
        <v>1019912</v>
      </c>
      <c r="D3572">
        <v>1046347</v>
      </c>
      <c r="E3572">
        <v>2066259</v>
      </c>
    </row>
    <row r="3573" spans="1:5">
      <c r="A3573">
        <v>1991</v>
      </c>
      <c r="B3573">
        <v>19</v>
      </c>
      <c r="C3573">
        <v>975112</v>
      </c>
      <c r="D3573">
        <v>1016733</v>
      </c>
      <c r="E3573">
        <v>1991845</v>
      </c>
    </row>
    <row r="3574" spans="1:5">
      <c r="A3574">
        <v>1991</v>
      </c>
      <c r="B3574">
        <v>20</v>
      </c>
      <c r="C3574">
        <v>951024</v>
      </c>
      <c r="D3574">
        <v>1024880</v>
      </c>
      <c r="E3574">
        <v>1975904</v>
      </c>
    </row>
    <row r="3575" spans="1:5">
      <c r="A3575">
        <v>1991</v>
      </c>
      <c r="B3575">
        <v>21</v>
      </c>
      <c r="C3575">
        <v>902576</v>
      </c>
      <c r="D3575">
        <v>991539</v>
      </c>
      <c r="E3575">
        <v>1894115</v>
      </c>
    </row>
    <row r="3576" spans="1:5">
      <c r="A3576">
        <v>1991</v>
      </c>
      <c r="B3576">
        <v>22</v>
      </c>
      <c r="C3576">
        <v>906239</v>
      </c>
      <c r="D3576">
        <v>927867</v>
      </c>
      <c r="E3576">
        <v>1834106</v>
      </c>
    </row>
    <row r="3577" spans="1:5">
      <c r="A3577">
        <v>1991</v>
      </c>
      <c r="B3577">
        <v>23</v>
      </c>
      <c r="C3577">
        <v>914283</v>
      </c>
      <c r="D3577">
        <v>936077</v>
      </c>
      <c r="E3577">
        <v>1850360</v>
      </c>
    </row>
    <row r="3578" spans="1:5">
      <c r="A3578">
        <v>1991</v>
      </c>
      <c r="B3578">
        <v>24</v>
      </c>
      <c r="C3578">
        <v>962482</v>
      </c>
      <c r="D3578">
        <v>989544</v>
      </c>
      <c r="E3578">
        <v>1952026</v>
      </c>
    </row>
    <row r="3579" spans="1:5">
      <c r="A3579">
        <v>1991</v>
      </c>
      <c r="B3579">
        <v>25</v>
      </c>
      <c r="C3579">
        <v>979516</v>
      </c>
      <c r="D3579">
        <v>1015539</v>
      </c>
      <c r="E3579">
        <v>1995055</v>
      </c>
    </row>
    <row r="3580" spans="1:5">
      <c r="A3580">
        <v>1991</v>
      </c>
      <c r="B3580">
        <v>26</v>
      </c>
      <c r="C3580">
        <v>1037834</v>
      </c>
      <c r="D3580">
        <v>1070679</v>
      </c>
      <c r="E3580">
        <v>2108513</v>
      </c>
    </row>
    <row r="3581" spans="1:5">
      <c r="A3581">
        <v>1991</v>
      </c>
      <c r="B3581">
        <v>27</v>
      </c>
      <c r="C3581">
        <v>1128571</v>
      </c>
      <c r="D3581">
        <v>1164151</v>
      </c>
      <c r="E3581">
        <v>2292722</v>
      </c>
    </row>
    <row r="3582" spans="1:5">
      <c r="A3582">
        <v>1991</v>
      </c>
      <c r="B3582">
        <v>28</v>
      </c>
      <c r="C3582">
        <v>1200694</v>
      </c>
      <c r="D3582">
        <v>1231521</v>
      </c>
      <c r="E3582">
        <v>2432215</v>
      </c>
    </row>
    <row r="3583" spans="1:5">
      <c r="A3583">
        <v>1991</v>
      </c>
      <c r="B3583">
        <v>29</v>
      </c>
      <c r="C3583">
        <v>1265609</v>
      </c>
      <c r="D3583">
        <v>1307478</v>
      </c>
      <c r="E3583">
        <v>2573087</v>
      </c>
    </row>
    <row r="3584" spans="1:5">
      <c r="A3584">
        <v>1991</v>
      </c>
      <c r="B3584">
        <v>30</v>
      </c>
      <c r="C3584">
        <v>1314773</v>
      </c>
      <c r="D3584">
        <v>1335025</v>
      </c>
      <c r="E3584">
        <v>2649798</v>
      </c>
    </row>
    <row r="3585" spans="1:5">
      <c r="A3585">
        <v>1991</v>
      </c>
      <c r="B3585">
        <v>31</v>
      </c>
      <c r="C3585">
        <v>1296922</v>
      </c>
      <c r="D3585">
        <v>1324262</v>
      </c>
      <c r="E3585">
        <v>2621184</v>
      </c>
    </row>
    <row r="3586" spans="1:5">
      <c r="A3586">
        <v>1991</v>
      </c>
      <c r="B3586">
        <v>32</v>
      </c>
      <c r="C3586">
        <v>1305142</v>
      </c>
      <c r="D3586">
        <v>1317756</v>
      </c>
      <c r="E3586">
        <v>2622898</v>
      </c>
    </row>
    <row r="3587" spans="1:5">
      <c r="A3587">
        <v>1991</v>
      </c>
      <c r="B3587">
        <v>33</v>
      </c>
      <c r="C3587">
        <v>1286170</v>
      </c>
      <c r="D3587">
        <v>1306367</v>
      </c>
      <c r="E3587">
        <v>2592537</v>
      </c>
    </row>
    <row r="3588" spans="1:5">
      <c r="A3588">
        <v>1991</v>
      </c>
      <c r="B3588">
        <v>34</v>
      </c>
      <c r="C3588">
        <v>1257313</v>
      </c>
      <c r="D3588">
        <v>1263924</v>
      </c>
      <c r="E3588">
        <v>2521237</v>
      </c>
    </row>
    <row r="3589" spans="1:5">
      <c r="A3589">
        <v>1991</v>
      </c>
      <c r="B3589">
        <v>35</v>
      </c>
      <c r="C3589">
        <v>1264775</v>
      </c>
      <c r="D3589">
        <v>1267383</v>
      </c>
      <c r="E3589">
        <v>2532158</v>
      </c>
    </row>
    <row r="3590" spans="1:5">
      <c r="A3590">
        <v>1991</v>
      </c>
      <c r="B3590">
        <v>36</v>
      </c>
      <c r="C3590">
        <v>1282719</v>
      </c>
      <c r="D3590">
        <v>1274566</v>
      </c>
      <c r="E3590">
        <v>2557285</v>
      </c>
    </row>
    <row r="3591" spans="1:5">
      <c r="A3591">
        <v>1991</v>
      </c>
      <c r="B3591">
        <v>37</v>
      </c>
      <c r="C3591">
        <v>1175843</v>
      </c>
      <c r="D3591">
        <v>1168671</v>
      </c>
      <c r="E3591">
        <v>2344514</v>
      </c>
    </row>
    <row r="3592" spans="1:5">
      <c r="A3592">
        <v>1991</v>
      </c>
      <c r="B3592">
        <v>38</v>
      </c>
      <c r="C3592">
        <v>1206213</v>
      </c>
      <c r="D3592">
        <v>1190840</v>
      </c>
      <c r="E3592">
        <v>2397053</v>
      </c>
    </row>
    <row r="3593" spans="1:5">
      <c r="A3593">
        <v>1991</v>
      </c>
      <c r="B3593">
        <v>39</v>
      </c>
      <c r="C3593">
        <v>1168832</v>
      </c>
      <c r="D3593">
        <v>1155912</v>
      </c>
      <c r="E3593">
        <v>2324744</v>
      </c>
    </row>
    <row r="3594" spans="1:5">
      <c r="A3594">
        <v>1991</v>
      </c>
      <c r="B3594">
        <v>40</v>
      </c>
      <c r="C3594">
        <v>1133475</v>
      </c>
      <c r="D3594">
        <v>1115858</v>
      </c>
      <c r="E3594">
        <v>2249333</v>
      </c>
    </row>
    <row r="3595" spans="1:5">
      <c r="A3595">
        <v>1991</v>
      </c>
      <c r="B3595">
        <v>41</v>
      </c>
      <c r="C3595">
        <v>1194150</v>
      </c>
      <c r="D3595">
        <v>1163191</v>
      </c>
      <c r="E3595">
        <v>2357341</v>
      </c>
    </row>
    <row r="3596" spans="1:5">
      <c r="A3596">
        <v>1991</v>
      </c>
      <c r="B3596">
        <v>42</v>
      </c>
      <c r="C3596">
        <v>993390</v>
      </c>
      <c r="D3596">
        <v>964325</v>
      </c>
      <c r="E3596">
        <v>1957715</v>
      </c>
    </row>
    <row r="3597" spans="1:5">
      <c r="A3597">
        <v>1991</v>
      </c>
      <c r="B3597">
        <v>43</v>
      </c>
      <c r="C3597">
        <v>978237</v>
      </c>
      <c r="D3597">
        <v>944456</v>
      </c>
      <c r="E3597">
        <v>1922693</v>
      </c>
    </row>
    <row r="3598" spans="1:5">
      <c r="A3598">
        <v>1991</v>
      </c>
      <c r="B3598">
        <v>44</v>
      </c>
      <c r="C3598">
        <v>895272</v>
      </c>
      <c r="D3598">
        <v>853966</v>
      </c>
      <c r="E3598">
        <v>1749238</v>
      </c>
    </row>
    <row r="3599" spans="1:5">
      <c r="A3599">
        <v>1991</v>
      </c>
      <c r="B3599">
        <v>45</v>
      </c>
      <c r="C3599">
        <v>545357</v>
      </c>
      <c r="D3599">
        <v>517179</v>
      </c>
      <c r="E3599">
        <v>1062536</v>
      </c>
    </row>
    <row r="3600" spans="1:5">
      <c r="A3600">
        <v>1991</v>
      </c>
      <c r="B3600">
        <v>46</v>
      </c>
      <c r="C3600">
        <v>424811</v>
      </c>
      <c r="D3600">
        <v>402620</v>
      </c>
      <c r="E3600">
        <v>827431</v>
      </c>
    </row>
    <row r="3601" spans="1:5">
      <c r="A3601">
        <v>1991</v>
      </c>
      <c r="B3601">
        <v>47</v>
      </c>
      <c r="C3601">
        <v>397520</v>
      </c>
      <c r="D3601">
        <v>369424</v>
      </c>
      <c r="E3601">
        <v>766944</v>
      </c>
    </row>
    <row r="3602" spans="1:5">
      <c r="A3602">
        <v>1991</v>
      </c>
      <c r="B3602">
        <v>48</v>
      </c>
      <c r="C3602">
        <v>616188</v>
      </c>
      <c r="D3602">
        <v>550429</v>
      </c>
      <c r="E3602">
        <v>1166617</v>
      </c>
    </row>
    <row r="3603" spans="1:5">
      <c r="A3603">
        <v>1991</v>
      </c>
      <c r="B3603">
        <v>49</v>
      </c>
      <c r="C3603">
        <v>979133</v>
      </c>
      <c r="D3603">
        <v>868559</v>
      </c>
      <c r="E3603">
        <v>1847692</v>
      </c>
    </row>
    <row r="3604" spans="1:5">
      <c r="A3604">
        <v>1991</v>
      </c>
      <c r="B3604">
        <v>50</v>
      </c>
      <c r="C3604">
        <v>1032877</v>
      </c>
      <c r="D3604">
        <v>913125</v>
      </c>
      <c r="E3604">
        <v>1946002</v>
      </c>
    </row>
    <row r="3605" spans="1:5">
      <c r="A3605">
        <v>1991</v>
      </c>
      <c r="B3605">
        <v>51</v>
      </c>
      <c r="C3605">
        <v>1179424</v>
      </c>
      <c r="D3605">
        <v>1020778</v>
      </c>
      <c r="E3605">
        <v>2200202</v>
      </c>
    </row>
    <row r="3606" spans="1:5">
      <c r="A3606">
        <v>1991</v>
      </c>
      <c r="B3606">
        <v>52</v>
      </c>
      <c r="C3606">
        <v>1209191</v>
      </c>
      <c r="D3606">
        <v>1035001</v>
      </c>
      <c r="E3606">
        <v>2244192</v>
      </c>
    </row>
    <row r="3607" spans="1:5">
      <c r="A3607">
        <v>1991</v>
      </c>
      <c r="B3607">
        <v>53</v>
      </c>
      <c r="C3607">
        <v>1209249</v>
      </c>
      <c r="D3607">
        <v>1040664</v>
      </c>
      <c r="E3607">
        <v>2249913</v>
      </c>
    </row>
    <row r="3608" spans="1:5">
      <c r="A3608">
        <v>1991</v>
      </c>
      <c r="B3608">
        <v>54</v>
      </c>
      <c r="C3608">
        <v>1019667</v>
      </c>
      <c r="D3608">
        <v>863472</v>
      </c>
      <c r="E3608">
        <v>1883139</v>
      </c>
    </row>
    <row r="3609" spans="1:5">
      <c r="A3609">
        <v>1991</v>
      </c>
      <c r="B3609">
        <v>55</v>
      </c>
      <c r="C3609">
        <v>901591</v>
      </c>
      <c r="D3609">
        <v>760279</v>
      </c>
      <c r="E3609">
        <v>1661870</v>
      </c>
    </row>
    <row r="3610" spans="1:5">
      <c r="A3610">
        <v>1991</v>
      </c>
      <c r="B3610">
        <v>56</v>
      </c>
      <c r="C3610">
        <v>736005</v>
      </c>
      <c r="D3610">
        <v>606643</v>
      </c>
      <c r="E3610">
        <v>1342648</v>
      </c>
    </row>
    <row r="3611" spans="1:5">
      <c r="A3611">
        <v>1991</v>
      </c>
      <c r="B3611">
        <v>57</v>
      </c>
      <c r="C3611">
        <v>739639</v>
      </c>
      <c r="D3611">
        <v>592727</v>
      </c>
      <c r="E3611">
        <v>1332366</v>
      </c>
    </row>
    <row r="3612" spans="1:5">
      <c r="A3612">
        <v>1991</v>
      </c>
      <c r="B3612">
        <v>58</v>
      </c>
      <c r="C3612">
        <v>922424</v>
      </c>
      <c r="D3612">
        <v>712974</v>
      </c>
      <c r="E3612">
        <v>1635398</v>
      </c>
    </row>
    <row r="3613" spans="1:5">
      <c r="A3613">
        <v>1991</v>
      </c>
      <c r="B3613">
        <v>59</v>
      </c>
      <c r="C3613">
        <v>904054</v>
      </c>
      <c r="D3613">
        <v>718884</v>
      </c>
      <c r="E3613">
        <v>1622938</v>
      </c>
    </row>
    <row r="3614" spans="1:5">
      <c r="A3614">
        <v>1991</v>
      </c>
      <c r="B3614">
        <v>60</v>
      </c>
      <c r="C3614">
        <v>1030000</v>
      </c>
      <c r="D3614">
        <v>770535</v>
      </c>
      <c r="E3614">
        <v>1800535</v>
      </c>
    </row>
    <row r="3615" spans="1:5">
      <c r="A3615">
        <v>1991</v>
      </c>
      <c r="B3615">
        <v>61</v>
      </c>
      <c r="C3615">
        <v>1049131</v>
      </c>
      <c r="D3615">
        <v>782125</v>
      </c>
      <c r="E3615">
        <v>1831256</v>
      </c>
    </row>
    <row r="3616" spans="1:5">
      <c r="A3616">
        <v>1991</v>
      </c>
      <c r="B3616">
        <v>62</v>
      </c>
      <c r="C3616">
        <v>1084839</v>
      </c>
      <c r="D3616">
        <v>771211</v>
      </c>
      <c r="E3616">
        <v>1856050</v>
      </c>
    </row>
    <row r="3617" spans="1:5">
      <c r="A3617">
        <v>1991</v>
      </c>
      <c r="B3617">
        <v>63</v>
      </c>
      <c r="C3617">
        <v>1042313</v>
      </c>
      <c r="D3617">
        <v>722842</v>
      </c>
      <c r="E3617">
        <v>1765155</v>
      </c>
    </row>
    <row r="3618" spans="1:5">
      <c r="A3618">
        <v>1991</v>
      </c>
      <c r="B3618">
        <v>64</v>
      </c>
      <c r="C3618">
        <v>1018189</v>
      </c>
      <c r="D3618">
        <v>621783</v>
      </c>
      <c r="E3618">
        <v>1639972</v>
      </c>
    </row>
    <row r="3619" spans="1:5">
      <c r="A3619">
        <v>1991</v>
      </c>
      <c r="B3619">
        <v>65</v>
      </c>
      <c r="C3619">
        <v>936940</v>
      </c>
      <c r="D3619">
        <v>483395</v>
      </c>
      <c r="E3619">
        <v>1420335</v>
      </c>
    </row>
    <row r="3620" spans="1:5">
      <c r="A3620">
        <v>1991</v>
      </c>
      <c r="B3620">
        <v>66</v>
      </c>
      <c r="C3620">
        <v>892797</v>
      </c>
      <c r="D3620">
        <v>414420</v>
      </c>
      <c r="E3620">
        <v>1307217</v>
      </c>
    </row>
    <row r="3621" spans="1:5">
      <c r="A3621">
        <v>1991</v>
      </c>
      <c r="B3621">
        <v>67</v>
      </c>
      <c r="C3621">
        <v>793410</v>
      </c>
      <c r="D3621">
        <v>333458</v>
      </c>
      <c r="E3621">
        <v>1126868</v>
      </c>
    </row>
    <row r="3622" spans="1:5">
      <c r="A3622">
        <v>1991</v>
      </c>
      <c r="B3622">
        <v>68</v>
      </c>
      <c r="C3622">
        <v>666675</v>
      </c>
      <c r="D3622">
        <v>266840</v>
      </c>
      <c r="E3622">
        <v>933515</v>
      </c>
    </row>
    <row r="3623" spans="1:5">
      <c r="A3623">
        <v>1991</v>
      </c>
      <c r="B3623">
        <v>69</v>
      </c>
      <c r="C3623">
        <v>553180</v>
      </c>
      <c r="D3623">
        <v>236064</v>
      </c>
      <c r="E3623">
        <v>789244</v>
      </c>
    </row>
    <row r="3624" spans="1:5">
      <c r="A3624">
        <v>1991</v>
      </c>
      <c r="B3624">
        <v>70</v>
      </c>
      <c r="C3624">
        <v>500320</v>
      </c>
      <c r="D3624">
        <v>208263</v>
      </c>
      <c r="E3624">
        <v>708583</v>
      </c>
    </row>
    <row r="3625" spans="1:5">
      <c r="A3625">
        <v>1991</v>
      </c>
      <c r="B3625">
        <v>71</v>
      </c>
      <c r="C3625">
        <v>511085</v>
      </c>
      <c r="D3625">
        <v>206436</v>
      </c>
      <c r="E3625">
        <v>717521</v>
      </c>
    </row>
    <row r="3626" spans="1:5">
      <c r="A3626">
        <v>1991</v>
      </c>
      <c r="B3626">
        <v>72</v>
      </c>
      <c r="C3626">
        <v>510169</v>
      </c>
      <c r="D3626">
        <v>201378</v>
      </c>
      <c r="E3626">
        <v>711547</v>
      </c>
    </row>
    <row r="3627" spans="1:5">
      <c r="A3627">
        <v>1991</v>
      </c>
      <c r="B3627">
        <v>73</v>
      </c>
      <c r="C3627">
        <v>401443</v>
      </c>
      <c r="D3627">
        <v>154259</v>
      </c>
      <c r="E3627">
        <v>555702</v>
      </c>
    </row>
    <row r="3628" spans="1:5">
      <c r="A3628">
        <v>1991</v>
      </c>
      <c r="B3628">
        <v>74</v>
      </c>
      <c r="C3628">
        <v>417683</v>
      </c>
      <c r="D3628">
        <v>148519</v>
      </c>
      <c r="E3628">
        <v>566202</v>
      </c>
    </row>
    <row r="3629" spans="1:5">
      <c r="A3629">
        <v>1991</v>
      </c>
      <c r="B3629">
        <v>75</v>
      </c>
      <c r="C3629">
        <v>491042</v>
      </c>
      <c r="D3629">
        <v>170403</v>
      </c>
      <c r="E3629">
        <v>661445</v>
      </c>
    </row>
    <row r="3630" spans="1:5">
      <c r="A3630">
        <v>1991</v>
      </c>
      <c r="B3630">
        <v>76</v>
      </c>
      <c r="C3630">
        <v>585380</v>
      </c>
      <c r="D3630">
        <v>190150</v>
      </c>
      <c r="E3630">
        <v>775530</v>
      </c>
    </row>
    <row r="3631" spans="1:5">
      <c r="A3631">
        <v>1991</v>
      </c>
      <c r="B3631">
        <v>77</v>
      </c>
      <c r="C3631">
        <v>500657</v>
      </c>
      <c r="D3631">
        <v>167210</v>
      </c>
      <c r="E3631">
        <v>667867</v>
      </c>
    </row>
    <row r="3632" spans="1:5">
      <c r="A3632">
        <v>1991</v>
      </c>
      <c r="B3632">
        <v>78</v>
      </c>
      <c r="C3632">
        <v>522861</v>
      </c>
      <c r="D3632">
        <v>158932</v>
      </c>
      <c r="E3632">
        <v>681793</v>
      </c>
    </row>
    <row r="3633" spans="1:5">
      <c r="A3633">
        <v>1991</v>
      </c>
      <c r="B3633">
        <v>79</v>
      </c>
      <c r="C3633">
        <v>425777</v>
      </c>
      <c r="D3633">
        <v>130009</v>
      </c>
      <c r="E3633">
        <v>555786</v>
      </c>
    </row>
    <row r="3634" spans="1:5">
      <c r="A3634">
        <v>1991</v>
      </c>
      <c r="B3634">
        <v>80</v>
      </c>
      <c r="C3634">
        <v>398027.48</v>
      </c>
      <c r="D3634">
        <v>112215.35</v>
      </c>
      <c r="E3634">
        <v>510242.83</v>
      </c>
    </row>
    <row r="3635" spans="1:5">
      <c r="A3635">
        <v>1991</v>
      </c>
      <c r="B3635">
        <v>81</v>
      </c>
      <c r="C3635">
        <v>334469.78999999998</v>
      </c>
      <c r="D3635">
        <v>91813.33</v>
      </c>
      <c r="E3635">
        <v>426283.12</v>
      </c>
    </row>
    <row r="3636" spans="1:5">
      <c r="A3636">
        <v>1991</v>
      </c>
      <c r="B3636">
        <v>82</v>
      </c>
      <c r="C3636">
        <v>290495.3</v>
      </c>
      <c r="D3636">
        <v>76175.09</v>
      </c>
      <c r="E3636">
        <v>366670.39</v>
      </c>
    </row>
    <row r="3637" spans="1:5">
      <c r="A3637">
        <v>1991</v>
      </c>
      <c r="B3637">
        <v>83</v>
      </c>
      <c r="C3637">
        <v>255985.1</v>
      </c>
      <c r="D3637">
        <v>63991.44</v>
      </c>
      <c r="E3637">
        <v>319976.53999999998</v>
      </c>
    </row>
    <row r="3638" spans="1:5">
      <c r="A3638">
        <v>1991</v>
      </c>
      <c r="B3638">
        <v>84</v>
      </c>
      <c r="C3638">
        <v>214700.72</v>
      </c>
      <c r="D3638">
        <v>51087.51</v>
      </c>
      <c r="E3638">
        <v>265788.23</v>
      </c>
    </row>
    <row r="3639" spans="1:5">
      <c r="A3639">
        <v>1991</v>
      </c>
      <c r="B3639">
        <v>85</v>
      </c>
      <c r="C3639">
        <v>177170.22</v>
      </c>
      <c r="D3639">
        <v>39441.58</v>
      </c>
      <c r="E3639">
        <v>216611.8</v>
      </c>
    </row>
    <row r="3640" spans="1:5">
      <c r="A3640">
        <v>1991</v>
      </c>
      <c r="B3640">
        <v>86</v>
      </c>
      <c r="C3640">
        <v>148395.32</v>
      </c>
      <c r="D3640">
        <v>31046.400000000001</v>
      </c>
      <c r="E3640">
        <v>179441.72</v>
      </c>
    </row>
    <row r="3641" spans="1:5">
      <c r="A3641">
        <v>1991</v>
      </c>
      <c r="B3641">
        <v>87</v>
      </c>
      <c r="C3641">
        <v>120790.33</v>
      </c>
      <c r="D3641">
        <v>23882.45</v>
      </c>
      <c r="E3641">
        <v>144672.78</v>
      </c>
    </row>
    <row r="3642" spans="1:5">
      <c r="A3642">
        <v>1991</v>
      </c>
      <c r="B3642">
        <v>88</v>
      </c>
      <c r="C3642">
        <v>94541.45</v>
      </c>
      <c r="D3642">
        <v>17221.36</v>
      </c>
      <c r="E3642">
        <v>111762.81</v>
      </c>
    </row>
    <row r="3643" spans="1:5">
      <c r="A3643">
        <v>1991</v>
      </c>
      <c r="B3643">
        <v>89</v>
      </c>
      <c r="C3643">
        <v>72039.740000000005</v>
      </c>
      <c r="D3643">
        <v>12166.3</v>
      </c>
      <c r="E3643">
        <v>84206.04</v>
      </c>
    </row>
    <row r="3644" spans="1:5">
      <c r="A3644">
        <v>1991</v>
      </c>
      <c r="B3644">
        <v>90</v>
      </c>
      <c r="C3644">
        <v>57803.21</v>
      </c>
      <c r="D3644">
        <v>9477.49</v>
      </c>
      <c r="E3644">
        <v>67280.7</v>
      </c>
    </row>
    <row r="3645" spans="1:5">
      <c r="A3645">
        <v>1991</v>
      </c>
      <c r="B3645">
        <v>91</v>
      </c>
      <c r="C3645">
        <v>40696.32</v>
      </c>
      <c r="D3645">
        <v>6936.63</v>
      </c>
      <c r="E3645">
        <v>47632.95</v>
      </c>
    </row>
    <row r="3646" spans="1:5">
      <c r="A3646">
        <v>1991</v>
      </c>
      <c r="B3646">
        <v>92</v>
      </c>
      <c r="C3646">
        <v>26682.79</v>
      </c>
      <c r="D3646">
        <v>4584.7700000000004</v>
      </c>
      <c r="E3646">
        <v>31267.56</v>
      </c>
    </row>
    <row r="3647" spans="1:5">
      <c r="A3647">
        <v>1991</v>
      </c>
      <c r="B3647">
        <v>93</v>
      </c>
      <c r="C3647">
        <v>20731.21</v>
      </c>
      <c r="D3647">
        <v>3353.96</v>
      </c>
      <c r="E3647">
        <v>24085.17</v>
      </c>
    </row>
    <row r="3648" spans="1:5">
      <c r="A3648">
        <v>1991</v>
      </c>
      <c r="B3648">
        <v>94</v>
      </c>
      <c r="C3648">
        <v>15172.21</v>
      </c>
      <c r="D3648">
        <v>2523.81</v>
      </c>
      <c r="E3648">
        <v>17696.02</v>
      </c>
    </row>
    <row r="3649" spans="1:5">
      <c r="A3649">
        <v>1991</v>
      </c>
      <c r="B3649">
        <v>95</v>
      </c>
      <c r="C3649">
        <v>11367.65</v>
      </c>
      <c r="D3649">
        <v>1805.9</v>
      </c>
      <c r="E3649">
        <v>13173.55</v>
      </c>
    </row>
    <row r="3650" spans="1:5">
      <c r="A3650">
        <v>1991</v>
      </c>
      <c r="B3650">
        <v>96</v>
      </c>
      <c r="C3650">
        <v>8329.85</v>
      </c>
      <c r="D3650">
        <v>1246.3</v>
      </c>
      <c r="E3650">
        <v>9576.15</v>
      </c>
    </row>
    <row r="3651" spans="1:5">
      <c r="A3651">
        <v>1991</v>
      </c>
      <c r="B3651">
        <v>97</v>
      </c>
      <c r="C3651">
        <v>6017.73</v>
      </c>
      <c r="D3651">
        <v>899.48</v>
      </c>
      <c r="E3651">
        <v>6917.21</v>
      </c>
    </row>
    <row r="3652" spans="1:5">
      <c r="A3652">
        <v>1991</v>
      </c>
      <c r="B3652">
        <v>98</v>
      </c>
      <c r="C3652">
        <v>4645.57</v>
      </c>
      <c r="D3652">
        <v>682.05</v>
      </c>
      <c r="E3652">
        <v>5327.62</v>
      </c>
    </row>
    <row r="3653" spans="1:5">
      <c r="A3653">
        <v>1991</v>
      </c>
      <c r="B3653">
        <v>99</v>
      </c>
      <c r="C3653">
        <v>3401.5</v>
      </c>
      <c r="D3653">
        <v>505.6</v>
      </c>
      <c r="E3653">
        <v>3907.1</v>
      </c>
    </row>
    <row r="3654" spans="1:5">
      <c r="A3654">
        <v>1991</v>
      </c>
      <c r="B3654">
        <v>100</v>
      </c>
      <c r="C3654">
        <v>2487.64</v>
      </c>
      <c r="D3654">
        <v>343.57</v>
      </c>
      <c r="E3654">
        <v>2831.21</v>
      </c>
    </row>
    <row r="3655" spans="1:5">
      <c r="A3655">
        <v>1991</v>
      </c>
      <c r="B3655">
        <v>101</v>
      </c>
      <c r="C3655">
        <v>1647.22</v>
      </c>
      <c r="D3655">
        <v>221.48</v>
      </c>
      <c r="E3655">
        <v>1868.7</v>
      </c>
    </row>
    <row r="3656" spans="1:5">
      <c r="A3656">
        <v>1991</v>
      </c>
      <c r="B3656">
        <v>102</v>
      </c>
      <c r="C3656">
        <v>1124.75</v>
      </c>
      <c r="D3656">
        <v>157.86000000000001</v>
      </c>
      <c r="E3656">
        <v>1282.6099999999999</v>
      </c>
    </row>
    <row r="3657" spans="1:5">
      <c r="A3657">
        <v>1991</v>
      </c>
      <c r="B3657">
        <v>103</v>
      </c>
      <c r="C3657">
        <v>740.29</v>
      </c>
      <c r="D3657">
        <v>107.47</v>
      </c>
      <c r="E3657">
        <v>847.76</v>
      </c>
    </row>
    <row r="3658" spans="1:5">
      <c r="A3658">
        <v>1991</v>
      </c>
      <c r="B3658">
        <v>104</v>
      </c>
      <c r="C3658">
        <v>440.26</v>
      </c>
      <c r="D3658">
        <v>66.06</v>
      </c>
      <c r="E3658">
        <v>506.32</v>
      </c>
    </row>
    <row r="3659" spans="1:5">
      <c r="A3659">
        <v>1991</v>
      </c>
      <c r="B3659">
        <v>105</v>
      </c>
      <c r="C3659">
        <v>279.23</v>
      </c>
      <c r="D3659">
        <v>43.21</v>
      </c>
      <c r="E3659">
        <v>322.44</v>
      </c>
    </row>
    <row r="3660" spans="1:5">
      <c r="A3660">
        <v>1991</v>
      </c>
      <c r="B3660">
        <v>106</v>
      </c>
      <c r="C3660">
        <v>177.72</v>
      </c>
      <c r="D3660">
        <v>27.46</v>
      </c>
      <c r="E3660">
        <v>205.18</v>
      </c>
    </row>
    <row r="3661" spans="1:5">
      <c r="A3661">
        <v>1991</v>
      </c>
      <c r="B3661">
        <v>107</v>
      </c>
      <c r="C3661">
        <v>109.81</v>
      </c>
      <c r="D3661">
        <v>17.82</v>
      </c>
      <c r="E3661">
        <v>127.63</v>
      </c>
    </row>
    <row r="3662" spans="1:5">
      <c r="A3662">
        <v>1991</v>
      </c>
      <c r="B3662">
        <v>108</v>
      </c>
      <c r="C3662">
        <v>65.98</v>
      </c>
      <c r="D3662">
        <v>10.93</v>
      </c>
      <c r="E3662">
        <v>76.91</v>
      </c>
    </row>
    <row r="3663" spans="1:5">
      <c r="A3663">
        <v>1991</v>
      </c>
      <c r="B3663">
        <v>109</v>
      </c>
      <c r="C3663">
        <v>36.83</v>
      </c>
      <c r="D3663">
        <v>6.6</v>
      </c>
      <c r="E3663">
        <v>43.43</v>
      </c>
    </row>
    <row r="3664" spans="1:5">
      <c r="A3664">
        <v>1991</v>
      </c>
      <c r="B3664">
        <v>110</v>
      </c>
      <c r="C3664">
        <v>46.89</v>
      </c>
      <c r="D3664">
        <v>8</v>
      </c>
      <c r="E3664">
        <v>54.89</v>
      </c>
    </row>
    <row r="3665" spans="1:5">
      <c r="A3665">
        <v>1992</v>
      </c>
      <c r="B3665">
        <v>0</v>
      </c>
      <c r="C3665">
        <v>868672</v>
      </c>
      <c r="D3665">
        <v>911359</v>
      </c>
      <c r="E3665">
        <v>1780031</v>
      </c>
    </row>
    <row r="3666" spans="1:5">
      <c r="A3666">
        <v>1992</v>
      </c>
      <c r="B3666">
        <v>1</v>
      </c>
      <c r="C3666">
        <v>961147</v>
      </c>
      <c r="D3666">
        <v>1010089</v>
      </c>
      <c r="E3666">
        <v>1971236</v>
      </c>
    </row>
    <row r="3667" spans="1:5">
      <c r="A3667">
        <v>1992</v>
      </c>
      <c r="B3667">
        <v>2</v>
      </c>
      <c r="C3667">
        <v>1036924</v>
      </c>
      <c r="D3667">
        <v>1086771</v>
      </c>
      <c r="E3667">
        <v>2123695</v>
      </c>
    </row>
    <row r="3668" spans="1:5">
      <c r="A3668">
        <v>1992</v>
      </c>
      <c r="B3668">
        <v>3</v>
      </c>
      <c r="C3668">
        <v>1137233</v>
      </c>
      <c r="D3668">
        <v>1181920</v>
      </c>
      <c r="E3668">
        <v>2319153</v>
      </c>
    </row>
    <row r="3669" spans="1:5">
      <c r="A3669">
        <v>1992</v>
      </c>
      <c r="B3669">
        <v>4</v>
      </c>
      <c r="C3669">
        <v>1208836</v>
      </c>
      <c r="D3669">
        <v>1256388</v>
      </c>
      <c r="E3669">
        <v>2465224</v>
      </c>
    </row>
    <row r="3670" spans="1:5">
      <c r="A3670">
        <v>1992</v>
      </c>
      <c r="B3670">
        <v>5</v>
      </c>
      <c r="C3670">
        <v>1217461</v>
      </c>
      <c r="D3670">
        <v>1262517</v>
      </c>
      <c r="E3670">
        <v>2479978</v>
      </c>
    </row>
    <row r="3671" spans="1:5">
      <c r="A3671">
        <v>1992</v>
      </c>
      <c r="B3671">
        <v>6</v>
      </c>
      <c r="C3671">
        <v>1169774</v>
      </c>
      <c r="D3671">
        <v>1211712</v>
      </c>
      <c r="E3671">
        <v>2381486</v>
      </c>
    </row>
    <row r="3672" spans="1:5">
      <c r="A3672">
        <v>1992</v>
      </c>
      <c r="B3672">
        <v>7</v>
      </c>
      <c r="C3672">
        <v>1187658</v>
      </c>
      <c r="D3672">
        <v>1230099</v>
      </c>
      <c r="E3672">
        <v>2417757</v>
      </c>
    </row>
    <row r="3673" spans="1:5">
      <c r="A3673">
        <v>1992</v>
      </c>
      <c r="B3673">
        <v>8</v>
      </c>
      <c r="C3673">
        <v>1219316</v>
      </c>
      <c r="D3673">
        <v>1259244</v>
      </c>
      <c r="E3673">
        <v>2478560</v>
      </c>
    </row>
    <row r="3674" spans="1:5">
      <c r="A3674">
        <v>1992</v>
      </c>
      <c r="B3674">
        <v>9</v>
      </c>
      <c r="C3674">
        <v>1146550</v>
      </c>
      <c r="D3674">
        <v>1185583</v>
      </c>
      <c r="E3674">
        <v>2332133</v>
      </c>
    </row>
    <row r="3675" spans="1:5">
      <c r="A3675">
        <v>1992</v>
      </c>
      <c r="B3675">
        <v>10</v>
      </c>
      <c r="C3675">
        <v>1095348</v>
      </c>
      <c r="D3675">
        <v>1127266</v>
      </c>
      <c r="E3675">
        <v>2222614</v>
      </c>
    </row>
    <row r="3676" spans="1:5">
      <c r="A3676">
        <v>1992</v>
      </c>
      <c r="B3676">
        <v>11</v>
      </c>
      <c r="C3676">
        <v>1094165</v>
      </c>
      <c r="D3676">
        <v>1126188</v>
      </c>
      <c r="E3676">
        <v>2220353</v>
      </c>
    </row>
    <row r="3677" spans="1:5">
      <c r="A3677">
        <v>1992</v>
      </c>
      <c r="B3677">
        <v>12</v>
      </c>
      <c r="C3677">
        <v>1071546</v>
      </c>
      <c r="D3677">
        <v>1104865</v>
      </c>
      <c r="E3677">
        <v>2176411</v>
      </c>
    </row>
    <row r="3678" spans="1:5">
      <c r="A3678">
        <v>1992</v>
      </c>
      <c r="B3678">
        <v>13</v>
      </c>
      <c r="C3678">
        <v>1069793</v>
      </c>
      <c r="D3678">
        <v>1099490</v>
      </c>
      <c r="E3678">
        <v>2169283</v>
      </c>
    </row>
    <row r="3679" spans="1:5">
      <c r="A3679">
        <v>1992</v>
      </c>
      <c r="B3679">
        <v>14</v>
      </c>
      <c r="C3679">
        <v>1051776</v>
      </c>
      <c r="D3679">
        <v>1080614</v>
      </c>
      <c r="E3679">
        <v>2132390</v>
      </c>
    </row>
    <row r="3680" spans="1:5">
      <c r="A3680">
        <v>1992</v>
      </c>
      <c r="B3680">
        <v>15</v>
      </c>
      <c r="C3680">
        <v>1064413</v>
      </c>
      <c r="D3680">
        <v>1094939</v>
      </c>
      <c r="E3680">
        <v>2159352</v>
      </c>
    </row>
    <row r="3681" spans="1:5">
      <c r="A3681">
        <v>1992</v>
      </c>
      <c r="B3681">
        <v>16</v>
      </c>
      <c r="C3681">
        <v>1040654</v>
      </c>
      <c r="D3681">
        <v>1068244</v>
      </c>
      <c r="E3681">
        <v>2108898</v>
      </c>
    </row>
    <row r="3682" spans="1:5">
      <c r="A3682">
        <v>1992</v>
      </c>
      <c r="B3682">
        <v>17</v>
      </c>
      <c r="C3682">
        <v>1020380</v>
      </c>
      <c r="D3682">
        <v>1043603</v>
      </c>
      <c r="E3682">
        <v>2063983</v>
      </c>
    </row>
    <row r="3683" spans="1:5">
      <c r="A3683">
        <v>1992</v>
      </c>
      <c r="B3683">
        <v>18</v>
      </c>
      <c r="C3683">
        <v>999169</v>
      </c>
      <c r="D3683">
        <v>1020348</v>
      </c>
      <c r="E3683">
        <v>2019517</v>
      </c>
    </row>
    <row r="3684" spans="1:5">
      <c r="A3684">
        <v>1992</v>
      </c>
      <c r="B3684">
        <v>19</v>
      </c>
      <c r="C3684">
        <v>1018199</v>
      </c>
      <c r="D3684">
        <v>1042384</v>
      </c>
      <c r="E3684">
        <v>2060583</v>
      </c>
    </row>
    <row r="3685" spans="1:5">
      <c r="A3685">
        <v>1992</v>
      </c>
      <c r="B3685">
        <v>20</v>
      </c>
      <c r="C3685">
        <v>971960</v>
      </c>
      <c r="D3685">
        <v>1019827</v>
      </c>
      <c r="E3685">
        <v>1991787</v>
      </c>
    </row>
    <row r="3686" spans="1:5">
      <c r="A3686">
        <v>1992</v>
      </c>
      <c r="B3686">
        <v>21</v>
      </c>
      <c r="C3686">
        <v>950363</v>
      </c>
      <c r="D3686">
        <v>1030856</v>
      </c>
      <c r="E3686">
        <v>1981219</v>
      </c>
    </row>
    <row r="3687" spans="1:5">
      <c r="A3687">
        <v>1992</v>
      </c>
      <c r="B3687">
        <v>22</v>
      </c>
      <c r="C3687">
        <v>898031</v>
      </c>
      <c r="D3687">
        <v>986017</v>
      </c>
      <c r="E3687">
        <v>1884048</v>
      </c>
    </row>
    <row r="3688" spans="1:5">
      <c r="A3688">
        <v>1992</v>
      </c>
      <c r="B3688">
        <v>23</v>
      </c>
      <c r="C3688">
        <v>902929</v>
      </c>
      <c r="D3688">
        <v>923410</v>
      </c>
      <c r="E3688">
        <v>1826339</v>
      </c>
    </row>
    <row r="3689" spans="1:5">
      <c r="A3689">
        <v>1992</v>
      </c>
      <c r="B3689">
        <v>24</v>
      </c>
      <c r="C3689">
        <v>913759</v>
      </c>
      <c r="D3689">
        <v>929201</v>
      </c>
      <c r="E3689">
        <v>1842960</v>
      </c>
    </row>
    <row r="3690" spans="1:5">
      <c r="A3690">
        <v>1992</v>
      </c>
      <c r="B3690">
        <v>25</v>
      </c>
      <c r="C3690">
        <v>961875</v>
      </c>
      <c r="D3690">
        <v>981610</v>
      </c>
      <c r="E3690">
        <v>1943485</v>
      </c>
    </row>
    <row r="3691" spans="1:5">
      <c r="A3691">
        <v>1992</v>
      </c>
      <c r="B3691">
        <v>26</v>
      </c>
      <c r="C3691">
        <v>980972</v>
      </c>
      <c r="D3691">
        <v>1009815</v>
      </c>
      <c r="E3691">
        <v>1990787</v>
      </c>
    </row>
    <row r="3692" spans="1:5">
      <c r="A3692">
        <v>1992</v>
      </c>
      <c r="B3692">
        <v>27</v>
      </c>
      <c r="C3692">
        <v>1038376</v>
      </c>
      <c r="D3692">
        <v>1063543</v>
      </c>
      <c r="E3692">
        <v>2101919</v>
      </c>
    </row>
    <row r="3693" spans="1:5">
      <c r="A3693">
        <v>1992</v>
      </c>
      <c r="B3693">
        <v>28</v>
      </c>
      <c r="C3693">
        <v>1128965</v>
      </c>
      <c r="D3693">
        <v>1158835</v>
      </c>
      <c r="E3693">
        <v>2287800</v>
      </c>
    </row>
    <row r="3694" spans="1:5">
      <c r="A3694">
        <v>1992</v>
      </c>
      <c r="B3694">
        <v>29</v>
      </c>
      <c r="C3694">
        <v>1203489</v>
      </c>
      <c r="D3694">
        <v>1226425</v>
      </c>
      <c r="E3694">
        <v>2429914</v>
      </c>
    </row>
    <row r="3695" spans="1:5">
      <c r="A3695">
        <v>1992</v>
      </c>
      <c r="B3695">
        <v>30</v>
      </c>
      <c r="C3695">
        <v>1266335</v>
      </c>
      <c r="D3695">
        <v>1300576</v>
      </c>
      <c r="E3695">
        <v>2566911</v>
      </c>
    </row>
    <row r="3696" spans="1:5">
      <c r="A3696">
        <v>1992</v>
      </c>
      <c r="B3696">
        <v>31</v>
      </c>
      <c r="C3696">
        <v>1317737</v>
      </c>
      <c r="D3696">
        <v>1331081</v>
      </c>
      <c r="E3696">
        <v>2648818</v>
      </c>
    </row>
    <row r="3697" spans="1:5">
      <c r="A3697">
        <v>1992</v>
      </c>
      <c r="B3697">
        <v>32</v>
      </c>
      <c r="C3697">
        <v>1297064</v>
      </c>
      <c r="D3697">
        <v>1316877</v>
      </c>
      <c r="E3697">
        <v>2613941</v>
      </c>
    </row>
    <row r="3698" spans="1:5">
      <c r="A3698">
        <v>1992</v>
      </c>
      <c r="B3698">
        <v>33</v>
      </c>
      <c r="C3698">
        <v>1304795</v>
      </c>
      <c r="D3698">
        <v>1309401</v>
      </c>
      <c r="E3698">
        <v>2614196</v>
      </c>
    </row>
    <row r="3699" spans="1:5">
      <c r="A3699">
        <v>1992</v>
      </c>
      <c r="B3699">
        <v>34</v>
      </c>
      <c r="C3699">
        <v>1286579</v>
      </c>
      <c r="D3699">
        <v>1298769</v>
      </c>
      <c r="E3699">
        <v>2585348</v>
      </c>
    </row>
    <row r="3700" spans="1:5">
      <c r="A3700">
        <v>1992</v>
      </c>
      <c r="B3700">
        <v>35</v>
      </c>
      <c r="C3700">
        <v>1256679</v>
      </c>
      <c r="D3700">
        <v>1256392</v>
      </c>
      <c r="E3700">
        <v>2513071</v>
      </c>
    </row>
    <row r="3701" spans="1:5">
      <c r="A3701">
        <v>1992</v>
      </c>
      <c r="B3701">
        <v>36</v>
      </c>
      <c r="C3701">
        <v>1263677</v>
      </c>
      <c r="D3701">
        <v>1260182</v>
      </c>
      <c r="E3701">
        <v>2523859</v>
      </c>
    </row>
    <row r="3702" spans="1:5">
      <c r="A3702">
        <v>1992</v>
      </c>
      <c r="B3702">
        <v>37</v>
      </c>
      <c r="C3702">
        <v>1281708</v>
      </c>
      <c r="D3702">
        <v>1266268</v>
      </c>
      <c r="E3702">
        <v>2547976</v>
      </c>
    </row>
    <row r="3703" spans="1:5">
      <c r="A3703">
        <v>1992</v>
      </c>
      <c r="B3703">
        <v>38</v>
      </c>
      <c r="C3703">
        <v>1174024</v>
      </c>
      <c r="D3703">
        <v>1161031</v>
      </c>
      <c r="E3703">
        <v>2335055</v>
      </c>
    </row>
    <row r="3704" spans="1:5">
      <c r="A3704">
        <v>1992</v>
      </c>
      <c r="B3704">
        <v>39</v>
      </c>
      <c r="C3704">
        <v>1205401</v>
      </c>
      <c r="D3704">
        <v>1184206</v>
      </c>
      <c r="E3704">
        <v>2389607</v>
      </c>
    </row>
    <row r="3705" spans="1:5">
      <c r="A3705">
        <v>1992</v>
      </c>
      <c r="B3705">
        <v>40</v>
      </c>
      <c r="C3705">
        <v>1166749</v>
      </c>
      <c r="D3705">
        <v>1147070</v>
      </c>
      <c r="E3705">
        <v>2313819</v>
      </c>
    </row>
    <row r="3706" spans="1:5">
      <c r="A3706">
        <v>1992</v>
      </c>
      <c r="B3706">
        <v>41</v>
      </c>
      <c r="C3706">
        <v>1132769</v>
      </c>
      <c r="D3706">
        <v>1109440</v>
      </c>
      <c r="E3706">
        <v>2242209</v>
      </c>
    </row>
    <row r="3707" spans="1:5">
      <c r="A3707">
        <v>1992</v>
      </c>
      <c r="B3707">
        <v>42</v>
      </c>
      <c r="C3707">
        <v>1191353</v>
      </c>
      <c r="D3707">
        <v>1154954</v>
      </c>
      <c r="E3707">
        <v>2346307</v>
      </c>
    </row>
    <row r="3708" spans="1:5">
      <c r="A3708">
        <v>1992</v>
      </c>
      <c r="B3708">
        <v>43</v>
      </c>
      <c r="C3708">
        <v>990802</v>
      </c>
      <c r="D3708">
        <v>956009</v>
      </c>
      <c r="E3708">
        <v>1946811</v>
      </c>
    </row>
    <row r="3709" spans="1:5">
      <c r="A3709">
        <v>1992</v>
      </c>
      <c r="B3709">
        <v>44</v>
      </c>
      <c r="C3709">
        <v>976105</v>
      </c>
      <c r="D3709">
        <v>936360</v>
      </c>
      <c r="E3709">
        <v>1912465</v>
      </c>
    </row>
    <row r="3710" spans="1:5">
      <c r="A3710">
        <v>1992</v>
      </c>
      <c r="B3710">
        <v>45</v>
      </c>
      <c r="C3710">
        <v>892370</v>
      </c>
      <c r="D3710">
        <v>845646</v>
      </c>
      <c r="E3710">
        <v>1738016</v>
      </c>
    </row>
    <row r="3711" spans="1:5">
      <c r="A3711">
        <v>1992</v>
      </c>
      <c r="B3711">
        <v>46</v>
      </c>
      <c r="C3711">
        <v>543543</v>
      </c>
      <c r="D3711">
        <v>512109</v>
      </c>
      <c r="E3711">
        <v>1055652</v>
      </c>
    </row>
    <row r="3712" spans="1:5">
      <c r="A3712">
        <v>1992</v>
      </c>
      <c r="B3712">
        <v>47</v>
      </c>
      <c r="C3712">
        <v>423167</v>
      </c>
      <c r="D3712">
        <v>398014</v>
      </c>
      <c r="E3712">
        <v>821181</v>
      </c>
    </row>
    <row r="3713" spans="1:5">
      <c r="A3713">
        <v>1992</v>
      </c>
      <c r="B3713">
        <v>48</v>
      </c>
      <c r="C3713">
        <v>395703</v>
      </c>
      <c r="D3713">
        <v>364668</v>
      </c>
      <c r="E3713">
        <v>760371</v>
      </c>
    </row>
    <row r="3714" spans="1:5">
      <c r="A3714">
        <v>1992</v>
      </c>
      <c r="B3714">
        <v>49</v>
      </c>
      <c r="C3714">
        <v>614116</v>
      </c>
      <c r="D3714">
        <v>543566</v>
      </c>
      <c r="E3714">
        <v>1157682</v>
      </c>
    </row>
    <row r="3715" spans="1:5">
      <c r="A3715">
        <v>1992</v>
      </c>
      <c r="B3715">
        <v>50</v>
      </c>
      <c r="C3715">
        <v>974184</v>
      </c>
      <c r="D3715">
        <v>856040</v>
      </c>
      <c r="E3715">
        <v>1830224</v>
      </c>
    </row>
    <row r="3716" spans="1:5">
      <c r="A3716">
        <v>1992</v>
      </c>
      <c r="B3716">
        <v>51</v>
      </c>
      <c r="C3716">
        <v>1028798</v>
      </c>
      <c r="D3716">
        <v>900442</v>
      </c>
      <c r="E3716">
        <v>1929240</v>
      </c>
    </row>
    <row r="3717" spans="1:5">
      <c r="A3717">
        <v>1992</v>
      </c>
      <c r="B3717">
        <v>52</v>
      </c>
      <c r="C3717">
        <v>1173521</v>
      </c>
      <c r="D3717">
        <v>1004730</v>
      </c>
      <c r="E3717">
        <v>2178251</v>
      </c>
    </row>
    <row r="3718" spans="1:5">
      <c r="A3718">
        <v>1992</v>
      </c>
      <c r="B3718">
        <v>53</v>
      </c>
      <c r="C3718">
        <v>1202859</v>
      </c>
      <c r="D3718">
        <v>1017797</v>
      </c>
      <c r="E3718">
        <v>2220656</v>
      </c>
    </row>
    <row r="3719" spans="1:5">
      <c r="A3719">
        <v>1992</v>
      </c>
      <c r="B3719">
        <v>54</v>
      </c>
      <c r="C3719">
        <v>1202478</v>
      </c>
      <c r="D3719">
        <v>1022707</v>
      </c>
      <c r="E3719">
        <v>2225185</v>
      </c>
    </row>
    <row r="3720" spans="1:5">
      <c r="A3720">
        <v>1992</v>
      </c>
      <c r="B3720">
        <v>55</v>
      </c>
      <c r="C3720">
        <v>1012785</v>
      </c>
      <c r="D3720">
        <v>846823</v>
      </c>
      <c r="E3720">
        <v>1859608</v>
      </c>
    </row>
    <row r="3721" spans="1:5">
      <c r="A3721">
        <v>1992</v>
      </c>
      <c r="B3721">
        <v>56</v>
      </c>
      <c r="C3721">
        <v>895304</v>
      </c>
      <c r="D3721">
        <v>744482</v>
      </c>
      <c r="E3721">
        <v>1639786</v>
      </c>
    </row>
    <row r="3722" spans="1:5">
      <c r="A3722">
        <v>1992</v>
      </c>
      <c r="B3722">
        <v>57</v>
      </c>
      <c r="C3722">
        <v>730406</v>
      </c>
      <c r="D3722">
        <v>593503</v>
      </c>
      <c r="E3722">
        <v>1323909</v>
      </c>
    </row>
    <row r="3723" spans="1:5">
      <c r="A3723">
        <v>1992</v>
      </c>
      <c r="B3723">
        <v>58</v>
      </c>
      <c r="C3723">
        <v>732981</v>
      </c>
      <c r="D3723">
        <v>578457</v>
      </c>
      <c r="E3723">
        <v>1311438</v>
      </c>
    </row>
    <row r="3724" spans="1:5">
      <c r="A3724">
        <v>1992</v>
      </c>
      <c r="B3724">
        <v>59</v>
      </c>
      <c r="C3724">
        <v>914290</v>
      </c>
      <c r="D3724">
        <v>695588</v>
      </c>
      <c r="E3724">
        <v>1609878</v>
      </c>
    </row>
    <row r="3725" spans="1:5">
      <c r="A3725">
        <v>1992</v>
      </c>
      <c r="B3725">
        <v>60</v>
      </c>
      <c r="C3725">
        <v>894761</v>
      </c>
      <c r="D3725">
        <v>698712</v>
      </c>
      <c r="E3725">
        <v>1593473</v>
      </c>
    </row>
    <row r="3726" spans="1:5">
      <c r="A3726">
        <v>1992</v>
      </c>
      <c r="B3726">
        <v>61</v>
      </c>
      <c r="C3726">
        <v>1019513</v>
      </c>
      <c r="D3726">
        <v>748443</v>
      </c>
      <c r="E3726">
        <v>1767956</v>
      </c>
    </row>
    <row r="3727" spans="1:5">
      <c r="A3727">
        <v>1992</v>
      </c>
      <c r="B3727">
        <v>62</v>
      </c>
      <c r="C3727">
        <v>1035384</v>
      </c>
      <c r="D3727">
        <v>757003</v>
      </c>
      <c r="E3727">
        <v>1792387</v>
      </c>
    </row>
    <row r="3728" spans="1:5">
      <c r="A3728">
        <v>1992</v>
      </c>
      <c r="B3728">
        <v>63</v>
      </c>
      <c r="C3728">
        <v>1070449</v>
      </c>
      <c r="D3728">
        <v>744238</v>
      </c>
      <c r="E3728">
        <v>1814687</v>
      </c>
    </row>
    <row r="3729" spans="1:5">
      <c r="A3729">
        <v>1992</v>
      </c>
      <c r="B3729">
        <v>64</v>
      </c>
      <c r="C3729">
        <v>1026364</v>
      </c>
      <c r="D3729">
        <v>696106</v>
      </c>
      <c r="E3729">
        <v>1722470</v>
      </c>
    </row>
    <row r="3730" spans="1:5">
      <c r="A3730">
        <v>1992</v>
      </c>
      <c r="B3730">
        <v>65</v>
      </c>
      <c r="C3730">
        <v>1000886</v>
      </c>
      <c r="D3730">
        <v>596817</v>
      </c>
      <c r="E3730">
        <v>1597703</v>
      </c>
    </row>
    <row r="3731" spans="1:5">
      <c r="A3731">
        <v>1992</v>
      </c>
      <c r="B3731">
        <v>66</v>
      </c>
      <c r="C3731">
        <v>919554</v>
      </c>
      <c r="D3731">
        <v>462752</v>
      </c>
      <c r="E3731">
        <v>1382306</v>
      </c>
    </row>
    <row r="3732" spans="1:5">
      <c r="A3732">
        <v>1992</v>
      </c>
      <c r="B3732">
        <v>67</v>
      </c>
      <c r="C3732">
        <v>873758</v>
      </c>
      <c r="D3732">
        <v>394813</v>
      </c>
      <c r="E3732">
        <v>1268571</v>
      </c>
    </row>
    <row r="3733" spans="1:5">
      <c r="A3733">
        <v>1992</v>
      </c>
      <c r="B3733">
        <v>68</v>
      </c>
      <c r="C3733">
        <v>774810</v>
      </c>
      <c r="D3733">
        <v>317300</v>
      </c>
      <c r="E3733">
        <v>1092110</v>
      </c>
    </row>
    <row r="3734" spans="1:5">
      <c r="A3734">
        <v>1992</v>
      </c>
      <c r="B3734">
        <v>69</v>
      </c>
      <c r="C3734">
        <v>649255</v>
      </c>
      <c r="D3734">
        <v>252810</v>
      </c>
      <c r="E3734">
        <v>902065</v>
      </c>
    </row>
    <row r="3735" spans="1:5">
      <c r="A3735">
        <v>1992</v>
      </c>
      <c r="B3735">
        <v>70</v>
      </c>
      <c r="C3735">
        <v>537460</v>
      </c>
      <c r="D3735">
        <v>222887</v>
      </c>
      <c r="E3735">
        <v>760347</v>
      </c>
    </row>
    <row r="3736" spans="1:5">
      <c r="A3736">
        <v>1992</v>
      </c>
      <c r="B3736">
        <v>71</v>
      </c>
      <c r="C3736">
        <v>484287</v>
      </c>
      <c r="D3736">
        <v>195682</v>
      </c>
      <c r="E3736">
        <v>679969</v>
      </c>
    </row>
    <row r="3737" spans="1:5">
      <c r="A3737">
        <v>1992</v>
      </c>
      <c r="B3737">
        <v>72</v>
      </c>
      <c r="C3737">
        <v>492696</v>
      </c>
      <c r="D3737">
        <v>193408</v>
      </c>
      <c r="E3737">
        <v>686104</v>
      </c>
    </row>
    <row r="3738" spans="1:5">
      <c r="A3738">
        <v>1992</v>
      </c>
      <c r="B3738">
        <v>73</v>
      </c>
      <c r="C3738">
        <v>489799</v>
      </c>
      <c r="D3738">
        <v>186463</v>
      </c>
      <c r="E3738">
        <v>676262</v>
      </c>
    </row>
    <row r="3739" spans="1:5">
      <c r="A3739">
        <v>1992</v>
      </c>
      <c r="B3739">
        <v>74</v>
      </c>
      <c r="C3739">
        <v>384195</v>
      </c>
      <c r="D3739">
        <v>143122</v>
      </c>
      <c r="E3739">
        <v>527317</v>
      </c>
    </row>
    <row r="3740" spans="1:5">
      <c r="A3740">
        <v>1992</v>
      </c>
      <c r="B3740">
        <v>75</v>
      </c>
      <c r="C3740">
        <v>397736</v>
      </c>
      <c r="D3740">
        <v>136615</v>
      </c>
      <c r="E3740">
        <v>534351</v>
      </c>
    </row>
    <row r="3741" spans="1:5">
      <c r="A3741">
        <v>1992</v>
      </c>
      <c r="B3741">
        <v>76</v>
      </c>
      <c r="C3741">
        <v>465110</v>
      </c>
      <c r="D3741">
        <v>155457</v>
      </c>
      <c r="E3741">
        <v>620567</v>
      </c>
    </row>
    <row r="3742" spans="1:5">
      <c r="A3742">
        <v>1992</v>
      </c>
      <c r="B3742">
        <v>77</v>
      </c>
      <c r="C3742">
        <v>552063</v>
      </c>
      <c r="D3742">
        <v>172546</v>
      </c>
      <c r="E3742">
        <v>724609</v>
      </c>
    </row>
    <row r="3743" spans="1:5">
      <c r="A3743">
        <v>1992</v>
      </c>
      <c r="B3743">
        <v>78</v>
      </c>
      <c r="C3743">
        <v>468417</v>
      </c>
      <c r="D3743">
        <v>150483</v>
      </c>
      <c r="E3743">
        <v>618900</v>
      </c>
    </row>
    <row r="3744" spans="1:5">
      <c r="A3744">
        <v>1992</v>
      </c>
      <c r="B3744">
        <v>79</v>
      </c>
      <c r="C3744">
        <v>485991</v>
      </c>
      <c r="D3744">
        <v>141999</v>
      </c>
      <c r="E3744">
        <v>627990</v>
      </c>
    </row>
    <row r="3745" spans="1:5">
      <c r="A3745">
        <v>1992</v>
      </c>
      <c r="B3745">
        <v>80</v>
      </c>
      <c r="C3745">
        <v>396935.82</v>
      </c>
      <c r="D3745">
        <v>116926.34</v>
      </c>
      <c r="E3745">
        <v>513862.16</v>
      </c>
    </row>
    <row r="3746" spans="1:5">
      <c r="A3746">
        <v>1992</v>
      </c>
      <c r="B3746">
        <v>81</v>
      </c>
      <c r="C3746">
        <v>363799.22</v>
      </c>
      <c r="D3746">
        <v>98249.48</v>
      </c>
      <c r="E3746">
        <v>462048.7</v>
      </c>
    </row>
    <row r="3747" spans="1:5">
      <c r="A3747">
        <v>1992</v>
      </c>
      <c r="B3747">
        <v>82</v>
      </c>
      <c r="C3747">
        <v>301538.83</v>
      </c>
      <c r="D3747">
        <v>79291.42</v>
      </c>
      <c r="E3747">
        <v>380830.25</v>
      </c>
    </row>
    <row r="3748" spans="1:5">
      <c r="A3748">
        <v>1992</v>
      </c>
      <c r="B3748">
        <v>83</v>
      </c>
      <c r="C3748">
        <v>259228.67</v>
      </c>
      <c r="D3748">
        <v>64995.39</v>
      </c>
      <c r="E3748">
        <v>324224.06</v>
      </c>
    </row>
    <row r="3749" spans="1:5">
      <c r="A3749">
        <v>1992</v>
      </c>
      <c r="B3749">
        <v>84</v>
      </c>
      <c r="C3749">
        <v>225541.24</v>
      </c>
      <c r="D3749">
        <v>53940.11</v>
      </c>
      <c r="E3749">
        <v>279481.34999999998</v>
      </c>
    </row>
    <row r="3750" spans="1:5">
      <c r="A3750">
        <v>1992</v>
      </c>
      <c r="B3750">
        <v>85</v>
      </c>
      <c r="C3750">
        <v>186672.97</v>
      </c>
      <c r="D3750">
        <v>42511.48</v>
      </c>
      <c r="E3750">
        <v>229184.45</v>
      </c>
    </row>
    <row r="3751" spans="1:5">
      <c r="A3751">
        <v>1992</v>
      </c>
      <c r="B3751">
        <v>86</v>
      </c>
      <c r="C3751">
        <v>151877.62</v>
      </c>
      <c r="D3751">
        <v>32417.29</v>
      </c>
      <c r="E3751">
        <v>184294.91</v>
      </c>
    </row>
    <row r="3752" spans="1:5">
      <c r="A3752">
        <v>1992</v>
      </c>
      <c r="B3752">
        <v>87</v>
      </c>
      <c r="C3752">
        <v>125158.85</v>
      </c>
      <c r="D3752">
        <v>25079.49</v>
      </c>
      <c r="E3752">
        <v>150238.34</v>
      </c>
    </row>
    <row r="3753" spans="1:5">
      <c r="A3753">
        <v>1992</v>
      </c>
      <c r="B3753">
        <v>88</v>
      </c>
      <c r="C3753">
        <v>100226</v>
      </c>
      <c r="D3753">
        <v>18942.72</v>
      </c>
      <c r="E3753">
        <v>119168.72</v>
      </c>
    </row>
    <row r="3754" spans="1:5">
      <c r="A3754">
        <v>1992</v>
      </c>
      <c r="B3754">
        <v>89</v>
      </c>
      <c r="C3754">
        <v>77232.27</v>
      </c>
      <c r="D3754">
        <v>13451.06</v>
      </c>
      <c r="E3754">
        <v>90683.33</v>
      </c>
    </row>
    <row r="3755" spans="1:5">
      <c r="A3755">
        <v>1992</v>
      </c>
      <c r="B3755">
        <v>90</v>
      </c>
      <c r="C3755">
        <v>57775.95</v>
      </c>
      <c r="D3755">
        <v>9290.67</v>
      </c>
      <c r="E3755">
        <v>67066.62</v>
      </c>
    </row>
    <row r="3756" spans="1:5">
      <c r="A3756">
        <v>1992</v>
      </c>
      <c r="B3756">
        <v>91</v>
      </c>
      <c r="C3756">
        <v>45581.17</v>
      </c>
      <c r="D3756">
        <v>7112.77</v>
      </c>
      <c r="E3756">
        <v>52693.94</v>
      </c>
    </row>
    <row r="3757" spans="1:5">
      <c r="A3757">
        <v>1992</v>
      </c>
      <c r="B3757">
        <v>92</v>
      </c>
      <c r="C3757">
        <v>31420.52</v>
      </c>
      <c r="D3757">
        <v>5116.1000000000004</v>
      </c>
      <c r="E3757">
        <v>36536.620000000003</v>
      </c>
    </row>
    <row r="3758" spans="1:5">
      <c r="A3758">
        <v>1992</v>
      </c>
      <c r="B3758">
        <v>93</v>
      </c>
      <c r="C3758">
        <v>20218.75</v>
      </c>
      <c r="D3758">
        <v>3282.37</v>
      </c>
      <c r="E3758">
        <v>23501.119999999999</v>
      </c>
    </row>
    <row r="3759" spans="1:5">
      <c r="A3759">
        <v>1992</v>
      </c>
      <c r="B3759">
        <v>94</v>
      </c>
      <c r="C3759">
        <v>15540.43</v>
      </c>
      <c r="D3759">
        <v>2363.83</v>
      </c>
      <c r="E3759">
        <v>17904.259999999998</v>
      </c>
    </row>
    <row r="3760" spans="1:5">
      <c r="A3760">
        <v>1992</v>
      </c>
      <c r="B3760">
        <v>95</v>
      </c>
      <c r="C3760">
        <v>11143.54</v>
      </c>
      <c r="D3760">
        <v>1774.01</v>
      </c>
      <c r="E3760">
        <v>12917.55</v>
      </c>
    </row>
    <row r="3761" spans="1:5">
      <c r="A3761">
        <v>1992</v>
      </c>
      <c r="B3761">
        <v>96</v>
      </c>
      <c r="C3761">
        <v>8290.7999999999993</v>
      </c>
      <c r="D3761">
        <v>1256.26</v>
      </c>
      <c r="E3761">
        <v>9547.06</v>
      </c>
    </row>
    <row r="3762" spans="1:5">
      <c r="A3762">
        <v>1992</v>
      </c>
      <c r="B3762">
        <v>97</v>
      </c>
      <c r="C3762">
        <v>6068.65</v>
      </c>
      <c r="D3762">
        <v>860.95</v>
      </c>
      <c r="E3762">
        <v>6929.6</v>
      </c>
    </row>
    <row r="3763" spans="1:5">
      <c r="A3763">
        <v>1992</v>
      </c>
      <c r="B3763">
        <v>98</v>
      </c>
      <c r="C3763">
        <v>4390.2299999999996</v>
      </c>
      <c r="D3763">
        <v>623.52</v>
      </c>
      <c r="E3763">
        <v>5013.75</v>
      </c>
    </row>
    <row r="3764" spans="1:5">
      <c r="A3764">
        <v>1992</v>
      </c>
      <c r="B3764">
        <v>99</v>
      </c>
      <c r="C3764">
        <v>3404.74</v>
      </c>
      <c r="D3764">
        <v>473.33</v>
      </c>
      <c r="E3764">
        <v>3878.07</v>
      </c>
    </row>
    <row r="3765" spans="1:5">
      <c r="A3765">
        <v>1992</v>
      </c>
      <c r="B3765">
        <v>100</v>
      </c>
      <c r="C3765">
        <v>2345.7399999999998</v>
      </c>
      <c r="D3765">
        <v>324.01</v>
      </c>
      <c r="E3765">
        <v>2669.75</v>
      </c>
    </row>
    <row r="3766" spans="1:5">
      <c r="A3766">
        <v>1992</v>
      </c>
      <c r="B3766">
        <v>101</v>
      </c>
      <c r="C3766">
        <v>1614.92</v>
      </c>
      <c r="D3766">
        <v>206.88</v>
      </c>
      <c r="E3766">
        <v>1821.8</v>
      </c>
    </row>
    <row r="3767" spans="1:5">
      <c r="A3767">
        <v>1992</v>
      </c>
      <c r="B3767">
        <v>102</v>
      </c>
      <c r="C3767">
        <v>1037.56</v>
      </c>
      <c r="D3767">
        <v>128.63999999999999</v>
      </c>
      <c r="E3767">
        <v>1166.2</v>
      </c>
    </row>
    <row r="3768" spans="1:5">
      <c r="A3768">
        <v>1992</v>
      </c>
      <c r="B3768">
        <v>103</v>
      </c>
      <c r="C3768">
        <v>686.59</v>
      </c>
      <c r="D3768">
        <v>88.34</v>
      </c>
      <c r="E3768">
        <v>774.93</v>
      </c>
    </row>
    <row r="3769" spans="1:5">
      <c r="A3769">
        <v>1992</v>
      </c>
      <c r="B3769">
        <v>104</v>
      </c>
      <c r="C3769">
        <v>437.33</v>
      </c>
      <c r="D3769">
        <v>57.7</v>
      </c>
      <c r="E3769">
        <v>495.03</v>
      </c>
    </row>
    <row r="3770" spans="1:5">
      <c r="A3770">
        <v>1992</v>
      </c>
      <c r="B3770">
        <v>105</v>
      </c>
      <c r="C3770">
        <v>251.34</v>
      </c>
      <c r="D3770">
        <v>33.96</v>
      </c>
      <c r="E3770">
        <v>285.3</v>
      </c>
    </row>
    <row r="3771" spans="1:5">
      <c r="A3771">
        <v>1992</v>
      </c>
      <c r="B3771">
        <v>106</v>
      </c>
      <c r="C3771">
        <v>153.93</v>
      </c>
      <c r="D3771">
        <v>21.23</v>
      </c>
      <c r="E3771">
        <v>175.16</v>
      </c>
    </row>
    <row r="3772" spans="1:5">
      <c r="A3772">
        <v>1992</v>
      </c>
      <c r="B3772">
        <v>107</v>
      </c>
      <c r="C3772">
        <v>94.37</v>
      </c>
      <c r="D3772">
        <v>12.81</v>
      </c>
      <c r="E3772">
        <v>107.18</v>
      </c>
    </row>
    <row r="3773" spans="1:5">
      <c r="A3773">
        <v>1992</v>
      </c>
      <c r="B3773">
        <v>108</v>
      </c>
      <c r="C3773">
        <v>56.28</v>
      </c>
      <c r="D3773">
        <v>7.88</v>
      </c>
      <c r="E3773">
        <v>64.16</v>
      </c>
    </row>
    <row r="3774" spans="1:5">
      <c r="A3774">
        <v>1992</v>
      </c>
      <c r="B3774">
        <v>109</v>
      </c>
      <c r="C3774">
        <v>32.380000000000003</v>
      </c>
      <c r="D3774">
        <v>4.37</v>
      </c>
      <c r="E3774">
        <v>36.75</v>
      </c>
    </row>
    <row r="3775" spans="1:5">
      <c r="A3775">
        <v>1992</v>
      </c>
      <c r="B3775">
        <v>110</v>
      </c>
      <c r="C3775">
        <v>35.619999999999997</v>
      </c>
      <c r="D3775">
        <v>4.41</v>
      </c>
      <c r="E3775">
        <v>40.03</v>
      </c>
    </row>
    <row r="3776" spans="1:5">
      <c r="A3776" t="s">
        <v>52</v>
      </c>
      <c r="B3776">
        <v>0</v>
      </c>
      <c r="C3776">
        <v>770771</v>
      </c>
      <c r="D3776">
        <v>814042</v>
      </c>
      <c r="E3776">
        <v>1584813</v>
      </c>
    </row>
    <row r="3777" spans="1:5">
      <c r="A3777" t="s">
        <v>52</v>
      </c>
      <c r="B3777">
        <v>1</v>
      </c>
      <c r="C3777">
        <v>869881</v>
      </c>
      <c r="D3777">
        <v>912378</v>
      </c>
      <c r="E3777">
        <v>1782259</v>
      </c>
    </row>
    <row r="3778" spans="1:5">
      <c r="A3778" t="s">
        <v>52</v>
      </c>
      <c r="B3778">
        <v>2</v>
      </c>
      <c r="C3778">
        <v>964736</v>
      </c>
      <c r="D3778">
        <v>1014048</v>
      </c>
      <c r="E3778">
        <v>1978784</v>
      </c>
    </row>
    <row r="3779" spans="1:5">
      <c r="A3779" t="s">
        <v>52</v>
      </c>
      <c r="B3779">
        <v>3</v>
      </c>
      <c r="C3779">
        <v>1040679</v>
      </c>
      <c r="D3779">
        <v>1090943</v>
      </c>
      <c r="E3779">
        <v>2131622</v>
      </c>
    </row>
    <row r="3780" spans="1:5">
      <c r="A3780" t="s">
        <v>52</v>
      </c>
      <c r="B3780">
        <v>4</v>
      </c>
      <c r="C3780">
        <v>1140738</v>
      </c>
      <c r="D3780">
        <v>1186046</v>
      </c>
      <c r="E3780">
        <v>2326784</v>
      </c>
    </row>
    <row r="3781" spans="1:5">
      <c r="A3781" t="s">
        <v>52</v>
      </c>
      <c r="B3781">
        <v>5</v>
      </c>
      <c r="C3781">
        <v>1212365</v>
      </c>
      <c r="D3781">
        <v>1261125</v>
      </c>
      <c r="E3781">
        <v>2473490</v>
      </c>
    </row>
    <row r="3782" spans="1:5">
      <c r="A3782" t="s">
        <v>52</v>
      </c>
      <c r="B3782">
        <v>6</v>
      </c>
      <c r="C3782">
        <v>1221512</v>
      </c>
      <c r="D3782">
        <v>1266651</v>
      </c>
      <c r="E3782">
        <v>2488163</v>
      </c>
    </row>
    <row r="3783" spans="1:5">
      <c r="A3783" t="s">
        <v>52</v>
      </c>
      <c r="B3783">
        <v>7</v>
      </c>
      <c r="C3783">
        <v>1172888</v>
      </c>
      <c r="D3783">
        <v>1215792</v>
      </c>
      <c r="E3783">
        <v>2388680</v>
      </c>
    </row>
    <row r="3784" spans="1:5">
      <c r="A3784" t="s">
        <v>52</v>
      </c>
      <c r="B3784">
        <v>8</v>
      </c>
      <c r="C3784">
        <v>1191293</v>
      </c>
      <c r="D3784">
        <v>1234444</v>
      </c>
      <c r="E3784">
        <v>2425737</v>
      </c>
    </row>
    <row r="3785" spans="1:5">
      <c r="A3785" t="s">
        <v>52</v>
      </c>
      <c r="B3785">
        <v>9</v>
      </c>
      <c r="C3785">
        <v>1223081</v>
      </c>
      <c r="D3785">
        <v>1263366</v>
      </c>
      <c r="E3785">
        <v>2486447</v>
      </c>
    </row>
    <row r="3786" spans="1:5">
      <c r="A3786" t="s">
        <v>52</v>
      </c>
      <c r="B3786">
        <v>10</v>
      </c>
      <c r="C3786">
        <v>1150974</v>
      </c>
      <c r="D3786">
        <v>1190904</v>
      </c>
      <c r="E3786">
        <v>2341878</v>
      </c>
    </row>
    <row r="3787" spans="1:5">
      <c r="A3787" t="s">
        <v>52</v>
      </c>
      <c r="B3787">
        <v>11</v>
      </c>
      <c r="C3787">
        <v>1098620</v>
      </c>
      <c r="D3787">
        <v>1131391</v>
      </c>
      <c r="E3787">
        <v>2230011</v>
      </c>
    </row>
    <row r="3788" spans="1:5">
      <c r="A3788" t="s">
        <v>52</v>
      </c>
      <c r="B3788">
        <v>12</v>
      </c>
      <c r="C3788">
        <v>1098151</v>
      </c>
      <c r="D3788">
        <v>1131153</v>
      </c>
      <c r="E3788">
        <v>2229304</v>
      </c>
    </row>
    <row r="3789" spans="1:5">
      <c r="A3789" t="s">
        <v>52</v>
      </c>
      <c r="B3789">
        <v>13</v>
      </c>
      <c r="C3789">
        <v>1074151</v>
      </c>
      <c r="D3789">
        <v>1107895</v>
      </c>
      <c r="E3789">
        <v>2182046</v>
      </c>
    </row>
    <row r="3790" spans="1:5">
      <c r="A3790" t="s">
        <v>52</v>
      </c>
      <c r="B3790">
        <v>14</v>
      </c>
      <c r="C3790">
        <v>1072745</v>
      </c>
      <c r="D3790">
        <v>1102867</v>
      </c>
      <c r="E3790">
        <v>2175612</v>
      </c>
    </row>
    <row r="3791" spans="1:5">
      <c r="A3791" t="s">
        <v>52</v>
      </c>
      <c r="B3791">
        <v>15</v>
      </c>
      <c r="C3791">
        <v>1054999</v>
      </c>
      <c r="D3791">
        <v>1084230</v>
      </c>
      <c r="E3791">
        <v>2139229</v>
      </c>
    </row>
    <row r="3792" spans="1:5">
      <c r="A3792" t="s">
        <v>52</v>
      </c>
      <c r="B3792">
        <v>16</v>
      </c>
      <c r="C3792">
        <v>1066092</v>
      </c>
      <c r="D3792">
        <v>1096366</v>
      </c>
      <c r="E3792">
        <v>2162458</v>
      </c>
    </row>
    <row r="3793" spans="1:5">
      <c r="A3793" t="s">
        <v>52</v>
      </c>
      <c r="B3793">
        <v>17</v>
      </c>
      <c r="C3793">
        <v>1040567</v>
      </c>
      <c r="D3793">
        <v>1067668</v>
      </c>
      <c r="E3793">
        <v>2108235</v>
      </c>
    </row>
    <row r="3794" spans="1:5">
      <c r="A3794" t="s">
        <v>52</v>
      </c>
      <c r="B3794">
        <v>18</v>
      </c>
      <c r="C3794">
        <v>1020647</v>
      </c>
      <c r="D3794">
        <v>1042546</v>
      </c>
      <c r="E3794">
        <v>2063193</v>
      </c>
    </row>
    <row r="3795" spans="1:5">
      <c r="A3795" t="s">
        <v>52</v>
      </c>
      <c r="B3795">
        <v>19</v>
      </c>
      <c r="C3795">
        <v>994813</v>
      </c>
      <c r="D3795">
        <v>1016882</v>
      </c>
      <c r="E3795">
        <v>2011695</v>
      </c>
    </row>
    <row r="3796" spans="1:5">
      <c r="A3796" t="s">
        <v>52</v>
      </c>
      <c r="B3796">
        <v>20</v>
      </c>
      <c r="C3796">
        <v>1016816</v>
      </c>
      <c r="D3796">
        <v>1047370</v>
      </c>
      <c r="E3796">
        <v>2064186</v>
      </c>
    </row>
    <row r="3797" spans="1:5">
      <c r="A3797" t="s">
        <v>52</v>
      </c>
      <c r="B3797">
        <v>21</v>
      </c>
      <c r="C3797">
        <v>969635</v>
      </c>
      <c r="D3797">
        <v>1026571</v>
      </c>
      <c r="E3797">
        <v>1996206</v>
      </c>
    </row>
    <row r="3798" spans="1:5">
      <c r="A3798" t="s">
        <v>52</v>
      </c>
      <c r="B3798">
        <v>22</v>
      </c>
      <c r="C3798">
        <v>949389</v>
      </c>
      <c r="D3798">
        <v>1030553</v>
      </c>
      <c r="E3798">
        <v>1979942</v>
      </c>
    </row>
    <row r="3799" spans="1:5">
      <c r="A3799" t="s">
        <v>52</v>
      </c>
      <c r="B3799">
        <v>23</v>
      </c>
      <c r="C3799">
        <v>897017</v>
      </c>
      <c r="D3799">
        <v>977173</v>
      </c>
      <c r="E3799">
        <v>1874190</v>
      </c>
    </row>
    <row r="3800" spans="1:5">
      <c r="A3800" t="s">
        <v>52</v>
      </c>
      <c r="B3800">
        <v>24</v>
      </c>
      <c r="C3800">
        <v>902211</v>
      </c>
      <c r="D3800">
        <v>917286</v>
      </c>
      <c r="E3800">
        <v>1819497</v>
      </c>
    </row>
    <row r="3801" spans="1:5">
      <c r="A3801" t="s">
        <v>52</v>
      </c>
      <c r="B3801">
        <v>25</v>
      </c>
      <c r="C3801">
        <v>914365</v>
      </c>
      <c r="D3801">
        <v>924311</v>
      </c>
      <c r="E3801">
        <v>1838676</v>
      </c>
    </row>
    <row r="3802" spans="1:5">
      <c r="A3802" t="s">
        <v>52</v>
      </c>
      <c r="B3802">
        <v>26</v>
      </c>
      <c r="C3802">
        <v>962473</v>
      </c>
      <c r="D3802">
        <v>976437</v>
      </c>
      <c r="E3802">
        <v>1938910</v>
      </c>
    </row>
    <row r="3803" spans="1:5">
      <c r="A3803" t="s">
        <v>52</v>
      </c>
      <c r="B3803">
        <v>27</v>
      </c>
      <c r="C3803">
        <v>982202</v>
      </c>
      <c r="D3803">
        <v>1004922</v>
      </c>
      <c r="E3803">
        <v>1987124</v>
      </c>
    </row>
    <row r="3804" spans="1:5">
      <c r="A3804" t="s">
        <v>52</v>
      </c>
      <c r="B3804">
        <v>28</v>
      </c>
      <c r="C3804">
        <v>1039740</v>
      </c>
      <c r="D3804">
        <v>1058737</v>
      </c>
      <c r="E3804">
        <v>2098477</v>
      </c>
    </row>
    <row r="3805" spans="1:5">
      <c r="A3805" t="s">
        <v>52</v>
      </c>
      <c r="B3805">
        <v>29</v>
      </c>
      <c r="C3805">
        <v>1130271</v>
      </c>
      <c r="D3805">
        <v>1154759</v>
      </c>
      <c r="E3805">
        <v>2285030</v>
      </c>
    </row>
    <row r="3806" spans="1:5">
      <c r="A3806" t="s">
        <v>52</v>
      </c>
      <c r="B3806">
        <v>30</v>
      </c>
      <c r="C3806">
        <v>1206172</v>
      </c>
      <c r="D3806">
        <v>1222739</v>
      </c>
      <c r="E3806">
        <v>2428911</v>
      </c>
    </row>
    <row r="3807" spans="1:5">
      <c r="A3807" t="s">
        <v>52</v>
      </c>
      <c r="B3807">
        <v>31</v>
      </c>
      <c r="C3807">
        <v>1267599</v>
      </c>
      <c r="D3807">
        <v>1294362</v>
      </c>
      <c r="E3807">
        <v>2561961</v>
      </c>
    </row>
    <row r="3808" spans="1:5">
      <c r="A3808" t="s">
        <v>52</v>
      </c>
      <c r="B3808">
        <v>32</v>
      </c>
      <c r="C3808">
        <v>1320570</v>
      </c>
      <c r="D3808">
        <v>1328291</v>
      </c>
      <c r="E3808">
        <v>2648861</v>
      </c>
    </row>
    <row r="3809" spans="1:5">
      <c r="A3809" t="s">
        <v>52</v>
      </c>
      <c r="B3809">
        <v>33</v>
      </c>
      <c r="C3809">
        <v>1297587</v>
      </c>
      <c r="D3809">
        <v>1310224</v>
      </c>
      <c r="E3809">
        <v>2607811</v>
      </c>
    </row>
    <row r="3810" spans="1:5">
      <c r="A3810" t="s">
        <v>52</v>
      </c>
      <c r="B3810">
        <v>34</v>
      </c>
      <c r="C3810">
        <v>1304757</v>
      </c>
      <c r="D3810">
        <v>1303191</v>
      </c>
      <c r="E3810">
        <v>2607948</v>
      </c>
    </row>
    <row r="3811" spans="1:5">
      <c r="A3811" t="s">
        <v>52</v>
      </c>
      <c r="B3811">
        <v>35</v>
      </c>
      <c r="C3811">
        <v>1287344</v>
      </c>
      <c r="D3811">
        <v>1291788</v>
      </c>
      <c r="E3811">
        <v>2579132</v>
      </c>
    </row>
    <row r="3812" spans="1:5">
      <c r="A3812" t="s">
        <v>52</v>
      </c>
      <c r="B3812">
        <v>36</v>
      </c>
      <c r="C3812">
        <v>1256729</v>
      </c>
      <c r="D3812">
        <v>1249704</v>
      </c>
      <c r="E3812">
        <v>2506433</v>
      </c>
    </row>
    <row r="3813" spans="1:5">
      <c r="A3813" t="s">
        <v>52</v>
      </c>
      <c r="B3813">
        <v>37</v>
      </c>
      <c r="C3813">
        <v>1263148</v>
      </c>
      <c r="D3813">
        <v>1253122</v>
      </c>
      <c r="E3813">
        <v>2516270</v>
      </c>
    </row>
    <row r="3814" spans="1:5">
      <c r="A3814" t="s">
        <v>52</v>
      </c>
      <c r="B3814">
        <v>38</v>
      </c>
      <c r="C3814">
        <v>1281511</v>
      </c>
      <c r="D3814">
        <v>1258451</v>
      </c>
      <c r="E3814">
        <v>2539962</v>
      </c>
    </row>
    <row r="3815" spans="1:5">
      <c r="A3815" t="s">
        <v>52</v>
      </c>
      <c r="B3815">
        <v>39</v>
      </c>
      <c r="C3815">
        <v>1172944</v>
      </c>
      <c r="D3815">
        <v>1152797</v>
      </c>
      <c r="E3815">
        <v>2325741</v>
      </c>
    </row>
    <row r="3816" spans="1:5">
      <c r="A3816" t="s">
        <v>52</v>
      </c>
      <c r="B3816">
        <v>40</v>
      </c>
      <c r="C3816">
        <v>1205246</v>
      </c>
      <c r="D3816">
        <v>1176664</v>
      </c>
      <c r="E3816">
        <v>2381910</v>
      </c>
    </row>
    <row r="3817" spans="1:5">
      <c r="A3817" t="s">
        <v>52</v>
      </c>
      <c r="B3817">
        <v>41</v>
      </c>
      <c r="C3817">
        <v>1165071</v>
      </c>
      <c r="D3817">
        <v>1137647</v>
      </c>
      <c r="E3817">
        <v>2302718</v>
      </c>
    </row>
    <row r="3818" spans="1:5">
      <c r="A3818" t="s">
        <v>52</v>
      </c>
      <c r="B3818">
        <v>42</v>
      </c>
      <c r="C3818">
        <v>1131702</v>
      </c>
      <c r="D3818">
        <v>1102070</v>
      </c>
      <c r="E3818">
        <v>2233772</v>
      </c>
    </row>
    <row r="3819" spans="1:5">
      <c r="A3819" t="s">
        <v>52</v>
      </c>
      <c r="B3819">
        <v>43</v>
      </c>
      <c r="C3819">
        <v>1189246</v>
      </c>
      <c r="D3819">
        <v>1145008</v>
      </c>
      <c r="E3819">
        <v>2334254</v>
      </c>
    </row>
    <row r="3820" spans="1:5">
      <c r="A3820" t="s">
        <v>52</v>
      </c>
      <c r="B3820">
        <v>44</v>
      </c>
      <c r="C3820">
        <v>988455</v>
      </c>
      <c r="D3820">
        <v>946495</v>
      </c>
      <c r="E3820">
        <v>1934950</v>
      </c>
    </row>
    <row r="3821" spans="1:5">
      <c r="A3821" t="s">
        <v>52</v>
      </c>
      <c r="B3821">
        <v>45</v>
      </c>
      <c r="C3821">
        <v>974043</v>
      </c>
      <c r="D3821">
        <v>927098</v>
      </c>
      <c r="E3821">
        <v>1901141</v>
      </c>
    </row>
    <row r="3822" spans="1:5">
      <c r="A3822" t="s">
        <v>52</v>
      </c>
      <c r="B3822">
        <v>46</v>
      </c>
      <c r="C3822">
        <v>889833</v>
      </c>
      <c r="D3822">
        <v>835900</v>
      </c>
      <c r="E3822">
        <v>1725733</v>
      </c>
    </row>
    <row r="3823" spans="1:5">
      <c r="A3823" t="s">
        <v>52</v>
      </c>
      <c r="B3823">
        <v>47</v>
      </c>
      <c r="C3823">
        <v>541697</v>
      </c>
      <c r="D3823">
        <v>505949</v>
      </c>
      <c r="E3823">
        <v>1047646</v>
      </c>
    </row>
    <row r="3824" spans="1:5">
      <c r="A3824" t="s">
        <v>52</v>
      </c>
      <c r="B3824">
        <v>48</v>
      </c>
      <c r="C3824">
        <v>421584</v>
      </c>
      <c r="D3824">
        <v>392662</v>
      </c>
      <c r="E3824">
        <v>814246</v>
      </c>
    </row>
    <row r="3825" spans="1:5">
      <c r="A3825" t="s">
        <v>52</v>
      </c>
      <c r="B3825">
        <v>49</v>
      </c>
      <c r="C3825">
        <v>394053</v>
      </c>
      <c r="D3825">
        <v>359270</v>
      </c>
      <c r="E3825">
        <v>753323</v>
      </c>
    </row>
    <row r="3826" spans="1:5">
      <c r="A3826" t="s">
        <v>52</v>
      </c>
      <c r="B3826">
        <v>50</v>
      </c>
      <c r="C3826">
        <v>611911</v>
      </c>
      <c r="D3826">
        <v>535375</v>
      </c>
      <c r="E3826">
        <v>1147286</v>
      </c>
    </row>
    <row r="3827" spans="1:5">
      <c r="A3827" t="s">
        <v>52</v>
      </c>
      <c r="B3827">
        <v>51</v>
      </c>
      <c r="C3827">
        <v>969339</v>
      </c>
      <c r="D3827">
        <v>841870</v>
      </c>
      <c r="E3827">
        <v>1811209</v>
      </c>
    </row>
    <row r="3828" spans="1:5">
      <c r="A3828" t="s">
        <v>52</v>
      </c>
      <c r="B3828">
        <v>52</v>
      </c>
      <c r="C3828">
        <v>1024163</v>
      </c>
      <c r="D3828">
        <v>886057</v>
      </c>
      <c r="E3828">
        <v>1910220</v>
      </c>
    </row>
    <row r="3829" spans="1:5">
      <c r="A3829" t="s">
        <v>52</v>
      </c>
      <c r="B3829">
        <v>53</v>
      </c>
      <c r="C3829">
        <v>1167259</v>
      </c>
      <c r="D3829">
        <v>986507</v>
      </c>
      <c r="E3829">
        <v>2153766</v>
      </c>
    </row>
    <row r="3830" spans="1:5">
      <c r="A3830" t="s">
        <v>52</v>
      </c>
      <c r="B3830">
        <v>54</v>
      </c>
      <c r="C3830">
        <v>1195616</v>
      </c>
      <c r="D3830">
        <v>997950</v>
      </c>
      <c r="E3830">
        <v>2193566</v>
      </c>
    </row>
    <row r="3831" spans="1:5">
      <c r="A3831" t="s">
        <v>52</v>
      </c>
      <c r="B3831">
        <v>55</v>
      </c>
      <c r="C3831">
        <v>1195213</v>
      </c>
      <c r="D3831">
        <v>1002179</v>
      </c>
      <c r="E3831">
        <v>2197392</v>
      </c>
    </row>
    <row r="3832" spans="1:5">
      <c r="A3832" t="s">
        <v>52</v>
      </c>
      <c r="B3832">
        <v>56</v>
      </c>
      <c r="C3832">
        <v>1005580</v>
      </c>
      <c r="D3832">
        <v>828274</v>
      </c>
      <c r="E3832">
        <v>1833854</v>
      </c>
    </row>
    <row r="3833" spans="1:5">
      <c r="A3833" t="s">
        <v>52</v>
      </c>
      <c r="B3833">
        <v>57</v>
      </c>
      <c r="C3833">
        <v>888230</v>
      </c>
      <c r="D3833">
        <v>727505</v>
      </c>
      <c r="E3833">
        <v>1615735</v>
      </c>
    </row>
    <row r="3834" spans="1:5">
      <c r="A3834" t="s">
        <v>52</v>
      </c>
      <c r="B3834">
        <v>58</v>
      </c>
      <c r="C3834">
        <v>723861</v>
      </c>
      <c r="D3834">
        <v>578815</v>
      </c>
      <c r="E3834">
        <v>1302676</v>
      </c>
    </row>
    <row r="3835" spans="1:5">
      <c r="A3835" t="s">
        <v>52</v>
      </c>
      <c r="B3835">
        <v>59</v>
      </c>
      <c r="C3835">
        <v>725639</v>
      </c>
      <c r="D3835">
        <v>563036</v>
      </c>
      <c r="E3835">
        <v>1288675</v>
      </c>
    </row>
    <row r="3836" spans="1:5">
      <c r="A3836" t="s">
        <v>52</v>
      </c>
      <c r="B3836">
        <v>60</v>
      </c>
      <c r="C3836">
        <v>904531</v>
      </c>
      <c r="D3836">
        <v>675998</v>
      </c>
      <c r="E3836">
        <v>1580529</v>
      </c>
    </row>
    <row r="3837" spans="1:5">
      <c r="A3837" t="s">
        <v>52</v>
      </c>
      <c r="B3837">
        <v>61</v>
      </c>
      <c r="C3837">
        <v>884231</v>
      </c>
      <c r="D3837">
        <v>677959</v>
      </c>
      <c r="E3837">
        <v>1562190</v>
      </c>
    </row>
    <row r="3838" spans="1:5">
      <c r="A3838" t="s">
        <v>52</v>
      </c>
      <c r="B3838">
        <v>62</v>
      </c>
      <c r="C3838">
        <v>1007694</v>
      </c>
      <c r="D3838">
        <v>724635</v>
      </c>
      <c r="E3838">
        <v>1732329</v>
      </c>
    </row>
    <row r="3839" spans="1:5">
      <c r="A3839" t="s">
        <v>52</v>
      </c>
      <c r="B3839">
        <v>63</v>
      </c>
      <c r="C3839">
        <v>1020124</v>
      </c>
      <c r="D3839">
        <v>730374</v>
      </c>
      <c r="E3839">
        <v>1750498</v>
      </c>
    </row>
    <row r="3840" spans="1:5">
      <c r="A3840" t="s">
        <v>52</v>
      </c>
      <c r="B3840">
        <v>64</v>
      </c>
      <c r="C3840">
        <v>1054046</v>
      </c>
      <c r="D3840">
        <v>716276</v>
      </c>
      <c r="E3840">
        <v>1770322</v>
      </c>
    </row>
    <row r="3841" spans="1:5">
      <c r="A3841" t="s">
        <v>52</v>
      </c>
      <c r="B3841">
        <v>65</v>
      </c>
      <c r="C3841">
        <v>1008206</v>
      </c>
      <c r="D3841">
        <v>667731</v>
      </c>
      <c r="E3841">
        <v>1675937</v>
      </c>
    </row>
    <row r="3842" spans="1:5">
      <c r="A3842" t="s">
        <v>52</v>
      </c>
      <c r="B3842">
        <v>66</v>
      </c>
      <c r="C3842">
        <v>981674</v>
      </c>
      <c r="D3842">
        <v>571249</v>
      </c>
      <c r="E3842">
        <v>1552923</v>
      </c>
    </row>
    <row r="3843" spans="1:5">
      <c r="A3843" t="s">
        <v>52</v>
      </c>
      <c r="B3843">
        <v>67</v>
      </c>
      <c r="C3843">
        <v>899890</v>
      </c>
      <c r="D3843">
        <v>441390</v>
      </c>
      <c r="E3843">
        <v>1341280</v>
      </c>
    </row>
    <row r="3844" spans="1:5">
      <c r="A3844" t="s">
        <v>52</v>
      </c>
      <c r="B3844">
        <v>68</v>
      </c>
      <c r="C3844">
        <v>853164</v>
      </c>
      <c r="D3844">
        <v>375291</v>
      </c>
      <c r="E3844">
        <v>1228455</v>
      </c>
    </row>
    <row r="3845" spans="1:5">
      <c r="A3845" t="s">
        <v>52</v>
      </c>
      <c r="B3845">
        <v>69</v>
      </c>
      <c r="C3845">
        <v>753866</v>
      </c>
      <c r="D3845">
        <v>300849</v>
      </c>
      <c r="E3845">
        <v>1054715</v>
      </c>
    </row>
    <row r="3846" spans="1:5">
      <c r="A3846" t="s">
        <v>52</v>
      </c>
      <c r="B3846">
        <v>70</v>
      </c>
      <c r="C3846">
        <v>630144</v>
      </c>
      <c r="D3846">
        <v>238733</v>
      </c>
      <c r="E3846">
        <v>868877</v>
      </c>
    </row>
    <row r="3847" spans="1:5">
      <c r="A3847" t="s">
        <v>52</v>
      </c>
      <c r="B3847">
        <v>71</v>
      </c>
      <c r="C3847">
        <v>520245</v>
      </c>
      <c r="D3847">
        <v>209698</v>
      </c>
      <c r="E3847">
        <v>729943</v>
      </c>
    </row>
    <row r="3848" spans="1:5">
      <c r="A3848" t="s">
        <v>52</v>
      </c>
      <c r="B3848">
        <v>72</v>
      </c>
      <c r="C3848">
        <v>466954</v>
      </c>
      <c r="D3848">
        <v>183425</v>
      </c>
      <c r="E3848">
        <v>650379</v>
      </c>
    </row>
    <row r="3849" spans="1:5">
      <c r="A3849" t="s">
        <v>52</v>
      </c>
      <c r="B3849">
        <v>73</v>
      </c>
      <c r="C3849">
        <v>472293</v>
      </c>
      <c r="D3849">
        <v>180333</v>
      </c>
      <c r="E3849">
        <v>652626</v>
      </c>
    </row>
    <row r="3850" spans="1:5">
      <c r="A3850" t="s">
        <v>52</v>
      </c>
      <c r="B3850">
        <v>74</v>
      </c>
      <c r="C3850">
        <v>467953</v>
      </c>
      <c r="D3850">
        <v>171710</v>
      </c>
      <c r="E3850">
        <v>639663</v>
      </c>
    </row>
    <row r="3851" spans="1:5">
      <c r="A3851" t="s">
        <v>52</v>
      </c>
      <c r="B3851">
        <v>75</v>
      </c>
      <c r="C3851">
        <v>365533</v>
      </c>
      <c r="D3851">
        <v>132104</v>
      </c>
      <c r="E3851">
        <v>497637</v>
      </c>
    </row>
    <row r="3852" spans="1:5">
      <c r="A3852" t="s">
        <v>52</v>
      </c>
      <c r="B3852">
        <v>76</v>
      </c>
      <c r="C3852">
        <v>376431</v>
      </c>
      <c r="D3852">
        <v>124986</v>
      </c>
      <c r="E3852">
        <v>501417</v>
      </c>
    </row>
    <row r="3853" spans="1:5">
      <c r="A3853" t="s">
        <v>52</v>
      </c>
      <c r="B3853">
        <v>77</v>
      </c>
      <c r="C3853">
        <v>437368</v>
      </c>
      <c r="D3853">
        <v>141091</v>
      </c>
      <c r="E3853">
        <v>578459</v>
      </c>
    </row>
    <row r="3854" spans="1:5">
      <c r="A3854" t="s">
        <v>52</v>
      </c>
      <c r="B3854">
        <v>78</v>
      </c>
      <c r="C3854">
        <v>516039</v>
      </c>
      <c r="D3854">
        <v>155757</v>
      </c>
      <c r="E3854">
        <v>671796</v>
      </c>
    </row>
    <row r="3855" spans="1:5">
      <c r="A3855" t="s">
        <v>52</v>
      </c>
      <c r="B3855">
        <v>79</v>
      </c>
      <c r="C3855">
        <v>434254</v>
      </c>
      <c r="D3855">
        <v>134498</v>
      </c>
      <c r="E3855">
        <v>568752</v>
      </c>
    </row>
    <row r="3856" spans="1:5">
      <c r="A3856" t="s">
        <v>52</v>
      </c>
      <c r="B3856">
        <v>80</v>
      </c>
      <c r="C3856">
        <v>424669.27</v>
      </c>
      <c r="D3856">
        <v>121100.93</v>
      </c>
      <c r="E3856">
        <v>545770.19999999995</v>
      </c>
    </row>
    <row r="3857" spans="1:5">
      <c r="A3857" t="s">
        <v>52</v>
      </c>
      <c r="B3857">
        <v>81</v>
      </c>
      <c r="C3857">
        <v>360640.51</v>
      </c>
      <c r="D3857">
        <v>101767.74</v>
      </c>
      <c r="E3857">
        <v>462408.25</v>
      </c>
    </row>
    <row r="3858" spans="1:5">
      <c r="A3858" t="s">
        <v>52</v>
      </c>
      <c r="B3858">
        <v>82</v>
      </c>
      <c r="C3858">
        <v>329450.21000000002</v>
      </c>
      <c r="D3858">
        <v>85187.01</v>
      </c>
      <c r="E3858">
        <v>414637.22</v>
      </c>
    </row>
    <row r="3859" spans="1:5">
      <c r="A3859" t="s">
        <v>52</v>
      </c>
      <c r="B3859">
        <v>83</v>
      </c>
      <c r="C3859">
        <v>269123.46999999997</v>
      </c>
      <c r="D3859">
        <v>67615.33</v>
      </c>
      <c r="E3859">
        <v>336738.8</v>
      </c>
    </row>
    <row r="3860" spans="1:5">
      <c r="A3860" t="s">
        <v>52</v>
      </c>
      <c r="B3860">
        <v>84</v>
      </c>
      <c r="C3860">
        <v>228797.18</v>
      </c>
      <c r="D3860">
        <v>54776.87</v>
      </c>
      <c r="E3860">
        <v>283574.05</v>
      </c>
    </row>
    <row r="3861" spans="1:5">
      <c r="A3861" t="s">
        <v>52</v>
      </c>
      <c r="B3861">
        <v>85</v>
      </c>
      <c r="C3861">
        <v>196181.63</v>
      </c>
      <c r="D3861">
        <v>44684.97</v>
      </c>
      <c r="E3861">
        <v>240866.6</v>
      </c>
    </row>
    <row r="3862" spans="1:5">
      <c r="A3862" t="s">
        <v>52</v>
      </c>
      <c r="B3862">
        <v>86</v>
      </c>
      <c r="C3862">
        <v>159614.6</v>
      </c>
      <c r="D3862">
        <v>34482.230000000003</v>
      </c>
      <c r="E3862">
        <v>194096.83</v>
      </c>
    </row>
    <row r="3863" spans="1:5">
      <c r="A3863" t="s">
        <v>52</v>
      </c>
      <c r="B3863">
        <v>87</v>
      </c>
      <c r="C3863">
        <v>128260.86</v>
      </c>
      <c r="D3863">
        <v>26113.78</v>
      </c>
      <c r="E3863">
        <v>154374.64000000001</v>
      </c>
    </row>
    <row r="3864" spans="1:5">
      <c r="A3864" t="s">
        <v>52</v>
      </c>
      <c r="B3864">
        <v>88</v>
      </c>
      <c r="C3864">
        <v>103653.96</v>
      </c>
      <c r="D3864">
        <v>19870.7</v>
      </c>
      <c r="E3864">
        <v>123524.66</v>
      </c>
    </row>
    <row r="3865" spans="1:5">
      <c r="A3865" t="s">
        <v>52</v>
      </c>
      <c r="B3865">
        <v>89</v>
      </c>
      <c r="C3865">
        <v>81639.75</v>
      </c>
      <c r="D3865">
        <v>14746.65</v>
      </c>
      <c r="E3865">
        <v>96386.4</v>
      </c>
    </row>
    <row r="3866" spans="1:5">
      <c r="A3866" t="s">
        <v>52</v>
      </c>
      <c r="B3866">
        <v>90</v>
      </c>
      <c r="C3866">
        <v>61752.44</v>
      </c>
      <c r="D3866">
        <v>10255.41</v>
      </c>
      <c r="E3866">
        <v>72007.839999999997</v>
      </c>
    </row>
    <row r="3867" spans="1:5">
      <c r="A3867" t="s">
        <v>52</v>
      </c>
      <c r="B3867">
        <v>91</v>
      </c>
      <c r="C3867">
        <v>45341.43</v>
      </c>
      <c r="D3867">
        <v>6935.81</v>
      </c>
      <c r="E3867">
        <v>52277.25</v>
      </c>
    </row>
    <row r="3868" spans="1:5">
      <c r="A3868" t="s">
        <v>52</v>
      </c>
      <c r="B3868">
        <v>92</v>
      </c>
      <c r="C3868">
        <v>35277.57</v>
      </c>
      <c r="D3868">
        <v>5248.83</v>
      </c>
      <c r="E3868">
        <v>40526.400000000001</v>
      </c>
    </row>
    <row r="3869" spans="1:5">
      <c r="A3869" t="s">
        <v>52</v>
      </c>
      <c r="B3869">
        <v>93</v>
      </c>
      <c r="C3869">
        <v>23777.65</v>
      </c>
      <c r="D3869">
        <v>3722.88</v>
      </c>
      <c r="E3869">
        <v>27500.53</v>
      </c>
    </row>
    <row r="3870" spans="1:5">
      <c r="A3870" t="s">
        <v>52</v>
      </c>
      <c r="B3870">
        <v>94</v>
      </c>
      <c r="C3870">
        <v>14922.83</v>
      </c>
      <c r="D3870">
        <v>2332.98</v>
      </c>
      <c r="E3870">
        <v>17255.8</v>
      </c>
    </row>
    <row r="3871" spans="1:5">
      <c r="A3871" t="s">
        <v>52</v>
      </c>
      <c r="B3871">
        <v>95</v>
      </c>
      <c r="C3871">
        <v>11275.43</v>
      </c>
      <c r="D3871">
        <v>1625.45</v>
      </c>
      <c r="E3871">
        <v>12900.87</v>
      </c>
    </row>
    <row r="3872" spans="1:5">
      <c r="A3872" t="s">
        <v>52</v>
      </c>
      <c r="B3872">
        <v>96</v>
      </c>
      <c r="C3872">
        <v>8033.23</v>
      </c>
      <c r="D3872">
        <v>1224.04</v>
      </c>
      <c r="E3872">
        <v>9257.27</v>
      </c>
    </row>
    <row r="3873" spans="1:5">
      <c r="A3873" t="s">
        <v>52</v>
      </c>
      <c r="B3873">
        <v>97</v>
      </c>
      <c r="C3873">
        <v>5988.72</v>
      </c>
      <c r="D3873">
        <v>876.72</v>
      </c>
      <c r="E3873">
        <v>6865.44</v>
      </c>
    </row>
    <row r="3874" spans="1:5">
      <c r="A3874" t="s">
        <v>52</v>
      </c>
      <c r="B3874">
        <v>98</v>
      </c>
      <c r="C3874">
        <v>4391.59</v>
      </c>
      <c r="D3874">
        <v>593.33000000000004</v>
      </c>
      <c r="E3874">
        <v>4984.92</v>
      </c>
    </row>
    <row r="3875" spans="1:5">
      <c r="A3875" t="s">
        <v>52</v>
      </c>
      <c r="B3875">
        <v>99</v>
      </c>
      <c r="C3875">
        <v>3187.22</v>
      </c>
      <c r="D3875">
        <v>423.87</v>
      </c>
      <c r="E3875">
        <v>3611.09</v>
      </c>
    </row>
    <row r="3876" spans="1:5">
      <c r="A3876" t="s">
        <v>52</v>
      </c>
      <c r="B3876">
        <v>100</v>
      </c>
      <c r="C3876">
        <v>2340.6</v>
      </c>
      <c r="D3876">
        <v>309.14999999999998</v>
      </c>
      <c r="E3876">
        <v>2649.75</v>
      </c>
    </row>
    <row r="3877" spans="1:5">
      <c r="A3877" t="s">
        <v>52</v>
      </c>
      <c r="B3877">
        <v>101</v>
      </c>
      <c r="C3877">
        <v>1484.54</v>
      </c>
      <c r="D3877">
        <v>197.86</v>
      </c>
      <c r="E3877">
        <v>1682.4</v>
      </c>
    </row>
    <row r="3878" spans="1:5">
      <c r="A3878" t="s">
        <v>52</v>
      </c>
      <c r="B3878">
        <v>102</v>
      </c>
      <c r="C3878">
        <v>988.61</v>
      </c>
      <c r="D3878">
        <v>122.2</v>
      </c>
      <c r="E3878">
        <v>1110.81</v>
      </c>
    </row>
    <row r="3879" spans="1:5">
      <c r="A3879" t="s">
        <v>52</v>
      </c>
      <c r="B3879">
        <v>103</v>
      </c>
      <c r="C3879">
        <v>613.51</v>
      </c>
      <c r="D3879">
        <v>73.31</v>
      </c>
      <c r="E3879">
        <v>686.82</v>
      </c>
    </row>
    <row r="3880" spans="1:5">
      <c r="A3880" t="s">
        <v>52</v>
      </c>
      <c r="B3880">
        <v>104</v>
      </c>
      <c r="C3880">
        <v>391.65</v>
      </c>
      <c r="D3880">
        <v>48.57</v>
      </c>
      <c r="E3880">
        <v>440.22</v>
      </c>
    </row>
    <row r="3881" spans="1:5">
      <c r="A3881" t="s">
        <v>52</v>
      </c>
      <c r="B3881">
        <v>105</v>
      </c>
      <c r="C3881">
        <v>240.28</v>
      </c>
      <c r="D3881">
        <v>30.41</v>
      </c>
      <c r="E3881">
        <v>270.69</v>
      </c>
    </row>
    <row r="3882" spans="1:5">
      <c r="A3882" t="s">
        <v>52</v>
      </c>
      <c r="B3882">
        <v>106</v>
      </c>
      <c r="C3882">
        <v>132.76</v>
      </c>
      <c r="D3882">
        <v>17.14</v>
      </c>
      <c r="E3882">
        <v>149.91</v>
      </c>
    </row>
    <row r="3883" spans="1:5">
      <c r="A3883" t="s">
        <v>52</v>
      </c>
      <c r="B3883">
        <v>107</v>
      </c>
      <c r="C3883">
        <v>78.14</v>
      </c>
      <c r="D3883">
        <v>10.24</v>
      </c>
      <c r="E3883">
        <v>88.38</v>
      </c>
    </row>
    <row r="3884" spans="1:5">
      <c r="A3884" t="s">
        <v>52</v>
      </c>
      <c r="B3884">
        <v>108</v>
      </c>
      <c r="C3884">
        <v>45.84</v>
      </c>
      <c r="D3884">
        <v>5.83</v>
      </c>
      <c r="E3884">
        <v>51.68</v>
      </c>
    </row>
    <row r="3885" spans="1:5">
      <c r="A3885" t="s">
        <v>52</v>
      </c>
      <c r="B3885">
        <v>109</v>
      </c>
      <c r="C3885">
        <v>26.32</v>
      </c>
      <c r="D3885">
        <v>3.37</v>
      </c>
      <c r="E3885">
        <v>29.69</v>
      </c>
    </row>
    <row r="3886" spans="1:5">
      <c r="A3886" t="s">
        <v>52</v>
      </c>
      <c r="B3886">
        <v>110</v>
      </c>
      <c r="C3886">
        <v>26.89</v>
      </c>
      <c r="D3886">
        <v>2.61</v>
      </c>
      <c r="E3886">
        <v>29.5</v>
      </c>
    </row>
    <row r="3887" spans="1:5">
      <c r="A3887" t="s">
        <v>51</v>
      </c>
      <c r="B3887">
        <v>0</v>
      </c>
      <c r="C3887">
        <v>755860</v>
      </c>
      <c r="D3887">
        <v>798231</v>
      </c>
      <c r="E3887">
        <v>1554091</v>
      </c>
    </row>
    <row r="3888" spans="1:5">
      <c r="A3888" t="s">
        <v>51</v>
      </c>
      <c r="B3888">
        <v>1</v>
      </c>
      <c r="C3888">
        <v>853025</v>
      </c>
      <c r="D3888">
        <v>895006</v>
      </c>
      <c r="E3888">
        <v>1748031</v>
      </c>
    </row>
    <row r="3889" spans="1:5">
      <c r="A3889" t="s">
        <v>51</v>
      </c>
      <c r="B3889">
        <v>2</v>
      </c>
      <c r="C3889">
        <v>946055</v>
      </c>
      <c r="D3889">
        <v>994937</v>
      </c>
      <c r="E3889">
        <v>1940992</v>
      </c>
    </row>
    <row r="3890" spans="1:5">
      <c r="A3890" t="s">
        <v>51</v>
      </c>
      <c r="B3890">
        <v>3</v>
      </c>
      <c r="C3890">
        <v>1022455</v>
      </c>
      <c r="D3890">
        <v>1072289</v>
      </c>
      <c r="E3890">
        <v>2094744</v>
      </c>
    </row>
    <row r="3891" spans="1:5">
      <c r="A3891" t="s">
        <v>51</v>
      </c>
      <c r="B3891">
        <v>4</v>
      </c>
      <c r="C3891">
        <v>1123160</v>
      </c>
      <c r="D3891">
        <v>1168057</v>
      </c>
      <c r="E3891">
        <v>2291217</v>
      </c>
    </row>
    <row r="3892" spans="1:5">
      <c r="A3892" t="s">
        <v>51</v>
      </c>
      <c r="B3892">
        <v>5</v>
      </c>
      <c r="C3892">
        <v>1195036</v>
      </c>
      <c r="D3892">
        <v>1243614</v>
      </c>
      <c r="E3892">
        <v>2438650</v>
      </c>
    </row>
    <row r="3893" spans="1:5">
      <c r="A3893" t="s">
        <v>51</v>
      </c>
      <c r="B3893">
        <v>6</v>
      </c>
      <c r="C3893">
        <v>1204243</v>
      </c>
      <c r="D3893">
        <v>1249359</v>
      </c>
      <c r="E3893">
        <v>2453602</v>
      </c>
    </row>
    <row r="3894" spans="1:5">
      <c r="A3894" t="s">
        <v>51</v>
      </c>
      <c r="B3894">
        <v>7</v>
      </c>
      <c r="C3894">
        <v>1156880</v>
      </c>
      <c r="D3894">
        <v>1199797</v>
      </c>
      <c r="E3894">
        <v>2356677</v>
      </c>
    </row>
    <row r="3895" spans="1:5">
      <c r="A3895" t="s">
        <v>51</v>
      </c>
      <c r="B3895">
        <v>8</v>
      </c>
      <c r="C3895">
        <v>1175745</v>
      </c>
      <c r="D3895">
        <v>1218815</v>
      </c>
      <c r="E3895">
        <v>2394560</v>
      </c>
    </row>
    <row r="3896" spans="1:5">
      <c r="A3896" t="s">
        <v>51</v>
      </c>
      <c r="B3896">
        <v>9</v>
      </c>
      <c r="C3896">
        <v>1207652</v>
      </c>
      <c r="D3896">
        <v>1248037</v>
      </c>
      <c r="E3896">
        <v>2455689</v>
      </c>
    </row>
    <row r="3897" spans="1:5">
      <c r="A3897" t="s">
        <v>51</v>
      </c>
      <c r="B3897">
        <v>10</v>
      </c>
      <c r="C3897">
        <v>1135979</v>
      </c>
      <c r="D3897">
        <v>1175696</v>
      </c>
      <c r="E3897">
        <v>2311675</v>
      </c>
    </row>
    <row r="3898" spans="1:5">
      <c r="A3898" t="s">
        <v>51</v>
      </c>
      <c r="B3898">
        <v>11</v>
      </c>
      <c r="C3898">
        <v>1084574</v>
      </c>
      <c r="D3898">
        <v>1117277</v>
      </c>
      <c r="E3898">
        <v>2201851</v>
      </c>
    </row>
    <row r="3899" spans="1:5">
      <c r="A3899" t="s">
        <v>51</v>
      </c>
      <c r="B3899">
        <v>12</v>
      </c>
      <c r="C3899">
        <v>1083069</v>
      </c>
      <c r="D3899">
        <v>1115681</v>
      </c>
      <c r="E3899">
        <v>2198750</v>
      </c>
    </row>
    <row r="3900" spans="1:5">
      <c r="A3900" t="s">
        <v>51</v>
      </c>
      <c r="B3900">
        <v>13</v>
      </c>
      <c r="C3900">
        <v>1059577</v>
      </c>
      <c r="D3900">
        <v>1093239</v>
      </c>
      <c r="E3900">
        <v>2152816</v>
      </c>
    </row>
    <row r="3901" spans="1:5">
      <c r="A3901" t="s">
        <v>51</v>
      </c>
      <c r="B3901">
        <v>14</v>
      </c>
      <c r="C3901">
        <v>1059167</v>
      </c>
      <c r="D3901">
        <v>1089351</v>
      </c>
      <c r="E3901">
        <v>2148518</v>
      </c>
    </row>
    <row r="3902" spans="1:5">
      <c r="A3902" t="s">
        <v>51</v>
      </c>
      <c r="B3902">
        <v>15</v>
      </c>
      <c r="C3902">
        <v>1041342</v>
      </c>
      <c r="D3902">
        <v>1070705</v>
      </c>
      <c r="E3902">
        <v>2112047</v>
      </c>
    </row>
    <row r="3903" spans="1:5">
      <c r="A3903" t="s">
        <v>51</v>
      </c>
      <c r="B3903">
        <v>16</v>
      </c>
      <c r="C3903">
        <v>1052934</v>
      </c>
      <c r="D3903">
        <v>1082882</v>
      </c>
      <c r="E3903">
        <v>2135816</v>
      </c>
    </row>
    <row r="3904" spans="1:5">
      <c r="A3904" t="s">
        <v>51</v>
      </c>
      <c r="B3904">
        <v>17</v>
      </c>
      <c r="C3904">
        <v>1027549</v>
      </c>
      <c r="D3904">
        <v>1053719</v>
      </c>
      <c r="E3904">
        <v>2081268</v>
      </c>
    </row>
    <row r="3905" spans="1:5">
      <c r="A3905" t="s">
        <v>51</v>
      </c>
      <c r="B3905">
        <v>18</v>
      </c>
      <c r="C3905">
        <v>1007829</v>
      </c>
      <c r="D3905">
        <v>1028073</v>
      </c>
      <c r="E3905">
        <v>2035902</v>
      </c>
    </row>
    <row r="3906" spans="1:5">
      <c r="A3906" t="s">
        <v>51</v>
      </c>
      <c r="B3906">
        <v>19</v>
      </c>
      <c r="C3906">
        <v>982215</v>
      </c>
      <c r="D3906">
        <v>1004846</v>
      </c>
      <c r="E3906">
        <v>1987061</v>
      </c>
    </row>
    <row r="3907" spans="1:5">
      <c r="A3907" t="s">
        <v>51</v>
      </c>
      <c r="B3907">
        <v>20</v>
      </c>
      <c r="C3907">
        <v>1003030</v>
      </c>
      <c r="D3907">
        <v>1034661</v>
      </c>
      <c r="E3907">
        <v>2037691</v>
      </c>
    </row>
    <row r="3908" spans="1:5">
      <c r="A3908" t="s">
        <v>51</v>
      </c>
      <c r="B3908">
        <v>21</v>
      </c>
      <c r="C3908">
        <v>956493</v>
      </c>
      <c r="D3908">
        <v>1014003</v>
      </c>
      <c r="E3908">
        <v>1970496</v>
      </c>
    </row>
    <row r="3909" spans="1:5">
      <c r="A3909" t="s">
        <v>51</v>
      </c>
      <c r="B3909">
        <v>22</v>
      </c>
      <c r="C3909">
        <v>935022</v>
      </c>
      <c r="D3909">
        <v>1016692</v>
      </c>
      <c r="E3909">
        <v>1951714</v>
      </c>
    </row>
    <row r="3910" spans="1:5">
      <c r="A3910" t="s">
        <v>51</v>
      </c>
      <c r="B3910">
        <v>23</v>
      </c>
      <c r="C3910">
        <v>883892</v>
      </c>
      <c r="D3910">
        <v>964516</v>
      </c>
      <c r="E3910">
        <v>1848408</v>
      </c>
    </row>
    <row r="3911" spans="1:5">
      <c r="A3911" t="s">
        <v>51</v>
      </c>
      <c r="B3911">
        <v>24</v>
      </c>
      <c r="C3911">
        <v>889197</v>
      </c>
      <c r="D3911">
        <v>904971</v>
      </c>
      <c r="E3911">
        <v>1794168</v>
      </c>
    </row>
    <row r="3912" spans="1:5">
      <c r="A3912" t="s">
        <v>51</v>
      </c>
      <c r="B3912">
        <v>25</v>
      </c>
      <c r="C3912">
        <v>901876</v>
      </c>
      <c r="D3912">
        <v>912574</v>
      </c>
      <c r="E3912">
        <v>1814450</v>
      </c>
    </row>
    <row r="3913" spans="1:5">
      <c r="A3913" t="s">
        <v>51</v>
      </c>
      <c r="B3913">
        <v>26</v>
      </c>
      <c r="C3913">
        <v>949724</v>
      </c>
      <c r="D3913">
        <v>964479</v>
      </c>
      <c r="E3913">
        <v>1914203</v>
      </c>
    </row>
    <row r="3914" spans="1:5">
      <c r="A3914" t="s">
        <v>51</v>
      </c>
      <c r="B3914">
        <v>27</v>
      </c>
      <c r="C3914">
        <v>969236</v>
      </c>
      <c r="D3914">
        <v>992882</v>
      </c>
      <c r="E3914">
        <v>1962118</v>
      </c>
    </row>
    <row r="3915" spans="1:5">
      <c r="A3915" t="s">
        <v>51</v>
      </c>
      <c r="B3915">
        <v>28</v>
      </c>
      <c r="C3915">
        <v>1026540</v>
      </c>
      <c r="D3915">
        <v>1046476</v>
      </c>
      <c r="E3915">
        <v>2073016</v>
      </c>
    </row>
    <row r="3916" spans="1:5">
      <c r="A3916" t="s">
        <v>51</v>
      </c>
      <c r="B3916">
        <v>29</v>
      </c>
      <c r="C3916">
        <v>1116988</v>
      </c>
      <c r="D3916">
        <v>1142211</v>
      </c>
      <c r="E3916">
        <v>2259199</v>
      </c>
    </row>
    <row r="3917" spans="1:5">
      <c r="A3917" t="s">
        <v>51</v>
      </c>
      <c r="B3917">
        <v>30</v>
      </c>
      <c r="C3917">
        <v>1192298</v>
      </c>
      <c r="D3917">
        <v>1210140</v>
      </c>
      <c r="E3917">
        <v>2402438</v>
      </c>
    </row>
    <row r="3918" spans="1:5">
      <c r="A3918" t="s">
        <v>51</v>
      </c>
      <c r="B3918">
        <v>31</v>
      </c>
      <c r="C3918">
        <v>1254209</v>
      </c>
      <c r="D3918">
        <v>1282010</v>
      </c>
      <c r="E3918">
        <v>2536219</v>
      </c>
    </row>
    <row r="3919" spans="1:5">
      <c r="A3919" t="s">
        <v>51</v>
      </c>
      <c r="B3919">
        <v>32</v>
      </c>
      <c r="C3919">
        <v>1306725</v>
      </c>
      <c r="D3919">
        <v>1314980</v>
      </c>
      <c r="E3919">
        <v>2621705</v>
      </c>
    </row>
    <row r="3920" spans="1:5">
      <c r="A3920" t="s">
        <v>51</v>
      </c>
      <c r="B3920">
        <v>33</v>
      </c>
      <c r="C3920">
        <v>1284854</v>
      </c>
      <c r="D3920">
        <v>1298052</v>
      </c>
      <c r="E3920">
        <v>2582906</v>
      </c>
    </row>
    <row r="3921" spans="1:5">
      <c r="A3921" t="s">
        <v>51</v>
      </c>
      <c r="B3921">
        <v>34</v>
      </c>
      <c r="C3921">
        <v>1292778</v>
      </c>
      <c r="D3921">
        <v>1291996</v>
      </c>
      <c r="E3921">
        <v>2584774</v>
      </c>
    </row>
    <row r="3922" spans="1:5">
      <c r="A3922" t="s">
        <v>51</v>
      </c>
      <c r="B3922">
        <v>35</v>
      </c>
      <c r="C3922">
        <v>1275238</v>
      </c>
      <c r="D3922">
        <v>1280412</v>
      </c>
      <c r="E3922">
        <v>2555650</v>
      </c>
    </row>
    <row r="3923" spans="1:5">
      <c r="A3923" t="s">
        <v>51</v>
      </c>
      <c r="B3923">
        <v>36</v>
      </c>
      <c r="C3923">
        <v>1245318</v>
      </c>
      <c r="D3923">
        <v>1239287</v>
      </c>
      <c r="E3923">
        <v>2484605</v>
      </c>
    </row>
    <row r="3924" spans="1:5">
      <c r="A3924" t="s">
        <v>51</v>
      </c>
      <c r="B3924">
        <v>37</v>
      </c>
      <c r="C3924">
        <v>1252701</v>
      </c>
      <c r="D3924">
        <v>1242808</v>
      </c>
      <c r="E3924">
        <v>2495509</v>
      </c>
    </row>
    <row r="3925" spans="1:5">
      <c r="A3925" t="s">
        <v>51</v>
      </c>
      <c r="B3925">
        <v>38</v>
      </c>
      <c r="C3925">
        <v>1271180</v>
      </c>
      <c r="D3925">
        <v>1248776</v>
      </c>
      <c r="E3925">
        <v>2519956</v>
      </c>
    </row>
    <row r="3926" spans="1:5">
      <c r="A3926" t="s">
        <v>51</v>
      </c>
      <c r="B3926">
        <v>39</v>
      </c>
      <c r="C3926">
        <v>1163485</v>
      </c>
      <c r="D3926">
        <v>1143762</v>
      </c>
      <c r="E3926">
        <v>2307247</v>
      </c>
    </row>
    <row r="3927" spans="1:5">
      <c r="A3927" t="s">
        <v>51</v>
      </c>
      <c r="B3927">
        <v>40</v>
      </c>
      <c r="C3927">
        <v>1195794</v>
      </c>
      <c r="D3927">
        <v>1167932</v>
      </c>
      <c r="E3927">
        <v>2363726</v>
      </c>
    </row>
    <row r="3928" spans="1:5">
      <c r="A3928" t="s">
        <v>51</v>
      </c>
      <c r="B3928">
        <v>41</v>
      </c>
      <c r="C3928">
        <v>1156852</v>
      </c>
      <c r="D3928">
        <v>1129777</v>
      </c>
      <c r="E3928">
        <v>2286629</v>
      </c>
    </row>
    <row r="3929" spans="1:5">
      <c r="A3929" t="s">
        <v>51</v>
      </c>
      <c r="B3929">
        <v>42</v>
      </c>
      <c r="C3929">
        <v>1123780</v>
      </c>
      <c r="D3929">
        <v>1094227</v>
      </c>
      <c r="E3929">
        <v>2218007</v>
      </c>
    </row>
    <row r="3930" spans="1:5">
      <c r="A3930" t="s">
        <v>51</v>
      </c>
      <c r="B3930">
        <v>43</v>
      </c>
      <c r="C3930">
        <v>1182057</v>
      </c>
      <c r="D3930">
        <v>1138345</v>
      </c>
      <c r="E3930">
        <v>2320402</v>
      </c>
    </row>
    <row r="3931" spans="1:5">
      <c r="A3931" t="s">
        <v>51</v>
      </c>
      <c r="B3931">
        <v>44</v>
      </c>
      <c r="C3931">
        <v>982431</v>
      </c>
      <c r="D3931">
        <v>941122</v>
      </c>
      <c r="E3931">
        <v>1923553</v>
      </c>
    </row>
    <row r="3932" spans="1:5">
      <c r="A3932" t="s">
        <v>51</v>
      </c>
      <c r="B3932">
        <v>45</v>
      </c>
      <c r="C3932">
        <v>968738</v>
      </c>
      <c r="D3932">
        <v>922077</v>
      </c>
      <c r="E3932">
        <v>1890815</v>
      </c>
    </row>
    <row r="3933" spans="1:5">
      <c r="A3933" t="s">
        <v>51</v>
      </c>
      <c r="B3933">
        <v>46</v>
      </c>
      <c r="C3933">
        <v>885784</v>
      </c>
      <c r="D3933">
        <v>832242</v>
      </c>
      <c r="E3933">
        <v>1718026</v>
      </c>
    </row>
    <row r="3934" spans="1:5">
      <c r="A3934" t="s">
        <v>51</v>
      </c>
      <c r="B3934">
        <v>47</v>
      </c>
      <c r="C3934">
        <v>539271</v>
      </c>
      <c r="D3934">
        <v>503724</v>
      </c>
      <c r="E3934">
        <v>1042995</v>
      </c>
    </row>
    <row r="3935" spans="1:5">
      <c r="A3935" t="s">
        <v>51</v>
      </c>
      <c r="B3935">
        <v>48</v>
      </c>
      <c r="C3935">
        <v>418541</v>
      </c>
      <c r="D3935">
        <v>389994</v>
      </c>
      <c r="E3935">
        <v>808535</v>
      </c>
    </row>
    <row r="3936" spans="1:5">
      <c r="A3936" t="s">
        <v>51</v>
      </c>
      <c r="B3936">
        <v>49</v>
      </c>
      <c r="C3936">
        <v>390667</v>
      </c>
      <c r="D3936">
        <v>356048</v>
      </c>
      <c r="E3936">
        <v>746715</v>
      </c>
    </row>
    <row r="3937" spans="1:5">
      <c r="A3937" t="s">
        <v>51</v>
      </c>
      <c r="B3937">
        <v>50</v>
      </c>
      <c r="C3937">
        <v>606899</v>
      </c>
      <c r="D3937">
        <v>531072</v>
      </c>
      <c r="E3937">
        <v>1137971</v>
      </c>
    </row>
    <row r="3938" spans="1:5">
      <c r="A3938" t="s">
        <v>51</v>
      </c>
      <c r="B3938">
        <v>51</v>
      </c>
      <c r="C3938">
        <v>964192</v>
      </c>
      <c r="D3938">
        <v>837561</v>
      </c>
      <c r="E3938">
        <v>1801753</v>
      </c>
    </row>
    <row r="3939" spans="1:5">
      <c r="A3939" t="s">
        <v>51</v>
      </c>
      <c r="B3939">
        <v>52</v>
      </c>
      <c r="C3939">
        <v>1017415</v>
      </c>
      <c r="D3939">
        <v>880753</v>
      </c>
      <c r="E3939">
        <v>1898168</v>
      </c>
    </row>
    <row r="3940" spans="1:5">
      <c r="A3940" t="s">
        <v>51</v>
      </c>
      <c r="B3940">
        <v>53</v>
      </c>
      <c r="C3940">
        <v>1160524</v>
      </c>
      <c r="D3940">
        <v>981218</v>
      </c>
      <c r="E3940">
        <v>2141742</v>
      </c>
    </row>
    <row r="3941" spans="1:5">
      <c r="A3941" t="s">
        <v>51</v>
      </c>
      <c r="B3941">
        <v>54</v>
      </c>
      <c r="C3941">
        <v>1187912</v>
      </c>
      <c r="D3941">
        <v>992184</v>
      </c>
      <c r="E3941">
        <v>2180096</v>
      </c>
    </row>
    <row r="3942" spans="1:5">
      <c r="A3942" t="s">
        <v>51</v>
      </c>
      <c r="B3942">
        <v>55</v>
      </c>
      <c r="C3942">
        <v>1187862</v>
      </c>
      <c r="D3942">
        <v>996431</v>
      </c>
      <c r="E3942">
        <v>2184293</v>
      </c>
    </row>
    <row r="3943" spans="1:5">
      <c r="A3943" t="s">
        <v>51</v>
      </c>
      <c r="B3943">
        <v>56</v>
      </c>
      <c r="C3943">
        <v>998619</v>
      </c>
      <c r="D3943">
        <v>822805</v>
      </c>
      <c r="E3943">
        <v>1821424</v>
      </c>
    </row>
    <row r="3944" spans="1:5">
      <c r="A3944" t="s">
        <v>51</v>
      </c>
      <c r="B3944">
        <v>57</v>
      </c>
      <c r="C3944">
        <v>881983</v>
      </c>
      <c r="D3944">
        <v>722467</v>
      </c>
      <c r="E3944">
        <v>1604450</v>
      </c>
    </row>
    <row r="3945" spans="1:5">
      <c r="A3945" t="s">
        <v>51</v>
      </c>
      <c r="B3945">
        <v>58</v>
      </c>
      <c r="C3945">
        <v>718447</v>
      </c>
      <c r="D3945">
        <v>574036</v>
      </c>
      <c r="E3945">
        <v>1292483</v>
      </c>
    </row>
    <row r="3946" spans="1:5">
      <c r="A3946" t="s">
        <v>51</v>
      </c>
      <c r="B3946">
        <v>59</v>
      </c>
      <c r="C3946">
        <v>720567</v>
      </c>
      <c r="D3946">
        <v>558678</v>
      </c>
      <c r="E3946">
        <v>1279245</v>
      </c>
    </row>
    <row r="3947" spans="1:5">
      <c r="A3947" t="s">
        <v>51</v>
      </c>
      <c r="B3947">
        <v>60</v>
      </c>
      <c r="C3947">
        <v>898135</v>
      </c>
      <c r="D3947">
        <v>670813</v>
      </c>
      <c r="E3947">
        <v>1568948</v>
      </c>
    </row>
    <row r="3948" spans="1:5">
      <c r="A3948" t="s">
        <v>51</v>
      </c>
      <c r="B3948">
        <v>61</v>
      </c>
      <c r="C3948">
        <v>879723</v>
      </c>
      <c r="D3948">
        <v>674200</v>
      </c>
      <c r="E3948">
        <v>1553923</v>
      </c>
    </row>
    <row r="3949" spans="1:5">
      <c r="A3949" t="s">
        <v>51</v>
      </c>
      <c r="B3949">
        <v>62</v>
      </c>
      <c r="C3949">
        <v>1000926</v>
      </c>
      <c r="D3949">
        <v>719618</v>
      </c>
      <c r="E3949">
        <v>1720544</v>
      </c>
    </row>
    <row r="3950" spans="1:5">
      <c r="A3950" t="s">
        <v>51</v>
      </c>
      <c r="B3950">
        <v>63</v>
      </c>
      <c r="C3950">
        <v>1014682</v>
      </c>
      <c r="D3950">
        <v>726031</v>
      </c>
      <c r="E3950">
        <v>1740713</v>
      </c>
    </row>
    <row r="3951" spans="1:5">
      <c r="A3951" t="s">
        <v>51</v>
      </c>
      <c r="B3951">
        <v>64</v>
      </c>
      <c r="C3951">
        <v>1047666</v>
      </c>
      <c r="D3951">
        <v>711748</v>
      </c>
      <c r="E3951">
        <v>1759414</v>
      </c>
    </row>
    <row r="3952" spans="1:5">
      <c r="A3952" t="s">
        <v>51</v>
      </c>
      <c r="B3952">
        <v>65</v>
      </c>
      <c r="C3952">
        <v>1003144</v>
      </c>
      <c r="D3952">
        <v>664114</v>
      </c>
      <c r="E3952">
        <v>1667258</v>
      </c>
    </row>
    <row r="3953" spans="1:5">
      <c r="A3953" t="s">
        <v>51</v>
      </c>
      <c r="B3953">
        <v>66</v>
      </c>
      <c r="C3953">
        <v>976863</v>
      </c>
      <c r="D3953">
        <v>567972</v>
      </c>
      <c r="E3953">
        <v>1544835</v>
      </c>
    </row>
    <row r="3954" spans="1:5">
      <c r="A3954" t="s">
        <v>51</v>
      </c>
      <c r="B3954">
        <v>67</v>
      </c>
      <c r="C3954">
        <v>895558</v>
      </c>
      <c r="D3954">
        <v>439121</v>
      </c>
      <c r="E3954">
        <v>1334679</v>
      </c>
    </row>
    <row r="3955" spans="1:5">
      <c r="A3955" t="s">
        <v>51</v>
      </c>
      <c r="B3955">
        <v>68</v>
      </c>
      <c r="C3955">
        <v>849052</v>
      </c>
      <c r="D3955">
        <v>373083</v>
      </c>
      <c r="E3955">
        <v>1222135</v>
      </c>
    </row>
    <row r="3956" spans="1:5">
      <c r="A3956" t="s">
        <v>51</v>
      </c>
      <c r="B3956">
        <v>69</v>
      </c>
      <c r="C3956">
        <v>750516</v>
      </c>
      <c r="D3956">
        <v>299107</v>
      </c>
      <c r="E3956">
        <v>1049623</v>
      </c>
    </row>
    <row r="3957" spans="1:5">
      <c r="A3957" t="s">
        <v>51</v>
      </c>
      <c r="B3957">
        <v>70</v>
      </c>
      <c r="C3957">
        <v>626974</v>
      </c>
      <c r="D3957">
        <v>237180</v>
      </c>
      <c r="E3957">
        <v>864154</v>
      </c>
    </row>
    <row r="3958" spans="1:5">
      <c r="A3958" t="s">
        <v>51</v>
      </c>
      <c r="B3958">
        <v>71</v>
      </c>
      <c r="C3958">
        <v>517979</v>
      </c>
      <c r="D3958">
        <v>208420</v>
      </c>
      <c r="E3958">
        <v>726399</v>
      </c>
    </row>
    <row r="3959" spans="1:5">
      <c r="A3959" t="s">
        <v>51</v>
      </c>
      <c r="B3959">
        <v>72</v>
      </c>
      <c r="C3959">
        <v>463399</v>
      </c>
      <c r="D3959">
        <v>181823</v>
      </c>
      <c r="E3959">
        <v>645222</v>
      </c>
    </row>
    <row r="3960" spans="1:5">
      <c r="A3960" t="s">
        <v>51</v>
      </c>
      <c r="B3960">
        <v>73</v>
      </c>
      <c r="C3960">
        <v>469864</v>
      </c>
      <c r="D3960">
        <v>179196</v>
      </c>
      <c r="E3960">
        <v>649060</v>
      </c>
    </row>
    <row r="3961" spans="1:5">
      <c r="A3961" t="s">
        <v>51</v>
      </c>
      <c r="B3961">
        <v>74</v>
      </c>
      <c r="C3961">
        <v>465343</v>
      </c>
      <c r="D3961">
        <v>170540</v>
      </c>
      <c r="E3961">
        <v>635883</v>
      </c>
    </row>
    <row r="3962" spans="1:5">
      <c r="A3962" t="s">
        <v>51</v>
      </c>
      <c r="B3962">
        <v>75</v>
      </c>
      <c r="C3962">
        <v>363302</v>
      </c>
      <c r="D3962">
        <v>131031</v>
      </c>
      <c r="E3962">
        <v>494333</v>
      </c>
    </row>
    <row r="3963" spans="1:5">
      <c r="A3963" t="s">
        <v>51</v>
      </c>
      <c r="B3963">
        <v>76</v>
      </c>
      <c r="C3963">
        <v>374427</v>
      </c>
      <c r="D3963">
        <v>124076</v>
      </c>
      <c r="E3963">
        <v>498503</v>
      </c>
    </row>
    <row r="3964" spans="1:5">
      <c r="A3964" t="s">
        <v>51</v>
      </c>
      <c r="B3964">
        <v>77</v>
      </c>
      <c r="C3964">
        <v>434852</v>
      </c>
      <c r="D3964">
        <v>140084</v>
      </c>
      <c r="E3964">
        <v>574936</v>
      </c>
    </row>
    <row r="3965" spans="1:5">
      <c r="A3965" t="s">
        <v>51</v>
      </c>
      <c r="B3965">
        <v>78</v>
      </c>
      <c r="C3965">
        <v>513236</v>
      </c>
      <c r="D3965">
        <v>154600</v>
      </c>
      <c r="E3965">
        <v>667836</v>
      </c>
    </row>
    <row r="3966" spans="1:5">
      <c r="A3966" t="s">
        <v>51</v>
      </c>
      <c r="B3966">
        <v>79</v>
      </c>
      <c r="C3966">
        <v>432159</v>
      </c>
      <c r="D3966">
        <v>133525</v>
      </c>
      <c r="E3966">
        <v>565684</v>
      </c>
    </row>
    <row r="3967" spans="1:5">
      <c r="A3967" t="s">
        <v>51</v>
      </c>
      <c r="B3967">
        <v>80</v>
      </c>
      <c r="C3967">
        <v>422549.75</v>
      </c>
      <c r="D3967">
        <v>120109.04</v>
      </c>
      <c r="E3967">
        <v>542658.79</v>
      </c>
    </row>
    <row r="3968" spans="1:5">
      <c r="A3968" t="s">
        <v>51</v>
      </c>
      <c r="B3968">
        <v>81</v>
      </c>
      <c r="C3968">
        <v>359122.18</v>
      </c>
      <c r="D3968">
        <v>101125.31</v>
      </c>
      <c r="E3968">
        <v>460247.49</v>
      </c>
    </row>
    <row r="3969" spans="1:5">
      <c r="A3969" t="s">
        <v>51</v>
      </c>
      <c r="B3969">
        <v>82</v>
      </c>
      <c r="C3969">
        <v>327356.67</v>
      </c>
      <c r="D3969">
        <v>84239.44</v>
      </c>
      <c r="E3969">
        <v>411596.11</v>
      </c>
    </row>
    <row r="3970" spans="1:5">
      <c r="A3970" t="s">
        <v>51</v>
      </c>
      <c r="B3970">
        <v>83</v>
      </c>
      <c r="C3970">
        <v>267496.7</v>
      </c>
      <c r="D3970">
        <v>67006.2</v>
      </c>
      <c r="E3970">
        <v>334502.90000000002</v>
      </c>
    </row>
    <row r="3971" spans="1:5">
      <c r="A3971" t="s">
        <v>51</v>
      </c>
      <c r="B3971">
        <v>84</v>
      </c>
      <c r="C3971">
        <v>227524.03</v>
      </c>
      <c r="D3971">
        <v>54250.95</v>
      </c>
      <c r="E3971">
        <v>281774.98</v>
      </c>
    </row>
    <row r="3972" spans="1:5">
      <c r="A3972" t="s">
        <v>51</v>
      </c>
      <c r="B3972">
        <v>85</v>
      </c>
      <c r="C3972">
        <v>195202.04</v>
      </c>
      <c r="D3972">
        <v>44248.44</v>
      </c>
      <c r="E3972">
        <v>239450.48</v>
      </c>
    </row>
    <row r="3973" spans="1:5">
      <c r="A3973" t="s">
        <v>51</v>
      </c>
      <c r="B3973">
        <v>86</v>
      </c>
      <c r="C3973">
        <v>158803.69</v>
      </c>
      <c r="D3973">
        <v>34146.69</v>
      </c>
      <c r="E3973">
        <v>192950.38</v>
      </c>
    </row>
    <row r="3974" spans="1:5">
      <c r="A3974" t="s">
        <v>51</v>
      </c>
      <c r="B3974">
        <v>87</v>
      </c>
      <c r="C3974">
        <v>127213.27</v>
      </c>
      <c r="D3974">
        <v>25738.21</v>
      </c>
      <c r="E3974">
        <v>152951.48000000001</v>
      </c>
    </row>
    <row r="3975" spans="1:5">
      <c r="A3975" t="s">
        <v>51</v>
      </c>
      <c r="B3975">
        <v>88</v>
      </c>
      <c r="C3975">
        <v>102928.24</v>
      </c>
      <c r="D3975">
        <v>19612.3</v>
      </c>
      <c r="E3975">
        <v>122540.54</v>
      </c>
    </row>
    <row r="3976" spans="1:5">
      <c r="A3976" t="s">
        <v>51</v>
      </c>
      <c r="B3976">
        <v>89</v>
      </c>
      <c r="C3976">
        <v>80954.100000000006</v>
      </c>
      <c r="D3976">
        <v>14510.68</v>
      </c>
      <c r="E3976">
        <v>95464.78</v>
      </c>
    </row>
    <row r="3977" spans="1:5">
      <c r="A3977" t="s">
        <v>51</v>
      </c>
      <c r="B3977">
        <v>90</v>
      </c>
      <c r="C3977">
        <v>61125.47</v>
      </c>
      <c r="D3977">
        <v>10058.26</v>
      </c>
      <c r="E3977">
        <v>71183.73</v>
      </c>
    </row>
    <row r="3978" spans="1:5">
      <c r="A3978" t="s">
        <v>51</v>
      </c>
      <c r="B3978">
        <v>91</v>
      </c>
      <c r="C3978">
        <v>44807.8</v>
      </c>
      <c r="D3978">
        <v>6787.65</v>
      </c>
      <c r="E3978">
        <v>51595.45</v>
      </c>
    </row>
    <row r="3979" spans="1:5">
      <c r="A3979" t="s">
        <v>51</v>
      </c>
      <c r="B3979">
        <v>92</v>
      </c>
      <c r="C3979">
        <v>34612.92</v>
      </c>
      <c r="D3979">
        <v>5097.7299999999996</v>
      </c>
      <c r="E3979">
        <v>39710.65</v>
      </c>
    </row>
    <row r="3980" spans="1:5">
      <c r="A3980" t="s">
        <v>51</v>
      </c>
      <c r="B3980">
        <v>93</v>
      </c>
      <c r="C3980">
        <v>23400.21</v>
      </c>
      <c r="D3980">
        <v>3637.11</v>
      </c>
      <c r="E3980">
        <v>27037.32</v>
      </c>
    </row>
    <row r="3981" spans="1:5">
      <c r="A3981" t="s">
        <v>51</v>
      </c>
      <c r="B3981">
        <v>94</v>
      </c>
      <c r="C3981">
        <v>14639.9</v>
      </c>
      <c r="D3981">
        <v>2253.1</v>
      </c>
      <c r="E3981">
        <v>16893</v>
      </c>
    </row>
    <row r="3982" spans="1:5">
      <c r="A3982" t="s">
        <v>51</v>
      </c>
      <c r="B3982">
        <v>95</v>
      </c>
      <c r="C3982">
        <v>11075.85</v>
      </c>
      <c r="D3982">
        <v>1563.83</v>
      </c>
      <c r="E3982">
        <v>12639.68</v>
      </c>
    </row>
    <row r="3983" spans="1:5">
      <c r="A3983" t="s">
        <v>51</v>
      </c>
      <c r="B3983">
        <v>96</v>
      </c>
      <c r="C3983">
        <v>7870.87</v>
      </c>
      <c r="D3983">
        <v>1161.3599999999999</v>
      </c>
      <c r="E3983">
        <v>9032.23</v>
      </c>
    </row>
    <row r="3984" spans="1:5">
      <c r="A3984" t="s">
        <v>51</v>
      </c>
      <c r="B3984">
        <v>97</v>
      </c>
      <c r="C3984">
        <v>5804.65</v>
      </c>
      <c r="D3984">
        <v>817.24</v>
      </c>
      <c r="E3984">
        <v>6621.89</v>
      </c>
    </row>
    <row r="3985" spans="1:5">
      <c r="A3985" t="s">
        <v>51</v>
      </c>
      <c r="B3985">
        <v>98</v>
      </c>
      <c r="C3985">
        <v>4223.5200000000004</v>
      </c>
      <c r="D3985">
        <v>542.63</v>
      </c>
      <c r="E3985">
        <v>4766.1499999999996</v>
      </c>
    </row>
    <row r="3986" spans="1:5">
      <c r="A3986" t="s">
        <v>51</v>
      </c>
      <c r="B3986">
        <v>99</v>
      </c>
      <c r="C3986">
        <v>3049.6</v>
      </c>
      <c r="D3986">
        <v>387.57</v>
      </c>
      <c r="E3986">
        <v>3437.17</v>
      </c>
    </row>
    <row r="3987" spans="1:5">
      <c r="A3987" t="s">
        <v>51</v>
      </c>
      <c r="B3987">
        <v>100</v>
      </c>
      <c r="C3987">
        <v>2164.2199999999998</v>
      </c>
      <c r="D3987">
        <v>277.22000000000003</v>
      </c>
      <c r="E3987">
        <v>2441.44</v>
      </c>
    </row>
    <row r="3988" spans="1:5">
      <c r="A3988" t="s">
        <v>51</v>
      </c>
      <c r="B3988">
        <v>101</v>
      </c>
      <c r="C3988">
        <v>1372.67</v>
      </c>
      <c r="D3988">
        <v>177.42</v>
      </c>
      <c r="E3988">
        <v>1550.09</v>
      </c>
    </row>
    <row r="3989" spans="1:5">
      <c r="A3989" t="s">
        <v>51</v>
      </c>
      <c r="B3989">
        <v>102</v>
      </c>
      <c r="C3989">
        <v>914.11</v>
      </c>
      <c r="D3989">
        <v>109.58</v>
      </c>
      <c r="E3989">
        <v>1023.69</v>
      </c>
    </row>
    <row r="3990" spans="1:5">
      <c r="A3990" t="s">
        <v>51</v>
      </c>
      <c r="B3990">
        <v>103</v>
      </c>
      <c r="C3990">
        <v>567.28</v>
      </c>
      <c r="D3990">
        <v>65.739999999999995</v>
      </c>
      <c r="E3990">
        <v>633.02</v>
      </c>
    </row>
    <row r="3991" spans="1:5">
      <c r="A3991" t="s">
        <v>51</v>
      </c>
      <c r="B3991">
        <v>104</v>
      </c>
      <c r="C3991">
        <v>362.14</v>
      </c>
      <c r="D3991">
        <v>43.55</v>
      </c>
      <c r="E3991">
        <v>405.69</v>
      </c>
    </row>
    <row r="3992" spans="1:5">
      <c r="A3992" t="s">
        <v>51</v>
      </c>
      <c r="B3992">
        <v>105</v>
      </c>
      <c r="C3992">
        <v>222.17</v>
      </c>
      <c r="D3992">
        <v>27.27</v>
      </c>
      <c r="E3992">
        <v>249.44</v>
      </c>
    </row>
    <row r="3993" spans="1:5">
      <c r="A3993" t="s">
        <v>51</v>
      </c>
      <c r="B3993">
        <v>106</v>
      </c>
      <c r="C3993">
        <v>122.76</v>
      </c>
      <c r="D3993">
        <v>15.37</v>
      </c>
      <c r="E3993">
        <v>138.13</v>
      </c>
    </row>
    <row r="3994" spans="1:5">
      <c r="A3994" t="s">
        <v>51</v>
      </c>
      <c r="B3994">
        <v>107</v>
      </c>
      <c r="C3994">
        <v>72.25</v>
      </c>
      <c r="D3994">
        <v>9.18</v>
      </c>
      <c r="E3994">
        <v>81.430000000000007</v>
      </c>
    </row>
    <row r="3995" spans="1:5">
      <c r="A3995" t="s">
        <v>51</v>
      </c>
      <c r="B3995">
        <v>108</v>
      </c>
      <c r="C3995">
        <v>42.39</v>
      </c>
      <c r="D3995">
        <v>5.23</v>
      </c>
      <c r="E3995">
        <v>47.62</v>
      </c>
    </row>
    <row r="3996" spans="1:5">
      <c r="A3996" t="s">
        <v>51</v>
      </c>
      <c r="B3996">
        <v>109</v>
      </c>
      <c r="C3996">
        <v>24.34</v>
      </c>
      <c r="D3996">
        <v>3.02</v>
      </c>
      <c r="E3996">
        <v>27.36</v>
      </c>
    </row>
    <row r="3997" spans="1:5">
      <c r="A3997" t="s">
        <v>51</v>
      </c>
      <c r="B3997">
        <v>110</v>
      </c>
      <c r="C3997">
        <v>25.81</v>
      </c>
      <c r="D3997">
        <v>2.4500000000000002</v>
      </c>
      <c r="E3997">
        <v>28.26</v>
      </c>
    </row>
    <row r="3998" spans="1:5">
      <c r="A3998">
        <v>1994</v>
      </c>
      <c r="B3998">
        <v>0</v>
      </c>
      <c r="C3998">
        <v>661938</v>
      </c>
      <c r="D3998">
        <v>699048</v>
      </c>
      <c r="E3998">
        <v>1360986</v>
      </c>
    </row>
    <row r="3999" spans="1:5">
      <c r="A3999">
        <v>1994</v>
      </c>
      <c r="B3999">
        <v>1</v>
      </c>
      <c r="C3999">
        <v>757949</v>
      </c>
      <c r="D3999">
        <v>799577</v>
      </c>
      <c r="E3999">
        <v>1557526</v>
      </c>
    </row>
    <row r="4000" spans="1:5">
      <c r="A4000">
        <v>1994</v>
      </c>
      <c r="B4000">
        <v>2</v>
      </c>
      <c r="C4000">
        <v>855524</v>
      </c>
      <c r="D4000">
        <v>897066</v>
      </c>
      <c r="E4000">
        <v>1752590</v>
      </c>
    </row>
    <row r="4001" spans="1:5">
      <c r="A4001">
        <v>1994</v>
      </c>
      <c r="B4001">
        <v>3</v>
      </c>
      <c r="C4001">
        <v>949776</v>
      </c>
      <c r="D4001">
        <v>998656</v>
      </c>
      <c r="E4001">
        <v>1948432</v>
      </c>
    </row>
    <row r="4002" spans="1:5">
      <c r="A4002">
        <v>1994</v>
      </c>
      <c r="B4002">
        <v>4</v>
      </c>
      <c r="C4002">
        <v>1026016</v>
      </c>
      <c r="D4002">
        <v>1076579</v>
      </c>
      <c r="E4002">
        <v>2102595</v>
      </c>
    </row>
    <row r="4003" spans="1:5">
      <c r="A4003">
        <v>1994</v>
      </c>
      <c r="B4003">
        <v>5</v>
      </c>
      <c r="C4003">
        <v>1127041</v>
      </c>
      <c r="D4003">
        <v>1172188</v>
      </c>
      <c r="E4003">
        <v>2299229</v>
      </c>
    </row>
    <row r="4004" spans="1:5">
      <c r="A4004">
        <v>1994</v>
      </c>
      <c r="B4004">
        <v>6</v>
      </c>
      <c r="C4004">
        <v>1199504</v>
      </c>
      <c r="D4004">
        <v>1248447</v>
      </c>
      <c r="E4004">
        <v>2447951</v>
      </c>
    </row>
    <row r="4005" spans="1:5">
      <c r="A4005">
        <v>1994</v>
      </c>
      <c r="B4005">
        <v>7</v>
      </c>
      <c r="C4005">
        <v>1208884</v>
      </c>
      <c r="D4005">
        <v>1254551</v>
      </c>
      <c r="E4005">
        <v>2463435</v>
      </c>
    </row>
    <row r="4006" spans="1:5">
      <c r="A4006">
        <v>1994</v>
      </c>
      <c r="B4006">
        <v>8</v>
      </c>
      <c r="C4006">
        <v>1161068</v>
      </c>
      <c r="D4006">
        <v>1203483</v>
      </c>
      <c r="E4006">
        <v>2364551</v>
      </c>
    </row>
    <row r="4007" spans="1:5">
      <c r="A4007">
        <v>1994</v>
      </c>
      <c r="B4007">
        <v>9</v>
      </c>
      <c r="C4007">
        <v>1180571</v>
      </c>
      <c r="D4007">
        <v>1224181</v>
      </c>
      <c r="E4007">
        <v>2404752</v>
      </c>
    </row>
    <row r="4008" spans="1:5">
      <c r="A4008">
        <v>1994</v>
      </c>
      <c r="B4008">
        <v>10</v>
      </c>
      <c r="C4008">
        <v>1212451</v>
      </c>
      <c r="D4008">
        <v>1253752</v>
      </c>
      <c r="E4008">
        <v>2466203</v>
      </c>
    </row>
    <row r="4009" spans="1:5">
      <c r="A4009">
        <v>1994</v>
      </c>
      <c r="B4009">
        <v>11</v>
      </c>
      <c r="C4009">
        <v>1141393</v>
      </c>
      <c r="D4009">
        <v>1181845</v>
      </c>
      <c r="E4009">
        <v>2323238</v>
      </c>
    </row>
    <row r="4010" spans="1:5">
      <c r="A4010">
        <v>1994</v>
      </c>
      <c r="B4010">
        <v>12</v>
      </c>
      <c r="C4010">
        <v>1088630</v>
      </c>
      <c r="D4010">
        <v>1121968</v>
      </c>
      <c r="E4010">
        <v>2210598</v>
      </c>
    </row>
    <row r="4011" spans="1:5">
      <c r="A4011">
        <v>1994</v>
      </c>
      <c r="B4011">
        <v>13</v>
      </c>
      <c r="C4011">
        <v>1087578</v>
      </c>
      <c r="D4011">
        <v>1120957</v>
      </c>
      <c r="E4011">
        <v>2208535</v>
      </c>
    </row>
    <row r="4012" spans="1:5">
      <c r="A4012">
        <v>1994</v>
      </c>
      <c r="B4012">
        <v>14</v>
      </c>
      <c r="C4012">
        <v>1063233</v>
      </c>
      <c r="D4012">
        <v>1097265</v>
      </c>
      <c r="E4012">
        <v>2160498</v>
      </c>
    </row>
    <row r="4013" spans="1:5">
      <c r="A4013">
        <v>1994</v>
      </c>
      <c r="B4013">
        <v>15</v>
      </c>
      <c r="C4013">
        <v>1063609</v>
      </c>
      <c r="D4013">
        <v>1093844</v>
      </c>
      <c r="E4013">
        <v>2157453</v>
      </c>
    </row>
    <row r="4014" spans="1:5">
      <c r="A4014">
        <v>1994</v>
      </c>
      <c r="B4014">
        <v>16</v>
      </c>
      <c r="C4014">
        <v>1043690</v>
      </c>
      <c r="D4014">
        <v>1072689</v>
      </c>
      <c r="E4014">
        <v>2116379</v>
      </c>
    </row>
    <row r="4015" spans="1:5">
      <c r="A4015">
        <v>1994</v>
      </c>
      <c r="B4015">
        <v>17</v>
      </c>
      <c r="C4015">
        <v>1050470</v>
      </c>
      <c r="D4015">
        <v>1082141</v>
      </c>
      <c r="E4015">
        <v>2132611</v>
      </c>
    </row>
    <row r="4016" spans="1:5">
      <c r="A4016">
        <v>1994</v>
      </c>
      <c r="B4016">
        <v>18</v>
      </c>
      <c r="C4016">
        <v>1027334</v>
      </c>
      <c r="D4016">
        <v>1055573</v>
      </c>
      <c r="E4016">
        <v>2082907</v>
      </c>
    </row>
    <row r="4017" spans="1:5">
      <c r="A4017">
        <v>1994</v>
      </c>
      <c r="B4017">
        <v>19</v>
      </c>
      <c r="C4017">
        <v>1006333</v>
      </c>
      <c r="D4017">
        <v>1030470</v>
      </c>
      <c r="E4017">
        <v>2036803</v>
      </c>
    </row>
    <row r="4018" spans="1:5">
      <c r="A4018">
        <v>1994</v>
      </c>
      <c r="B4018">
        <v>20</v>
      </c>
      <c r="C4018">
        <v>981665</v>
      </c>
      <c r="D4018">
        <v>1010125</v>
      </c>
      <c r="E4018">
        <v>1991790</v>
      </c>
    </row>
    <row r="4019" spans="1:5">
      <c r="A4019">
        <v>1994</v>
      </c>
      <c r="B4019">
        <v>21</v>
      </c>
      <c r="C4019">
        <v>1004291</v>
      </c>
      <c r="D4019">
        <v>1043547</v>
      </c>
      <c r="E4019">
        <v>2047838</v>
      </c>
    </row>
    <row r="4020" spans="1:5">
      <c r="A4020">
        <v>1994</v>
      </c>
      <c r="B4020">
        <v>22</v>
      </c>
      <c r="C4020">
        <v>953780</v>
      </c>
      <c r="D4020">
        <v>1017474</v>
      </c>
      <c r="E4020">
        <v>1971254</v>
      </c>
    </row>
    <row r="4021" spans="1:5">
      <c r="A4021">
        <v>1994</v>
      </c>
      <c r="B4021">
        <v>23</v>
      </c>
      <c r="C4021">
        <v>937058</v>
      </c>
      <c r="D4021">
        <v>1016827</v>
      </c>
      <c r="E4021">
        <v>1953885</v>
      </c>
    </row>
    <row r="4022" spans="1:5">
      <c r="A4022">
        <v>1994</v>
      </c>
      <c r="B4022">
        <v>24</v>
      </c>
      <c r="C4022">
        <v>885340</v>
      </c>
      <c r="D4022">
        <v>959927</v>
      </c>
      <c r="E4022">
        <v>1845267</v>
      </c>
    </row>
    <row r="4023" spans="1:5">
      <c r="A4023">
        <v>1994</v>
      </c>
      <c r="B4023">
        <v>25</v>
      </c>
      <c r="C4023">
        <v>890977</v>
      </c>
      <c r="D4023">
        <v>905716</v>
      </c>
      <c r="E4023">
        <v>1796693</v>
      </c>
    </row>
    <row r="4024" spans="1:5">
      <c r="A4024">
        <v>1994</v>
      </c>
      <c r="B4024">
        <v>26</v>
      </c>
      <c r="C4024">
        <v>904461</v>
      </c>
      <c r="D4024">
        <v>913892</v>
      </c>
      <c r="E4024">
        <v>1818353</v>
      </c>
    </row>
    <row r="4025" spans="1:5">
      <c r="A4025">
        <v>1994</v>
      </c>
      <c r="B4025">
        <v>27</v>
      </c>
      <c r="C4025">
        <v>951528</v>
      </c>
      <c r="D4025">
        <v>964356</v>
      </c>
      <c r="E4025">
        <v>1915884</v>
      </c>
    </row>
    <row r="4026" spans="1:5">
      <c r="A4026">
        <v>1994</v>
      </c>
      <c r="B4026">
        <v>28</v>
      </c>
      <c r="C4026">
        <v>971912</v>
      </c>
      <c r="D4026">
        <v>992983</v>
      </c>
      <c r="E4026">
        <v>1964895</v>
      </c>
    </row>
    <row r="4027" spans="1:5">
      <c r="A4027">
        <v>1994</v>
      </c>
      <c r="B4027">
        <v>29</v>
      </c>
      <c r="C4027">
        <v>1029176</v>
      </c>
      <c r="D4027">
        <v>1046419</v>
      </c>
      <c r="E4027">
        <v>2075595</v>
      </c>
    </row>
    <row r="4028" spans="1:5">
      <c r="A4028">
        <v>1994</v>
      </c>
      <c r="B4028">
        <v>30</v>
      </c>
      <c r="C4028">
        <v>1120140</v>
      </c>
      <c r="D4028">
        <v>1141498</v>
      </c>
      <c r="E4028">
        <v>2261638</v>
      </c>
    </row>
    <row r="4029" spans="1:5">
      <c r="A4029">
        <v>1994</v>
      </c>
      <c r="B4029">
        <v>31</v>
      </c>
      <c r="C4029">
        <v>1195854</v>
      </c>
      <c r="D4029">
        <v>1209073</v>
      </c>
      <c r="E4029">
        <v>2404927</v>
      </c>
    </row>
    <row r="4030" spans="1:5">
      <c r="A4030">
        <v>1994</v>
      </c>
      <c r="B4030">
        <v>32</v>
      </c>
      <c r="C4030">
        <v>1256138</v>
      </c>
      <c r="D4030">
        <v>1277950</v>
      </c>
      <c r="E4030">
        <v>2534088</v>
      </c>
    </row>
    <row r="4031" spans="1:5">
      <c r="A4031">
        <v>1994</v>
      </c>
      <c r="B4031">
        <v>33</v>
      </c>
      <c r="C4031">
        <v>1310825</v>
      </c>
      <c r="D4031">
        <v>1313318</v>
      </c>
      <c r="E4031">
        <v>2624143</v>
      </c>
    </row>
    <row r="4032" spans="1:5">
      <c r="A4032">
        <v>1994</v>
      </c>
      <c r="B4032">
        <v>34</v>
      </c>
      <c r="C4032">
        <v>1286949</v>
      </c>
      <c r="D4032">
        <v>1292436</v>
      </c>
      <c r="E4032">
        <v>2579385</v>
      </c>
    </row>
    <row r="4033" spans="1:5">
      <c r="A4033">
        <v>1994</v>
      </c>
      <c r="B4033">
        <v>35</v>
      </c>
      <c r="C4033">
        <v>1294120</v>
      </c>
      <c r="D4033">
        <v>1285636</v>
      </c>
      <c r="E4033">
        <v>2579756</v>
      </c>
    </row>
    <row r="4034" spans="1:5">
      <c r="A4034">
        <v>1994</v>
      </c>
      <c r="B4034">
        <v>36</v>
      </c>
      <c r="C4034">
        <v>1277463</v>
      </c>
      <c r="D4034">
        <v>1274113</v>
      </c>
      <c r="E4034">
        <v>2551576</v>
      </c>
    </row>
    <row r="4035" spans="1:5">
      <c r="A4035">
        <v>1994</v>
      </c>
      <c r="B4035">
        <v>37</v>
      </c>
      <c r="C4035">
        <v>1246790</v>
      </c>
      <c r="D4035">
        <v>1232564</v>
      </c>
      <c r="E4035">
        <v>2479354</v>
      </c>
    </row>
    <row r="4036" spans="1:5">
      <c r="A4036">
        <v>1994</v>
      </c>
      <c r="B4036">
        <v>38</v>
      </c>
      <c r="C4036">
        <v>1253102</v>
      </c>
      <c r="D4036">
        <v>1234939</v>
      </c>
      <c r="E4036">
        <v>2488041</v>
      </c>
    </row>
    <row r="4037" spans="1:5">
      <c r="A4037">
        <v>1994</v>
      </c>
      <c r="B4037">
        <v>39</v>
      </c>
      <c r="C4037">
        <v>1271462</v>
      </c>
      <c r="D4037">
        <v>1240237</v>
      </c>
      <c r="E4037">
        <v>2511699</v>
      </c>
    </row>
    <row r="4038" spans="1:5">
      <c r="A4038">
        <v>1994</v>
      </c>
      <c r="B4038">
        <v>40</v>
      </c>
      <c r="C4038">
        <v>1162976</v>
      </c>
      <c r="D4038">
        <v>1134108</v>
      </c>
      <c r="E4038">
        <v>2297084</v>
      </c>
    </row>
    <row r="4039" spans="1:5">
      <c r="A4039">
        <v>1994</v>
      </c>
      <c r="B4039">
        <v>41</v>
      </c>
      <c r="C4039">
        <v>1196408</v>
      </c>
      <c r="D4039">
        <v>1158733</v>
      </c>
      <c r="E4039">
        <v>2355141</v>
      </c>
    </row>
    <row r="4040" spans="1:5">
      <c r="A4040">
        <v>1994</v>
      </c>
      <c r="B4040">
        <v>42</v>
      </c>
      <c r="C4040">
        <v>1155954</v>
      </c>
      <c r="D4040">
        <v>1118869</v>
      </c>
      <c r="E4040">
        <v>2274823</v>
      </c>
    </row>
    <row r="4041" spans="1:5">
      <c r="A4041">
        <v>1994</v>
      </c>
      <c r="B4041">
        <v>43</v>
      </c>
      <c r="C4041">
        <v>1123522</v>
      </c>
      <c r="D4041">
        <v>1084413</v>
      </c>
      <c r="E4041">
        <v>2207935</v>
      </c>
    </row>
    <row r="4042" spans="1:5">
      <c r="A4042">
        <v>1994</v>
      </c>
      <c r="B4042">
        <v>44</v>
      </c>
      <c r="C4042">
        <v>1180358</v>
      </c>
      <c r="D4042">
        <v>1125615</v>
      </c>
      <c r="E4042">
        <v>2305973</v>
      </c>
    </row>
    <row r="4043" spans="1:5">
      <c r="A4043">
        <v>1994</v>
      </c>
      <c r="B4043">
        <v>45</v>
      </c>
      <c r="C4043">
        <v>980622</v>
      </c>
      <c r="D4043">
        <v>929403</v>
      </c>
      <c r="E4043">
        <v>1910025</v>
      </c>
    </row>
    <row r="4044" spans="1:5">
      <c r="A4044">
        <v>1994</v>
      </c>
      <c r="B4044">
        <v>46</v>
      </c>
      <c r="C4044">
        <v>966888</v>
      </c>
      <c r="D4044">
        <v>910775</v>
      </c>
      <c r="E4044">
        <v>1877663</v>
      </c>
    </row>
    <row r="4045" spans="1:5">
      <c r="A4045">
        <v>1994</v>
      </c>
      <c r="B4045">
        <v>47</v>
      </c>
      <c r="C4045">
        <v>883344</v>
      </c>
      <c r="D4045">
        <v>820604</v>
      </c>
      <c r="E4045">
        <v>1703948</v>
      </c>
    </row>
    <row r="4046" spans="1:5">
      <c r="A4046">
        <v>1994</v>
      </c>
      <c r="B4046">
        <v>48</v>
      </c>
      <c r="C4046">
        <v>537641</v>
      </c>
      <c r="D4046">
        <v>496303</v>
      </c>
      <c r="E4046">
        <v>1033944</v>
      </c>
    </row>
    <row r="4047" spans="1:5">
      <c r="A4047">
        <v>1994</v>
      </c>
      <c r="B4047">
        <v>49</v>
      </c>
      <c r="C4047">
        <v>416770</v>
      </c>
      <c r="D4047">
        <v>383161</v>
      </c>
      <c r="E4047">
        <v>799931</v>
      </c>
    </row>
    <row r="4048" spans="1:5">
      <c r="A4048">
        <v>1994</v>
      </c>
      <c r="B4048">
        <v>50</v>
      </c>
      <c r="C4048">
        <v>388442</v>
      </c>
      <c r="D4048">
        <v>348609</v>
      </c>
      <c r="E4048">
        <v>737051</v>
      </c>
    </row>
    <row r="4049" spans="1:5">
      <c r="A4049">
        <v>1994</v>
      </c>
      <c r="B4049">
        <v>51</v>
      </c>
      <c r="C4049">
        <v>604563</v>
      </c>
      <c r="D4049">
        <v>521209</v>
      </c>
      <c r="E4049">
        <v>1125772</v>
      </c>
    </row>
    <row r="4050" spans="1:5">
      <c r="A4050">
        <v>1994</v>
      </c>
      <c r="B4050">
        <v>52</v>
      </c>
      <c r="C4050">
        <v>958761</v>
      </c>
      <c r="D4050">
        <v>820327</v>
      </c>
      <c r="E4050">
        <v>1779088</v>
      </c>
    </row>
    <row r="4051" spans="1:5">
      <c r="A4051">
        <v>1994</v>
      </c>
      <c r="B4051">
        <v>53</v>
      </c>
      <c r="C4051">
        <v>1012618</v>
      </c>
      <c r="D4051">
        <v>862047</v>
      </c>
      <c r="E4051">
        <v>1874665</v>
      </c>
    </row>
    <row r="4052" spans="1:5">
      <c r="A4052">
        <v>1994</v>
      </c>
      <c r="B4052">
        <v>54</v>
      </c>
      <c r="C4052">
        <v>1154113</v>
      </c>
      <c r="D4052">
        <v>959479</v>
      </c>
      <c r="E4052">
        <v>2113592</v>
      </c>
    </row>
    <row r="4053" spans="1:5">
      <c r="A4053">
        <v>1994</v>
      </c>
      <c r="B4053">
        <v>55</v>
      </c>
      <c r="C4053">
        <v>1181153</v>
      </c>
      <c r="D4053">
        <v>967378</v>
      </c>
      <c r="E4053">
        <v>2148531</v>
      </c>
    </row>
    <row r="4054" spans="1:5">
      <c r="A4054">
        <v>1994</v>
      </c>
      <c r="B4054">
        <v>56</v>
      </c>
      <c r="C4054">
        <v>1180936</v>
      </c>
      <c r="D4054">
        <v>970944</v>
      </c>
      <c r="E4054">
        <v>2151880</v>
      </c>
    </row>
    <row r="4055" spans="1:5">
      <c r="A4055">
        <v>1994</v>
      </c>
      <c r="B4055">
        <v>57</v>
      </c>
      <c r="C4055">
        <v>991135</v>
      </c>
      <c r="D4055">
        <v>800716</v>
      </c>
      <c r="E4055">
        <v>1791851</v>
      </c>
    </row>
    <row r="4056" spans="1:5">
      <c r="A4056">
        <v>1994</v>
      </c>
      <c r="B4056">
        <v>58</v>
      </c>
      <c r="C4056">
        <v>874610</v>
      </c>
      <c r="D4056">
        <v>701937</v>
      </c>
      <c r="E4056">
        <v>1576547</v>
      </c>
    </row>
    <row r="4057" spans="1:5">
      <c r="A4057">
        <v>1994</v>
      </c>
      <c r="B4057">
        <v>59</v>
      </c>
      <c r="C4057">
        <v>711115</v>
      </c>
      <c r="D4057">
        <v>556237</v>
      </c>
      <c r="E4057">
        <v>1267352</v>
      </c>
    </row>
    <row r="4058" spans="1:5">
      <c r="A4058">
        <v>1994</v>
      </c>
      <c r="B4058">
        <v>60</v>
      </c>
      <c r="C4058">
        <v>711791</v>
      </c>
      <c r="D4058">
        <v>539045</v>
      </c>
      <c r="E4058">
        <v>1250836</v>
      </c>
    </row>
    <row r="4059" spans="1:5">
      <c r="A4059">
        <v>1994</v>
      </c>
      <c r="B4059">
        <v>61</v>
      </c>
      <c r="C4059">
        <v>887347</v>
      </c>
      <c r="D4059">
        <v>647322</v>
      </c>
      <c r="E4059">
        <v>1534669</v>
      </c>
    </row>
    <row r="4060" spans="1:5">
      <c r="A4060">
        <v>1994</v>
      </c>
      <c r="B4060">
        <v>62</v>
      </c>
      <c r="C4060">
        <v>867784</v>
      </c>
      <c r="D4060">
        <v>648470</v>
      </c>
      <c r="E4060">
        <v>1516254</v>
      </c>
    </row>
    <row r="4061" spans="1:5">
      <c r="A4061">
        <v>1994</v>
      </c>
      <c r="B4061">
        <v>63</v>
      </c>
      <c r="C4061">
        <v>987277</v>
      </c>
      <c r="D4061">
        <v>691124</v>
      </c>
      <c r="E4061">
        <v>1678401</v>
      </c>
    </row>
    <row r="4062" spans="1:5">
      <c r="A4062">
        <v>1994</v>
      </c>
      <c r="B4062">
        <v>64</v>
      </c>
      <c r="C4062">
        <v>997706</v>
      </c>
      <c r="D4062">
        <v>694791</v>
      </c>
      <c r="E4062">
        <v>1692497</v>
      </c>
    </row>
    <row r="4063" spans="1:5">
      <c r="A4063">
        <v>1994</v>
      </c>
      <c r="B4063">
        <v>65</v>
      </c>
      <c r="C4063">
        <v>1029615</v>
      </c>
      <c r="D4063">
        <v>678909</v>
      </c>
      <c r="E4063">
        <v>1708524</v>
      </c>
    </row>
    <row r="4064" spans="1:5">
      <c r="A4064">
        <v>1994</v>
      </c>
      <c r="B4064">
        <v>66</v>
      </c>
      <c r="C4064">
        <v>982939</v>
      </c>
      <c r="D4064">
        <v>631662</v>
      </c>
      <c r="E4064">
        <v>1614601</v>
      </c>
    </row>
    <row r="4065" spans="1:5">
      <c r="A4065">
        <v>1994</v>
      </c>
      <c r="B4065">
        <v>67</v>
      </c>
      <c r="C4065">
        <v>955049</v>
      </c>
      <c r="D4065">
        <v>538411</v>
      </c>
      <c r="E4065">
        <v>1493460</v>
      </c>
    </row>
    <row r="4066" spans="1:5">
      <c r="A4066">
        <v>1994</v>
      </c>
      <c r="B4066">
        <v>68</v>
      </c>
      <c r="C4066">
        <v>873428</v>
      </c>
      <c r="D4066">
        <v>414865</v>
      </c>
      <c r="E4066">
        <v>1288293</v>
      </c>
    </row>
    <row r="4067" spans="1:5">
      <c r="A4067">
        <v>1994</v>
      </c>
      <c r="B4067">
        <v>69</v>
      </c>
      <c r="C4067">
        <v>825448</v>
      </c>
      <c r="D4067">
        <v>351150</v>
      </c>
      <c r="E4067">
        <v>1176598</v>
      </c>
    </row>
    <row r="4068" spans="1:5">
      <c r="A4068">
        <v>1994</v>
      </c>
      <c r="B4068">
        <v>70</v>
      </c>
      <c r="C4068">
        <v>727575</v>
      </c>
      <c r="D4068">
        <v>280460</v>
      </c>
      <c r="E4068">
        <v>1008035</v>
      </c>
    </row>
    <row r="4069" spans="1:5">
      <c r="A4069">
        <v>1994</v>
      </c>
      <c r="B4069">
        <v>71</v>
      </c>
      <c r="C4069">
        <v>605112</v>
      </c>
      <c r="D4069">
        <v>221224</v>
      </c>
      <c r="E4069">
        <v>826336</v>
      </c>
    </row>
    <row r="4070" spans="1:5">
      <c r="A4070">
        <v>1994</v>
      </c>
      <c r="B4070">
        <v>72</v>
      </c>
      <c r="C4070">
        <v>498010</v>
      </c>
      <c r="D4070">
        <v>193886</v>
      </c>
      <c r="E4070">
        <v>691896</v>
      </c>
    </row>
    <row r="4071" spans="1:5">
      <c r="A4071">
        <v>1994</v>
      </c>
      <c r="B4071">
        <v>73</v>
      </c>
      <c r="C4071">
        <v>443764</v>
      </c>
      <c r="D4071">
        <v>168553</v>
      </c>
      <c r="E4071">
        <v>612317</v>
      </c>
    </row>
    <row r="4072" spans="1:5">
      <c r="A4072">
        <v>1994</v>
      </c>
      <c r="B4072">
        <v>74</v>
      </c>
      <c r="C4072">
        <v>447219</v>
      </c>
      <c r="D4072">
        <v>165160</v>
      </c>
      <c r="E4072">
        <v>612379</v>
      </c>
    </row>
    <row r="4073" spans="1:5">
      <c r="A4073">
        <v>1994</v>
      </c>
      <c r="B4073">
        <v>75</v>
      </c>
      <c r="C4073">
        <v>440137</v>
      </c>
      <c r="D4073">
        <v>154749</v>
      </c>
      <c r="E4073">
        <v>594886</v>
      </c>
    </row>
    <row r="4074" spans="1:5">
      <c r="A4074">
        <v>1994</v>
      </c>
      <c r="B4074">
        <v>76</v>
      </c>
      <c r="C4074">
        <v>342673</v>
      </c>
      <c r="D4074">
        <v>119410</v>
      </c>
      <c r="E4074">
        <v>462083</v>
      </c>
    </row>
    <row r="4075" spans="1:5">
      <c r="A4075">
        <v>1994</v>
      </c>
      <c r="B4075">
        <v>77</v>
      </c>
      <c r="C4075">
        <v>350762</v>
      </c>
      <c r="D4075">
        <v>111761</v>
      </c>
      <c r="E4075">
        <v>462523</v>
      </c>
    </row>
    <row r="4076" spans="1:5">
      <c r="A4076">
        <v>1994</v>
      </c>
      <c r="B4076">
        <v>78</v>
      </c>
      <c r="C4076">
        <v>404073</v>
      </c>
      <c r="D4076">
        <v>125044</v>
      </c>
      <c r="E4076">
        <v>529117</v>
      </c>
    </row>
    <row r="4077" spans="1:5">
      <c r="A4077">
        <v>1994</v>
      </c>
      <c r="B4077">
        <v>79</v>
      </c>
      <c r="C4077">
        <v>473136</v>
      </c>
      <c r="D4077">
        <v>136576</v>
      </c>
      <c r="E4077">
        <v>609712</v>
      </c>
    </row>
    <row r="4078" spans="1:5">
      <c r="A4078">
        <v>1994</v>
      </c>
      <c r="B4078">
        <v>80</v>
      </c>
      <c r="C4078">
        <v>407347.57</v>
      </c>
      <c r="D4078">
        <v>116935.29</v>
      </c>
      <c r="E4078">
        <v>524282.86</v>
      </c>
    </row>
    <row r="4079" spans="1:5">
      <c r="A4079">
        <v>1994</v>
      </c>
      <c r="B4079">
        <v>81</v>
      </c>
      <c r="C4079">
        <v>383013.63</v>
      </c>
      <c r="D4079">
        <v>103400.34</v>
      </c>
      <c r="E4079">
        <v>486413.97</v>
      </c>
    </row>
    <row r="4080" spans="1:5">
      <c r="A4080">
        <v>1994</v>
      </c>
      <c r="B4080">
        <v>82</v>
      </c>
      <c r="C4080">
        <v>320279.46999999997</v>
      </c>
      <c r="D4080">
        <v>85679.26</v>
      </c>
      <c r="E4080">
        <v>405958.73</v>
      </c>
    </row>
    <row r="4081" spans="1:5">
      <c r="A4081">
        <v>1994</v>
      </c>
      <c r="B4081">
        <v>83</v>
      </c>
      <c r="C4081">
        <v>289972.13</v>
      </c>
      <c r="D4081">
        <v>70594.080000000002</v>
      </c>
      <c r="E4081">
        <v>360566.21</v>
      </c>
    </row>
    <row r="4082" spans="1:5">
      <c r="A4082">
        <v>1994</v>
      </c>
      <c r="B4082">
        <v>84</v>
      </c>
      <c r="C4082">
        <v>232710.48</v>
      </c>
      <c r="D4082">
        <v>55228.33</v>
      </c>
      <c r="E4082">
        <v>287938.81</v>
      </c>
    </row>
    <row r="4083" spans="1:5">
      <c r="A4083">
        <v>1994</v>
      </c>
      <c r="B4083">
        <v>85</v>
      </c>
      <c r="C4083">
        <v>195128.36</v>
      </c>
      <c r="D4083">
        <v>43992.18</v>
      </c>
      <c r="E4083">
        <v>239120.54</v>
      </c>
    </row>
    <row r="4084" spans="1:5">
      <c r="A4084">
        <v>1994</v>
      </c>
      <c r="B4084">
        <v>86</v>
      </c>
      <c r="C4084">
        <v>164582.18</v>
      </c>
      <c r="D4084">
        <v>35354.25</v>
      </c>
      <c r="E4084">
        <v>199936.43</v>
      </c>
    </row>
    <row r="4085" spans="1:5">
      <c r="A4085">
        <v>1994</v>
      </c>
      <c r="B4085">
        <v>87</v>
      </c>
      <c r="C4085">
        <v>131585.82</v>
      </c>
      <c r="D4085">
        <v>26750.560000000001</v>
      </c>
      <c r="E4085">
        <v>158336.38</v>
      </c>
    </row>
    <row r="4086" spans="1:5">
      <c r="A4086">
        <v>1994</v>
      </c>
      <c r="B4086">
        <v>88</v>
      </c>
      <c r="C4086">
        <v>103524.86</v>
      </c>
      <c r="D4086">
        <v>19838.650000000001</v>
      </c>
      <c r="E4086">
        <v>123363.51</v>
      </c>
    </row>
    <row r="4087" spans="1:5">
      <c r="A4087">
        <v>1994</v>
      </c>
      <c r="B4087">
        <v>89</v>
      </c>
      <c r="C4087">
        <v>81984.11</v>
      </c>
      <c r="D4087">
        <v>14803.45</v>
      </c>
      <c r="E4087">
        <v>96787.56</v>
      </c>
    </row>
    <row r="4088" spans="1:5">
      <c r="A4088">
        <v>1994</v>
      </c>
      <c r="B4088">
        <v>90</v>
      </c>
      <c r="C4088">
        <v>62907.47</v>
      </c>
      <c r="D4088">
        <v>10702.53</v>
      </c>
      <c r="E4088">
        <v>73610</v>
      </c>
    </row>
    <row r="4089" spans="1:5">
      <c r="A4089">
        <v>1994</v>
      </c>
      <c r="B4089">
        <v>91</v>
      </c>
      <c r="C4089">
        <v>46649.35</v>
      </c>
      <c r="D4089">
        <v>7295.84</v>
      </c>
      <c r="E4089">
        <v>53945.19</v>
      </c>
    </row>
    <row r="4090" spans="1:5">
      <c r="A4090">
        <v>1994</v>
      </c>
      <c r="B4090">
        <v>92</v>
      </c>
      <c r="C4090">
        <v>33496.519999999997</v>
      </c>
      <c r="D4090">
        <v>4793.41</v>
      </c>
      <c r="E4090">
        <v>38289.93</v>
      </c>
    </row>
    <row r="4091" spans="1:5">
      <c r="A4091">
        <v>1994</v>
      </c>
      <c r="B4091">
        <v>93</v>
      </c>
      <c r="C4091">
        <v>25409.81</v>
      </c>
      <c r="D4091">
        <v>3555.69</v>
      </c>
      <c r="E4091">
        <v>28965.5</v>
      </c>
    </row>
    <row r="4092" spans="1:5">
      <c r="A4092">
        <v>1994</v>
      </c>
      <c r="B4092">
        <v>94</v>
      </c>
      <c r="C4092">
        <v>16747.82</v>
      </c>
      <c r="D4092">
        <v>2465.21</v>
      </c>
      <c r="E4092">
        <v>19213.03</v>
      </c>
    </row>
    <row r="4093" spans="1:5">
      <c r="A4093">
        <v>1994</v>
      </c>
      <c r="B4093">
        <v>95</v>
      </c>
      <c r="C4093">
        <v>10161.89</v>
      </c>
      <c r="D4093">
        <v>1457.15</v>
      </c>
      <c r="E4093">
        <v>11619.04</v>
      </c>
    </row>
    <row r="4094" spans="1:5">
      <c r="A4094">
        <v>1994</v>
      </c>
      <c r="B4094">
        <v>96</v>
      </c>
      <c r="C4094">
        <v>7624.81</v>
      </c>
      <c r="D4094">
        <v>1004.51</v>
      </c>
      <c r="E4094">
        <v>8629.32</v>
      </c>
    </row>
    <row r="4095" spans="1:5">
      <c r="A4095">
        <v>1994</v>
      </c>
      <c r="B4095">
        <v>97</v>
      </c>
      <c r="C4095">
        <v>5426.2</v>
      </c>
      <c r="D4095">
        <v>753.4</v>
      </c>
      <c r="E4095">
        <v>6179.6</v>
      </c>
    </row>
    <row r="4096" spans="1:5">
      <c r="A4096">
        <v>1994</v>
      </c>
      <c r="B4096">
        <v>98</v>
      </c>
      <c r="C4096">
        <v>4007.71</v>
      </c>
      <c r="D4096">
        <v>522.08000000000004</v>
      </c>
      <c r="E4096">
        <v>4529.79</v>
      </c>
    </row>
    <row r="4097" spans="1:5">
      <c r="A4097">
        <v>1994</v>
      </c>
      <c r="B4097">
        <v>99</v>
      </c>
      <c r="C4097">
        <v>2906.9</v>
      </c>
      <c r="D4097">
        <v>346.03</v>
      </c>
      <c r="E4097">
        <v>3252.93</v>
      </c>
    </row>
    <row r="4098" spans="1:5">
      <c r="A4098">
        <v>1994</v>
      </c>
      <c r="B4098">
        <v>100</v>
      </c>
      <c r="C4098">
        <v>1914.06</v>
      </c>
      <c r="D4098">
        <v>227.87</v>
      </c>
      <c r="E4098">
        <v>2141.9299999999998</v>
      </c>
    </row>
    <row r="4099" spans="1:5">
      <c r="A4099">
        <v>1994</v>
      </c>
      <c r="B4099">
        <v>101</v>
      </c>
      <c r="C4099">
        <v>1224.57</v>
      </c>
      <c r="D4099">
        <v>146.19</v>
      </c>
      <c r="E4099">
        <v>1370.76</v>
      </c>
    </row>
    <row r="4100" spans="1:5">
      <c r="A4100">
        <v>1994</v>
      </c>
      <c r="B4100">
        <v>102</v>
      </c>
      <c r="C4100">
        <v>743.51</v>
      </c>
      <c r="D4100">
        <v>88.95</v>
      </c>
      <c r="E4100">
        <v>832.46</v>
      </c>
    </row>
    <row r="4101" spans="1:5">
      <c r="A4101">
        <v>1994</v>
      </c>
      <c r="B4101">
        <v>103</v>
      </c>
      <c r="C4101">
        <v>473.13</v>
      </c>
      <c r="D4101">
        <v>52.17</v>
      </c>
      <c r="E4101">
        <v>525.29999999999995</v>
      </c>
    </row>
    <row r="4102" spans="1:5">
      <c r="A4102">
        <v>1994</v>
      </c>
      <c r="B4102">
        <v>104</v>
      </c>
      <c r="C4102">
        <v>280.01</v>
      </c>
      <c r="D4102">
        <v>29.52</v>
      </c>
      <c r="E4102">
        <v>309.52999999999997</v>
      </c>
    </row>
    <row r="4103" spans="1:5">
      <c r="A4103">
        <v>1994</v>
      </c>
      <c r="B4103">
        <v>105</v>
      </c>
      <c r="C4103">
        <v>170.23</v>
      </c>
      <c r="D4103">
        <v>18.45</v>
      </c>
      <c r="E4103">
        <v>188.68</v>
      </c>
    </row>
    <row r="4104" spans="1:5">
      <c r="A4104">
        <v>1994</v>
      </c>
      <c r="B4104">
        <v>106</v>
      </c>
      <c r="C4104">
        <v>99.19</v>
      </c>
      <c r="D4104">
        <v>10.69</v>
      </c>
      <c r="E4104">
        <v>109.88</v>
      </c>
    </row>
    <row r="4105" spans="1:5">
      <c r="A4105">
        <v>1994</v>
      </c>
      <c r="B4105">
        <v>107</v>
      </c>
      <c r="C4105">
        <v>51.89</v>
      </c>
      <c r="D4105">
        <v>5.54</v>
      </c>
      <c r="E4105">
        <v>57.43</v>
      </c>
    </row>
    <row r="4106" spans="1:5">
      <c r="A4106">
        <v>1994</v>
      </c>
      <c r="B4106">
        <v>108</v>
      </c>
      <c r="C4106">
        <v>28.92</v>
      </c>
      <c r="D4106">
        <v>3.01</v>
      </c>
      <c r="E4106">
        <v>31.93</v>
      </c>
    </row>
    <row r="4107" spans="1:5">
      <c r="A4107">
        <v>1994</v>
      </c>
      <c r="B4107">
        <v>109</v>
      </c>
      <c r="C4107">
        <v>15.89</v>
      </c>
      <c r="D4107">
        <v>1.48</v>
      </c>
      <c r="E4107">
        <v>17.37</v>
      </c>
    </row>
    <row r="4108" spans="1:5">
      <c r="A4108">
        <v>1994</v>
      </c>
      <c r="B4108">
        <v>110</v>
      </c>
      <c r="C4108">
        <v>15.73</v>
      </c>
      <c r="D4108">
        <v>0.7</v>
      </c>
      <c r="E4108">
        <v>16.43</v>
      </c>
    </row>
    <row r="4109" spans="1:5">
      <c r="A4109" t="s">
        <v>50</v>
      </c>
      <c r="B4109">
        <v>0</v>
      </c>
      <c r="C4109">
        <v>685100</v>
      </c>
      <c r="D4109">
        <v>720970</v>
      </c>
      <c r="E4109">
        <v>1406070</v>
      </c>
    </row>
    <row r="4110" spans="1:5">
      <c r="A4110" t="s">
        <v>50</v>
      </c>
      <c r="B4110">
        <v>1</v>
      </c>
      <c r="C4110">
        <v>667732</v>
      </c>
      <c r="D4110">
        <v>705446</v>
      </c>
      <c r="E4110">
        <v>1373178</v>
      </c>
    </row>
    <row r="4111" spans="1:5">
      <c r="A4111" t="s">
        <v>50</v>
      </c>
      <c r="B4111">
        <v>2</v>
      </c>
      <c r="C4111">
        <v>766405</v>
      </c>
      <c r="D4111">
        <v>809548</v>
      </c>
      <c r="E4111">
        <v>1575953</v>
      </c>
    </row>
    <row r="4112" spans="1:5">
      <c r="A4112" t="s">
        <v>50</v>
      </c>
      <c r="B4112">
        <v>3</v>
      </c>
      <c r="C4112">
        <v>863177</v>
      </c>
      <c r="D4112">
        <v>906341</v>
      </c>
      <c r="E4112">
        <v>1769518</v>
      </c>
    </row>
    <row r="4113" spans="1:5">
      <c r="A4113" t="s">
        <v>50</v>
      </c>
      <c r="B4113">
        <v>4</v>
      </c>
      <c r="C4113">
        <v>959594</v>
      </c>
      <c r="D4113">
        <v>1009882</v>
      </c>
      <c r="E4113">
        <v>1969476</v>
      </c>
    </row>
    <row r="4114" spans="1:5">
      <c r="A4114" t="s">
        <v>50</v>
      </c>
      <c r="B4114">
        <v>5</v>
      </c>
      <c r="C4114">
        <v>1035140</v>
      </c>
      <c r="D4114">
        <v>1087374</v>
      </c>
      <c r="E4114">
        <v>2122514</v>
      </c>
    </row>
    <row r="4115" spans="1:5">
      <c r="A4115" t="s">
        <v>50</v>
      </c>
      <c r="B4115">
        <v>6</v>
      </c>
      <c r="C4115">
        <v>1135053</v>
      </c>
      <c r="D4115">
        <v>1180806</v>
      </c>
      <c r="E4115">
        <v>2315859</v>
      </c>
    </row>
    <row r="4116" spans="1:5">
      <c r="A4116" t="s">
        <v>50</v>
      </c>
      <c r="B4116">
        <v>7</v>
      </c>
      <c r="C4116">
        <v>1207828</v>
      </c>
      <c r="D4116">
        <v>1258163</v>
      </c>
      <c r="E4116">
        <v>2465991</v>
      </c>
    </row>
    <row r="4117" spans="1:5">
      <c r="A4117" t="s">
        <v>50</v>
      </c>
      <c r="B4117">
        <v>8</v>
      </c>
      <c r="C4117">
        <v>1216746</v>
      </c>
      <c r="D4117">
        <v>1264120</v>
      </c>
      <c r="E4117">
        <v>2480866</v>
      </c>
    </row>
    <row r="4118" spans="1:5">
      <c r="A4118" t="s">
        <v>50</v>
      </c>
      <c r="B4118">
        <v>9</v>
      </c>
      <c r="C4118">
        <v>1168763</v>
      </c>
      <c r="D4118">
        <v>1212697</v>
      </c>
      <c r="E4118">
        <v>2381460</v>
      </c>
    </row>
    <row r="4119" spans="1:5">
      <c r="A4119" t="s">
        <v>50</v>
      </c>
      <c r="B4119">
        <v>10</v>
      </c>
      <c r="C4119">
        <v>1189173</v>
      </c>
      <c r="D4119">
        <v>1234151</v>
      </c>
      <c r="E4119">
        <v>2423324</v>
      </c>
    </row>
    <row r="4120" spans="1:5">
      <c r="A4120" t="s">
        <v>50</v>
      </c>
      <c r="B4120">
        <v>11</v>
      </c>
      <c r="C4120">
        <v>1220037</v>
      </c>
      <c r="D4120">
        <v>1263597</v>
      </c>
      <c r="E4120">
        <v>2483634</v>
      </c>
    </row>
    <row r="4121" spans="1:5">
      <c r="A4121" t="s">
        <v>50</v>
      </c>
      <c r="B4121">
        <v>12</v>
      </c>
      <c r="C4121">
        <v>1149080</v>
      </c>
      <c r="D4121">
        <v>1191721</v>
      </c>
      <c r="E4121">
        <v>2340801</v>
      </c>
    </row>
    <row r="4122" spans="1:5">
      <c r="A4122" t="s">
        <v>50</v>
      </c>
      <c r="B4122">
        <v>13</v>
      </c>
      <c r="C4122">
        <v>1094719</v>
      </c>
      <c r="D4122">
        <v>1129762</v>
      </c>
      <c r="E4122">
        <v>2224481</v>
      </c>
    </row>
    <row r="4123" spans="1:5">
      <c r="A4123" t="s">
        <v>50</v>
      </c>
      <c r="B4123">
        <v>14</v>
      </c>
      <c r="C4123">
        <v>1094240</v>
      </c>
      <c r="D4123">
        <v>1129168</v>
      </c>
      <c r="E4123">
        <v>2223408</v>
      </c>
    </row>
    <row r="4124" spans="1:5">
      <c r="A4124" t="s">
        <v>50</v>
      </c>
      <c r="B4124">
        <v>15</v>
      </c>
      <c r="C4124">
        <v>1069203</v>
      </c>
      <c r="D4124">
        <v>1104349</v>
      </c>
      <c r="E4124">
        <v>2173552</v>
      </c>
    </row>
    <row r="4125" spans="1:5">
      <c r="A4125" t="s">
        <v>50</v>
      </c>
      <c r="B4125">
        <v>16</v>
      </c>
      <c r="C4125">
        <v>1067448</v>
      </c>
      <c r="D4125">
        <v>1098494</v>
      </c>
      <c r="E4125">
        <v>2165942</v>
      </c>
    </row>
    <row r="4126" spans="1:5">
      <c r="A4126" t="s">
        <v>50</v>
      </c>
      <c r="B4126">
        <v>17</v>
      </c>
      <c r="C4126">
        <v>1044313</v>
      </c>
      <c r="D4126">
        <v>1075806</v>
      </c>
      <c r="E4126">
        <v>2120119</v>
      </c>
    </row>
    <row r="4127" spans="1:5">
      <c r="A4127" t="s">
        <v>50</v>
      </c>
      <c r="B4127">
        <v>18</v>
      </c>
      <c r="C4127">
        <v>1055916</v>
      </c>
      <c r="D4127">
        <v>1090201</v>
      </c>
      <c r="E4127">
        <v>2146117</v>
      </c>
    </row>
    <row r="4128" spans="1:5">
      <c r="A4128" t="s">
        <v>50</v>
      </c>
      <c r="B4128">
        <v>19</v>
      </c>
      <c r="C4128">
        <v>1034645</v>
      </c>
      <c r="D4128">
        <v>1054583</v>
      </c>
      <c r="E4128">
        <v>2089228</v>
      </c>
    </row>
    <row r="4129" spans="1:5">
      <c r="A4129" t="s">
        <v>50</v>
      </c>
      <c r="B4129">
        <v>20</v>
      </c>
      <c r="C4129">
        <v>1015380</v>
      </c>
      <c r="D4129">
        <v>1033257</v>
      </c>
      <c r="E4129">
        <v>2048637</v>
      </c>
    </row>
    <row r="4130" spans="1:5">
      <c r="A4130" t="s">
        <v>50</v>
      </c>
      <c r="B4130">
        <v>21</v>
      </c>
      <c r="C4130">
        <v>988984</v>
      </c>
      <c r="D4130">
        <v>1019880</v>
      </c>
      <c r="E4130">
        <v>2008864</v>
      </c>
    </row>
    <row r="4131" spans="1:5">
      <c r="A4131" t="s">
        <v>50</v>
      </c>
      <c r="B4131">
        <v>22</v>
      </c>
      <c r="C4131">
        <v>1011652</v>
      </c>
      <c r="D4131">
        <v>1056999</v>
      </c>
      <c r="E4131">
        <v>2068651</v>
      </c>
    </row>
    <row r="4132" spans="1:5">
      <c r="A4132" t="s">
        <v>50</v>
      </c>
      <c r="B4132">
        <v>23</v>
      </c>
      <c r="C4132">
        <v>961822</v>
      </c>
      <c r="D4132">
        <v>1029567</v>
      </c>
      <c r="E4132">
        <v>1991389</v>
      </c>
    </row>
    <row r="4133" spans="1:5">
      <c r="A4133" t="s">
        <v>50</v>
      </c>
      <c r="B4133">
        <v>24</v>
      </c>
      <c r="C4133">
        <v>947786</v>
      </c>
      <c r="D4133">
        <v>1026935</v>
      </c>
      <c r="E4133">
        <v>1974721</v>
      </c>
    </row>
    <row r="4134" spans="1:5">
      <c r="A4134" t="s">
        <v>50</v>
      </c>
      <c r="B4134">
        <v>25</v>
      </c>
      <c r="C4134">
        <v>893831</v>
      </c>
      <c r="D4134">
        <v>964528</v>
      </c>
      <c r="E4134">
        <v>1858359</v>
      </c>
    </row>
    <row r="4135" spans="1:5">
      <c r="A4135" t="s">
        <v>50</v>
      </c>
      <c r="B4135">
        <v>26</v>
      </c>
      <c r="C4135">
        <v>899182</v>
      </c>
      <c r="D4135">
        <v>914437</v>
      </c>
      <c r="E4135">
        <v>1813619</v>
      </c>
    </row>
    <row r="4136" spans="1:5">
      <c r="A4136" t="s">
        <v>50</v>
      </c>
      <c r="B4136">
        <v>27</v>
      </c>
      <c r="C4136">
        <v>911926</v>
      </c>
      <c r="D4136">
        <v>922449</v>
      </c>
      <c r="E4136">
        <v>1834375</v>
      </c>
    </row>
    <row r="4137" spans="1:5">
      <c r="A4137" t="s">
        <v>50</v>
      </c>
      <c r="B4137">
        <v>28</v>
      </c>
      <c r="C4137">
        <v>957943</v>
      </c>
      <c r="D4137">
        <v>971749</v>
      </c>
      <c r="E4137">
        <v>1929692</v>
      </c>
    </row>
    <row r="4138" spans="1:5">
      <c r="A4138" t="s">
        <v>50</v>
      </c>
      <c r="B4138">
        <v>29</v>
      </c>
      <c r="C4138">
        <v>978693</v>
      </c>
      <c r="D4138">
        <v>998883</v>
      </c>
      <c r="E4138">
        <v>1977576</v>
      </c>
    </row>
    <row r="4139" spans="1:5">
      <c r="A4139" t="s">
        <v>50</v>
      </c>
      <c r="B4139">
        <v>30</v>
      </c>
      <c r="C4139">
        <v>1036756</v>
      </c>
      <c r="D4139">
        <v>1052415</v>
      </c>
      <c r="E4139">
        <v>2089171</v>
      </c>
    </row>
    <row r="4140" spans="1:5">
      <c r="A4140" t="s">
        <v>50</v>
      </c>
      <c r="B4140">
        <v>31</v>
      </c>
      <c r="C4140">
        <v>1127368</v>
      </c>
      <c r="D4140">
        <v>1146227</v>
      </c>
      <c r="E4140">
        <v>2273595</v>
      </c>
    </row>
    <row r="4141" spans="1:5">
      <c r="A4141" t="s">
        <v>50</v>
      </c>
      <c r="B4141">
        <v>32</v>
      </c>
      <c r="C4141">
        <v>1203740</v>
      </c>
      <c r="D4141">
        <v>1213357</v>
      </c>
      <c r="E4141">
        <v>2417097</v>
      </c>
    </row>
    <row r="4142" spans="1:5">
      <c r="A4142" t="s">
        <v>50</v>
      </c>
      <c r="B4142">
        <v>33</v>
      </c>
      <c r="C4142">
        <v>1261878</v>
      </c>
      <c r="D4142">
        <v>1278803</v>
      </c>
      <c r="E4142">
        <v>2540681</v>
      </c>
    </row>
    <row r="4143" spans="1:5">
      <c r="A4143" t="s">
        <v>50</v>
      </c>
      <c r="B4143">
        <v>34</v>
      </c>
      <c r="C4143">
        <v>1318523</v>
      </c>
      <c r="D4143">
        <v>1316599</v>
      </c>
      <c r="E4143">
        <v>2635122</v>
      </c>
    </row>
    <row r="4144" spans="1:5">
      <c r="A4144" t="s">
        <v>50</v>
      </c>
      <c r="B4144">
        <v>35</v>
      </c>
      <c r="C4144">
        <v>1291701</v>
      </c>
      <c r="D4144">
        <v>1290415</v>
      </c>
      <c r="E4144">
        <v>2582116</v>
      </c>
    </row>
    <row r="4145" spans="1:5">
      <c r="A4145" t="s">
        <v>50</v>
      </c>
      <c r="B4145">
        <v>36</v>
      </c>
      <c r="C4145">
        <v>1297775</v>
      </c>
      <c r="D4145">
        <v>1282823</v>
      </c>
      <c r="E4145">
        <v>2580598</v>
      </c>
    </row>
    <row r="4146" spans="1:5">
      <c r="A4146" t="s">
        <v>50</v>
      </c>
      <c r="B4146">
        <v>37</v>
      </c>
      <c r="C4146">
        <v>1281522</v>
      </c>
      <c r="D4146">
        <v>1270375</v>
      </c>
      <c r="E4146">
        <v>2551897</v>
      </c>
    </row>
    <row r="4147" spans="1:5">
      <c r="A4147" t="s">
        <v>50</v>
      </c>
      <c r="B4147">
        <v>38</v>
      </c>
      <c r="C4147">
        <v>1249649</v>
      </c>
      <c r="D4147">
        <v>1228366</v>
      </c>
      <c r="E4147">
        <v>2478015</v>
      </c>
    </row>
    <row r="4148" spans="1:5">
      <c r="A4148" t="s">
        <v>50</v>
      </c>
      <c r="B4148">
        <v>39</v>
      </c>
      <c r="C4148">
        <v>1254993</v>
      </c>
      <c r="D4148">
        <v>1228677</v>
      </c>
      <c r="E4148">
        <v>2483670</v>
      </c>
    </row>
    <row r="4149" spans="1:5">
      <c r="A4149" t="s">
        <v>50</v>
      </c>
      <c r="B4149">
        <v>40</v>
      </c>
      <c r="C4149">
        <v>1273377</v>
      </c>
      <c r="D4149">
        <v>1231694</v>
      </c>
      <c r="E4149">
        <v>2505071</v>
      </c>
    </row>
    <row r="4150" spans="1:5">
      <c r="A4150" t="s">
        <v>50</v>
      </c>
      <c r="B4150">
        <v>41</v>
      </c>
      <c r="C4150">
        <v>1163225</v>
      </c>
      <c r="D4150">
        <v>1125356</v>
      </c>
      <c r="E4150">
        <v>2288581</v>
      </c>
    </row>
    <row r="4151" spans="1:5">
      <c r="A4151" t="s">
        <v>50</v>
      </c>
      <c r="B4151">
        <v>42</v>
      </c>
      <c r="C4151">
        <v>1198227</v>
      </c>
      <c r="D4151">
        <v>1150436</v>
      </c>
      <c r="E4151">
        <v>2348663</v>
      </c>
    </row>
    <row r="4152" spans="1:5">
      <c r="A4152" t="s">
        <v>50</v>
      </c>
      <c r="B4152">
        <v>43</v>
      </c>
      <c r="C4152">
        <v>1155220</v>
      </c>
      <c r="D4152">
        <v>1107748</v>
      </c>
      <c r="E4152">
        <v>2262968</v>
      </c>
    </row>
    <row r="4153" spans="1:5">
      <c r="A4153" t="s">
        <v>50</v>
      </c>
      <c r="B4153">
        <v>44</v>
      </c>
      <c r="C4153">
        <v>1123795</v>
      </c>
      <c r="D4153">
        <v>1074355</v>
      </c>
      <c r="E4153">
        <v>2198150</v>
      </c>
    </row>
    <row r="4154" spans="1:5">
      <c r="A4154" t="s">
        <v>50</v>
      </c>
      <c r="B4154">
        <v>45</v>
      </c>
      <c r="C4154">
        <v>1179085</v>
      </c>
      <c r="D4154">
        <v>1111989</v>
      </c>
      <c r="E4154">
        <v>2291074</v>
      </c>
    </row>
    <row r="4155" spans="1:5">
      <c r="A4155" t="s">
        <v>50</v>
      </c>
      <c r="B4155">
        <v>46</v>
      </c>
      <c r="C4155">
        <v>979082</v>
      </c>
      <c r="D4155">
        <v>918245</v>
      </c>
      <c r="E4155">
        <v>1897327</v>
      </c>
    </row>
    <row r="4156" spans="1:5">
      <c r="A4156" t="s">
        <v>50</v>
      </c>
      <c r="B4156">
        <v>47</v>
      </c>
      <c r="C4156">
        <v>965464</v>
      </c>
      <c r="D4156">
        <v>898915</v>
      </c>
      <c r="E4156">
        <v>1864379</v>
      </c>
    </row>
    <row r="4157" spans="1:5">
      <c r="A4157" t="s">
        <v>50</v>
      </c>
      <c r="B4157">
        <v>48</v>
      </c>
      <c r="C4157">
        <v>881188</v>
      </c>
      <c r="D4157">
        <v>807556</v>
      </c>
      <c r="E4157">
        <v>1688744</v>
      </c>
    </row>
    <row r="4158" spans="1:5">
      <c r="A4158" t="s">
        <v>50</v>
      </c>
      <c r="B4158">
        <v>49</v>
      </c>
      <c r="C4158">
        <v>535718</v>
      </c>
      <c r="D4158">
        <v>487880</v>
      </c>
      <c r="E4158">
        <v>1023598</v>
      </c>
    </row>
    <row r="4159" spans="1:5">
      <c r="A4159" t="s">
        <v>50</v>
      </c>
      <c r="B4159">
        <v>50</v>
      </c>
      <c r="C4159">
        <v>415052</v>
      </c>
      <c r="D4159">
        <v>374344</v>
      </c>
      <c r="E4159">
        <v>789396</v>
      </c>
    </row>
    <row r="4160" spans="1:5">
      <c r="A4160" t="s">
        <v>50</v>
      </c>
      <c r="B4160">
        <v>51</v>
      </c>
      <c r="C4160">
        <v>386599</v>
      </c>
      <c r="D4160">
        <v>341546</v>
      </c>
      <c r="E4160">
        <v>728145</v>
      </c>
    </row>
    <row r="4161" spans="1:5">
      <c r="A4161" t="s">
        <v>50</v>
      </c>
      <c r="B4161">
        <v>52</v>
      </c>
      <c r="C4161">
        <v>602227</v>
      </c>
      <c r="D4161">
        <v>510217</v>
      </c>
      <c r="E4161">
        <v>1112444</v>
      </c>
    </row>
    <row r="4162" spans="1:5">
      <c r="A4162" t="s">
        <v>50</v>
      </c>
      <c r="B4162">
        <v>53</v>
      </c>
      <c r="C4162">
        <v>952931</v>
      </c>
      <c r="D4162">
        <v>800769</v>
      </c>
      <c r="E4162">
        <v>1753700</v>
      </c>
    </row>
    <row r="4163" spans="1:5">
      <c r="A4163" t="s">
        <v>50</v>
      </c>
      <c r="B4163">
        <v>54</v>
      </c>
      <c r="C4163">
        <v>1007800</v>
      </c>
      <c r="D4163">
        <v>841190</v>
      </c>
      <c r="E4163">
        <v>1848990</v>
      </c>
    </row>
    <row r="4164" spans="1:5">
      <c r="A4164" t="s">
        <v>50</v>
      </c>
      <c r="B4164">
        <v>55</v>
      </c>
      <c r="C4164">
        <v>1147341</v>
      </c>
      <c r="D4164">
        <v>933377</v>
      </c>
      <c r="E4164">
        <v>2080718</v>
      </c>
    </row>
    <row r="4165" spans="1:5">
      <c r="A4165" t="s">
        <v>50</v>
      </c>
      <c r="B4165">
        <v>56</v>
      </c>
      <c r="C4165">
        <v>1173478</v>
      </c>
      <c r="D4165">
        <v>939497</v>
      </c>
      <c r="E4165">
        <v>2112975</v>
      </c>
    </row>
    <row r="4166" spans="1:5">
      <c r="A4166" t="s">
        <v>50</v>
      </c>
      <c r="B4166">
        <v>57</v>
      </c>
      <c r="C4166">
        <v>1172750</v>
      </c>
      <c r="D4166">
        <v>942181</v>
      </c>
      <c r="E4166">
        <v>2114931</v>
      </c>
    </row>
    <row r="4167" spans="1:5">
      <c r="A4167" t="s">
        <v>50</v>
      </c>
      <c r="B4167">
        <v>58</v>
      </c>
      <c r="C4167">
        <v>982235</v>
      </c>
      <c r="D4167">
        <v>775274</v>
      </c>
      <c r="E4167">
        <v>1757509</v>
      </c>
    </row>
    <row r="4168" spans="1:5">
      <c r="A4168" t="s">
        <v>50</v>
      </c>
      <c r="B4168">
        <v>59</v>
      </c>
      <c r="C4168">
        <v>866053</v>
      </c>
      <c r="D4168">
        <v>678554</v>
      </c>
      <c r="E4168">
        <v>1544607</v>
      </c>
    </row>
    <row r="4169" spans="1:5">
      <c r="A4169" t="s">
        <v>50</v>
      </c>
      <c r="B4169">
        <v>60</v>
      </c>
      <c r="C4169">
        <v>702787</v>
      </c>
      <c r="D4169">
        <v>535188</v>
      </c>
      <c r="E4169">
        <v>1237975</v>
      </c>
    </row>
    <row r="4170" spans="1:5">
      <c r="A4170" t="s">
        <v>50</v>
      </c>
      <c r="B4170">
        <v>61</v>
      </c>
      <c r="C4170">
        <v>702034</v>
      </c>
      <c r="D4170">
        <v>517437</v>
      </c>
      <c r="E4170">
        <v>1219471</v>
      </c>
    </row>
    <row r="4171" spans="1:5">
      <c r="A4171" t="s">
        <v>50</v>
      </c>
      <c r="B4171">
        <v>62</v>
      </c>
      <c r="C4171">
        <v>875126</v>
      </c>
      <c r="D4171">
        <v>620732</v>
      </c>
      <c r="E4171">
        <v>1495858</v>
      </c>
    </row>
    <row r="4172" spans="1:5">
      <c r="A4172" t="s">
        <v>50</v>
      </c>
      <c r="B4172">
        <v>63</v>
      </c>
      <c r="C4172">
        <v>853998</v>
      </c>
      <c r="D4172">
        <v>618773</v>
      </c>
      <c r="E4172">
        <v>1472771</v>
      </c>
    </row>
    <row r="4173" spans="1:5">
      <c r="A4173" t="s">
        <v>50</v>
      </c>
      <c r="B4173">
        <v>64</v>
      </c>
      <c r="C4173">
        <v>970943</v>
      </c>
      <c r="D4173">
        <v>659410</v>
      </c>
      <c r="E4173">
        <v>1630353</v>
      </c>
    </row>
    <row r="4174" spans="1:5">
      <c r="A4174" t="s">
        <v>50</v>
      </c>
      <c r="B4174">
        <v>65</v>
      </c>
      <c r="C4174">
        <v>978020</v>
      </c>
      <c r="D4174">
        <v>659461</v>
      </c>
      <c r="E4174">
        <v>1637481</v>
      </c>
    </row>
    <row r="4175" spans="1:5">
      <c r="A4175" t="s">
        <v>50</v>
      </c>
      <c r="B4175">
        <v>66</v>
      </c>
      <c r="C4175">
        <v>1008181</v>
      </c>
      <c r="D4175">
        <v>642787</v>
      </c>
      <c r="E4175">
        <v>1650968</v>
      </c>
    </row>
    <row r="4176" spans="1:5">
      <c r="A4176" t="s">
        <v>50</v>
      </c>
      <c r="B4176">
        <v>67</v>
      </c>
      <c r="C4176">
        <v>959839</v>
      </c>
      <c r="D4176">
        <v>596153</v>
      </c>
      <c r="E4176">
        <v>1555992</v>
      </c>
    </row>
    <row r="4177" spans="1:5">
      <c r="A4177" t="s">
        <v>50</v>
      </c>
      <c r="B4177">
        <v>68</v>
      </c>
      <c r="C4177">
        <v>930415</v>
      </c>
      <c r="D4177">
        <v>506306</v>
      </c>
      <c r="E4177">
        <v>1436721</v>
      </c>
    </row>
    <row r="4178" spans="1:5">
      <c r="A4178" t="s">
        <v>50</v>
      </c>
      <c r="B4178">
        <v>69</v>
      </c>
      <c r="C4178">
        <v>848485</v>
      </c>
      <c r="D4178">
        <v>388978</v>
      </c>
      <c r="E4178">
        <v>1237463</v>
      </c>
    </row>
    <row r="4179" spans="1:5">
      <c r="A4179" t="s">
        <v>50</v>
      </c>
      <c r="B4179">
        <v>70</v>
      </c>
      <c r="C4179">
        <v>798794</v>
      </c>
      <c r="D4179">
        <v>327375</v>
      </c>
      <c r="E4179">
        <v>1126169</v>
      </c>
    </row>
    <row r="4180" spans="1:5">
      <c r="A4180" t="s">
        <v>50</v>
      </c>
      <c r="B4180">
        <v>71</v>
      </c>
      <c r="C4180">
        <v>701127</v>
      </c>
      <c r="D4180">
        <v>261099</v>
      </c>
      <c r="E4180">
        <v>962226</v>
      </c>
    </row>
    <row r="4181" spans="1:5">
      <c r="A4181" t="s">
        <v>50</v>
      </c>
      <c r="B4181">
        <v>72</v>
      </c>
      <c r="C4181">
        <v>580793</v>
      </c>
      <c r="D4181">
        <v>204838</v>
      </c>
      <c r="E4181">
        <v>785631</v>
      </c>
    </row>
    <row r="4182" spans="1:5">
      <c r="A4182" t="s">
        <v>50</v>
      </c>
      <c r="B4182">
        <v>73</v>
      </c>
      <c r="C4182">
        <v>476252</v>
      </c>
      <c r="D4182">
        <v>178612</v>
      </c>
      <c r="E4182">
        <v>654864</v>
      </c>
    </row>
    <row r="4183" spans="1:5">
      <c r="A4183" t="s">
        <v>50</v>
      </c>
      <c r="B4183">
        <v>74</v>
      </c>
      <c r="C4183">
        <v>422547</v>
      </c>
      <c r="D4183">
        <v>154798</v>
      </c>
      <c r="E4183">
        <v>577345</v>
      </c>
    </row>
    <row r="4184" spans="1:5">
      <c r="A4184" t="s">
        <v>50</v>
      </c>
      <c r="B4184">
        <v>75</v>
      </c>
      <c r="C4184">
        <v>422826</v>
      </c>
      <c r="D4184">
        <v>150735</v>
      </c>
      <c r="E4184">
        <v>573561</v>
      </c>
    </row>
    <row r="4185" spans="1:5">
      <c r="A4185" t="s">
        <v>50</v>
      </c>
      <c r="B4185">
        <v>76</v>
      </c>
      <c r="C4185">
        <v>412309</v>
      </c>
      <c r="D4185">
        <v>138488</v>
      </c>
      <c r="E4185">
        <v>550797</v>
      </c>
    </row>
    <row r="4186" spans="1:5">
      <c r="A4186" t="s">
        <v>50</v>
      </c>
      <c r="B4186">
        <v>77</v>
      </c>
      <c r="C4186">
        <v>320732</v>
      </c>
      <c r="D4186">
        <v>107621</v>
      </c>
      <c r="E4186">
        <v>428353</v>
      </c>
    </row>
    <row r="4187" spans="1:5">
      <c r="A4187" t="s">
        <v>50</v>
      </c>
      <c r="B4187">
        <v>78</v>
      </c>
      <c r="C4187">
        <v>325155</v>
      </c>
      <c r="D4187">
        <v>99389</v>
      </c>
      <c r="E4187">
        <v>424544</v>
      </c>
    </row>
    <row r="4188" spans="1:5">
      <c r="A4188" t="s">
        <v>50</v>
      </c>
      <c r="B4188">
        <v>79</v>
      </c>
      <c r="C4188">
        <v>371520</v>
      </c>
      <c r="D4188">
        <v>110030</v>
      </c>
      <c r="E4188">
        <v>481550</v>
      </c>
    </row>
    <row r="4189" spans="1:5">
      <c r="A4189" t="s">
        <v>50</v>
      </c>
      <c r="B4189">
        <v>80</v>
      </c>
      <c r="C4189">
        <v>412897.51</v>
      </c>
      <c r="D4189">
        <v>113701.75</v>
      </c>
      <c r="E4189">
        <v>526599.26</v>
      </c>
    </row>
    <row r="4190" spans="1:5">
      <c r="A4190" t="s">
        <v>50</v>
      </c>
      <c r="B4190">
        <v>81</v>
      </c>
      <c r="C4190">
        <v>366888.27</v>
      </c>
      <c r="D4190">
        <v>100144.6</v>
      </c>
      <c r="E4190">
        <v>467032.87</v>
      </c>
    </row>
    <row r="4191" spans="1:5">
      <c r="A4191" t="s">
        <v>50</v>
      </c>
      <c r="B4191">
        <v>82</v>
      </c>
      <c r="C4191">
        <v>342363.95</v>
      </c>
      <c r="D4191">
        <v>87771.62</v>
      </c>
      <c r="E4191">
        <v>430135.58</v>
      </c>
    </row>
    <row r="4192" spans="1:5">
      <c r="A4192" t="s">
        <v>50</v>
      </c>
      <c r="B4192">
        <v>83</v>
      </c>
      <c r="C4192">
        <v>280757.90999999997</v>
      </c>
      <c r="D4192">
        <v>71458.539999999994</v>
      </c>
      <c r="E4192">
        <v>352216.45</v>
      </c>
    </row>
    <row r="4193" spans="1:5">
      <c r="A4193" t="s">
        <v>50</v>
      </c>
      <c r="B4193">
        <v>84</v>
      </c>
      <c r="C4193">
        <v>252500.73</v>
      </c>
      <c r="D4193">
        <v>58058.07</v>
      </c>
      <c r="E4193">
        <v>310558.8</v>
      </c>
    </row>
    <row r="4194" spans="1:5">
      <c r="A4194" t="s">
        <v>50</v>
      </c>
      <c r="B4194">
        <v>85</v>
      </c>
      <c r="C4194">
        <v>198043</v>
      </c>
      <c r="D4194">
        <v>44573.22</v>
      </c>
      <c r="E4194">
        <v>242616.22</v>
      </c>
    </row>
    <row r="4195" spans="1:5">
      <c r="A4195" t="s">
        <v>50</v>
      </c>
      <c r="B4195">
        <v>86</v>
      </c>
      <c r="C4195">
        <v>163876.82</v>
      </c>
      <c r="D4195">
        <v>34882.550000000003</v>
      </c>
      <c r="E4195">
        <v>198759.38</v>
      </c>
    </row>
    <row r="4196" spans="1:5">
      <c r="A4196" t="s">
        <v>50</v>
      </c>
      <c r="B4196">
        <v>87</v>
      </c>
      <c r="C4196">
        <v>135882.44</v>
      </c>
      <c r="D4196">
        <v>27534.77</v>
      </c>
      <c r="E4196">
        <v>163417.21</v>
      </c>
    </row>
    <row r="4197" spans="1:5">
      <c r="A4197" t="s">
        <v>50</v>
      </c>
      <c r="B4197">
        <v>88</v>
      </c>
      <c r="C4197">
        <v>106658.13</v>
      </c>
      <c r="D4197">
        <v>20494.12</v>
      </c>
      <c r="E4197">
        <v>127152.26</v>
      </c>
    </row>
    <row r="4198" spans="1:5">
      <c r="A4198" t="s">
        <v>50</v>
      </c>
      <c r="B4198">
        <v>89</v>
      </c>
      <c r="C4198">
        <v>82295.199999999997</v>
      </c>
      <c r="D4198">
        <v>14860.63</v>
      </c>
      <c r="E4198">
        <v>97155.83</v>
      </c>
    </row>
    <row r="4199" spans="1:5">
      <c r="A4199" t="s">
        <v>50</v>
      </c>
      <c r="B4199">
        <v>90</v>
      </c>
      <c r="C4199">
        <v>63639.54</v>
      </c>
      <c r="D4199">
        <v>10828.59</v>
      </c>
      <c r="E4199">
        <v>74468.13</v>
      </c>
    </row>
    <row r="4200" spans="1:5">
      <c r="A4200" t="s">
        <v>50</v>
      </c>
      <c r="B4200">
        <v>91</v>
      </c>
      <c r="C4200">
        <v>47824.94</v>
      </c>
      <c r="D4200">
        <v>7693.01</v>
      </c>
      <c r="E4200">
        <v>55517.95</v>
      </c>
    </row>
    <row r="4201" spans="1:5">
      <c r="A4201" t="s">
        <v>50</v>
      </c>
      <c r="B4201">
        <v>92</v>
      </c>
      <c r="C4201">
        <v>34753.32</v>
      </c>
      <c r="D4201">
        <v>5136.28</v>
      </c>
      <c r="E4201">
        <v>39889.599999999999</v>
      </c>
    </row>
    <row r="4202" spans="1:5">
      <c r="A4202" t="s">
        <v>50</v>
      </c>
      <c r="B4202">
        <v>93</v>
      </c>
      <c r="C4202">
        <v>24350.85</v>
      </c>
      <c r="D4202">
        <v>3302.08</v>
      </c>
      <c r="E4202">
        <v>27652.93</v>
      </c>
    </row>
    <row r="4203" spans="1:5">
      <c r="A4203" t="s">
        <v>50</v>
      </c>
      <c r="B4203">
        <v>94</v>
      </c>
      <c r="C4203">
        <v>18222.39</v>
      </c>
      <c r="D4203">
        <v>2385.4699999999998</v>
      </c>
      <c r="E4203">
        <v>20607.86</v>
      </c>
    </row>
    <row r="4204" spans="1:5">
      <c r="A4204" t="s">
        <v>50</v>
      </c>
      <c r="B4204">
        <v>95</v>
      </c>
      <c r="C4204">
        <v>11811.96</v>
      </c>
      <c r="D4204">
        <v>1603.8</v>
      </c>
      <c r="E4204">
        <v>13415.76</v>
      </c>
    </row>
    <row r="4205" spans="1:5">
      <c r="A4205" t="s">
        <v>50</v>
      </c>
      <c r="B4205">
        <v>96</v>
      </c>
      <c r="C4205">
        <v>7009.56</v>
      </c>
      <c r="D4205">
        <v>957.13</v>
      </c>
      <c r="E4205">
        <v>7966.69</v>
      </c>
    </row>
    <row r="4206" spans="1:5">
      <c r="A4206" t="s">
        <v>50</v>
      </c>
      <c r="B4206">
        <v>97</v>
      </c>
      <c r="C4206">
        <v>5201.6000000000004</v>
      </c>
      <c r="D4206">
        <v>649.16</v>
      </c>
      <c r="E4206">
        <v>5850.76</v>
      </c>
    </row>
    <row r="4207" spans="1:5">
      <c r="A4207" t="s">
        <v>50</v>
      </c>
      <c r="B4207">
        <v>98</v>
      </c>
      <c r="C4207">
        <v>3674.22</v>
      </c>
      <c r="D4207">
        <v>485.08</v>
      </c>
      <c r="E4207">
        <v>4159.3100000000004</v>
      </c>
    </row>
    <row r="4208" spans="1:5">
      <c r="A4208" t="s">
        <v>50</v>
      </c>
      <c r="B4208">
        <v>99</v>
      </c>
      <c r="C4208">
        <v>2732.37</v>
      </c>
      <c r="D4208">
        <v>335.51</v>
      </c>
      <c r="E4208">
        <v>3067.88</v>
      </c>
    </row>
    <row r="4209" spans="1:5">
      <c r="A4209" t="s">
        <v>50</v>
      </c>
      <c r="B4209">
        <v>100</v>
      </c>
      <c r="C4209">
        <v>1821.32</v>
      </c>
      <c r="D4209">
        <v>202.25</v>
      </c>
      <c r="E4209">
        <v>2023.57</v>
      </c>
    </row>
    <row r="4210" spans="1:5">
      <c r="A4210" t="s">
        <v>50</v>
      </c>
      <c r="B4210">
        <v>101</v>
      </c>
      <c r="C4210">
        <v>1083.8399999999999</v>
      </c>
      <c r="D4210">
        <v>121.95</v>
      </c>
      <c r="E4210">
        <v>1205.79</v>
      </c>
    </row>
    <row r="4211" spans="1:5">
      <c r="A4211" t="s">
        <v>50</v>
      </c>
      <c r="B4211">
        <v>102</v>
      </c>
      <c r="C4211">
        <v>664.81</v>
      </c>
      <c r="D4211">
        <v>74.92</v>
      </c>
      <c r="E4211">
        <v>739.72</v>
      </c>
    </row>
    <row r="4212" spans="1:5">
      <c r="A4212" t="s">
        <v>50</v>
      </c>
      <c r="B4212">
        <v>103</v>
      </c>
      <c r="C4212">
        <v>386.36</v>
      </c>
      <c r="D4212">
        <v>43.44</v>
      </c>
      <c r="E4212">
        <v>429.8</v>
      </c>
    </row>
    <row r="4213" spans="1:5">
      <c r="A4213" t="s">
        <v>50</v>
      </c>
      <c r="B4213">
        <v>104</v>
      </c>
      <c r="C4213">
        <v>235.09</v>
      </c>
      <c r="D4213">
        <v>24.31</v>
      </c>
      <c r="E4213">
        <v>259.39999999999998</v>
      </c>
    </row>
    <row r="4214" spans="1:5">
      <c r="A4214" t="s">
        <v>50</v>
      </c>
      <c r="B4214">
        <v>105</v>
      </c>
      <c r="C4214">
        <v>132.84</v>
      </c>
      <c r="D4214">
        <v>12.99</v>
      </c>
      <c r="E4214">
        <v>145.83000000000001</v>
      </c>
    </row>
    <row r="4215" spans="1:5">
      <c r="A4215" t="s">
        <v>50</v>
      </c>
      <c r="B4215">
        <v>106</v>
      </c>
      <c r="C4215">
        <v>77.09</v>
      </c>
      <c r="D4215">
        <v>7.7</v>
      </c>
      <c r="E4215">
        <v>84.79</v>
      </c>
    </row>
    <row r="4216" spans="1:5">
      <c r="A4216" t="s">
        <v>50</v>
      </c>
      <c r="B4216">
        <v>107</v>
      </c>
      <c r="C4216">
        <v>42.74</v>
      </c>
      <c r="D4216">
        <v>4.05</v>
      </c>
      <c r="E4216">
        <v>46.78</v>
      </c>
    </row>
    <row r="4217" spans="1:5">
      <c r="A4217" t="s">
        <v>50</v>
      </c>
      <c r="B4217">
        <v>108</v>
      </c>
      <c r="C4217">
        <v>21.17</v>
      </c>
      <c r="D4217">
        <v>1.87</v>
      </c>
      <c r="E4217">
        <v>23.04</v>
      </c>
    </row>
    <row r="4218" spans="1:5">
      <c r="A4218" t="s">
        <v>50</v>
      </c>
      <c r="B4218">
        <v>109</v>
      </c>
      <c r="C4218">
        <v>11.2</v>
      </c>
      <c r="D4218">
        <v>0.87</v>
      </c>
      <c r="E4218">
        <v>12.07</v>
      </c>
    </row>
    <row r="4219" spans="1:5">
      <c r="A4219" t="s">
        <v>50</v>
      </c>
      <c r="B4219">
        <v>110</v>
      </c>
      <c r="C4219">
        <v>10.3</v>
      </c>
      <c r="D4219">
        <v>0.27</v>
      </c>
      <c r="E4219">
        <v>10.57</v>
      </c>
    </row>
    <row r="4220" spans="1:5">
      <c r="A4220" t="s">
        <v>49</v>
      </c>
      <c r="B4220">
        <v>0</v>
      </c>
      <c r="C4220">
        <v>687471</v>
      </c>
      <c r="D4220">
        <v>723432</v>
      </c>
      <c r="E4220">
        <v>1410903</v>
      </c>
    </row>
    <row r="4221" spans="1:5">
      <c r="A4221" t="s">
        <v>49</v>
      </c>
      <c r="B4221">
        <v>1</v>
      </c>
      <c r="C4221">
        <v>669927</v>
      </c>
      <c r="D4221">
        <v>707632</v>
      </c>
      <c r="E4221">
        <v>1377559</v>
      </c>
    </row>
    <row r="4222" spans="1:5">
      <c r="A4222" t="s">
        <v>49</v>
      </c>
      <c r="B4222">
        <v>2</v>
      </c>
      <c r="C4222">
        <v>769596</v>
      </c>
      <c r="D4222">
        <v>812605</v>
      </c>
      <c r="E4222">
        <v>1582201</v>
      </c>
    </row>
    <row r="4223" spans="1:5">
      <c r="A4223" t="s">
        <v>49</v>
      </c>
      <c r="B4223">
        <v>3</v>
      </c>
      <c r="C4223">
        <v>866355</v>
      </c>
      <c r="D4223">
        <v>909651</v>
      </c>
      <c r="E4223">
        <v>1776006</v>
      </c>
    </row>
    <row r="4224" spans="1:5">
      <c r="A4224" t="s">
        <v>49</v>
      </c>
      <c r="B4224">
        <v>4</v>
      </c>
      <c r="C4224">
        <v>962983</v>
      </c>
      <c r="D4224">
        <v>1013372</v>
      </c>
      <c r="E4224">
        <v>1976355</v>
      </c>
    </row>
    <row r="4225" spans="1:5">
      <c r="A4225" t="s">
        <v>49</v>
      </c>
      <c r="B4225">
        <v>5</v>
      </c>
      <c r="C4225">
        <v>1038461</v>
      </c>
      <c r="D4225">
        <v>1090637</v>
      </c>
      <c r="E4225">
        <v>2129098</v>
      </c>
    </row>
    <row r="4226" spans="1:5">
      <c r="A4226" t="s">
        <v>49</v>
      </c>
      <c r="B4226">
        <v>6</v>
      </c>
      <c r="C4226">
        <v>1138300</v>
      </c>
      <c r="D4226">
        <v>1184007</v>
      </c>
      <c r="E4226">
        <v>2322307</v>
      </c>
    </row>
    <row r="4227" spans="1:5">
      <c r="A4227" t="s">
        <v>49</v>
      </c>
      <c r="B4227">
        <v>7</v>
      </c>
      <c r="C4227">
        <v>1211055</v>
      </c>
      <c r="D4227">
        <v>1261191</v>
      </c>
      <c r="E4227">
        <v>2472246</v>
      </c>
    </row>
    <row r="4228" spans="1:5">
      <c r="A4228" t="s">
        <v>49</v>
      </c>
      <c r="B4228">
        <v>8</v>
      </c>
      <c r="C4228">
        <v>1219931</v>
      </c>
      <c r="D4228">
        <v>1267196</v>
      </c>
      <c r="E4228">
        <v>2487127</v>
      </c>
    </row>
    <row r="4229" spans="1:5">
      <c r="A4229" t="s">
        <v>49</v>
      </c>
      <c r="B4229">
        <v>9</v>
      </c>
      <c r="C4229">
        <v>1171774</v>
      </c>
      <c r="D4229">
        <v>1215708</v>
      </c>
      <c r="E4229">
        <v>2387482</v>
      </c>
    </row>
    <row r="4230" spans="1:5">
      <c r="A4230" t="s">
        <v>49</v>
      </c>
      <c r="B4230">
        <v>10</v>
      </c>
      <c r="C4230">
        <v>1192178</v>
      </c>
      <c r="D4230">
        <v>1237069</v>
      </c>
      <c r="E4230">
        <v>2429247</v>
      </c>
    </row>
    <row r="4231" spans="1:5">
      <c r="A4231" t="s">
        <v>49</v>
      </c>
      <c r="B4231">
        <v>11</v>
      </c>
      <c r="C4231">
        <v>1222922</v>
      </c>
      <c r="D4231">
        <v>1266381</v>
      </c>
      <c r="E4231">
        <v>2489303</v>
      </c>
    </row>
    <row r="4232" spans="1:5">
      <c r="A4232" t="s">
        <v>49</v>
      </c>
      <c r="B4232">
        <v>12</v>
      </c>
      <c r="C4232">
        <v>1151761</v>
      </c>
      <c r="D4232">
        <v>1194469</v>
      </c>
      <c r="E4232">
        <v>2346230</v>
      </c>
    </row>
    <row r="4233" spans="1:5">
      <c r="A4233" t="s">
        <v>49</v>
      </c>
      <c r="B4233">
        <v>13</v>
      </c>
      <c r="C4233">
        <v>1097329</v>
      </c>
      <c r="D4233">
        <v>1132286</v>
      </c>
      <c r="E4233">
        <v>2229615</v>
      </c>
    </row>
    <row r="4234" spans="1:5">
      <c r="A4234" t="s">
        <v>49</v>
      </c>
      <c r="B4234">
        <v>14</v>
      </c>
      <c r="C4234">
        <v>1096816</v>
      </c>
      <c r="D4234">
        <v>1131662</v>
      </c>
      <c r="E4234">
        <v>2228478</v>
      </c>
    </row>
    <row r="4235" spans="1:5">
      <c r="A4235" t="s">
        <v>49</v>
      </c>
      <c r="B4235">
        <v>15</v>
      </c>
      <c r="C4235">
        <v>1071712</v>
      </c>
      <c r="D4235">
        <v>1106774</v>
      </c>
      <c r="E4235">
        <v>2178486</v>
      </c>
    </row>
    <row r="4236" spans="1:5">
      <c r="A4236" t="s">
        <v>49</v>
      </c>
      <c r="B4236">
        <v>16</v>
      </c>
      <c r="C4236">
        <v>1069646</v>
      </c>
      <c r="D4236">
        <v>1100723</v>
      </c>
      <c r="E4236">
        <v>2170369</v>
      </c>
    </row>
    <row r="4237" spans="1:5">
      <c r="A4237" t="s">
        <v>49</v>
      </c>
      <c r="B4237">
        <v>17</v>
      </c>
      <c r="C4237">
        <v>1046595</v>
      </c>
      <c r="D4237">
        <v>1078097</v>
      </c>
      <c r="E4237">
        <v>2124692</v>
      </c>
    </row>
    <row r="4238" spans="1:5">
      <c r="A4238" t="s">
        <v>49</v>
      </c>
      <c r="B4238">
        <v>18</v>
      </c>
      <c r="C4238">
        <v>1058377</v>
      </c>
      <c r="D4238">
        <v>1093021</v>
      </c>
      <c r="E4238">
        <v>2151398</v>
      </c>
    </row>
    <row r="4239" spans="1:5">
      <c r="A4239" t="s">
        <v>49</v>
      </c>
      <c r="B4239">
        <v>19</v>
      </c>
      <c r="C4239">
        <v>1037063</v>
      </c>
      <c r="D4239">
        <v>1056795</v>
      </c>
      <c r="E4239">
        <v>2093858</v>
      </c>
    </row>
    <row r="4240" spans="1:5">
      <c r="A4240" t="s">
        <v>49</v>
      </c>
      <c r="B4240">
        <v>20</v>
      </c>
      <c r="C4240">
        <v>1017442</v>
      </c>
      <c r="D4240">
        <v>1035163</v>
      </c>
      <c r="E4240">
        <v>2052605</v>
      </c>
    </row>
    <row r="4241" spans="1:5">
      <c r="A4241" t="s">
        <v>49</v>
      </c>
      <c r="B4241">
        <v>21</v>
      </c>
      <c r="C4241">
        <v>990975</v>
      </c>
      <c r="D4241">
        <v>1022077</v>
      </c>
      <c r="E4241">
        <v>2013052</v>
      </c>
    </row>
    <row r="4242" spans="1:5">
      <c r="A4242" t="s">
        <v>49</v>
      </c>
      <c r="B4242">
        <v>22</v>
      </c>
      <c r="C4242">
        <v>1013912</v>
      </c>
      <c r="D4242">
        <v>1059457</v>
      </c>
      <c r="E4242">
        <v>2073369</v>
      </c>
    </row>
    <row r="4243" spans="1:5">
      <c r="A4243" t="s">
        <v>49</v>
      </c>
      <c r="B4243">
        <v>23</v>
      </c>
      <c r="C4243">
        <v>964100</v>
      </c>
      <c r="D4243">
        <v>1032085</v>
      </c>
      <c r="E4243">
        <v>1996185</v>
      </c>
    </row>
    <row r="4244" spans="1:5">
      <c r="A4244" t="s">
        <v>49</v>
      </c>
      <c r="B4244">
        <v>24</v>
      </c>
      <c r="C4244">
        <v>950398</v>
      </c>
      <c r="D4244">
        <v>1029017</v>
      </c>
      <c r="E4244">
        <v>1979415</v>
      </c>
    </row>
    <row r="4245" spans="1:5">
      <c r="A4245" t="s">
        <v>49</v>
      </c>
      <c r="B4245">
        <v>25</v>
      </c>
      <c r="C4245">
        <v>896457</v>
      </c>
      <c r="D4245">
        <v>966425</v>
      </c>
      <c r="E4245">
        <v>1862882</v>
      </c>
    </row>
    <row r="4246" spans="1:5">
      <c r="A4246" t="s">
        <v>49</v>
      </c>
      <c r="B4246">
        <v>26</v>
      </c>
      <c r="C4246">
        <v>901857</v>
      </c>
      <c r="D4246">
        <v>916577</v>
      </c>
      <c r="E4246">
        <v>1818434</v>
      </c>
    </row>
    <row r="4247" spans="1:5">
      <c r="A4247" t="s">
        <v>49</v>
      </c>
      <c r="B4247">
        <v>27</v>
      </c>
      <c r="C4247">
        <v>914503</v>
      </c>
      <c r="D4247">
        <v>924727</v>
      </c>
      <c r="E4247">
        <v>1839230</v>
      </c>
    </row>
    <row r="4248" spans="1:5">
      <c r="A4248" t="s">
        <v>49</v>
      </c>
      <c r="B4248">
        <v>28</v>
      </c>
      <c r="C4248">
        <v>960596</v>
      </c>
      <c r="D4248">
        <v>974134</v>
      </c>
      <c r="E4248">
        <v>1934730</v>
      </c>
    </row>
    <row r="4249" spans="1:5">
      <c r="A4249" t="s">
        <v>49</v>
      </c>
      <c r="B4249">
        <v>29</v>
      </c>
      <c r="C4249">
        <v>981489</v>
      </c>
      <c r="D4249">
        <v>1001260</v>
      </c>
      <c r="E4249">
        <v>1982749</v>
      </c>
    </row>
    <row r="4250" spans="1:5">
      <c r="A4250" t="s">
        <v>49</v>
      </c>
      <c r="B4250">
        <v>30</v>
      </c>
      <c r="C4250">
        <v>1039456</v>
      </c>
      <c r="D4250">
        <v>1054966</v>
      </c>
      <c r="E4250">
        <v>2094422</v>
      </c>
    </row>
    <row r="4251" spans="1:5">
      <c r="A4251" t="s">
        <v>49</v>
      </c>
      <c r="B4251">
        <v>31</v>
      </c>
      <c r="C4251">
        <v>1130021</v>
      </c>
      <c r="D4251">
        <v>1148765</v>
      </c>
      <c r="E4251">
        <v>2278786</v>
      </c>
    </row>
    <row r="4252" spans="1:5">
      <c r="A4252" t="s">
        <v>49</v>
      </c>
      <c r="B4252">
        <v>32</v>
      </c>
      <c r="C4252">
        <v>1206402</v>
      </c>
      <c r="D4252">
        <v>1215850</v>
      </c>
      <c r="E4252">
        <v>2422252</v>
      </c>
    </row>
    <row r="4253" spans="1:5">
      <c r="A4253" t="s">
        <v>49</v>
      </c>
      <c r="B4253">
        <v>33</v>
      </c>
      <c r="C4253">
        <v>1264559</v>
      </c>
      <c r="D4253">
        <v>1281032</v>
      </c>
      <c r="E4253">
        <v>2545591</v>
      </c>
    </row>
    <row r="4254" spans="1:5">
      <c r="A4254" t="s">
        <v>49</v>
      </c>
      <c r="B4254">
        <v>34</v>
      </c>
      <c r="C4254">
        <v>1321117</v>
      </c>
      <c r="D4254">
        <v>1319056</v>
      </c>
      <c r="E4254">
        <v>2640173</v>
      </c>
    </row>
    <row r="4255" spans="1:5">
      <c r="A4255" t="s">
        <v>49</v>
      </c>
      <c r="B4255">
        <v>35</v>
      </c>
      <c r="C4255">
        <v>1294239</v>
      </c>
      <c r="D4255">
        <v>1292690</v>
      </c>
      <c r="E4255">
        <v>2586929</v>
      </c>
    </row>
    <row r="4256" spans="1:5">
      <c r="A4256" t="s">
        <v>49</v>
      </c>
      <c r="B4256">
        <v>36</v>
      </c>
      <c r="C4256">
        <v>1300243</v>
      </c>
      <c r="D4256">
        <v>1285096</v>
      </c>
      <c r="E4256">
        <v>2585339</v>
      </c>
    </row>
    <row r="4257" spans="1:5">
      <c r="A4257" t="s">
        <v>49</v>
      </c>
      <c r="B4257">
        <v>37</v>
      </c>
      <c r="C4257">
        <v>1283804</v>
      </c>
      <c r="D4257">
        <v>1272685</v>
      </c>
      <c r="E4257">
        <v>2556489</v>
      </c>
    </row>
    <row r="4258" spans="1:5">
      <c r="A4258" t="s">
        <v>49</v>
      </c>
      <c r="B4258">
        <v>38</v>
      </c>
      <c r="C4258">
        <v>1251843</v>
      </c>
      <c r="D4258">
        <v>1230272</v>
      </c>
      <c r="E4258">
        <v>2482115</v>
      </c>
    </row>
    <row r="4259" spans="1:5">
      <c r="A4259" t="s">
        <v>49</v>
      </c>
      <c r="B4259">
        <v>39</v>
      </c>
      <c r="C4259">
        <v>1256909</v>
      </c>
      <c r="D4259">
        <v>1230541</v>
      </c>
      <c r="E4259">
        <v>2487450</v>
      </c>
    </row>
    <row r="4260" spans="1:5">
      <c r="A4260" t="s">
        <v>49</v>
      </c>
      <c r="B4260">
        <v>40</v>
      </c>
      <c r="C4260">
        <v>1275236</v>
      </c>
      <c r="D4260">
        <v>1233326</v>
      </c>
      <c r="E4260">
        <v>2508562</v>
      </c>
    </row>
    <row r="4261" spans="1:5">
      <c r="A4261" t="s">
        <v>49</v>
      </c>
      <c r="B4261">
        <v>41</v>
      </c>
      <c r="C4261">
        <v>1164854</v>
      </c>
      <c r="D4261">
        <v>1126976</v>
      </c>
      <c r="E4261">
        <v>2291830</v>
      </c>
    </row>
    <row r="4262" spans="1:5">
      <c r="A4262" t="s">
        <v>49</v>
      </c>
      <c r="B4262">
        <v>42</v>
      </c>
      <c r="C4262">
        <v>1199853</v>
      </c>
      <c r="D4262">
        <v>1151926</v>
      </c>
      <c r="E4262">
        <v>2351779</v>
      </c>
    </row>
    <row r="4263" spans="1:5">
      <c r="A4263" t="s">
        <v>49</v>
      </c>
      <c r="B4263">
        <v>43</v>
      </c>
      <c r="C4263">
        <v>1156583</v>
      </c>
      <c r="D4263">
        <v>1109040</v>
      </c>
      <c r="E4263">
        <v>2265623</v>
      </c>
    </row>
    <row r="4264" spans="1:5">
      <c r="A4264" t="s">
        <v>49</v>
      </c>
      <c r="B4264">
        <v>44</v>
      </c>
      <c r="C4264">
        <v>1125051</v>
      </c>
      <c r="D4264">
        <v>1075662</v>
      </c>
      <c r="E4264">
        <v>2200713</v>
      </c>
    </row>
    <row r="4265" spans="1:5">
      <c r="A4265" t="s">
        <v>49</v>
      </c>
      <c r="B4265">
        <v>45</v>
      </c>
      <c r="C4265">
        <v>1180157</v>
      </c>
      <c r="D4265">
        <v>1112955</v>
      </c>
      <c r="E4265">
        <v>2293112</v>
      </c>
    </row>
    <row r="4266" spans="1:5">
      <c r="A4266" t="s">
        <v>49</v>
      </c>
      <c r="B4266">
        <v>46</v>
      </c>
      <c r="C4266">
        <v>979968</v>
      </c>
      <c r="D4266">
        <v>919029</v>
      </c>
      <c r="E4266">
        <v>1898997</v>
      </c>
    </row>
    <row r="4267" spans="1:5">
      <c r="A4267" t="s">
        <v>49</v>
      </c>
      <c r="B4267">
        <v>47</v>
      </c>
      <c r="C4267">
        <v>966169</v>
      </c>
      <c r="D4267">
        <v>899588</v>
      </c>
      <c r="E4267">
        <v>1865757</v>
      </c>
    </row>
    <row r="4268" spans="1:5">
      <c r="A4268" t="s">
        <v>49</v>
      </c>
      <c r="B4268">
        <v>48</v>
      </c>
      <c r="C4268">
        <v>881677</v>
      </c>
      <c r="D4268">
        <v>808019</v>
      </c>
      <c r="E4268">
        <v>1689696</v>
      </c>
    </row>
    <row r="4269" spans="1:5">
      <c r="A4269" t="s">
        <v>49</v>
      </c>
      <c r="B4269">
        <v>49</v>
      </c>
      <c r="C4269">
        <v>536088</v>
      </c>
      <c r="D4269">
        <v>488240</v>
      </c>
      <c r="E4269">
        <v>1024328</v>
      </c>
    </row>
    <row r="4270" spans="1:5">
      <c r="A4270" t="s">
        <v>49</v>
      </c>
      <c r="B4270">
        <v>50</v>
      </c>
      <c r="C4270">
        <v>415574</v>
      </c>
      <c r="D4270">
        <v>374815</v>
      </c>
      <c r="E4270">
        <v>790389</v>
      </c>
    </row>
    <row r="4271" spans="1:5">
      <c r="A4271" t="s">
        <v>49</v>
      </c>
      <c r="B4271">
        <v>51</v>
      </c>
      <c r="C4271">
        <v>387203</v>
      </c>
      <c r="D4271">
        <v>342058</v>
      </c>
      <c r="E4271">
        <v>729261</v>
      </c>
    </row>
    <row r="4272" spans="1:5">
      <c r="A4272" t="s">
        <v>49</v>
      </c>
      <c r="B4272">
        <v>52</v>
      </c>
      <c r="C4272">
        <v>602981</v>
      </c>
      <c r="D4272">
        <v>510916</v>
      </c>
      <c r="E4272">
        <v>1113897</v>
      </c>
    </row>
    <row r="4273" spans="1:5">
      <c r="A4273" t="s">
        <v>49</v>
      </c>
      <c r="B4273">
        <v>53</v>
      </c>
      <c r="C4273">
        <v>953647</v>
      </c>
      <c r="D4273">
        <v>801395</v>
      </c>
      <c r="E4273">
        <v>1755042</v>
      </c>
    </row>
    <row r="4274" spans="1:5">
      <c r="A4274" t="s">
        <v>49</v>
      </c>
      <c r="B4274">
        <v>54</v>
      </c>
      <c r="C4274">
        <v>1008720</v>
      </c>
      <c r="D4274">
        <v>841929</v>
      </c>
      <c r="E4274">
        <v>1850649</v>
      </c>
    </row>
    <row r="4275" spans="1:5">
      <c r="A4275" t="s">
        <v>49</v>
      </c>
      <c r="B4275">
        <v>55</v>
      </c>
      <c r="C4275">
        <v>1148330</v>
      </c>
      <c r="D4275">
        <v>934054</v>
      </c>
      <c r="E4275">
        <v>2082384</v>
      </c>
    </row>
    <row r="4276" spans="1:5">
      <c r="A4276" t="s">
        <v>49</v>
      </c>
      <c r="B4276">
        <v>56</v>
      </c>
      <c r="C4276">
        <v>1174607</v>
      </c>
      <c r="D4276">
        <v>940272</v>
      </c>
      <c r="E4276">
        <v>2114879</v>
      </c>
    </row>
    <row r="4277" spans="1:5">
      <c r="A4277" t="s">
        <v>49</v>
      </c>
      <c r="B4277">
        <v>57</v>
      </c>
      <c r="C4277">
        <v>1173744</v>
      </c>
      <c r="D4277">
        <v>942917</v>
      </c>
      <c r="E4277">
        <v>2116661</v>
      </c>
    </row>
    <row r="4278" spans="1:5">
      <c r="A4278" t="s">
        <v>49</v>
      </c>
      <c r="B4278">
        <v>58</v>
      </c>
      <c r="C4278">
        <v>983181</v>
      </c>
      <c r="D4278">
        <v>776104</v>
      </c>
      <c r="E4278">
        <v>1759285</v>
      </c>
    </row>
    <row r="4279" spans="1:5">
      <c r="A4279" t="s">
        <v>49</v>
      </c>
      <c r="B4279">
        <v>59</v>
      </c>
      <c r="C4279">
        <v>866989</v>
      </c>
      <c r="D4279">
        <v>679358</v>
      </c>
      <c r="E4279">
        <v>1546347</v>
      </c>
    </row>
    <row r="4280" spans="1:5">
      <c r="A4280" t="s">
        <v>49</v>
      </c>
      <c r="B4280">
        <v>60</v>
      </c>
      <c r="C4280">
        <v>703593</v>
      </c>
      <c r="D4280">
        <v>535982</v>
      </c>
      <c r="E4280">
        <v>1239575</v>
      </c>
    </row>
    <row r="4281" spans="1:5">
      <c r="A4281" t="s">
        <v>49</v>
      </c>
      <c r="B4281">
        <v>61</v>
      </c>
      <c r="C4281">
        <v>702786</v>
      </c>
      <c r="D4281">
        <v>518162</v>
      </c>
      <c r="E4281">
        <v>1220948</v>
      </c>
    </row>
    <row r="4282" spans="1:5">
      <c r="A4282" t="s">
        <v>49</v>
      </c>
      <c r="B4282">
        <v>62</v>
      </c>
      <c r="C4282">
        <v>876019</v>
      </c>
      <c r="D4282">
        <v>621456</v>
      </c>
      <c r="E4282">
        <v>1497475</v>
      </c>
    </row>
    <row r="4283" spans="1:5">
      <c r="A4283" t="s">
        <v>49</v>
      </c>
      <c r="B4283">
        <v>63</v>
      </c>
      <c r="C4283">
        <v>854526</v>
      </c>
      <c r="D4283">
        <v>619164</v>
      </c>
      <c r="E4283">
        <v>1473690</v>
      </c>
    </row>
    <row r="4284" spans="1:5">
      <c r="A4284" t="s">
        <v>49</v>
      </c>
      <c r="B4284">
        <v>64</v>
      </c>
      <c r="C4284">
        <v>971738</v>
      </c>
      <c r="D4284">
        <v>660014</v>
      </c>
      <c r="E4284">
        <v>1631752</v>
      </c>
    </row>
    <row r="4285" spans="1:5">
      <c r="A4285" t="s">
        <v>49</v>
      </c>
      <c r="B4285">
        <v>65</v>
      </c>
      <c r="C4285">
        <v>978713</v>
      </c>
      <c r="D4285">
        <v>659909</v>
      </c>
      <c r="E4285">
        <v>1638622</v>
      </c>
    </row>
    <row r="4286" spans="1:5">
      <c r="A4286" t="s">
        <v>49</v>
      </c>
      <c r="B4286">
        <v>66</v>
      </c>
      <c r="C4286">
        <v>1008945</v>
      </c>
      <c r="D4286">
        <v>643288</v>
      </c>
      <c r="E4286">
        <v>1652233</v>
      </c>
    </row>
    <row r="4287" spans="1:5">
      <c r="A4287" t="s">
        <v>49</v>
      </c>
      <c r="B4287">
        <v>67</v>
      </c>
      <c r="C4287">
        <v>960277</v>
      </c>
      <c r="D4287">
        <v>596482</v>
      </c>
      <c r="E4287">
        <v>1556759</v>
      </c>
    </row>
    <row r="4288" spans="1:5">
      <c r="A4288" t="s">
        <v>49</v>
      </c>
      <c r="B4288">
        <v>68</v>
      </c>
      <c r="C4288">
        <v>930820</v>
      </c>
      <c r="D4288">
        <v>506622</v>
      </c>
      <c r="E4288">
        <v>1437442</v>
      </c>
    </row>
    <row r="4289" spans="1:5">
      <c r="A4289" t="s">
        <v>49</v>
      </c>
      <c r="B4289">
        <v>69</v>
      </c>
      <c r="C4289">
        <v>848882</v>
      </c>
      <c r="D4289">
        <v>389184</v>
      </c>
      <c r="E4289">
        <v>1238066</v>
      </c>
    </row>
    <row r="4290" spans="1:5">
      <c r="A4290" t="s">
        <v>49</v>
      </c>
      <c r="B4290">
        <v>70</v>
      </c>
      <c r="C4290">
        <v>799262</v>
      </c>
      <c r="D4290">
        <v>327590</v>
      </c>
      <c r="E4290">
        <v>1126852</v>
      </c>
    </row>
    <row r="4291" spans="1:5">
      <c r="A4291" t="s">
        <v>49</v>
      </c>
      <c r="B4291">
        <v>71</v>
      </c>
      <c r="C4291">
        <v>701430</v>
      </c>
      <c r="D4291">
        <v>261280</v>
      </c>
      <c r="E4291">
        <v>962710</v>
      </c>
    </row>
    <row r="4292" spans="1:5">
      <c r="A4292" t="s">
        <v>49</v>
      </c>
      <c r="B4292">
        <v>72</v>
      </c>
      <c r="C4292">
        <v>581113</v>
      </c>
      <c r="D4292">
        <v>205011</v>
      </c>
      <c r="E4292">
        <v>786124</v>
      </c>
    </row>
    <row r="4293" spans="1:5">
      <c r="A4293" t="s">
        <v>49</v>
      </c>
      <c r="B4293">
        <v>73</v>
      </c>
      <c r="C4293">
        <v>476492</v>
      </c>
      <c r="D4293">
        <v>178731</v>
      </c>
      <c r="E4293">
        <v>655223</v>
      </c>
    </row>
    <row r="4294" spans="1:5">
      <c r="A4294" t="s">
        <v>49</v>
      </c>
      <c r="B4294">
        <v>74</v>
      </c>
      <c r="C4294">
        <v>423009</v>
      </c>
      <c r="D4294">
        <v>154994</v>
      </c>
      <c r="E4294">
        <v>578003</v>
      </c>
    </row>
    <row r="4295" spans="1:5">
      <c r="A4295" t="s">
        <v>49</v>
      </c>
      <c r="B4295">
        <v>75</v>
      </c>
      <c r="C4295">
        <v>423152</v>
      </c>
      <c r="D4295">
        <v>150860</v>
      </c>
      <c r="E4295">
        <v>574012</v>
      </c>
    </row>
    <row r="4296" spans="1:5">
      <c r="A4296" t="s">
        <v>49</v>
      </c>
      <c r="B4296">
        <v>76</v>
      </c>
      <c r="C4296">
        <v>412621</v>
      </c>
      <c r="D4296">
        <v>138610</v>
      </c>
      <c r="E4296">
        <v>551231</v>
      </c>
    </row>
    <row r="4297" spans="1:5">
      <c r="A4297" t="s">
        <v>49</v>
      </c>
      <c r="B4297">
        <v>77</v>
      </c>
      <c r="C4297">
        <v>321017</v>
      </c>
      <c r="D4297">
        <v>107766</v>
      </c>
      <c r="E4297">
        <v>428783</v>
      </c>
    </row>
    <row r="4298" spans="1:5">
      <c r="A4298" t="s">
        <v>49</v>
      </c>
      <c r="B4298">
        <v>78</v>
      </c>
      <c r="C4298">
        <v>325360</v>
      </c>
      <c r="D4298">
        <v>99484</v>
      </c>
      <c r="E4298">
        <v>424844</v>
      </c>
    </row>
    <row r="4299" spans="1:5">
      <c r="A4299" t="s">
        <v>49</v>
      </c>
      <c r="B4299">
        <v>79</v>
      </c>
      <c r="C4299">
        <v>371752</v>
      </c>
      <c r="D4299">
        <v>110107</v>
      </c>
      <c r="E4299">
        <v>481859</v>
      </c>
    </row>
    <row r="4300" spans="1:5">
      <c r="A4300" t="s">
        <v>49</v>
      </c>
      <c r="B4300">
        <v>80</v>
      </c>
      <c r="C4300">
        <v>413181.87</v>
      </c>
      <c r="D4300">
        <v>113807.59</v>
      </c>
      <c r="E4300">
        <v>526989.46</v>
      </c>
    </row>
    <row r="4301" spans="1:5">
      <c r="A4301" t="s">
        <v>49</v>
      </c>
      <c r="B4301">
        <v>81</v>
      </c>
      <c r="C4301">
        <v>367088.41</v>
      </c>
      <c r="D4301">
        <v>100237.85</v>
      </c>
      <c r="E4301">
        <v>467326.26</v>
      </c>
    </row>
    <row r="4302" spans="1:5">
      <c r="A4302" t="s">
        <v>49</v>
      </c>
      <c r="B4302">
        <v>82</v>
      </c>
      <c r="C4302">
        <v>342552.72</v>
      </c>
      <c r="D4302">
        <v>87874.23</v>
      </c>
      <c r="E4302">
        <v>430426.95</v>
      </c>
    </row>
    <row r="4303" spans="1:5">
      <c r="A4303" t="s">
        <v>49</v>
      </c>
      <c r="B4303">
        <v>83</v>
      </c>
      <c r="C4303">
        <v>280895.06</v>
      </c>
      <c r="D4303">
        <v>71518.84</v>
      </c>
      <c r="E4303">
        <v>352413.9</v>
      </c>
    </row>
    <row r="4304" spans="1:5">
      <c r="A4304" t="s">
        <v>49</v>
      </c>
      <c r="B4304">
        <v>84</v>
      </c>
      <c r="C4304">
        <v>252729.08</v>
      </c>
      <c r="D4304">
        <v>58193.21</v>
      </c>
      <c r="E4304">
        <v>310922.28999999998</v>
      </c>
    </row>
    <row r="4305" spans="1:5">
      <c r="A4305" t="s">
        <v>49</v>
      </c>
      <c r="B4305">
        <v>85</v>
      </c>
      <c r="C4305">
        <v>198239.38</v>
      </c>
      <c r="D4305">
        <v>44654.1</v>
      </c>
      <c r="E4305">
        <v>242893.48</v>
      </c>
    </row>
    <row r="4306" spans="1:5">
      <c r="A4306" t="s">
        <v>49</v>
      </c>
      <c r="B4306">
        <v>86</v>
      </c>
      <c r="C4306">
        <v>164047.48000000001</v>
      </c>
      <c r="D4306">
        <v>34960.15</v>
      </c>
      <c r="E4306">
        <v>199007.63</v>
      </c>
    </row>
    <row r="4307" spans="1:5">
      <c r="A4307" t="s">
        <v>49</v>
      </c>
      <c r="B4307">
        <v>87</v>
      </c>
      <c r="C4307">
        <v>135973.67000000001</v>
      </c>
      <c r="D4307">
        <v>27599.22</v>
      </c>
      <c r="E4307">
        <v>163572.89000000001</v>
      </c>
    </row>
    <row r="4308" spans="1:5">
      <c r="A4308" t="s">
        <v>49</v>
      </c>
      <c r="B4308">
        <v>88</v>
      </c>
      <c r="C4308">
        <v>106752.31</v>
      </c>
      <c r="D4308">
        <v>20542.37</v>
      </c>
      <c r="E4308">
        <v>127294.68</v>
      </c>
    </row>
    <row r="4309" spans="1:5">
      <c r="A4309" t="s">
        <v>49</v>
      </c>
      <c r="B4309">
        <v>89</v>
      </c>
      <c r="C4309">
        <v>82436.86</v>
      </c>
      <c r="D4309">
        <v>14921.48</v>
      </c>
      <c r="E4309">
        <v>97358.34</v>
      </c>
    </row>
    <row r="4310" spans="1:5">
      <c r="A4310" t="s">
        <v>49</v>
      </c>
      <c r="B4310">
        <v>90</v>
      </c>
      <c r="C4310">
        <v>63727.49</v>
      </c>
      <c r="D4310">
        <v>10860.94</v>
      </c>
      <c r="E4310">
        <v>74588.429999999993</v>
      </c>
    </row>
    <row r="4311" spans="1:5">
      <c r="A4311" t="s">
        <v>49</v>
      </c>
      <c r="B4311">
        <v>91</v>
      </c>
      <c r="C4311">
        <v>47934.75</v>
      </c>
      <c r="D4311">
        <v>7744.8</v>
      </c>
      <c r="E4311">
        <v>55679.55</v>
      </c>
    </row>
    <row r="4312" spans="1:5">
      <c r="A4312" t="s">
        <v>49</v>
      </c>
      <c r="B4312">
        <v>92</v>
      </c>
      <c r="C4312">
        <v>34904.120000000003</v>
      </c>
      <c r="D4312">
        <v>5180.5</v>
      </c>
      <c r="E4312">
        <v>40084.620000000003</v>
      </c>
    </row>
    <row r="4313" spans="1:5">
      <c r="A4313" t="s">
        <v>49</v>
      </c>
      <c r="B4313">
        <v>93</v>
      </c>
      <c r="C4313">
        <v>24456</v>
      </c>
      <c r="D4313">
        <v>3329.63</v>
      </c>
      <c r="E4313">
        <v>27785.63</v>
      </c>
    </row>
    <row r="4314" spans="1:5">
      <c r="A4314" t="s">
        <v>49</v>
      </c>
      <c r="B4314">
        <v>94</v>
      </c>
      <c r="C4314">
        <v>18354.03</v>
      </c>
      <c r="D4314">
        <v>2409.67</v>
      </c>
      <c r="E4314">
        <v>20763.7</v>
      </c>
    </row>
    <row r="4315" spans="1:5">
      <c r="A4315" t="s">
        <v>49</v>
      </c>
      <c r="B4315">
        <v>95</v>
      </c>
      <c r="C4315">
        <v>11914.97</v>
      </c>
      <c r="D4315">
        <v>1630.47</v>
      </c>
      <c r="E4315">
        <v>13545.44</v>
      </c>
    </row>
    <row r="4316" spans="1:5">
      <c r="A4316" t="s">
        <v>49</v>
      </c>
      <c r="B4316">
        <v>96</v>
      </c>
      <c r="C4316">
        <v>7082.02</v>
      </c>
      <c r="D4316">
        <v>977.22</v>
      </c>
      <c r="E4316">
        <v>8059.24</v>
      </c>
    </row>
    <row r="4317" spans="1:5">
      <c r="A4317" t="s">
        <v>49</v>
      </c>
      <c r="B4317">
        <v>97</v>
      </c>
      <c r="C4317">
        <v>5262.11</v>
      </c>
      <c r="D4317">
        <v>672.3</v>
      </c>
      <c r="E4317">
        <v>5934.41</v>
      </c>
    </row>
    <row r="4318" spans="1:5">
      <c r="A4318" t="s">
        <v>49</v>
      </c>
      <c r="B4318">
        <v>98</v>
      </c>
      <c r="C4318">
        <v>3721.65</v>
      </c>
      <c r="D4318">
        <v>507.71</v>
      </c>
      <c r="E4318">
        <v>4229.3599999999997</v>
      </c>
    </row>
    <row r="4319" spans="1:5">
      <c r="A4319" t="s">
        <v>49</v>
      </c>
      <c r="B4319">
        <v>99</v>
      </c>
      <c r="C4319">
        <v>2799.72</v>
      </c>
      <c r="D4319">
        <v>353.71</v>
      </c>
      <c r="E4319">
        <v>3153.43</v>
      </c>
    </row>
    <row r="4320" spans="1:5">
      <c r="A4320" t="s">
        <v>49</v>
      </c>
      <c r="B4320">
        <v>100</v>
      </c>
      <c r="C4320">
        <v>1863.21</v>
      </c>
      <c r="D4320">
        <v>209.41</v>
      </c>
      <c r="E4320">
        <v>2072.62</v>
      </c>
    </row>
    <row r="4321" spans="1:5">
      <c r="A4321" t="s">
        <v>49</v>
      </c>
      <c r="B4321">
        <v>101</v>
      </c>
      <c r="C4321">
        <v>1124.51</v>
      </c>
      <c r="D4321">
        <v>126.27</v>
      </c>
      <c r="E4321">
        <v>1250.78</v>
      </c>
    </row>
    <row r="4322" spans="1:5">
      <c r="A4322" t="s">
        <v>49</v>
      </c>
      <c r="B4322">
        <v>102</v>
      </c>
      <c r="C4322">
        <v>689.75</v>
      </c>
      <c r="D4322">
        <v>77.569999999999993</v>
      </c>
      <c r="E4322">
        <v>767.32</v>
      </c>
    </row>
    <row r="4323" spans="1:5">
      <c r="A4323" t="s">
        <v>49</v>
      </c>
      <c r="B4323">
        <v>103</v>
      </c>
      <c r="C4323">
        <v>400.86</v>
      </c>
      <c r="D4323">
        <v>44.98</v>
      </c>
      <c r="E4323">
        <v>445.84</v>
      </c>
    </row>
    <row r="4324" spans="1:5">
      <c r="A4324" t="s">
        <v>49</v>
      </c>
      <c r="B4324">
        <v>104</v>
      </c>
      <c r="C4324">
        <v>243.91</v>
      </c>
      <c r="D4324">
        <v>25.17</v>
      </c>
      <c r="E4324">
        <v>269.08</v>
      </c>
    </row>
    <row r="4325" spans="1:5">
      <c r="A4325" t="s">
        <v>49</v>
      </c>
      <c r="B4325">
        <v>105</v>
      </c>
      <c r="C4325">
        <v>137.82</v>
      </c>
      <c r="D4325">
        <v>13.45</v>
      </c>
      <c r="E4325">
        <v>151.27000000000001</v>
      </c>
    </row>
    <row r="4326" spans="1:5">
      <c r="A4326" t="s">
        <v>49</v>
      </c>
      <c r="B4326">
        <v>106</v>
      </c>
      <c r="C4326">
        <v>79.98</v>
      </c>
      <c r="D4326">
        <v>7.97</v>
      </c>
      <c r="E4326">
        <v>87.95</v>
      </c>
    </row>
    <row r="4327" spans="1:5">
      <c r="A4327" t="s">
        <v>49</v>
      </c>
      <c r="B4327">
        <v>107</v>
      </c>
      <c r="C4327">
        <v>44.34</v>
      </c>
      <c r="D4327">
        <v>4.1900000000000004</v>
      </c>
      <c r="E4327">
        <v>48.53</v>
      </c>
    </row>
    <row r="4328" spans="1:5">
      <c r="A4328" t="s">
        <v>49</v>
      </c>
      <c r="B4328">
        <v>108</v>
      </c>
      <c r="C4328">
        <v>21.96</v>
      </c>
      <c r="D4328">
        <v>1.94</v>
      </c>
      <c r="E4328">
        <v>23.9</v>
      </c>
    </row>
    <row r="4329" spans="1:5">
      <c r="A4329" t="s">
        <v>49</v>
      </c>
      <c r="B4329">
        <v>109</v>
      </c>
      <c r="C4329">
        <v>11.62</v>
      </c>
      <c r="D4329">
        <v>0.9</v>
      </c>
      <c r="E4329">
        <v>12.52</v>
      </c>
    </row>
    <row r="4330" spans="1:5">
      <c r="A4330" t="s">
        <v>49</v>
      </c>
      <c r="B4330">
        <v>110</v>
      </c>
      <c r="C4330">
        <v>10.51</v>
      </c>
      <c r="D4330">
        <v>0.28000000000000003</v>
      </c>
      <c r="E4330">
        <v>10.79</v>
      </c>
    </row>
    <row r="4331" spans="1:5">
      <c r="A4331">
        <v>1996</v>
      </c>
      <c r="B4331">
        <v>0</v>
      </c>
      <c r="C4331">
        <v>656644</v>
      </c>
      <c r="D4331">
        <v>689863</v>
      </c>
      <c r="E4331">
        <v>1346507</v>
      </c>
    </row>
    <row r="4332" spans="1:5">
      <c r="A4332">
        <v>1996</v>
      </c>
      <c r="B4332">
        <v>1</v>
      </c>
      <c r="C4332">
        <v>687510</v>
      </c>
      <c r="D4332">
        <v>723012</v>
      </c>
      <c r="E4332">
        <v>1410522</v>
      </c>
    </row>
    <row r="4333" spans="1:5">
      <c r="A4333">
        <v>1996</v>
      </c>
      <c r="B4333">
        <v>2</v>
      </c>
      <c r="C4333">
        <v>674714</v>
      </c>
      <c r="D4333">
        <v>711405</v>
      </c>
      <c r="E4333">
        <v>1386119</v>
      </c>
    </row>
    <row r="4334" spans="1:5">
      <c r="A4334">
        <v>1996</v>
      </c>
      <c r="B4334">
        <v>3</v>
      </c>
      <c r="C4334">
        <v>776597</v>
      </c>
      <c r="D4334">
        <v>818448</v>
      </c>
      <c r="E4334">
        <v>1595045</v>
      </c>
    </row>
    <row r="4335" spans="1:5">
      <c r="A4335">
        <v>1996</v>
      </c>
      <c r="B4335">
        <v>4</v>
      </c>
      <c r="C4335">
        <v>870001</v>
      </c>
      <c r="D4335">
        <v>914060</v>
      </c>
      <c r="E4335">
        <v>1784061</v>
      </c>
    </row>
    <row r="4336" spans="1:5">
      <c r="A4336">
        <v>1996</v>
      </c>
      <c r="B4336">
        <v>5</v>
      </c>
      <c r="C4336">
        <v>970328</v>
      </c>
      <c r="D4336">
        <v>1019578</v>
      </c>
      <c r="E4336">
        <v>1989906</v>
      </c>
    </row>
    <row r="4337" spans="1:5">
      <c r="A4337">
        <v>1996</v>
      </c>
      <c r="B4337">
        <v>6</v>
      </c>
      <c r="C4337">
        <v>1045835</v>
      </c>
      <c r="D4337">
        <v>1097466</v>
      </c>
      <c r="E4337">
        <v>2143301</v>
      </c>
    </row>
    <row r="4338" spans="1:5">
      <c r="A4338">
        <v>1996</v>
      </c>
      <c r="B4338">
        <v>7</v>
      </c>
      <c r="C4338">
        <v>1144230</v>
      </c>
      <c r="D4338">
        <v>1189577</v>
      </c>
      <c r="E4338">
        <v>2333807</v>
      </c>
    </row>
    <row r="4339" spans="1:5">
      <c r="A4339">
        <v>1996</v>
      </c>
      <c r="B4339">
        <v>8</v>
      </c>
      <c r="C4339">
        <v>1218300</v>
      </c>
      <c r="D4339">
        <v>1267524</v>
      </c>
      <c r="E4339">
        <v>2485824</v>
      </c>
    </row>
    <row r="4340" spans="1:5">
      <c r="A4340">
        <v>1996</v>
      </c>
      <c r="B4340">
        <v>9</v>
      </c>
      <c r="C4340">
        <v>1227199</v>
      </c>
      <c r="D4340">
        <v>1273987</v>
      </c>
      <c r="E4340">
        <v>2501186</v>
      </c>
    </row>
    <row r="4341" spans="1:5">
      <c r="A4341">
        <v>1996</v>
      </c>
      <c r="B4341">
        <v>10</v>
      </c>
      <c r="C4341">
        <v>1180678</v>
      </c>
      <c r="D4341">
        <v>1223362</v>
      </c>
      <c r="E4341">
        <v>2404040</v>
      </c>
    </row>
    <row r="4342" spans="1:5">
      <c r="A4342">
        <v>1996</v>
      </c>
      <c r="B4342">
        <v>11</v>
      </c>
      <c r="C4342">
        <v>1202031</v>
      </c>
      <c r="D4342">
        <v>1246504</v>
      </c>
      <c r="E4342">
        <v>2448535</v>
      </c>
    </row>
    <row r="4343" spans="1:5">
      <c r="A4343">
        <v>1996</v>
      </c>
      <c r="B4343">
        <v>12</v>
      </c>
      <c r="C4343">
        <v>1230351</v>
      </c>
      <c r="D4343">
        <v>1275188</v>
      </c>
      <c r="E4343">
        <v>2505539</v>
      </c>
    </row>
    <row r="4344" spans="1:5">
      <c r="A4344">
        <v>1996</v>
      </c>
      <c r="B4344">
        <v>13</v>
      </c>
      <c r="C4344">
        <v>1159831</v>
      </c>
      <c r="D4344">
        <v>1203959</v>
      </c>
      <c r="E4344">
        <v>2363790</v>
      </c>
    </row>
    <row r="4345" spans="1:5">
      <c r="A4345">
        <v>1996</v>
      </c>
      <c r="B4345">
        <v>14</v>
      </c>
      <c r="C4345">
        <v>1101847</v>
      </c>
      <c r="D4345">
        <v>1137662</v>
      </c>
      <c r="E4345">
        <v>2239509</v>
      </c>
    </row>
    <row r="4346" spans="1:5">
      <c r="A4346">
        <v>1996</v>
      </c>
      <c r="B4346">
        <v>15</v>
      </c>
      <c r="C4346">
        <v>1103171</v>
      </c>
      <c r="D4346">
        <v>1139105</v>
      </c>
      <c r="E4346">
        <v>2242276</v>
      </c>
    </row>
    <row r="4347" spans="1:5">
      <c r="A4347">
        <v>1996</v>
      </c>
      <c r="B4347">
        <v>16</v>
      </c>
      <c r="C4347">
        <v>1073823</v>
      </c>
      <c r="D4347">
        <v>1109207</v>
      </c>
      <c r="E4347">
        <v>2183030</v>
      </c>
    </row>
    <row r="4348" spans="1:5">
      <c r="A4348">
        <v>1996</v>
      </c>
      <c r="B4348">
        <v>17</v>
      </c>
      <c r="C4348">
        <v>1069827</v>
      </c>
      <c r="D4348">
        <v>1102546</v>
      </c>
      <c r="E4348">
        <v>2172373</v>
      </c>
    </row>
    <row r="4349" spans="1:5">
      <c r="A4349">
        <v>1996</v>
      </c>
      <c r="B4349">
        <v>18</v>
      </c>
      <c r="C4349">
        <v>1053022</v>
      </c>
      <c r="D4349">
        <v>1081809</v>
      </c>
      <c r="E4349">
        <v>2134831</v>
      </c>
    </row>
    <row r="4350" spans="1:5">
      <c r="A4350">
        <v>1996</v>
      </c>
      <c r="B4350">
        <v>19</v>
      </c>
      <c r="C4350">
        <v>1062027</v>
      </c>
      <c r="D4350">
        <v>1085733</v>
      </c>
      <c r="E4350">
        <v>2147760</v>
      </c>
    </row>
    <row r="4351" spans="1:5">
      <c r="A4351">
        <v>1996</v>
      </c>
      <c r="B4351">
        <v>20</v>
      </c>
      <c r="C4351">
        <v>1041484</v>
      </c>
      <c r="D4351">
        <v>1060635</v>
      </c>
      <c r="E4351">
        <v>2102119</v>
      </c>
    </row>
    <row r="4352" spans="1:5">
      <c r="A4352">
        <v>1996</v>
      </c>
      <c r="B4352">
        <v>21</v>
      </c>
      <c r="C4352">
        <v>1022906</v>
      </c>
      <c r="D4352">
        <v>1045464</v>
      </c>
      <c r="E4352">
        <v>2068370</v>
      </c>
    </row>
    <row r="4353" spans="1:5">
      <c r="A4353">
        <v>1996</v>
      </c>
      <c r="B4353">
        <v>22</v>
      </c>
      <c r="C4353">
        <v>992503</v>
      </c>
      <c r="D4353">
        <v>1027058</v>
      </c>
      <c r="E4353">
        <v>2019561</v>
      </c>
    </row>
    <row r="4354" spans="1:5">
      <c r="A4354">
        <v>1996</v>
      </c>
      <c r="B4354">
        <v>23</v>
      </c>
      <c r="C4354">
        <v>1021170</v>
      </c>
      <c r="D4354">
        <v>1064490</v>
      </c>
      <c r="E4354">
        <v>2085660</v>
      </c>
    </row>
    <row r="4355" spans="1:5">
      <c r="A4355">
        <v>1996</v>
      </c>
      <c r="B4355">
        <v>24</v>
      </c>
      <c r="C4355">
        <v>971111</v>
      </c>
      <c r="D4355">
        <v>1032224</v>
      </c>
      <c r="E4355">
        <v>2003335</v>
      </c>
    </row>
    <row r="4356" spans="1:5">
      <c r="A4356">
        <v>1996</v>
      </c>
      <c r="B4356">
        <v>25</v>
      </c>
      <c r="C4356">
        <v>961610</v>
      </c>
      <c r="D4356">
        <v>1031387</v>
      </c>
      <c r="E4356">
        <v>1992997</v>
      </c>
    </row>
    <row r="4357" spans="1:5">
      <c r="A4357">
        <v>1996</v>
      </c>
      <c r="B4357">
        <v>26</v>
      </c>
      <c r="C4357">
        <v>905293</v>
      </c>
      <c r="D4357">
        <v>966108</v>
      </c>
      <c r="E4357">
        <v>1871401</v>
      </c>
    </row>
    <row r="4358" spans="1:5">
      <c r="A4358">
        <v>1996</v>
      </c>
      <c r="B4358">
        <v>27</v>
      </c>
      <c r="C4358">
        <v>908003</v>
      </c>
      <c r="D4358">
        <v>921797</v>
      </c>
      <c r="E4358">
        <v>1829800</v>
      </c>
    </row>
    <row r="4359" spans="1:5">
      <c r="A4359">
        <v>1996</v>
      </c>
      <c r="B4359">
        <v>28</v>
      </c>
      <c r="C4359">
        <v>919617</v>
      </c>
      <c r="D4359">
        <v>928117</v>
      </c>
      <c r="E4359">
        <v>1847734</v>
      </c>
    </row>
    <row r="4360" spans="1:5">
      <c r="A4360">
        <v>1996</v>
      </c>
      <c r="B4360">
        <v>29</v>
      </c>
      <c r="C4360">
        <v>964880</v>
      </c>
      <c r="D4360">
        <v>973865</v>
      </c>
      <c r="E4360">
        <v>1938745</v>
      </c>
    </row>
    <row r="4361" spans="1:5">
      <c r="A4361">
        <v>1996</v>
      </c>
      <c r="B4361">
        <v>30</v>
      </c>
      <c r="C4361">
        <v>986433</v>
      </c>
      <c r="D4361">
        <v>1001300</v>
      </c>
      <c r="E4361">
        <v>1987733</v>
      </c>
    </row>
    <row r="4362" spans="1:5">
      <c r="A4362">
        <v>1996</v>
      </c>
      <c r="B4362">
        <v>31</v>
      </c>
      <c r="C4362">
        <v>1044052</v>
      </c>
      <c r="D4362">
        <v>1053411</v>
      </c>
      <c r="E4362">
        <v>2097463</v>
      </c>
    </row>
    <row r="4363" spans="1:5">
      <c r="A4363">
        <v>1996</v>
      </c>
      <c r="B4363">
        <v>32</v>
      </c>
      <c r="C4363">
        <v>1134141</v>
      </c>
      <c r="D4363">
        <v>1145666</v>
      </c>
      <c r="E4363">
        <v>2279807</v>
      </c>
    </row>
    <row r="4364" spans="1:5">
      <c r="A4364">
        <v>1996</v>
      </c>
      <c r="B4364">
        <v>33</v>
      </c>
      <c r="C4364">
        <v>1212661</v>
      </c>
      <c r="D4364">
        <v>1213415</v>
      </c>
      <c r="E4364">
        <v>2426076</v>
      </c>
    </row>
    <row r="4365" spans="1:5">
      <c r="A4365">
        <v>1996</v>
      </c>
      <c r="B4365">
        <v>34</v>
      </c>
      <c r="C4365">
        <v>1266957</v>
      </c>
      <c r="D4365">
        <v>1273805</v>
      </c>
      <c r="E4365">
        <v>2540762</v>
      </c>
    </row>
    <row r="4366" spans="1:5">
      <c r="A4366">
        <v>1996</v>
      </c>
      <c r="B4366">
        <v>35</v>
      </c>
      <c r="C4366">
        <v>1327035</v>
      </c>
      <c r="D4366">
        <v>1318619</v>
      </c>
      <c r="E4366">
        <v>2645654</v>
      </c>
    </row>
    <row r="4367" spans="1:5">
      <c r="A4367">
        <v>1996</v>
      </c>
      <c r="B4367">
        <v>36</v>
      </c>
      <c r="C4367">
        <v>1295449</v>
      </c>
      <c r="D4367">
        <v>1283513</v>
      </c>
      <c r="E4367">
        <v>2578962</v>
      </c>
    </row>
    <row r="4368" spans="1:5">
      <c r="A4368">
        <v>1996</v>
      </c>
      <c r="B4368">
        <v>37</v>
      </c>
      <c r="C4368">
        <v>1300056</v>
      </c>
      <c r="D4368">
        <v>1275119</v>
      </c>
      <c r="E4368">
        <v>2575175</v>
      </c>
    </row>
    <row r="4369" spans="1:5">
      <c r="A4369">
        <v>1996</v>
      </c>
      <c r="B4369">
        <v>38</v>
      </c>
      <c r="C4369">
        <v>1285165</v>
      </c>
      <c r="D4369">
        <v>1263105</v>
      </c>
      <c r="E4369">
        <v>2548270</v>
      </c>
    </row>
    <row r="4370" spans="1:5">
      <c r="A4370">
        <v>1996</v>
      </c>
      <c r="B4370">
        <v>39</v>
      </c>
      <c r="C4370">
        <v>1252616</v>
      </c>
      <c r="D4370">
        <v>1219375</v>
      </c>
      <c r="E4370">
        <v>2471991</v>
      </c>
    </row>
    <row r="4371" spans="1:5">
      <c r="A4371">
        <v>1996</v>
      </c>
      <c r="B4371">
        <v>40</v>
      </c>
      <c r="C4371">
        <v>1254952</v>
      </c>
      <c r="D4371">
        <v>1215019</v>
      </c>
      <c r="E4371">
        <v>2469971</v>
      </c>
    </row>
    <row r="4372" spans="1:5">
      <c r="A4372">
        <v>1996</v>
      </c>
      <c r="B4372">
        <v>41</v>
      </c>
      <c r="C4372">
        <v>1274067</v>
      </c>
      <c r="D4372">
        <v>1220161</v>
      </c>
      <c r="E4372">
        <v>2494228</v>
      </c>
    </row>
    <row r="4373" spans="1:5">
      <c r="A4373">
        <v>1996</v>
      </c>
      <c r="B4373">
        <v>42</v>
      </c>
      <c r="C4373">
        <v>1161710</v>
      </c>
      <c r="D4373">
        <v>1111658</v>
      </c>
      <c r="E4373">
        <v>2273368</v>
      </c>
    </row>
    <row r="4374" spans="1:5">
      <c r="A4374">
        <v>1996</v>
      </c>
      <c r="B4374">
        <v>43</v>
      </c>
      <c r="C4374">
        <v>1200096</v>
      </c>
      <c r="D4374">
        <v>1140039</v>
      </c>
      <c r="E4374">
        <v>2340135</v>
      </c>
    </row>
    <row r="4375" spans="1:5">
      <c r="A4375">
        <v>1996</v>
      </c>
      <c r="B4375">
        <v>44</v>
      </c>
      <c r="C4375">
        <v>1153747</v>
      </c>
      <c r="D4375">
        <v>1092266</v>
      </c>
      <c r="E4375">
        <v>2246013</v>
      </c>
    </row>
    <row r="4376" spans="1:5">
      <c r="A4376">
        <v>1996</v>
      </c>
      <c r="B4376">
        <v>45</v>
      </c>
      <c r="C4376">
        <v>1124863</v>
      </c>
      <c r="D4376">
        <v>1061665</v>
      </c>
      <c r="E4376">
        <v>2186528</v>
      </c>
    </row>
    <row r="4377" spans="1:5">
      <c r="A4377">
        <v>1996</v>
      </c>
      <c r="B4377">
        <v>46</v>
      </c>
      <c r="C4377">
        <v>1177192</v>
      </c>
      <c r="D4377">
        <v>1096452</v>
      </c>
      <c r="E4377">
        <v>2273644</v>
      </c>
    </row>
    <row r="4378" spans="1:5">
      <c r="A4378">
        <v>1996</v>
      </c>
      <c r="B4378">
        <v>47</v>
      </c>
      <c r="C4378">
        <v>976674</v>
      </c>
      <c r="D4378">
        <v>903891</v>
      </c>
      <c r="E4378">
        <v>1880565</v>
      </c>
    </row>
    <row r="4379" spans="1:5">
      <c r="A4379">
        <v>1996</v>
      </c>
      <c r="B4379">
        <v>48</v>
      </c>
      <c r="C4379">
        <v>964505</v>
      </c>
      <c r="D4379">
        <v>884116</v>
      </c>
      <c r="E4379">
        <v>1848621</v>
      </c>
    </row>
    <row r="4380" spans="1:5">
      <c r="A4380">
        <v>1996</v>
      </c>
      <c r="B4380">
        <v>49</v>
      </c>
      <c r="C4380">
        <v>879230</v>
      </c>
      <c r="D4380">
        <v>792973</v>
      </c>
      <c r="E4380">
        <v>1672203</v>
      </c>
    </row>
    <row r="4381" spans="1:5">
      <c r="A4381">
        <v>1996</v>
      </c>
      <c r="B4381">
        <v>50</v>
      </c>
      <c r="C4381">
        <v>534316</v>
      </c>
      <c r="D4381">
        <v>477053</v>
      </c>
      <c r="E4381">
        <v>1011369</v>
      </c>
    </row>
    <row r="4382" spans="1:5">
      <c r="A4382">
        <v>1996</v>
      </c>
      <c r="B4382">
        <v>51</v>
      </c>
      <c r="C4382">
        <v>414264</v>
      </c>
      <c r="D4382">
        <v>366823</v>
      </c>
      <c r="E4382">
        <v>781087</v>
      </c>
    </row>
    <row r="4383" spans="1:5">
      <c r="A4383">
        <v>1996</v>
      </c>
      <c r="B4383">
        <v>52</v>
      </c>
      <c r="C4383">
        <v>385200</v>
      </c>
      <c r="D4383">
        <v>334168</v>
      </c>
      <c r="E4383">
        <v>719368</v>
      </c>
    </row>
    <row r="4384" spans="1:5">
      <c r="A4384">
        <v>1996</v>
      </c>
      <c r="B4384">
        <v>53</v>
      </c>
      <c r="C4384">
        <v>601919</v>
      </c>
      <c r="D4384">
        <v>500257</v>
      </c>
      <c r="E4384">
        <v>1102176</v>
      </c>
    </row>
    <row r="4385" spans="1:5">
      <c r="A4385">
        <v>1996</v>
      </c>
      <c r="B4385">
        <v>54</v>
      </c>
      <c r="C4385">
        <v>947766</v>
      </c>
      <c r="D4385">
        <v>781012</v>
      </c>
      <c r="E4385">
        <v>1728778</v>
      </c>
    </row>
    <row r="4386" spans="1:5">
      <c r="A4386">
        <v>1996</v>
      </c>
      <c r="B4386">
        <v>55</v>
      </c>
      <c r="C4386">
        <v>1006196</v>
      </c>
      <c r="D4386">
        <v>820852</v>
      </c>
      <c r="E4386">
        <v>1827048</v>
      </c>
    </row>
    <row r="4387" spans="1:5">
      <c r="A4387">
        <v>1996</v>
      </c>
      <c r="B4387">
        <v>56</v>
      </c>
      <c r="C4387">
        <v>1142203</v>
      </c>
      <c r="D4387">
        <v>908996</v>
      </c>
      <c r="E4387">
        <v>2051199</v>
      </c>
    </row>
    <row r="4388" spans="1:5">
      <c r="A4388">
        <v>1996</v>
      </c>
      <c r="B4388">
        <v>57</v>
      </c>
      <c r="C4388">
        <v>1166821</v>
      </c>
      <c r="D4388">
        <v>913219</v>
      </c>
      <c r="E4388">
        <v>2080040</v>
      </c>
    </row>
    <row r="4389" spans="1:5">
      <c r="A4389">
        <v>1996</v>
      </c>
      <c r="B4389">
        <v>58</v>
      </c>
      <c r="C4389">
        <v>1166278</v>
      </c>
      <c r="D4389">
        <v>915066</v>
      </c>
      <c r="E4389">
        <v>2081344</v>
      </c>
    </row>
    <row r="4390" spans="1:5">
      <c r="A4390">
        <v>1996</v>
      </c>
      <c r="B4390">
        <v>59</v>
      </c>
      <c r="C4390">
        <v>974836</v>
      </c>
      <c r="D4390">
        <v>750973</v>
      </c>
      <c r="E4390">
        <v>1725809</v>
      </c>
    </row>
    <row r="4391" spans="1:5">
      <c r="A4391">
        <v>1996</v>
      </c>
      <c r="B4391">
        <v>60</v>
      </c>
      <c r="C4391">
        <v>858984</v>
      </c>
      <c r="D4391">
        <v>655887</v>
      </c>
      <c r="E4391">
        <v>1514871</v>
      </c>
    </row>
    <row r="4392" spans="1:5">
      <c r="A4392">
        <v>1996</v>
      </c>
      <c r="B4392">
        <v>61</v>
      </c>
      <c r="C4392">
        <v>696276</v>
      </c>
      <c r="D4392">
        <v>515881</v>
      </c>
      <c r="E4392">
        <v>1212157</v>
      </c>
    </row>
    <row r="4393" spans="1:5">
      <c r="A4393">
        <v>1996</v>
      </c>
      <c r="B4393">
        <v>62</v>
      </c>
      <c r="C4393">
        <v>692161</v>
      </c>
      <c r="D4393">
        <v>497306</v>
      </c>
      <c r="E4393">
        <v>1189467</v>
      </c>
    </row>
    <row r="4394" spans="1:5">
      <c r="A4394">
        <v>1996</v>
      </c>
      <c r="B4394">
        <v>63</v>
      </c>
      <c r="C4394">
        <v>862844</v>
      </c>
      <c r="D4394">
        <v>596043</v>
      </c>
      <c r="E4394">
        <v>1458887</v>
      </c>
    </row>
    <row r="4395" spans="1:5">
      <c r="A4395">
        <v>1996</v>
      </c>
      <c r="B4395">
        <v>64</v>
      </c>
      <c r="C4395">
        <v>840066</v>
      </c>
      <c r="D4395">
        <v>590588</v>
      </c>
      <c r="E4395">
        <v>1430654</v>
      </c>
    </row>
    <row r="4396" spans="1:5">
      <c r="A4396">
        <v>1996</v>
      </c>
      <c r="B4396">
        <v>65</v>
      </c>
      <c r="C4396">
        <v>957534</v>
      </c>
      <c r="D4396">
        <v>632677</v>
      </c>
      <c r="E4396">
        <v>1590211</v>
      </c>
    </row>
    <row r="4397" spans="1:5">
      <c r="A4397">
        <v>1996</v>
      </c>
      <c r="B4397">
        <v>66</v>
      </c>
      <c r="C4397">
        <v>956642</v>
      </c>
      <c r="D4397">
        <v>623975</v>
      </c>
      <c r="E4397">
        <v>1580617</v>
      </c>
    </row>
    <row r="4398" spans="1:5">
      <c r="A4398">
        <v>1996</v>
      </c>
      <c r="B4398">
        <v>67</v>
      </c>
      <c r="C4398">
        <v>989557</v>
      </c>
      <c r="D4398">
        <v>609797</v>
      </c>
      <c r="E4398">
        <v>1599354</v>
      </c>
    </row>
    <row r="4399" spans="1:5">
      <c r="A4399">
        <v>1996</v>
      </c>
      <c r="B4399">
        <v>68</v>
      </c>
      <c r="C4399">
        <v>935057</v>
      </c>
      <c r="D4399">
        <v>561271</v>
      </c>
      <c r="E4399">
        <v>1496328</v>
      </c>
    </row>
    <row r="4400" spans="1:5">
      <c r="A4400">
        <v>1996</v>
      </c>
      <c r="B4400">
        <v>69</v>
      </c>
      <c r="C4400">
        <v>904962</v>
      </c>
      <c r="D4400">
        <v>475367</v>
      </c>
      <c r="E4400">
        <v>1380329</v>
      </c>
    </row>
    <row r="4401" spans="1:5">
      <c r="A4401">
        <v>1996</v>
      </c>
      <c r="B4401">
        <v>70</v>
      </c>
      <c r="C4401">
        <v>822004</v>
      </c>
      <c r="D4401">
        <v>363604</v>
      </c>
      <c r="E4401">
        <v>1185608</v>
      </c>
    </row>
    <row r="4402" spans="1:5">
      <c r="A4402">
        <v>1996</v>
      </c>
      <c r="B4402">
        <v>71</v>
      </c>
      <c r="C4402">
        <v>770951</v>
      </c>
      <c r="D4402">
        <v>305041</v>
      </c>
      <c r="E4402">
        <v>1075992</v>
      </c>
    </row>
    <row r="4403" spans="1:5">
      <c r="A4403">
        <v>1996</v>
      </c>
      <c r="B4403">
        <v>72</v>
      </c>
      <c r="C4403">
        <v>674308</v>
      </c>
      <c r="D4403">
        <v>241643</v>
      </c>
      <c r="E4403">
        <v>915951</v>
      </c>
    </row>
    <row r="4404" spans="1:5">
      <c r="A4404">
        <v>1996</v>
      </c>
      <c r="B4404">
        <v>73</v>
      </c>
      <c r="C4404">
        <v>556625</v>
      </c>
      <c r="D4404">
        <v>189046</v>
      </c>
      <c r="E4404">
        <v>745671</v>
      </c>
    </row>
    <row r="4405" spans="1:5">
      <c r="A4405">
        <v>1996</v>
      </c>
      <c r="B4405">
        <v>74</v>
      </c>
      <c r="C4405">
        <v>454602</v>
      </c>
      <c r="D4405">
        <v>163876</v>
      </c>
      <c r="E4405">
        <v>618478</v>
      </c>
    </row>
    <row r="4406" spans="1:5">
      <c r="A4406">
        <v>1996</v>
      </c>
      <c r="B4406">
        <v>75</v>
      </c>
      <c r="C4406">
        <v>401235</v>
      </c>
      <c r="D4406">
        <v>141042</v>
      </c>
      <c r="E4406">
        <v>542277</v>
      </c>
    </row>
    <row r="4407" spans="1:5">
      <c r="A4407">
        <v>1996</v>
      </c>
      <c r="B4407">
        <v>76</v>
      </c>
      <c r="C4407">
        <v>395339</v>
      </c>
      <c r="D4407">
        <v>135658</v>
      </c>
      <c r="E4407">
        <v>530997</v>
      </c>
    </row>
    <row r="4408" spans="1:5">
      <c r="A4408">
        <v>1996</v>
      </c>
      <c r="B4408">
        <v>77</v>
      </c>
      <c r="C4408">
        <v>393693</v>
      </c>
      <c r="D4408">
        <v>126340</v>
      </c>
      <c r="E4408">
        <v>520033</v>
      </c>
    </row>
    <row r="4409" spans="1:5">
      <c r="A4409">
        <v>1996</v>
      </c>
      <c r="B4409">
        <v>78</v>
      </c>
      <c r="C4409">
        <v>295474</v>
      </c>
      <c r="D4409">
        <v>95290</v>
      </c>
      <c r="E4409">
        <v>390764</v>
      </c>
    </row>
    <row r="4410" spans="1:5">
      <c r="A4410">
        <v>1996</v>
      </c>
      <c r="B4410">
        <v>79</v>
      </c>
      <c r="C4410">
        <v>300223</v>
      </c>
      <c r="D4410">
        <v>87842</v>
      </c>
      <c r="E4410">
        <v>388065</v>
      </c>
    </row>
    <row r="4411" spans="1:5">
      <c r="A4411">
        <v>1996</v>
      </c>
      <c r="B4411">
        <v>80</v>
      </c>
      <c r="C4411">
        <v>343178.86</v>
      </c>
      <c r="D4411">
        <v>94355.36</v>
      </c>
      <c r="E4411">
        <v>437534.22</v>
      </c>
    </row>
    <row r="4412" spans="1:5">
      <c r="A4412">
        <v>1996</v>
      </c>
      <c r="B4412">
        <v>81</v>
      </c>
      <c r="C4412">
        <v>375272.65</v>
      </c>
      <c r="D4412">
        <v>98733.57</v>
      </c>
      <c r="E4412">
        <v>474006.22</v>
      </c>
    </row>
    <row r="4413" spans="1:5">
      <c r="A4413">
        <v>1996</v>
      </c>
      <c r="B4413">
        <v>82</v>
      </c>
      <c r="C4413">
        <v>328068.39</v>
      </c>
      <c r="D4413">
        <v>85739.65</v>
      </c>
      <c r="E4413">
        <v>413808.04</v>
      </c>
    </row>
    <row r="4414" spans="1:5">
      <c r="A4414">
        <v>1996</v>
      </c>
      <c r="B4414">
        <v>83</v>
      </c>
      <c r="C4414">
        <v>303774.05</v>
      </c>
      <c r="D4414">
        <v>74319.06</v>
      </c>
      <c r="E4414">
        <v>378093.11</v>
      </c>
    </row>
    <row r="4415" spans="1:5">
      <c r="A4415">
        <v>1996</v>
      </c>
      <c r="B4415">
        <v>84</v>
      </c>
      <c r="C4415">
        <v>243575.94</v>
      </c>
      <c r="D4415">
        <v>59290.86</v>
      </c>
      <c r="E4415">
        <v>302866.8</v>
      </c>
    </row>
    <row r="4416" spans="1:5">
      <c r="A4416">
        <v>1996</v>
      </c>
      <c r="B4416">
        <v>85</v>
      </c>
      <c r="C4416">
        <v>217875.19</v>
      </c>
      <c r="D4416">
        <v>47688.56</v>
      </c>
      <c r="E4416">
        <v>265563.75</v>
      </c>
    </row>
    <row r="4417" spans="1:5">
      <c r="A4417">
        <v>1996</v>
      </c>
      <c r="B4417">
        <v>86</v>
      </c>
      <c r="C4417">
        <v>166864.42000000001</v>
      </c>
      <c r="D4417">
        <v>35806.720000000001</v>
      </c>
      <c r="E4417">
        <v>202671.14</v>
      </c>
    </row>
    <row r="4418" spans="1:5">
      <c r="A4418">
        <v>1996</v>
      </c>
      <c r="B4418">
        <v>87</v>
      </c>
      <c r="C4418">
        <v>136259.51</v>
      </c>
      <c r="D4418">
        <v>27563.41</v>
      </c>
      <c r="E4418">
        <v>163822.92000000001</v>
      </c>
    </row>
    <row r="4419" spans="1:5">
      <c r="A4419">
        <v>1996</v>
      </c>
      <c r="B4419">
        <v>88</v>
      </c>
      <c r="C4419">
        <v>110862.26</v>
      </c>
      <c r="D4419">
        <v>21442.98</v>
      </c>
      <c r="E4419">
        <v>132305.24</v>
      </c>
    </row>
    <row r="4420" spans="1:5">
      <c r="A4420">
        <v>1996</v>
      </c>
      <c r="B4420">
        <v>89</v>
      </c>
      <c r="C4420">
        <v>85229.79</v>
      </c>
      <c r="D4420">
        <v>15655.79</v>
      </c>
      <c r="E4420">
        <v>100885.58</v>
      </c>
    </row>
    <row r="4421" spans="1:5">
      <c r="A4421">
        <v>1996</v>
      </c>
      <c r="B4421">
        <v>90</v>
      </c>
      <c r="C4421">
        <v>64422.559999999998</v>
      </c>
      <c r="D4421">
        <v>11088.4</v>
      </c>
      <c r="E4421">
        <v>75510.960000000006</v>
      </c>
    </row>
    <row r="4422" spans="1:5">
      <c r="A4422">
        <v>1996</v>
      </c>
      <c r="B4422">
        <v>91</v>
      </c>
      <c r="C4422">
        <v>48694.14</v>
      </c>
      <c r="D4422">
        <v>7922.28</v>
      </c>
      <c r="E4422">
        <v>56616.42</v>
      </c>
    </row>
    <row r="4423" spans="1:5">
      <c r="A4423">
        <v>1996</v>
      </c>
      <c r="B4423">
        <v>92</v>
      </c>
      <c r="C4423">
        <v>35869.81</v>
      </c>
      <c r="D4423">
        <v>5550.56</v>
      </c>
      <c r="E4423">
        <v>41420.370000000003</v>
      </c>
    </row>
    <row r="4424" spans="1:5">
      <c r="A4424">
        <v>1996</v>
      </c>
      <c r="B4424">
        <v>93</v>
      </c>
      <c r="C4424">
        <v>25647.53</v>
      </c>
      <c r="D4424">
        <v>3599.41</v>
      </c>
      <c r="E4424">
        <v>29246.94</v>
      </c>
    </row>
    <row r="4425" spans="1:5">
      <c r="A4425">
        <v>1996</v>
      </c>
      <c r="B4425">
        <v>94</v>
      </c>
      <c r="C4425">
        <v>17411.25</v>
      </c>
      <c r="D4425">
        <v>2256.9499999999998</v>
      </c>
      <c r="E4425">
        <v>19668.2</v>
      </c>
    </row>
    <row r="4426" spans="1:5">
      <c r="A4426">
        <v>1996</v>
      </c>
      <c r="B4426">
        <v>95</v>
      </c>
      <c r="C4426">
        <v>12888.54</v>
      </c>
      <c r="D4426">
        <v>1636.72</v>
      </c>
      <c r="E4426">
        <v>14525.26</v>
      </c>
    </row>
    <row r="4427" spans="1:5">
      <c r="A4427">
        <v>1996</v>
      </c>
      <c r="B4427">
        <v>96</v>
      </c>
      <c r="C4427">
        <v>8315.25</v>
      </c>
      <c r="D4427">
        <v>1080.55</v>
      </c>
      <c r="E4427">
        <v>9395.7999999999993</v>
      </c>
    </row>
    <row r="4428" spans="1:5">
      <c r="A4428">
        <v>1996</v>
      </c>
      <c r="B4428">
        <v>97</v>
      </c>
      <c r="C4428">
        <v>4836.7299999999996</v>
      </c>
      <c r="D4428">
        <v>631.44000000000005</v>
      </c>
      <c r="E4428">
        <v>5468.17</v>
      </c>
    </row>
    <row r="4429" spans="1:5">
      <c r="A4429">
        <v>1996</v>
      </c>
      <c r="B4429">
        <v>98</v>
      </c>
      <c r="C4429">
        <v>3621.55</v>
      </c>
      <c r="D4429">
        <v>441.96</v>
      </c>
      <c r="E4429">
        <v>4063.51</v>
      </c>
    </row>
    <row r="4430" spans="1:5">
      <c r="A4430">
        <v>1996</v>
      </c>
      <c r="B4430">
        <v>99</v>
      </c>
      <c r="C4430">
        <v>2588.36</v>
      </c>
      <c r="D4430">
        <v>325.23</v>
      </c>
      <c r="E4430">
        <v>2913.59</v>
      </c>
    </row>
    <row r="4431" spans="1:5">
      <c r="A4431">
        <v>1996</v>
      </c>
      <c r="B4431">
        <v>100</v>
      </c>
      <c r="C4431">
        <v>1760.93</v>
      </c>
      <c r="D4431">
        <v>203.46</v>
      </c>
      <c r="E4431">
        <v>1964.39</v>
      </c>
    </row>
    <row r="4432" spans="1:5">
      <c r="A4432">
        <v>1996</v>
      </c>
      <c r="B4432">
        <v>101</v>
      </c>
      <c r="C4432">
        <v>1032.8399999999999</v>
      </c>
      <c r="D4432">
        <v>114.22</v>
      </c>
      <c r="E4432">
        <v>1147.06</v>
      </c>
    </row>
    <row r="4433" spans="1:5">
      <c r="A4433">
        <v>1996</v>
      </c>
      <c r="B4433">
        <v>102</v>
      </c>
      <c r="C4433">
        <v>592.54</v>
      </c>
      <c r="D4433">
        <v>65.45</v>
      </c>
      <c r="E4433">
        <v>657.99</v>
      </c>
    </row>
    <row r="4434" spans="1:5">
      <c r="A4434">
        <v>1996</v>
      </c>
      <c r="B4434">
        <v>103</v>
      </c>
      <c r="C4434">
        <v>344.58</v>
      </c>
      <c r="D4434">
        <v>38.03</v>
      </c>
      <c r="E4434">
        <v>382.61</v>
      </c>
    </row>
    <row r="4435" spans="1:5">
      <c r="A4435">
        <v>1996</v>
      </c>
      <c r="B4435">
        <v>104</v>
      </c>
      <c r="C4435">
        <v>189.28</v>
      </c>
      <c r="D4435">
        <v>20.62</v>
      </c>
      <c r="E4435">
        <v>209.9</v>
      </c>
    </row>
    <row r="4436" spans="1:5">
      <c r="A4436">
        <v>1996</v>
      </c>
      <c r="B4436">
        <v>105</v>
      </c>
      <c r="C4436">
        <v>108.63</v>
      </c>
      <c r="D4436">
        <v>10.81</v>
      </c>
      <c r="E4436">
        <v>119.44</v>
      </c>
    </row>
    <row r="4437" spans="1:5">
      <c r="A4437">
        <v>1996</v>
      </c>
      <c r="B4437">
        <v>106</v>
      </c>
      <c r="C4437">
        <v>57.69</v>
      </c>
      <c r="D4437">
        <v>5.26</v>
      </c>
      <c r="E4437">
        <v>62.95</v>
      </c>
    </row>
    <row r="4438" spans="1:5">
      <c r="A4438">
        <v>1996</v>
      </c>
      <c r="B4438">
        <v>107</v>
      </c>
      <c r="C4438">
        <v>31.45</v>
      </c>
      <c r="D4438">
        <v>2.86</v>
      </c>
      <c r="E4438">
        <v>34.31</v>
      </c>
    </row>
    <row r="4439" spans="1:5">
      <c r="A4439">
        <v>1996</v>
      </c>
      <c r="B4439">
        <v>108</v>
      </c>
      <c r="C4439">
        <v>16.23</v>
      </c>
      <c r="D4439">
        <v>1.1599999999999999</v>
      </c>
      <c r="E4439">
        <v>17.39</v>
      </c>
    </row>
    <row r="4440" spans="1:5">
      <c r="A4440">
        <v>1996</v>
      </c>
      <c r="B4440">
        <v>109</v>
      </c>
      <c r="C4440">
        <v>7.35</v>
      </c>
      <c r="D4440">
        <v>0.33</v>
      </c>
      <c r="E4440">
        <v>7.68</v>
      </c>
    </row>
    <row r="4441" spans="1:5">
      <c r="A4441">
        <v>1996</v>
      </c>
      <c r="B4441">
        <v>110</v>
      </c>
      <c r="C4441">
        <v>5.77</v>
      </c>
      <c r="D4441">
        <v>0</v>
      </c>
      <c r="E4441">
        <v>5.77</v>
      </c>
    </row>
    <row r="4442" spans="1:5">
      <c r="A4442">
        <v>1997</v>
      </c>
      <c r="B4442">
        <v>0</v>
      </c>
      <c r="C4442">
        <v>627639</v>
      </c>
      <c r="D4442">
        <v>662268</v>
      </c>
      <c r="E4442">
        <v>1289907</v>
      </c>
    </row>
    <row r="4443" spans="1:5">
      <c r="A4443">
        <v>1997</v>
      </c>
      <c r="B4443">
        <v>1</v>
      </c>
      <c r="C4443">
        <v>658245</v>
      </c>
      <c r="D4443">
        <v>690445</v>
      </c>
      <c r="E4443">
        <v>1348690</v>
      </c>
    </row>
    <row r="4444" spans="1:5">
      <c r="A4444">
        <v>1997</v>
      </c>
      <c r="B4444">
        <v>2</v>
      </c>
      <c r="C4444">
        <v>689438</v>
      </c>
      <c r="D4444">
        <v>724893</v>
      </c>
      <c r="E4444">
        <v>1414331</v>
      </c>
    </row>
    <row r="4445" spans="1:5">
      <c r="A4445">
        <v>1997</v>
      </c>
      <c r="B4445">
        <v>3</v>
      </c>
      <c r="C4445">
        <v>679077</v>
      </c>
      <c r="D4445">
        <v>715267</v>
      </c>
      <c r="E4445">
        <v>1394344</v>
      </c>
    </row>
    <row r="4446" spans="1:5">
      <c r="A4446">
        <v>1997</v>
      </c>
      <c r="B4446">
        <v>4</v>
      </c>
      <c r="C4446">
        <v>781983</v>
      </c>
      <c r="D4446">
        <v>823242</v>
      </c>
      <c r="E4446">
        <v>1605225</v>
      </c>
    </row>
    <row r="4447" spans="1:5">
      <c r="A4447">
        <v>1997</v>
      </c>
      <c r="B4447">
        <v>5</v>
      </c>
      <c r="C4447">
        <v>873662</v>
      </c>
      <c r="D4447">
        <v>917263</v>
      </c>
      <c r="E4447">
        <v>1790925</v>
      </c>
    </row>
    <row r="4448" spans="1:5">
      <c r="A4448">
        <v>1997</v>
      </c>
      <c r="B4448">
        <v>6</v>
      </c>
      <c r="C4448">
        <v>976539</v>
      </c>
      <c r="D4448">
        <v>1025114</v>
      </c>
      <c r="E4448">
        <v>2001653</v>
      </c>
    </row>
    <row r="4449" spans="1:5">
      <c r="A4449">
        <v>1997</v>
      </c>
      <c r="B4449">
        <v>7</v>
      </c>
      <c r="C4449">
        <v>1051853</v>
      </c>
      <c r="D4449">
        <v>1102785</v>
      </c>
      <c r="E4449">
        <v>2154638</v>
      </c>
    </row>
    <row r="4450" spans="1:5">
      <c r="A4450">
        <v>1997</v>
      </c>
      <c r="B4450">
        <v>8</v>
      </c>
      <c r="C4450">
        <v>1148606</v>
      </c>
      <c r="D4450">
        <v>1194077</v>
      </c>
      <c r="E4450">
        <v>2342683</v>
      </c>
    </row>
    <row r="4451" spans="1:5">
      <c r="A4451">
        <v>1997</v>
      </c>
      <c r="B4451">
        <v>9</v>
      </c>
      <c r="C4451">
        <v>1223633</v>
      </c>
      <c r="D4451">
        <v>1272537</v>
      </c>
      <c r="E4451">
        <v>2496170</v>
      </c>
    </row>
    <row r="4452" spans="1:5">
      <c r="A4452">
        <v>1997</v>
      </c>
      <c r="B4452">
        <v>10</v>
      </c>
      <c r="C4452">
        <v>1232632</v>
      </c>
      <c r="D4452">
        <v>1278986</v>
      </c>
      <c r="E4452">
        <v>2511618</v>
      </c>
    </row>
    <row r="4453" spans="1:5">
      <c r="A4453">
        <v>1997</v>
      </c>
      <c r="B4453">
        <v>11</v>
      </c>
      <c r="C4453">
        <v>1186904</v>
      </c>
      <c r="D4453">
        <v>1228937</v>
      </c>
      <c r="E4453">
        <v>2415841</v>
      </c>
    </row>
    <row r="4454" spans="1:5">
      <c r="A4454">
        <v>1997</v>
      </c>
      <c r="B4454">
        <v>12</v>
      </c>
      <c r="C4454">
        <v>1209070</v>
      </c>
      <c r="D4454">
        <v>1252604</v>
      </c>
      <c r="E4454">
        <v>2461674</v>
      </c>
    </row>
    <row r="4455" spans="1:5">
      <c r="A4455">
        <v>1997</v>
      </c>
      <c r="B4455">
        <v>13</v>
      </c>
      <c r="C4455">
        <v>1235400</v>
      </c>
      <c r="D4455">
        <v>1281536</v>
      </c>
      <c r="E4455">
        <v>2516936</v>
      </c>
    </row>
    <row r="4456" spans="1:5">
      <c r="A4456">
        <v>1997</v>
      </c>
      <c r="B4456">
        <v>14</v>
      </c>
      <c r="C4456">
        <v>1166245</v>
      </c>
      <c r="D4456">
        <v>1210634</v>
      </c>
      <c r="E4456">
        <v>2376879</v>
      </c>
    </row>
    <row r="4457" spans="1:5">
      <c r="A4457">
        <v>1997</v>
      </c>
      <c r="B4457">
        <v>15</v>
      </c>
      <c r="C4457">
        <v>1105535</v>
      </c>
      <c r="D4457">
        <v>1141423</v>
      </c>
      <c r="E4457">
        <v>2246958</v>
      </c>
    </row>
    <row r="4458" spans="1:5">
      <c r="A4458">
        <v>1997</v>
      </c>
      <c r="B4458">
        <v>16</v>
      </c>
      <c r="C4458">
        <v>1107601</v>
      </c>
      <c r="D4458">
        <v>1143001</v>
      </c>
      <c r="E4458">
        <v>2250602</v>
      </c>
    </row>
    <row r="4459" spans="1:5">
      <c r="A4459">
        <v>1997</v>
      </c>
      <c r="B4459">
        <v>17</v>
      </c>
      <c r="C4459">
        <v>1073524</v>
      </c>
      <c r="D4459">
        <v>1107772</v>
      </c>
      <c r="E4459">
        <v>2181296</v>
      </c>
    </row>
    <row r="4460" spans="1:5">
      <c r="A4460">
        <v>1997</v>
      </c>
      <c r="B4460">
        <v>18</v>
      </c>
      <c r="C4460">
        <v>1074256</v>
      </c>
      <c r="D4460">
        <v>1104344</v>
      </c>
      <c r="E4460">
        <v>2178600</v>
      </c>
    </row>
    <row r="4461" spans="1:5">
      <c r="A4461">
        <v>1997</v>
      </c>
      <c r="B4461">
        <v>19</v>
      </c>
      <c r="C4461">
        <v>1057625</v>
      </c>
      <c r="D4461">
        <v>1076817</v>
      </c>
      <c r="E4461">
        <v>2134442</v>
      </c>
    </row>
    <row r="4462" spans="1:5">
      <c r="A4462">
        <v>1997</v>
      </c>
      <c r="B4462">
        <v>20</v>
      </c>
      <c r="C4462">
        <v>1065800</v>
      </c>
      <c r="D4462">
        <v>1088249</v>
      </c>
      <c r="E4462">
        <v>2154049</v>
      </c>
    </row>
    <row r="4463" spans="1:5">
      <c r="A4463">
        <v>1997</v>
      </c>
      <c r="B4463">
        <v>21</v>
      </c>
      <c r="C4463">
        <v>1046757</v>
      </c>
      <c r="D4463">
        <v>1070004</v>
      </c>
      <c r="E4463">
        <v>2116761</v>
      </c>
    </row>
    <row r="4464" spans="1:5">
      <c r="A4464">
        <v>1997</v>
      </c>
      <c r="B4464">
        <v>22</v>
      </c>
      <c r="C4464">
        <v>1026930</v>
      </c>
      <c r="D4464">
        <v>1054070</v>
      </c>
      <c r="E4464">
        <v>2081000</v>
      </c>
    </row>
    <row r="4465" spans="1:5">
      <c r="A4465">
        <v>1997</v>
      </c>
      <c r="B4465">
        <v>23</v>
      </c>
      <c r="C4465">
        <v>995818</v>
      </c>
      <c r="D4465">
        <v>1029521</v>
      </c>
      <c r="E4465">
        <v>2025339</v>
      </c>
    </row>
    <row r="4466" spans="1:5">
      <c r="A4466">
        <v>1997</v>
      </c>
      <c r="B4466">
        <v>24</v>
      </c>
      <c r="C4466">
        <v>1028686</v>
      </c>
      <c r="D4466">
        <v>1068658</v>
      </c>
      <c r="E4466">
        <v>2097344</v>
      </c>
    </row>
    <row r="4467" spans="1:5">
      <c r="A4467">
        <v>1997</v>
      </c>
      <c r="B4467">
        <v>25</v>
      </c>
      <c r="C4467">
        <v>977508</v>
      </c>
      <c r="D4467">
        <v>1031868</v>
      </c>
      <c r="E4467">
        <v>2009376</v>
      </c>
    </row>
    <row r="4468" spans="1:5">
      <c r="A4468">
        <v>1997</v>
      </c>
      <c r="B4468">
        <v>26</v>
      </c>
      <c r="C4468">
        <v>971415</v>
      </c>
      <c r="D4468">
        <v>1032647</v>
      </c>
      <c r="E4468">
        <v>2004062</v>
      </c>
    </row>
    <row r="4469" spans="1:5">
      <c r="A4469">
        <v>1997</v>
      </c>
      <c r="B4469">
        <v>27</v>
      </c>
      <c r="C4469">
        <v>913104</v>
      </c>
      <c r="D4469">
        <v>964356</v>
      </c>
      <c r="E4469">
        <v>1877460</v>
      </c>
    </row>
    <row r="4470" spans="1:5">
      <c r="A4470">
        <v>1997</v>
      </c>
      <c r="B4470">
        <v>28</v>
      </c>
      <c r="C4470">
        <v>913064</v>
      </c>
      <c r="D4470">
        <v>925154</v>
      </c>
      <c r="E4470">
        <v>1838218</v>
      </c>
    </row>
    <row r="4471" spans="1:5">
      <c r="A4471">
        <v>1997</v>
      </c>
      <c r="B4471">
        <v>29</v>
      </c>
      <c r="C4471">
        <v>924305</v>
      </c>
      <c r="D4471">
        <v>930830</v>
      </c>
      <c r="E4471">
        <v>1855135</v>
      </c>
    </row>
    <row r="4472" spans="1:5">
      <c r="A4472">
        <v>1997</v>
      </c>
      <c r="B4472">
        <v>30</v>
      </c>
      <c r="C4472">
        <v>968371</v>
      </c>
      <c r="D4472">
        <v>974019</v>
      </c>
      <c r="E4472">
        <v>1942390</v>
      </c>
    </row>
    <row r="4473" spans="1:5">
      <c r="A4473">
        <v>1997</v>
      </c>
      <c r="B4473">
        <v>31</v>
      </c>
      <c r="C4473">
        <v>990173</v>
      </c>
      <c r="D4473">
        <v>999761</v>
      </c>
      <c r="E4473">
        <v>1989934</v>
      </c>
    </row>
    <row r="4474" spans="1:5">
      <c r="A4474">
        <v>1997</v>
      </c>
      <c r="B4474">
        <v>32</v>
      </c>
      <c r="C4474">
        <v>1047761</v>
      </c>
      <c r="D4474">
        <v>1051089</v>
      </c>
      <c r="E4474">
        <v>2098850</v>
      </c>
    </row>
    <row r="4475" spans="1:5">
      <c r="A4475">
        <v>1997</v>
      </c>
      <c r="B4475">
        <v>33</v>
      </c>
      <c r="C4475">
        <v>1136451</v>
      </c>
      <c r="D4475">
        <v>1141499</v>
      </c>
      <c r="E4475">
        <v>2277950</v>
      </c>
    </row>
    <row r="4476" spans="1:5">
      <c r="A4476">
        <v>1997</v>
      </c>
      <c r="B4476">
        <v>34</v>
      </c>
      <c r="C4476">
        <v>1217516</v>
      </c>
      <c r="D4476">
        <v>1210821</v>
      </c>
      <c r="E4476">
        <v>2428337</v>
      </c>
    </row>
    <row r="4477" spans="1:5">
      <c r="A4477">
        <v>1997</v>
      </c>
      <c r="B4477">
        <v>35</v>
      </c>
      <c r="C4477">
        <v>1268624</v>
      </c>
      <c r="D4477">
        <v>1265563</v>
      </c>
      <c r="E4477">
        <v>2534187</v>
      </c>
    </row>
    <row r="4478" spans="1:5">
      <c r="A4478">
        <v>1997</v>
      </c>
      <c r="B4478">
        <v>36</v>
      </c>
      <c r="C4478">
        <v>1330711</v>
      </c>
      <c r="D4478">
        <v>1316557</v>
      </c>
      <c r="E4478">
        <v>2647268</v>
      </c>
    </row>
    <row r="4479" spans="1:5">
      <c r="A4479">
        <v>1997</v>
      </c>
      <c r="B4479">
        <v>37</v>
      </c>
      <c r="C4479">
        <v>1296126</v>
      </c>
      <c r="D4479">
        <v>1274472</v>
      </c>
      <c r="E4479">
        <v>2570598</v>
      </c>
    </row>
    <row r="4480" spans="1:5">
      <c r="A4480">
        <v>1997</v>
      </c>
      <c r="B4480">
        <v>38</v>
      </c>
      <c r="C4480">
        <v>1299362</v>
      </c>
      <c r="D4480">
        <v>1265328</v>
      </c>
      <c r="E4480">
        <v>2564690</v>
      </c>
    </row>
    <row r="4481" spans="1:5">
      <c r="A4481">
        <v>1997</v>
      </c>
      <c r="B4481">
        <v>39</v>
      </c>
      <c r="C4481">
        <v>1285797</v>
      </c>
      <c r="D4481">
        <v>1254329</v>
      </c>
      <c r="E4481">
        <v>2540126</v>
      </c>
    </row>
    <row r="4482" spans="1:5">
      <c r="A4482">
        <v>1997</v>
      </c>
      <c r="B4482">
        <v>40</v>
      </c>
      <c r="C4482">
        <v>1251993</v>
      </c>
      <c r="D4482">
        <v>1207856</v>
      </c>
      <c r="E4482">
        <v>2459849</v>
      </c>
    </row>
    <row r="4483" spans="1:5">
      <c r="A4483">
        <v>1997</v>
      </c>
      <c r="B4483">
        <v>41</v>
      </c>
      <c r="C4483">
        <v>1252652</v>
      </c>
      <c r="D4483">
        <v>1201539</v>
      </c>
      <c r="E4483">
        <v>2454191</v>
      </c>
    </row>
    <row r="4484" spans="1:5">
      <c r="A4484">
        <v>1997</v>
      </c>
      <c r="B4484">
        <v>42</v>
      </c>
      <c r="C4484">
        <v>1272694</v>
      </c>
      <c r="D4484">
        <v>1207122</v>
      </c>
      <c r="E4484">
        <v>2479816</v>
      </c>
    </row>
    <row r="4485" spans="1:5">
      <c r="A4485">
        <v>1997</v>
      </c>
      <c r="B4485">
        <v>43</v>
      </c>
      <c r="C4485">
        <v>1158113</v>
      </c>
      <c r="D4485">
        <v>1097243</v>
      </c>
      <c r="E4485">
        <v>2255356</v>
      </c>
    </row>
    <row r="4486" spans="1:5">
      <c r="A4486">
        <v>1997</v>
      </c>
      <c r="B4486">
        <v>44</v>
      </c>
      <c r="C4486">
        <v>1199478</v>
      </c>
      <c r="D4486">
        <v>1127477</v>
      </c>
      <c r="E4486">
        <v>2326955</v>
      </c>
    </row>
    <row r="4487" spans="1:5">
      <c r="A4487">
        <v>1997</v>
      </c>
      <c r="B4487">
        <v>45</v>
      </c>
      <c r="C4487">
        <v>1150407</v>
      </c>
      <c r="D4487">
        <v>1076169</v>
      </c>
      <c r="E4487">
        <v>2226576</v>
      </c>
    </row>
    <row r="4488" spans="1:5">
      <c r="A4488">
        <v>1997</v>
      </c>
      <c r="B4488">
        <v>46</v>
      </c>
      <c r="C4488">
        <v>1123457</v>
      </c>
      <c r="D4488">
        <v>1048952</v>
      </c>
      <c r="E4488">
        <v>2172409</v>
      </c>
    </row>
    <row r="4489" spans="1:5">
      <c r="A4489">
        <v>1997</v>
      </c>
      <c r="B4489">
        <v>47</v>
      </c>
      <c r="C4489">
        <v>1174068</v>
      </c>
      <c r="D4489">
        <v>1080046</v>
      </c>
      <c r="E4489">
        <v>2254114</v>
      </c>
    </row>
    <row r="4490" spans="1:5">
      <c r="A4490">
        <v>1997</v>
      </c>
      <c r="B4490">
        <v>48</v>
      </c>
      <c r="C4490">
        <v>973183</v>
      </c>
      <c r="D4490">
        <v>888702</v>
      </c>
      <c r="E4490">
        <v>1861885</v>
      </c>
    </row>
    <row r="4491" spans="1:5">
      <c r="A4491">
        <v>1997</v>
      </c>
      <c r="B4491">
        <v>49</v>
      </c>
      <c r="C4491">
        <v>962265</v>
      </c>
      <c r="D4491">
        <v>869507</v>
      </c>
      <c r="E4491">
        <v>1831772</v>
      </c>
    </row>
    <row r="4492" spans="1:5">
      <c r="A4492">
        <v>1997</v>
      </c>
      <c r="B4492">
        <v>50</v>
      </c>
      <c r="C4492">
        <v>876032</v>
      </c>
      <c r="D4492">
        <v>777269</v>
      </c>
      <c r="E4492">
        <v>1653301</v>
      </c>
    </row>
    <row r="4493" spans="1:5">
      <c r="A4493">
        <v>1997</v>
      </c>
      <c r="B4493">
        <v>51</v>
      </c>
      <c r="C4493">
        <v>532703</v>
      </c>
      <c r="D4493">
        <v>467867</v>
      </c>
      <c r="E4493">
        <v>1000570</v>
      </c>
    </row>
    <row r="4494" spans="1:5">
      <c r="A4494">
        <v>1997</v>
      </c>
      <c r="B4494">
        <v>52</v>
      </c>
      <c r="C4494">
        <v>412636</v>
      </c>
      <c r="D4494">
        <v>359567</v>
      </c>
      <c r="E4494">
        <v>772203</v>
      </c>
    </row>
    <row r="4495" spans="1:5">
      <c r="A4495">
        <v>1997</v>
      </c>
      <c r="B4495">
        <v>53</v>
      </c>
      <c r="C4495">
        <v>382921</v>
      </c>
      <c r="D4495">
        <v>326363</v>
      </c>
      <c r="E4495">
        <v>709284</v>
      </c>
    </row>
    <row r="4496" spans="1:5">
      <c r="A4496">
        <v>1997</v>
      </c>
      <c r="B4496">
        <v>54</v>
      </c>
      <c r="C4496">
        <v>600243</v>
      </c>
      <c r="D4496">
        <v>489874</v>
      </c>
      <c r="E4496">
        <v>1090117</v>
      </c>
    </row>
    <row r="4497" spans="1:5">
      <c r="A4497">
        <v>1997</v>
      </c>
      <c r="B4497">
        <v>55</v>
      </c>
      <c r="C4497">
        <v>942146</v>
      </c>
      <c r="D4497">
        <v>761083</v>
      </c>
      <c r="E4497">
        <v>1703229</v>
      </c>
    </row>
    <row r="4498" spans="1:5">
      <c r="A4498">
        <v>1997</v>
      </c>
      <c r="B4498">
        <v>56</v>
      </c>
      <c r="C4498">
        <v>1002214</v>
      </c>
      <c r="D4498">
        <v>801594</v>
      </c>
      <c r="E4498">
        <v>1803808</v>
      </c>
    </row>
    <row r="4499" spans="1:5">
      <c r="A4499">
        <v>1997</v>
      </c>
      <c r="B4499">
        <v>57</v>
      </c>
      <c r="C4499">
        <v>1134572</v>
      </c>
      <c r="D4499">
        <v>885309</v>
      </c>
      <c r="E4499">
        <v>2019881</v>
      </c>
    </row>
    <row r="4500" spans="1:5">
      <c r="A4500">
        <v>1997</v>
      </c>
      <c r="B4500">
        <v>58</v>
      </c>
      <c r="C4500">
        <v>1158348</v>
      </c>
      <c r="D4500">
        <v>887334</v>
      </c>
      <c r="E4500">
        <v>2045682</v>
      </c>
    </row>
    <row r="4501" spans="1:5">
      <c r="A4501">
        <v>1997</v>
      </c>
      <c r="B4501">
        <v>59</v>
      </c>
      <c r="C4501">
        <v>1157593</v>
      </c>
      <c r="D4501">
        <v>888308</v>
      </c>
      <c r="E4501">
        <v>2045901</v>
      </c>
    </row>
    <row r="4502" spans="1:5">
      <c r="A4502">
        <v>1997</v>
      </c>
      <c r="B4502">
        <v>60</v>
      </c>
      <c r="C4502">
        <v>965801</v>
      </c>
      <c r="D4502">
        <v>726345</v>
      </c>
      <c r="E4502">
        <v>1692146</v>
      </c>
    </row>
    <row r="4503" spans="1:5">
      <c r="A4503">
        <v>1997</v>
      </c>
      <c r="B4503">
        <v>61</v>
      </c>
      <c r="C4503">
        <v>850244</v>
      </c>
      <c r="D4503">
        <v>633284</v>
      </c>
      <c r="E4503">
        <v>1483528</v>
      </c>
    </row>
    <row r="4504" spans="1:5">
      <c r="A4504">
        <v>1997</v>
      </c>
      <c r="B4504">
        <v>62</v>
      </c>
      <c r="C4504">
        <v>688099</v>
      </c>
      <c r="D4504">
        <v>497070</v>
      </c>
      <c r="E4504">
        <v>1185169</v>
      </c>
    </row>
    <row r="4505" spans="1:5">
      <c r="A4505">
        <v>1997</v>
      </c>
      <c r="B4505">
        <v>63</v>
      </c>
      <c r="C4505">
        <v>681516</v>
      </c>
      <c r="D4505">
        <v>477082</v>
      </c>
      <c r="E4505">
        <v>1158598</v>
      </c>
    </row>
    <row r="4506" spans="1:5">
      <c r="A4506">
        <v>1997</v>
      </c>
      <c r="B4506">
        <v>64</v>
      </c>
      <c r="C4506">
        <v>849713</v>
      </c>
      <c r="D4506">
        <v>571566</v>
      </c>
      <c r="E4506">
        <v>1421279</v>
      </c>
    </row>
    <row r="4507" spans="1:5">
      <c r="A4507">
        <v>1997</v>
      </c>
      <c r="B4507">
        <v>65</v>
      </c>
      <c r="C4507">
        <v>825313</v>
      </c>
      <c r="D4507">
        <v>563282</v>
      </c>
      <c r="E4507">
        <v>1388595</v>
      </c>
    </row>
    <row r="4508" spans="1:5">
      <c r="A4508">
        <v>1997</v>
      </c>
      <c r="B4508">
        <v>66</v>
      </c>
      <c r="C4508">
        <v>942234</v>
      </c>
      <c r="D4508">
        <v>605940</v>
      </c>
      <c r="E4508">
        <v>1548174</v>
      </c>
    </row>
    <row r="4509" spans="1:5">
      <c r="A4509">
        <v>1997</v>
      </c>
      <c r="B4509">
        <v>67</v>
      </c>
      <c r="C4509">
        <v>934184</v>
      </c>
      <c r="D4509">
        <v>590330</v>
      </c>
      <c r="E4509">
        <v>1524514</v>
      </c>
    </row>
    <row r="4510" spans="1:5">
      <c r="A4510">
        <v>1997</v>
      </c>
      <c r="B4510">
        <v>68</v>
      </c>
      <c r="C4510">
        <v>968710</v>
      </c>
      <c r="D4510">
        <v>577393</v>
      </c>
      <c r="E4510">
        <v>1546103</v>
      </c>
    </row>
    <row r="4511" spans="1:5">
      <c r="A4511">
        <v>1997</v>
      </c>
      <c r="B4511">
        <v>69</v>
      </c>
      <c r="C4511">
        <v>909259</v>
      </c>
      <c r="D4511">
        <v>527830</v>
      </c>
      <c r="E4511">
        <v>1437089</v>
      </c>
    </row>
    <row r="4512" spans="1:5">
      <c r="A4512">
        <v>1997</v>
      </c>
      <c r="B4512">
        <v>70</v>
      </c>
      <c r="C4512">
        <v>877802</v>
      </c>
      <c r="D4512">
        <v>445324</v>
      </c>
      <c r="E4512">
        <v>1323126</v>
      </c>
    </row>
    <row r="4513" spans="1:5">
      <c r="A4513">
        <v>1997</v>
      </c>
      <c r="B4513">
        <v>71</v>
      </c>
      <c r="C4513">
        <v>794377</v>
      </c>
      <c r="D4513">
        <v>339060</v>
      </c>
      <c r="E4513">
        <v>1133437</v>
      </c>
    </row>
    <row r="4514" spans="1:5">
      <c r="A4514">
        <v>1997</v>
      </c>
      <c r="B4514">
        <v>72</v>
      </c>
      <c r="C4514">
        <v>742015</v>
      </c>
      <c r="D4514">
        <v>283374</v>
      </c>
      <c r="E4514">
        <v>1025389</v>
      </c>
    </row>
    <row r="4515" spans="1:5">
      <c r="A4515">
        <v>1997</v>
      </c>
      <c r="B4515">
        <v>73</v>
      </c>
      <c r="C4515">
        <v>646307</v>
      </c>
      <c r="D4515">
        <v>223586</v>
      </c>
      <c r="E4515">
        <v>869893</v>
      </c>
    </row>
    <row r="4516" spans="1:5">
      <c r="A4516">
        <v>1997</v>
      </c>
      <c r="B4516">
        <v>74</v>
      </c>
      <c r="C4516">
        <v>531405</v>
      </c>
      <c r="D4516">
        <v>173760</v>
      </c>
      <c r="E4516">
        <v>705165</v>
      </c>
    </row>
    <row r="4517" spans="1:5">
      <c r="A4517">
        <v>1997</v>
      </c>
      <c r="B4517">
        <v>75</v>
      </c>
      <c r="C4517">
        <v>432069</v>
      </c>
      <c r="D4517">
        <v>149873</v>
      </c>
      <c r="E4517">
        <v>581942</v>
      </c>
    </row>
    <row r="4518" spans="1:5">
      <c r="A4518">
        <v>1997</v>
      </c>
      <c r="B4518">
        <v>76</v>
      </c>
      <c r="C4518">
        <v>378976</v>
      </c>
      <c r="D4518">
        <v>128453</v>
      </c>
      <c r="E4518">
        <v>507429</v>
      </c>
    </row>
    <row r="4519" spans="1:5">
      <c r="A4519">
        <v>1997</v>
      </c>
      <c r="B4519">
        <v>77</v>
      </c>
      <c r="C4519">
        <v>368332</v>
      </c>
      <c r="D4519">
        <v>121776</v>
      </c>
      <c r="E4519">
        <v>490108</v>
      </c>
    </row>
    <row r="4520" spans="1:5">
      <c r="A4520">
        <v>1997</v>
      </c>
      <c r="B4520">
        <v>78</v>
      </c>
      <c r="C4520">
        <v>372020</v>
      </c>
      <c r="D4520">
        <v>114286</v>
      </c>
      <c r="E4520">
        <v>486306</v>
      </c>
    </row>
    <row r="4521" spans="1:5">
      <c r="A4521">
        <v>1997</v>
      </c>
      <c r="B4521">
        <v>79</v>
      </c>
      <c r="C4521">
        <v>271065</v>
      </c>
      <c r="D4521">
        <v>84214</v>
      </c>
      <c r="E4521">
        <v>355279</v>
      </c>
    </row>
    <row r="4522" spans="1:5">
      <c r="A4522">
        <v>1997</v>
      </c>
      <c r="B4522">
        <v>80</v>
      </c>
      <c r="C4522">
        <v>275145.58</v>
      </c>
      <c r="D4522">
        <v>75516.19</v>
      </c>
      <c r="E4522">
        <v>350661.77</v>
      </c>
    </row>
    <row r="4523" spans="1:5">
      <c r="A4523">
        <v>1997</v>
      </c>
      <c r="B4523">
        <v>81</v>
      </c>
      <c r="C4523">
        <v>310853.46000000002</v>
      </c>
      <c r="D4523">
        <v>81900.09</v>
      </c>
      <c r="E4523">
        <v>392753.55</v>
      </c>
    </row>
    <row r="4524" spans="1:5">
      <c r="A4524">
        <v>1997</v>
      </c>
      <c r="B4524">
        <v>82</v>
      </c>
      <c r="C4524">
        <v>338194.99</v>
      </c>
      <c r="D4524">
        <v>85036.58</v>
      </c>
      <c r="E4524">
        <v>423231.57</v>
      </c>
    </row>
    <row r="4525" spans="1:5">
      <c r="A4525">
        <v>1997</v>
      </c>
      <c r="B4525">
        <v>83</v>
      </c>
      <c r="C4525">
        <v>290326.48</v>
      </c>
      <c r="D4525">
        <v>72640.210000000006</v>
      </c>
      <c r="E4525">
        <v>362966.69</v>
      </c>
    </row>
    <row r="4526" spans="1:5">
      <c r="A4526">
        <v>1997</v>
      </c>
      <c r="B4526">
        <v>84</v>
      </c>
      <c r="C4526">
        <v>266996.15000000002</v>
      </c>
      <c r="D4526">
        <v>62370.61</v>
      </c>
      <c r="E4526">
        <v>329366.76</v>
      </c>
    </row>
    <row r="4527" spans="1:5">
      <c r="A4527">
        <v>1997</v>
      </c>
      <c r="B4527">
        <v>85</v>
      </c>
      <c r="C4527">
        <v>208672.18</v>
      </c>
      <c r="D4527">
        <v>48649.23</v>
      </c>
      <c r="E4527">
        <v>257321.41</v>
      </c>
    </row>
    <row r="4528" spans="1:5">
      <c r="A4528">
        <v>1997</v>
      </c>
      <c r="B4528">
        <v>86</v>
      </c>
      <c r="C4528">
        <v>185750.07</v>
      </c>
      <c r="D4528">
        <v>38805.839999999997</v>
      </c>
      <c r="E4528">
        <v>224555.91</v>
      </c>
    </row>
    <row r="4529" spans="1:5">
      <c r="A4529">
        <v>1997</v>
      </c>
      <c r="B4529">
        <v>87</v>
      </c>
      <c r="C4529">
        <v>138419.01</v>
      </c>
      <c r="D4529">
        <v>28540.57</v>
      </c>
      <c r="E4529">
        <v>166959.57999999999</v>
      </c>
    </row>
    <row r="4530" spans="1:5">
      <c r="A4530">
        <v>1997</v>
      </c>
      <c r="B4530">
        <v>88</v>
      </c>
      <c r="C4530">
        <v>111693.93</v>
      </c>
      <c r="D4530">
        <v>21610.17</v>
      </c>
      <c r="E4530">
        <v>133304.1</v>
      </c>
    </row>
    <row r="4531" spans="1:5">
      <c r="A4531">
        <v>1997</v>
      </c>
      <c r="B4531">
        <v>89</v>
      </c>
      <c r="C4531">
        <v>89112</v>
      </c>
      <c r="D4531">
        <v>16432.37</v>
      </c>
      <c r="E4531">
        <v>105544.37</v>
      </c>
    </row>
    <row r="4532" spans="1:5">
      <c r="A4532">
        <v>1997</v>
      </c>
      <c r="B4532">
        <v>90</v>
      </c>
      <c r="C4532">
        <v>66757.41</v>
      </c>
      <c r="D4532">
        <v>11694.95</v>
      </c>
      <c r="E4532">
        <v>78452.36</v>
      </c>
    </row>
    <row r="4533" spans="1:5">
      <c r="A4533">
        <v>1997</v>
      </c>
      <c r="B4533">
        <v>91</v>
      </c>
      <c r="C4533">
        <v>49537.67</v>
      </c>
      <c r="D4533">
        <v>8165.18</v>
      </c>
      <c r="E4533">
        <v>57702.85</v>
      </c>
    </row>
    <row r="4534" spans="1:5">
      <c r="A4534">
        <v>1997</v>
      </c>
      <c r="B4534">
        <v>92</v>
      </c>
      <c r="C4534">
        <v>36682.81</v>
      </c>
      <c r="D4534">
        <v>5648.23</v>
      </c>
      <c r="E4534">
        <v>42331.040000000001</v>
      </c>
    </row>
    <row r="4535" spans="1:5">
      <c r="A4535">
        <v>1997</v>
      </c>
      <c r="B4535">
        <v>93</v>
      </c>
      <c r="C4535">
        <v>26329.11</v>
      </c>
      <c r="D4535">
        <v>3904.47</v>
      </c>
      <c r="E4535">
        <v>30233.58</v>
      </c>
    </row>
    <row r="4536" spans="1:5">
      <c r="A4536">
        <v>1997</v>
      </c>
      <c r="B4536">
        <v>94</v>
      </c>
      <c r="C4536">
        <v>18450.689999999999</v>
      </c>
      <c r="D4536">
        <v>2520.6999999999998</v>
      </c>
      <c r="E4536">
        <v>20971.39</v>
      </c>
    </row>
    <row r="4537" spans="1:5">
      <c r="A4537">
        <v>1997</v>
      </c>
      <c r="B4537">
        <v>95</v>
      </c>
      <c r="C4537">
        <v>12122.49</v>
      </c>
      <c r="D4537">
        <v>1515.09</v>
      </c>
      <c r="E4537">
        <v>13637.58</v>
      </c>
    </row>
    <row r="4538" spans="1:5">
      <c r="A4538">
        <v>1997</v>
      </c>
      <c r="B4538">
        <v>96</v>
      </c>
      <c r="C4538">
        <v>8965.8700000000008</v>
      </c>
      <c r="D4538">
        <v>1115.42</v>
      </c>
      <c r="E4538">
        <v>10081.290000000001</v>
      </c>
    </row>
    <row r="4539" spans="1:5">
      <c r="A4539">
        <v>1997</v>
      </c>
      <c r="B4539">
        <v>97</v>
      </c>
      <c r="C4539">
        <v>5787.84</v>
      </c>
      <c r="D4539">
        <v>752.24</v>
      </c>
      <c r="E4539">
        <v>6540.08</v>
      </c>
    </row>
    <row r="4540" spans="1:5">
      <c r="A4540">
        <v>1997</v>
      </c>
      <c r="B4540">
        <v>98</v>
      </c>
      <c r="C4540">
        <v>3335.95</v>
      </c>
      <c r="D4540">
        <v>436.45</v>
      </c>
      <c r="E4540">
        <v>3772.4</v>
      </c>
    </row>
    <row r="4541" spans="1:5">
      <c r="A4541">
        <v>1997</v>
      </c>
      <c r="B4541">
        <v>99</v>
      </c>
      <c r="C4541">
        <v>2511.42</v>
      </c>
      <c r="D4541">
        <v>292.08</v>
      </c>
      <c r="E4541">
        <v>2803.5</v>
      </c>
    </row>
    <row r="4542" spans="1:5">
      <c r="A4542">
        <v>1997</v>
      </c>
      <c r="B4542">
        <v>100</v>
      </c>
      <c r="C4542">
        <v>1617.82</v>
      </c>
      <c r="D4542">
        <v>197.13</v>
      </c>
      <c r="E4542">
        <v>1814.95</v>
      </c>
    </row>
    <row r="4543" spans="1:5">
      <c r="A4543">
        <v>1997</v>
      </c>
      <c r="B4543">
        <v>101</v>
      </c>
      <c r="C4543">
        <v>969.71</v>
      </c>
      <c r="D4543">
        <v>111.16</v>
      </c>
      <c r="E4543">
        <v>1080.8699999999999</v>
      </c>
    </row>
    <row r="4544" spans="1:5">
      <c r="A4544">
        <v>1997</v>
      </c>
      <c r="B4544">
        <v>102</v>
      </c>
      <c r="C4544">
        <v>538.30999999999995</v>
      </c>
      <c r="D4544">
        <v>59.2</v>
      </c>
      <c r="E4544">
        <v>597.51</v>
      </c>
    </row>
    <row r="4545" spans="1:5">
      <c r="A4545">
        <v>1997</v>
      </c>
      <c r="B4545">
        <v>103</v>
      </c>
      <c r="C4545">
        <v>291.26</v>
      </c>
      <c r="D4545">
        <v>32.07</v>
      </c>
      <c r="E4545">
        <v>323.33</v>
      </c>
    </row>
    <row r="4546" spans="1:5">
      <c r="A4546">
        <v>1997</v>
      </c>
      <c r="B4546">
        <v>104</v>
      </c>
      <c r="C4546">
        <v>159.13</v>
      </c>
      <c r="D4546">
        <v>17.489999999999998</v>
      </c>
      <c r="E4546">
        <v>176.62</v>
      </c>
    </row>
    <row r="4547" spans="1:5">
      <c r="A4547">
        <v>1997</v>
      </c>
      <c r="B4547">
        <v>105</v>
      </c>
      <c r="C4547">
        <v>81.69</v>
      </c>
      <c r="D4547">
        <v>8.67</v>
      </c>
      <c r="E4547">
        <v>90.36</v>
      </c>
    </row>
    <row r="4548" spans="1:5">
      <c r="A4548">
        <v>1997</v>
      </c>
      <c r="B4548">
        <v>106</v>
      </c>
      <c r="C4548">
        <v>43.65</v>
      </c>
      <c r="D4548">
        <v>4.17</v>
      </c>
      <c r="E4548">
        <v>47.82</v>
      </c>
    </row>
    <row r="4549" spans="1:5">
      <c r="A4549">
        <v>1997</v>
      </c>
      <c r="B4549">
        <v>107</v>
      </c>
      <c r="C4549">
        <v>21.4</v>
      </c>
      <c r="D4549">
        <v>1.7</v>
      </c>
      <c r="E4549">
        <v>23.1</v>
      </c>
    </row>
    <row r="4550" spans="1:5">
      <c r="A4550">
        <v>1997</v>
      </c>
      <c r="B4550">
        <v>108</v>
      </c>
      <c r="C4550">
        <v>10.76</v>
      </c>
      <c r="D4550">
        <v>0.77</v>
      </c>
      <c r="E4550">
        <v>11.53</v>
      </c>
    </row>
    <row r="4551" spans="1:5">
      <c r="A4551">
        <v>1997</v>
      </c>
      <c r="B4551">
        <v>109</v>
      </c>
      <c r="C4551">
        <v>4.95</v>
      </c>
      <c r="D4551">
        <v>0</v>
      </c>
      <c r="E4551">
        <v>4.95</v>
      </c>
    </row>
    <row r="4552" spans="1:5">
      <c r="A4552">
        <v>1997</v>
      </c>
      <c r="B4552">
        <v>110</v>
      </c>
      <c r="C4552">
        <v>2.56</v>
      </c>
      <c r="D4552">
        <v>0</v>
      </c>
      <c r="E4552">
        <v>2.56</v>
      </c>
    </row>
    <row r="4553" spans="1:5">
      <c r="A4553">
        <v>1998</v>
      </c>
      <c r="B4553">
        <v>0</v>
      </c>
      <c r="C4553">
        <v>605028</v>
      </c>
      <c r="D4553">
        <v>638149</v>
      </c>
      <c r="E4553">
        <v>1243177</v>
      </c>
    </row>
    <row r="4554" spans="1:5">
      <c r="A4554">
        <v>1998</v>
      </c>
      <c r="B4554">
        <v>1</v>
      </c>
      <c r="C4554">
        <v>627919</v>
      </c>
      <c r="D4554">
        <v>661388</v>
      </c>
      <c r="E4554">
        <v>1289307</v>
      </c>
    </row>
    <row r="4555" spans="1:5">
      <c r="A4555">
        <v>1998</v>
      </c>
      <c r="B4555">
        <v>2</v>
      </c>
      <c r="C4555">
        <v>660248</v>
      </c>
      <c r="D4555">
        <v>691912</v>
      </c>
      <c r="E4555">
        <v>1352160</v>
      </c>
    </row>
    <row r="4556" spans="1:5">
      <c r="A4556">
        <v>1998</v>
      </c>
      <c r="B4556">
        <v>3</v>
      </c>
      <c r="C4556">
        <v>690669</v>
      </c>
      <c r="D4556">
        <v>725950</v>
      </c>
      <c r="E4556">
        <v>1416619</v>
      </c>
    </row>
    <row r="4557" spans="1:5">
      <c r="A4557">
        <v>1998</v>
      </c>
      <c r="B4557">
        <v>4</v>
      </c>
      <c r="C4557">
        <v>682371</v>
      </c>
      <c r="D4557">
        <v>717827</v>
      </c>
      <c r="E4557">
        <v>1400198</v>
      </c>
    </row>
    <row r="4558" spans="1:5">
      <c r="A4558">
        <v>1998</v>
      </c>
      <c r="B4558">
        <v>5</v>
      </c>
      <c r="C4558">
        <v>786743</v>
      </c>
      <c r="D4558">
        <v>827163</v>
      </c>
      <c r="E4558">
        <v>1613906</v>
      </c>
    </row>
    <row r="4559" spans="1:5">
      <c r="A4559">
        <v>1998</v>
      </c>
      <c r="B4559">
        <v>6</v>
      </c>
      <c r="C4559">
        <v>876606</v>
      </c>
      <c r="D4559">
        <v>920179</v>
      </c>
      <c r="E4559">
        <v>1796785</v>
      </c>
    </row>
    <row r="4560" spans="1:5">
      <c r="A4560">
        <v>1998</v>
      </c>
      <c r="B4560">
        <v>7</v>
      </c>
      <c r="C4560">
        <v>981951</v>
      </c>
      <c r="D4560">
        <v>1029946</v>
      </c>
      <c r="E4560">
        <v>2011897</v>
      </c>
    </row>
    <row r="4561" spans="1:5">
      <c r="A4561">
        <v>1998</v>
      </c>
      <c r="B4561">
        <v>8</v>
      </c>
      <c r="C4561">
        <v>1057183</v>
      </c>
      <c r="D4561">
        <v>1107574</v>
      </c>
      <c r="E4561">
        <v>2164757</v>
      </c>
    </row>
    <row r="4562" spans="1:5">
      <c r="A4562">
        <v>1998</v>
      </c>
      <c r="B4562">
        <v>9</v>
      </c>
      <c r="C4562">
        <v>1153118</v>
      </c>
      <c r="D4562">
        <v>1198308</v>
      </c>
      <c r="E4562">
        <v>2351426</v>
      </c>
    </row>
    <row r="4563" spans="1:5">
      <c r="A4563">
        <v>1998</v>
      </c>
      <c r="B4563">
        <v>10</v>
      </c>
      <c r="C4563">
        <v>1229025</v>
      </c>
      <c r="D4563">
        <v>1277515</v>
      </c>
      <c r="E4563">
        <v>2506540</v>
      </c>
    </row>
    <row r="4564" spans="1:5">
      <c r="A4564">
        <v>1998</v>
      </c>
      <c r="B4564">
        <v>11</v>
      </c>
      <c r="C4564">
        <v>1238344</v>
      </c>
      <c r="D4564">
        <v>1284316</v>
      </c>
      <c r="E4564">
        <v>2522660</v>
      </c>
    </row>
    <row r="4565" spans="1:5">
      <c r="A4565">
        <v>1998</v>
      </c>
      <c r="B4565">
        <v>12</v>
      </c>
      <c r="C4565">
        <v>1193347</v>
      </c>
      <c r="D4565">
        <v>1234553</v>
      </c>
      <c r="E4565">
        <v>2427900</v>
      </c>
    </row>
    <row r="4566" spans="1:5">
      <c r="A4566">
        <v>1998</v>
      </c>
      <c r="B4566">
        <v>13</v>
      </c>
      <c r="C4566">
        <v>1216049</v>
      </c>
      <c r="D4566">
        <v>1259438</v>
      </c>
      <c r="E4566">
        <v>2475487</v>
      </c>
    </row>
    <row r="4567" spans="1:5">
      <c r="A4567">
        <v>1998</v>
      </c>
      <c r="B4567">
        <v>14</v>
      </c>
      <c r="C4567">
        <v>1240428</v>
      </c>
      <c r="D4567">
        <v>1288138</v>
      </c>
      <c r="E4567">
        <v>2528566</v>
      </c>
    </row>
    <row r="4568" spans="1:5">
      <c r="A4568">
        <v>1998</v>
      </c>
      <c r="B4568">
        <v>15</v>
      </c>
      <c r="C4568">
        <v>1172309</v>
      </c>
      <c r="D4568">
        <v>1217917</v>
      </c>
      <c r="E4568">
        <v>2390226</v>
      </c>
    </row>
    <row r="4569" spans="1:5">
      <c r="A4569">
        <v>1998</v>
      </c>
      <c r="B4569">
        <v>16</v>
      </c>
      <c r="C4569">
        <v>1108647</v>
      </c>
      <c r="D4569">
        <v>1144690</v>
      </c>
      <c r="E4569">
        <v>2253337</v>
      </c>
    </row>
    <row r="4570" spans="1:5">
      <c r="A4570">
        <v>1998</v>
      </c>
      <c r="B4570">
        <v>17</v>
      </c>
      <c r="C4570">
        <v>1119139</v>
      </c>
      <c r="D4570">
        <v>1154246</v>
      </c>
      <c r="E4570">
        <v>2273385</v>
      </c>
    </row>
    <row r="4571" spans="1:5">
      <c r="A4571">
        <v>1998</v>
      </c>
      <c r="B4571">
        <v>18</v>
      </c>
      <c r="C4571">
        <v>1077398</v>
      </c>
      <c r="D4571">
        <v>1110437</v>
      </c>
      <c r="E4571">
        <v>2187835</v>
      </c>
    </row>
    <row r="4572" spans="1:5">
      <c r="A4572">
        <v>1998</v>
      </c>
      <c r="B4572">
        <v>19</v>
      </c>
      <c r="C4572">
        <v>1077897</v>
      </c>
      <c r="D4572">
        <v>1098554</v>
      </c>
      <c r="E4572">
        <v>2176451</v>
      </c>
    </row>
    <row r="4573" spans="1:5">
      <c r="A4573">
        <v>1998</v>
      </c>
      <c r="B4573">
        <v>20</v>
      </c>
      <c r="C4573">
        <v>1062862</v>
      </c>
      <c r="D4573">
        <v>1079501</v>
      </c>
      <c r="E4573">
        <v>2142363</v>
      </c>
    </row>
    <row r="4574" spans="1:5">
      <c r="A4574">
        <v>1998</v>
      </c>
      <c r="B4574">
        <v>21</v>
      </c>
      <c r="C4574">
        <v>1069408</v>
      </c>
      <c r="D4574">
        <v>1092735</v>
      </c>
      <c r="E4574">
        <v>2162143</v>
      </c>
    </row>
    <row r="4575" spans="1:5">
      <c r="A4575">
        <v>1998</v>
      </c>
      <c r="B4575">
        <v>22</v>
      </c>
      <c r="C4575">
        <v>1051177</v>
      </c>
      <c r="D4575">
        <v>1075379</v>
      </c>
      <c r="E4575">
        <v>2126556</v>
      </c>
    </row>
    <row r="4576" spans="1:5">
      <c r="A4576">
        <v>1998</v>
      </c>
      <c r="B4576">
        <v>23</v>
      </c>
      <c r="C4576">
        <v>1031686</v>
      </c>
      <c r="D4576">
        <v>1055835</v>
      </c>
      <c r="E4576">
        <v>2087521</v>
      </c>
    </row>
    <row r="4577" spans="1:5">
      <c r="A4577">
        <v>1998</v>
      </c>
      <c r="B4577">
        <v>24</v>
      </c>
      <c r="C4577">
        <v>998357</v>
      </c>
      <c r="D4577">
        <v>1028041</v>
      </c>
      <c r="E4577">
        <v>2026398</v>
      </c>
    </row>
    <row r="4578" spans="1:5">
      <c r="A4578">
        <v>1998</v>
      </c>
      <c r="B4578">
        <v>25</v>
      </c>
      <c r="C4578">
        <v>1035088</v>
      </c>
      <c r="D4578">
        <v>1069504</v>
      </c>
      <c r="E4578">
        <v>2104592</v>
      </c>
    </row>
    <row r="4579" spans="1:5">
      <c r="A4579">
        <v>1998</v>
      </c>
      <c r="B4579">
        <v>26</v>
      </c>
      <c r="C4579">
        <v>982558</v>
      </c>
      <c r="D4579">
        <v>1029176</v>
      </c>
      <c r="E4579">
        <v>2011734</v>
      </c>
    </row>
    <row r="4580" spans="1:5">
      <c r="A4580">
        <v>1998</v>
      </c>
      <c r="B4580">
        <v>27</v>
      </c>
      <c r="C4580">
        <v>979158</v>
      </c>
      <c r="D4580">
        <v>1032151</v>
      </c>
      <c r="E4580">
        <v>2011309</v>
      </c>
    </row>
    <row r="4581" spans="1:5">
      <c r="A4581">
        <v>1998</v>
      </c>
      <c r="B4581">
        <v>28</v>
      </c>
      <c r="C4581">
        <v>919227</v>
      </c>
      <c r="D4581">
        <v>961252</v>
      </c>
      <c r="E4581">
        <v>1880479</v>
      </c>
    </row>
    <row r="4582" spans="1:5">
      <c r="A4582">
        <v>1998</v>
      </c>
      <c r="B4582">
        <v>29</v>
      </c>
      <c r="C4582">
        <v>917029</v>
      </c>
      <c r="D4582">
        <v>927249</v>
      </c>
      <c r="E4582">
        <v>1844278</v>
      </c>
    </row>
    <row r="4583" spans="1:5">
      <c r="A4583">
        <v>1998</v>
      </c>
      <c r="B4583">
        <v>30</v>
      </c>
      <c r="C4583">
        <v>927866</v>
      </c>
      <c r="D4583">
        <v>931866</v>
      </c>
      <c r="E4583">
        <v>1859732</v>
      </c>
    </row>
    <row r="4584" spans="1:5">
      <c r="A4584">
        <v>1998</v>
      </c>
      <c r="B4584">
        <v>31</v>
      </c>
      <c r="C4584">
        <v>971133</v>
      </c>
      <c r="D4584">
        <v>972475</v>
      </c>
      <c r="E4584">
        <v>1943608</v>
      </c>
    </row>
    <row r="4585" spans="1:5">
      <c r="A4585">
        <v>1998</v>
      </c>
      <c r="B4585">
        <v>32</v>
      </c>
      <c r="C4585">
        <v>993382</v>
      </c>
      <c r="D4585">
        <v>998640</v>
      </c>
      <c r="E4585">
        <v>1992022</v>
      </c>
    </row>
    <row r="4586" spans="1:5">
      <c r="A4586">
        <v>1998</v>
      </c>
      <c r="B4586">
        <v>33</v>
      </c>
      <c r="C4586">
        <v>1051042</v>
      </c>
      <c r="D4586">
        <v>1048374</v>
      </c>
      <c r="E4586">
        <v>2099416</v>
      </c>
    </row>
    <row r="4587" spans="1:5">
      <c r="A4587">
        <v>1998</v>
      </c>
      <c r="B4587">
        <v>34</v>
      </c>
      <c r="C4587">
        <v>1138748</v>
      </c>
      <c r="D4587">
        <v>1138153</v>
      </c>
      <c r="E4587">
        <v>2276901</v>
      </c>
    </row>
    <row r="4588" spans="1:5">
      <c r="A4588">
        <v>1998</v>
      </c>
      <c r="B4588">
        <v>35</v>
      </c>
      <c r="C4588">
        <v>1221731</v>
      </c>
      <c r="D4588">
        <v>1208009</v>
      </c>
      <c r="E4588">
        <v>2429740</v>
      </c>
    </row>
    <row r="4589" spans="1:5">
      <c r="A4589">
        <v>1998</v>
      </c>
      <c r="B4589">
        <v>36</v>
      </c>
      <c r="C4589">
        <v>1269812</v>
      </c>
      <c r="D4589">
        <v>1258878</v>
      </c>
      <c r="E4589">
        <v>2528690</v>
      </c>
    </row>
    <row r="4590" spans="1:5">
      <c r="A4590">
        <v>1998</v>
      </c>
      <c r="B4590">
        <v>37</v>
      </c>
      <c r="C4590">
        <v>1334945</v>
      </c>
      <c r="D4590">
        <v>1315739</v>
      </c>
      <c r="E4590">
        <v>2650684</v>
      </c>
    </row>
    <row r="4591" spans="1:5">
      <c r="A4591">
        <v>1998</v>
      </c>
      <c r="B4591">
        <v>38</v>
      </c>
      <c r="C4591">
        <v>1296833</v>
      </c>
      <c r="D4591">
        <v>1266752</v>
      </c>
      <c r="E4591">
        <v>2563585</v>
      </c>
    </row>
    <row r="4592" spans="1:5">
      <c r="A4592">
        <v>1998</v>
      </c>
      <c r="B4592">
        <v>39</v>
      </c>
      <c r="C4592">
        <v>1298624</v>
      </c>
      <c r="D4592">
        <v>1256644</v>
      </c>
      <c r="E4592">
        <v>2555268</v>
      </c>
    </row>
    <row r="4593" spans="1:5">
      <c r="A4593">
        <v>1998</v>
      </c>
      <c r="B4593">
        <v>40</v>
      </c>
      <c r="C4593">
        <v>1286319</v>
      </c>
      <c r="D4593">
        <v>1245441</v>
      </c>
      <c r="E4593">
        <v>2531760</v>
      </c>
    </row>
    <row r="4594" spans="1:5">
      <c r="A4594">
        <v>1998</v>
      </c>
      <c r="B4594">
        <v>41</v>
      </c>
      <c r="C4594">
        <v>1251756</v>
      </c>
      <c r="D4594">
        <v>1198447</v>
      </c>
      <c r="E4594">
        <v>2450203</v>
      </c>
    </row>
    <row r="4595" spans="1:5">
      <c r="A4595">
        <v>1998</v>
      </c>
      <c r="B4595">
        <v>42</v>
      </c>
      <c r="C4595">
        <v>1250845</v>
      </c>
      <c r="D4595">
        <v>1190009</v>
      </c>
      <c r="E4595">
        <v>2440854</v>
      </c>
    </row>
    <row r="4596" spans="1:5">
      <c r="A4596">
        <v>1998</v>
      </c>
      <c r="B4596">
        <v>43</v>
      </c>
      <c r="C4596">
        <v>1271234</v>
      </c>
      <c r="D4596">
        <v>1195495</v>
      </c>
      <c r="E4596">
        <v>2466729</v>
      </c>
    </row>
    <row r="4597" spans="1:5">
      <c r="A4597">
        <v>1998</v>
      </c>
      <c r="B4597">
        <v>44</v>
      </c>
      <c r="C4597">
        <v>1154915</v>
      </c>
      <c r="D4597">
        <v>1084604</v>
      </c>
      <c r="E4597">
        <v>2239519</v>
      </c>
    </row>
    <row r="4598" spans="1:5">
      <c r="A4598">
        <v>1998</v>
      </c>
      <c r="B4598">
        <v>45</v>
      </c>
      <c r="C4598">
        <v>1199016</v>
      </c>
      <c r="D4598">
        <v>1115968</v>
      </c>
      <c r="E4598">
        <v>2314984</v>
      </c>
    </row>
    <row r="4599" spans="1:5">
      <c r="A4599">
        <v>1998</v>
      </c>
      <c r="B4599">
        <v>46</v>
      </c>
      <c r="C4599">
        <v>1147350</v>
      </c>
      <c r="D4599">
        <v>1062130</v>
      </c>
      <c r="E4599">
        <v>2209480</v>
      </c>
    </row>
    <row r="4600" spans="1:5">
      <c r="A4600">
        <v>1998</v>
      </c>
      <c r="B4600">
        <v>47</v>
      </c>
      <c r="C4600">
        <v>1122391</v>
      </c>
      <c r="D4600">
        <v>1038273</v>
      </c>
      <c r="E4600">
        <v>2160664</v>
      </c>
    </row>
    <row r="4601" spans="1:5">
      <c r="A4601">
        <v>1998</v>
      </c>
      <c r="B4601">
        <v>48</v>
      </c>
      <c r="C4601">
        <v>1171158</v>
      </c>
      <c r="D4601">
        <v>1065513</v>
      </c>
      <c r="E4601">
        <v>2236671</v>
      </c>
    </row>
    <row r="4602" spans="1:5">
      <c r="A4602">
        <v>1998</v>
      </c>
      <c r="B4602">
        <v>49</v>
      </c>
      <c r="C4602">
        <v>969799</v>
      </c>
      <c r="D4602">
        <v>875597</v>
      </c>
      <c r="E4602">
        <v>1845396</v>
      </c>
    </row>
    <row r="4603" spans="1:5">
      <c r="A4603">
        <v>1998</v>
      </c>
      <c r="B4603">
        <v>50</v>
      </c>
      <c r="C4603">
        <v>960134</v>
      </c>
      <c r="D4603">
        <v>856003</v>
      </c>
      <c r="E4603">
        <v>1816137</v>
      </c>
    </row>
    <row r="4604" spans="1:5">
      <c r="A4604">
        <v>1998</v>
      </c>
      <c r="B4604">
        <v>51</v>
      </c>
      <c r="C4604">
        <v>872878</v>
      </c>
      <c r="D4604">
        <v>764026</v>
      </c>
      <c r="E4604">
        <v>1636904</v>
      </c>
    </row>
    <row r="4605" spans="1:5">
      <c r="A4605">
        <v>1998</v>
      </c>
      <c r="B4605">
        <v>52</v>
      </c>
      <c r="C4605">
        <v>531047</v>
      </c>
      <c r="D4605">
        <v>460023</v>
      </c>
      <c r="E4605">
        <v>991070</v>
      </c>
    </row>
    <row r="4606" spans="1:5">
      <c r="A4606">
        <v>1998</v>
      </c>
      <c r="B4606">
        <v>53</v>
      </c>
      <c r="C4606">
        <v>411226</v>
      </c>
      <c r="D4606">
        <v>353077</v>
      </c>
      <c r="E4606">
        <v>764303</v>
      </c>
    </row>
    <row r="4607" spans="1:5">
      <c r="A4607">
        <v>1998</v>
      </c>
      <c r="B4607">
        <v>54</v>
      </c>
      <c r="C4607">
        <v>380899</v>
      </c>
      <c r="D4607">
        <v>319644</v>
      </c>
      <c r="E4607">
        <v>700543</v>
      </c>
    </row>
    <row r="4608" spans="1:5">
      <c r="A4608">
        <v>1998</v>
      </c>
      <c r="B4608">
        <v>55</v>
      </c>
      <c r="C4608">
        <v>599343</v>
      </c>
      <c r="D4608">
        <v>480146</v>
      </c>
      <c r="E4608">
        <v>1079489</v>
      </c>
    </row>
    <row r="4609" spans="1:5">
      <c r="A4609">
        <v>1998</v>
      </c>
      <c r="B4609">
        <v>56</v>
      </c>
      <c r="C4609">
        <v>936463</v>
      </c>
      <c r="D4609">
        <v>742825</v>
      </c>
      <c r="E4609">
        <v>1679288</v>
      </c>
    </row>
    <row r="4610" spans="1:5">
      <c r="A4610">
        <v>1998</v>
      </c>
      <c r="B4610">
        <v>57</v>
      </c>
      <c r="C4610">
        <v>997901</v>
      </c>
      <c r="D4610">
        <v>783607</v>
      </c>
      <c r="E4610">
        <v>1781508</v>
      </c>
    </row>
    <row r="4611" spans="1:5">
      <c r="A4611">
        <v>1998</v>
      </c>
      <c r="B4611">
        <v>58</v>
      </c>
      <c r="C4611">
        <v>1127052</v>
      </c>
      <c r="D4611">
        <v>863166</v>
      </c>
      <c r="E4611">
        <v>1990218</v>
      </c>
    </row>
    <row r="4612" spans="1:5">
      <c r="A4612">
        <v>1998</v>
      </c>
      <c r="B4612">
        <v>59</v>
      </c>
      <c r="C4612">
        <v>1150017</v>
      </c>
      <c r="D4612">
        <v>862556</v>
      </c>
      <c r="E4612">
        <v>2012573</v>
      </c>
    </row>
    <row r="4613" spans="1:5">
      <c r="A4613">
        <v>1998</v>
      </c>
      <c r="B4613">
        <v>60</v>
      </c>
      <c r="C4613">
        <v>1148273</v>
      </c>
      <c r="D4613">
        <v>861939</v>
      </c>
      <c r="E4613">
        <v>2010212</v>
      </c>
    </row>
    <row r="4614" spans="1:5">
      <c r="A4614">
        <v>1998</v>
      </c>
      <c r="B4614">
        <v>61</v>
      </c>
      <c r="C4614">
        <v>955911</v>
      </c>
      <c r="D4614">
        <v>702757</v>
      </c>
      <c r="E4614">
        <v>1658668</v>
      </c>
    </row>
    <row r="4615" spans="1:5">
      <c r="A4615">
        <v>1998</v>
      </c>
      <c r="B4615">
        <v>62</v>
      </c>
      <c r="C4615">
        <v>840988</v>
      </c>
      <c r="D4615">
        <v>611723</v>
      </c>
      <c r="E4615">
        <v>1452711</v>
      </c>
    </row>
    <row r="4616" spans="1:5">
      <c r="A4616">
        <v>1998</v>
      </c>
      <c r="B4616">
        <v>63</v>
      </c>
      <c r="C4616">
        <v>679450</v>
      </c>
      <c r="D4616">
        <v>478766</v>
      </c>
      <c r="E4616">
        <v>1158216</v>
      </c>
    </row>
    <row r="4617" spans="1:5">
      <c r="A4617">
        <v>1998</v>
      </c>
      <c r="B4617">
        <v>64</v>
      </c>
      <c r="C4617">
        <v>670180</v>
      </c>
      <c r="D4617">
        <v>457239</v>
      </c>
      <c r="E4617">
        <v>1127419</v>
      </c>
    </row>
    <row r="4618" spans="1:5">
      <c r="A4618">
        <v>1998</v>
      </c>
      <c r="B4618">
        <v>65</v>
      </c>
      <c r="C4618">
        <v>835418</v>
      </c>
      <c r="D4618">
        <v>547720</v>
      </c>
      <c r="E4618">
        <v>1383138</v>
      </c>
    </row>
    <row r="4619" spans="1:5">
      <c r="A4619">
        <v>1998</v>
      </c>
      <c r="B4619">
        <v>66</v>
      </c>
      <c r="C4619">
        <v>809668</v>
      </c>
      <c r="D4619">
        <v>536581</v>
      </c>
      <c r="E4619">
        <v>1346249</v>
      </c>
    </row>
    <row r="4620" spans="1:5">
      <c r="A4620">
        <v>1998</v>
      </c>
      <c r="B4620">
        <v>67</v>
      </c>
      <c r="C4620">
        <v>925353</v>
      </c>
      <c r="D4620">
        <v>579482</v>
      </c>
      <c r="E4620">
        <v>1504835</v>
      </c>
    </row>
    <row r="4621" spans="1:5">
      <c r="A4621">
        <v>1998</v>
      </c>
      <c r="B4621">
        <v>68</v>
      </c>
      <c r="C4621">
        <v>910769</v>
      </c>
      <c r="D4621">
        <v>557412</v>
      </c>
      <c r="E4621">
        <v>1468181</v>
      </c>
    </row>
    <row r="4622" spans="1:5">
      <c r="A4622">
        <v>1998</v>
      </c>
      <c r="B4622">
        <v>69</v>
      </c>
      <c r="C4622">
        <v>945626</v>
      </c>
      <c r="D4622">
        <v>545055</v>
      </c>
      <c r="E4622">
        <v>1490681</v>
      </c>
    </row>
    <row r="4623" spans="1:5">
      <c r="A4623">
        <v>1998</v>
      </c>
      <c r="B4623">
        <v>70</v>
      </c>
      <c r="C4623">
        <v>881876</v>
      </c>
      <c r="D4623">
        <v>494665</v>
      </c>
      <c r="E4623">
        <v>1376541</v>
      </c>
    </row>
    <row r="4624" spans="1:5">
      <c r="A4624">
        <v>1998</v>
      </c>
      <c r="B4624">
        <v>71</v>
      </c>
      <c r="C4624">
        <v>848875</v>
      </c>
      <c r="D4624">
        <v>415588</v>
      </c>
      <c r="E4624">
        <v>1264463</v>
      </c>
    </row>
    <row r="4625" spans="1:5">
      <c r="A4625">
        <v>1998</v>
      </c>
      <c r="B4625">
        <v>72</v>
      </c>
      <c r="C4625">
        <v>765448</v>
      </c>
      <c r="D4625">
        <v>314973</v>
      </c>
      <c r="E4625">
        <v>1080421</v>
      </c>
    </row>
    <row r="4626" spans="1:5">
      <c r="A4626">
        <v>1998</v>
      </c>
      <c r="B4626">
        <v>73</v>
      </c>
      <c r="C4626">
        <v>710933</v>
      </c>
      <c r="D4626">
        <v>261979</v>
      </c>
      <c r="E4626">
        <v>972912</v>
      </c>
    </row>
    <row r="4627" spans="1:5">
      <c r="A4627">
        <v>1998</v>
      </c>
      <c r="B4627">
        <v>74</v>
      </c>
      <c r="C4627">
        <v>616821</v>
      </c>
      <c r="D4627">
        <v>205301</v>
      </c>
      <c r="E4627">
        <v>822122</v>
      </c>
    </row>
    <row r="4628" spans="1:5">
      <c r="A4628">
        <v>1998</v>
      </c>
      <c r="B4628">
        <v>75</v>
      </c>
      <c r="C4628">
        <v>504533</v>
      </c>
      <c r="D4628">
        <v>158738</v>
      </c>
      <c r="E4628">
        <v>663271</v>
      </c>
    </row>
    <row r="4629" spans="1:5">
      <c r="A4629">
        <v>1998</v>
      </c>
      <c r="B4629">
        <v>76</v>
      </c>
      <c r="C4629">
        <v>408272</v>
      </c>
      <c r="D4629">
        <v>136188</v>
      </c>
      <c r="E4629">
        <v>544460</v>
      </c>
    </row>
    <row r="4630" spans="1:5">
      <c r="A4630">
        <v>1998</v>
      </c>
      <c r="B4630">
        <v>77</v>
      </c>
      <c r="C4630">
        <v>355675</v>
      </c>
      <c r="D4630">
        <v>115964</v>
      </c>
      <c r="E4630">
        <v>471639</v>
      </c>
    </row>
    <row r="4631" spans="1:5">
      <c r="A4631">
        <v>1998</v>
      </c>
      <c r="B4631">
        <v>78</v>
      </c>
      <c r="C4631">
        <v>340307</v>
      </c>
      <c r="D4631">
        <v>108420</v>
      </c>
      <c r="E4631">
        <v>448727</v>
      </c>
    </row>
    <row r="4632" spans="1:5">
      <c r="A4632">
        <v>1998</v>
      </c>
      <c r="B4632">
        <v>79</v>
      </c>
      <c r="C4632">
        <v>348187</v>
      </c>
      <c r="D4632">
        <v>102535</v>
      </c>
      <c r="E4632">
        <v>450722</v>
      </c>
    </row>
    <row r="4633" spans="1:5">
      <c r="A4633">
        <v>1998</v>
      </c>
      <c r="B4633">
        <v>80</v>
      </c>
      <c r="C4633">
        <v>233530.12</v>
      </c>
      <c r="D4633">
        <v>67524.320000000007</v>
      </c>
      <c r="E4633">
        <v>301054.44</v>
      </c>
    </row>
    <row r="4634" spans="1:5">
      <c r="A4634">
        <v>1998</v>
      </c>
      <c r="B4634">
        <v>81</v>
      </c>
      <c r="C4634">
        <v>249653.43</v>
      </c>
      <c r="D4634">
        <v>65508.03</v>
      </c>
      <c r="E4634">
        <v>315161.46000000002</v>
      </c>
    </row>
    <row r="4635" spans="1:5">
      <c r="A4635">
        <v>1998</v>
      </c>
      <c r="B4635">
        <v>82</v>
      </c>
      <c r="C4635">
        <v>278981.88</v>
      </c>
      <c r="D4635">
        <v>70342.14</v>
      </c>
      <c r="E4635">
        <v>349324.02</v>
      </c>
    </row>
    <row r="4636" spans="1:5">
      <c r="A4636">
        <v>1998</v>
      </c>
      <c r="B4636">
        <v>83</v>
      </c>
      <c r="C4636">
        <v>301410.76</v>
      </c>
      <c r="D4636">
        <v>72541.05</v>
      </c>
      <c r="E4636">
        <v>373951.81</v>
      </c>
    </row>
    <row r="4637" spans="1:5">
      <c r="A4637">
        <v>1998</v>
      </c>
      <c r="B4637">
        <v>84</v>
      </c>
      <c r="C4637">
        <v>253348.52</v>
      </c>
      <c r="D4637">
        <v>60838.21</v>
      </c>
      <c r="E4637">
        <v>314186.73</v>
      </c>
    </row>
    <row r="4638" spans="1:5">
      <c r="A4638">
        <v>1998</v>
      </c>
      <c r="B4638">
        <v>85</v>
      </c>
      <c r="C4638">
        <v>231354.28</v>
      </c>
      <c r="D4638">
        <v>51674.97</v>
      </c>
      <c r="E4638">
        <v>283029.25</v>
      </c>
    </row>
    <row r="4639" spans="1:5">
      <c r="A4639">
        <v>1998</v>
      </c>
      <c r="B4639">
        <v>86</v>
      </c>
      <c r="C4639">
        <v>175712.33</v>
      </c>
      <c r="D4639">
        <v>39425.730000000003</v>
      </c>
      <c r="E4639">
        <v>215138.06</v>
      </c>
    </row>
    <row r="4640" spans="1:5">
      <c r="A4640">
        <v>1998</v>
      </c>
      <c r="B4640">
        <v>87</v>
      </c>
      <c r="C4640">
        <v>156063.13</v>
      </c>
      <c r="D4640">
        <v>31089.5</v>
      </c>
      <c r="E4640">
        <v>187152.63</v>
      </c>
    </row>
    <row r="4641" spans="1:5">
      <c r="A4641">
        <v>1998</v>
      </c>
      <c r="B4641">
        <v>88</v>
      </c>
      <c r="C4641">
        <v>112539.54</v>
      </c>
      <c r="D4641">
        <v>22240.26</v>
      </c>
      <c r="E4641">
        <v>134779.79999999999</v>
      </c>
    </row>
    <row r="4642" spans="1:5">
      <c r="A4642">
        <v>1998</v>
      </c>
      <c r="B4642">
        <v>89</v>
      </c>
      <c r="C4642">
        <v>89541.98</v>
      </c>
      <c r="D4642">
        <v>16519.689999999999</v>
      </c>
      <c r="E4642">
        <v>106061.67</v>
      </c>
    </row>
    <row r="4643" spans="1:5">
      <c r="A4643">
        <v>1998</v>
      </c>
      <c r="B4643">
        <v>90</v>
      </c>
      <c r="C4643">
        <v>69890.69</v>
      </c>
      <c r="D4643">
        <v>12322.22</v>
      </c>
      <c r="E4643">
        <v>82212.91</v>
      </c>
    </row>
    <row r="4644" spans="1:5">
      <c r="A4644">
        <v>1998</v>
      </c>
      <c r="B4644">
        <v>91</v>
      </c>
      <c r="C4644">
        <v>51181.55</v>
      </c>
      <c r="D4644">
        <v>8598.9599999999991</v>
      </c>
      <c r="E4644">
        <v>59780.51</v>
      </c>
    </row>
    <row r="4645" spans="1:5">
      <c r="A4645">
        <v>1998</v>
      </c>
      <c r="B4645">
        <v>92</v>
      </c>
      <c r="C4645">
        <v>37138.9</v>
      </c>
      <c r="D4645">
        <v>5850.87</v>
      </c>
      <c r="E4645">
        <v>42989.77</v>
      </c>
    </row>
    <row r="4646" spans="1:5">
      <c r="A4646">
        <v>1998</v>
      </c>
      <c r="B4646">
        <v>93</v>
      </c>
      <c r="C4646">
        <v>26870.05</v>
      </c>
      <c r="D4646">
        <v>3965.73</v>
      </c>
      <c r="E4646">
        <v>30835.78</v>
      </c>
    </row>
    <row r="4647" spans="1:5">
      <c r="A4647">
        <v>1998</v>
      </c>
      <c r="B4647">
        <v>94</v>
      </c>
      <c r="C4647">
        <v>18810.87</v>
      </c>
      <c r="D4647">
        <v>2709.49</v>
      </c>
      <c r="E4647">
        <v>21520.36</v>
      </c>
    </row>
    <row r="4648" spans="1:5">
      <c r="A4648">
        <v>1998</v>
      </c>
      <c r="B4648">
        <v>95</v>
      </c>
      <c r="C4648">
        <v>12889.31</v>
      </c>
      <c r="D4648">
        <v>1713.1</v>
      </c>
      <c r="E4648">
        <v>14602.41</v>
      </c>
    </row>
    <row r="4649" spans="1:5">
      <c r="A4649">
        <v>1998</v>
      </c>
      <c r="B4649">
        <v>96</v>
      </c>
      <c r="C4649">
        <v>8223.34</v>
      </c>
      <c r="D4649">
        <v>999.84</v>
      </c>
      <c r="E4649">
        <v>9223.18</v>
      </c>
    </row>
    <row r="4650" spans="1:5">
      <c r="A4650">
        <v>1998</v>
      </c>
      <c r="B4650">
        <v>97</v>
      </c>
      <c r="C4650">
        <v>6120.97</v>
      </c>
      <c r="D4650">
        <v>743.27</v>
      </c>
      <c r="E4650">
        <v>6864.24</v>
      </c>
    </row>
    <row r="4651" spans="1:5">
      <c r="A4651">
        <v>1998</v>
      </c>
      <c r="B4651">
        <v>98</v>
      </c>
      <c r="C4651">
        <v>3959</v>
      </c>
      <c r="D4651">
        <v>504.1</v>
      </c>
      <c r="E4651">
        <v>4463.1000000000004</v>
      </c>
    </row>
    <row r="4652" spans="1:5">
      <c r="A4652">
        <v>1998</v>
      </c>
      <c r="B4652">
        <v>99</v>
      </c>
      <c r="C4652">
        <v>2268.6</v>
      </c>
      <c r="D4652">
        <v>289.82</v>
      </c>
      <c r="E4652">
        <v>2558.42</v>
      </c>
    </row>
    <row r="4653" spans="1:5">
      <c r="A4653">
        <v>1998</v>
      </c>
      <c r="B4653">
        <v>100</v>
      </c>
      <c r="C4653">
        <v>1586.04</v>
      </c>
      <c r="D4653">
        <v>176.41</v>
      </c>
      <c r="E4653">
        <v>1762.45</v>
      </c>
    </row>
    <row r="4654" spans="1:5">
      <c r="A4654">
        <v>1998</v>
      </c>
      <c r="B4654">
        <v>101</v>
      </c>
      <c r="C4654">
        <v>929.14</v>
      </c>
      <c r="D4654">
        <v>107.71</v>
      </c>
      <c r="E4654">
        <v>1036.8499999999999</v>
      </c>
    </row>
    <row r="4655" spans="1:5">
      <c r="A4655">
        <v>1998</v>
      </c>
      <c r="B4655">
        <v>102</v>
      </c>
      <c r="C4655">
        <v>534.72</v>
      </c>
      <c r="D4655">
        <v>57.95</v>
      </c>
      <c r="E4655">
        <v>592.66999999999996</v>
      </c>
    </row>
    <row r="4656" spans="1:5">
      <c r="A4656">
        <v>1998</v>
      </c>
      <c r="B4656">
        <v>103</v>
      </c>
      <c r="C4656">
        <v>284.5</v>
      </c>
      <c r="D4656">
        <v>29.2</v>
      </c>
      <c r="E4656">
        <v>313.7</v>
      </c>
    </row>
    <row r="4657" spans="1:5">
      <c r="A4657">
        <v>1998</v>
      </c>
      <c r="B4657">
        <v>104</v>
      </c>
      <c r="C4657">
        <v>147.4</v>
      </c>
      <c r="D4657">
        <v>14.91</v>
      </c>
      <c r="E4657">
        <v>162.31</v>
      </c>
    </row>
    <row r="4658" spans="1:5">
      <c r="A4658">
        <v>1998</v>
      </c>
      <c r="B4658">
        <v>105</v>
      </c>
      <c r="C4658">
        <v>77.010000000000005</v>
      </c>
      <c r="D4658">
        <v>7.55</v>
      </c>
      <c r="E4658">
        <v>84.56</v>
      </c>
    </row>
    <row r="4659" spans="1:5">
      <c r="A4659">
        <v>1998</v>
      </c>
      <c r="B4659">
        <v>106</v>
      </c>
      <c r="C4659">
        <v>37.61</v>
      </c>
      <c r="D4659">
        <v>3.25</v>
      </c>
      <c r="E4659">
        <v>40.86</v>
      </c>
    </row>
    <row r="4660" spans="1:5">
      <c r="A4660">
        <v>1998</v>
      </c>
      <c r="B4660">
        <v>107</v>
      </c>
      <c r="C4660">
        <v>19.059999999999999</v>
      </c>
      <c r="D4660">
        <v>1.35</v>
      </c>
      <c r="E4660">
        <v>20.41</v>
      </c>
    </row>
    <row r="4661" spans="1:5">
      <c r="A4661">
        <v>1998</v>
      </c>
      <c r="B4661">
        <v>108</v>
      </c>
      <c r="C4661">
        <v>8.74</v>
      </c>
      <c r="D4661">
        <v>0.28999999999999998</v>
      </c>
      <c r="E4661">
        <v>9.0299999999999994</v>
      </c>
    </row>
    <row r="4662" spans="1:5">
      <c r="A4662">
        <v>1998</v>
      </c>
      <c r="B4662">
        <v>109</v>
      </c>
      <c r="C4662">
        <v>4.0999999999999996</v>
      </c>
      <c r="D4662">
        <v>0</v>
      </c>
      <c r="E4662">
        <v>4.0999999999999996</v>
      </c>
    </row>
    <row r="4663" spans="1:5">
      <c r="A4663">
        <v>1998</v>
      </c>
      <c r="B4663">
        <v>110</v>
      </c>
      <c r="C4663">
        <v>1.96</v>
      </c>
      <c r="D4663">
        <v>0</v>
      </c>
      <c r="E4663">
        <v>1.96</v>
      </c>
    </row>
    <row r="4664" spans="1:5">
      <c r="A4664">
        <v>1999</v>
      </c>
      <c r="B4664">
        <v>0</v>
      </c>
      <c r="C4664">
        <v>616407</v>
      </c>
      <c r="D4664">
        <v>651156</v>
      </c>
      <c r="E4664">
        <v>1267563</v>
      </c>
    </row>
    <row r="4665" spans="1:5">
      <c r="A4665">
        <v>1999</v>
      </c>
      <c r="B4665">
        <v>1</v>
      </c>
      <c r="C4665">
        <v>604901</v>
      </c>
      <c r="D4665">
        <v>636697</v>
      </c>
      <c r="E4665">
        <v>1241598</v>
      </c>
    </row>
    <row r="4666" spans="1:5">
      <c r="A4666">
        <v>1999</v>
      </c>
      <c r="B4666">
        <v>2</v>
      </c>
      <c r="C4666">
        <v>629364</v>
      </c>
      <c r="D4666">
        <v>662424</v>
      </c>
      <c r="E4666">
        <v>1291788</v>
      </c>
    </row>
    <row r="4667" spans="1:5">
      <c r="A4667">
        <v>1999</v>
      </c>
      <c r="B4667">
        <v>3</v>
      </c>
      <c r="C4667">
        <v>662156</v>
      </c>
      <c r="D4667">
        <v>693540</v>
      </c>
      <c r="E4667">
        <v>1355696</v>
      </c>
    </row>
    <row r="4668" spans="1:5">
      <c r="A4668">
        <v>1999</v>
      </c>
      <c r="B4668">
        <v>4</v>
      </c>
      <c r="C4668">
        <v>691840</v>
      </c>
      <c r="D4668">
        <v>726801</v>
      </c>
      <c r="E4668">
        <v>1418641</v>
      </c>
    </row>
    <row r="4669" spans="1:5">
      <c r="A4669">
        <v>1999</v>
      </c>
      <c r="B4669">
        <v>5</v>
      </c>
      <c r="C4669">
        <v>685098</v>
      </c>
      <c r="D4669">
        <v>720180</v>
      </c>
      <c r="E4669">
        <v>1405278</v>
      </c>
    </row>
    <row r="4670" spans="1:5">
      <c r="A4670">
        <v>1999</v>
      </c>
      <c r="B4670">
        <v>6</v>
      </c>
      <c r="C4670">
        <v>790548</v>
      </c>
      <c r="D4670">
        <v>830626</v>
      </c>
      <c r="E4670">
        <v>1621174</v>
      </c>
    </row>
    <row r="4671" spans="1:5">
      <c r="A4671">
        <v>1999</v>
      </c>
      <c r="B4671">
        <v>7</v>
      </c>
      <c r="C4671">
        <v>878883</v>
      </c>
      <c r="D4671">
        <v>922501</v>
      </c>
      <c r="E4671">
        <v>1801384</v>
      </c>
    </row>
    <row r="4672" spans="1:5">
      <c r="A4672">
        <v>1999</v>
      </c>
      <c r="B4672">
        <v>8</v>
      </c>
      <c r="C4672">
        <v>986386</v>
      </c>
      <c r="D4672">
        <v>1033945</v>
      </c>
      <c r="E4672">
        <v>2020331</v>
      </c>
    </row>
    <row r="4673" spans="1:5">
      <c r="A4673">
        <v>1999</v>
      </c>
      <c r="B4673">
        <v>9</v>
      </c>
      <c r="C4673">
        <v>1061484</v>
      </c>
      <c r="D4673">
        <v>1111573</v>
      </c>
      <c r="E4673">
        <v>2173057</v>
      </c>
    </row>
    <row r="4674" spans="1:5">
      <c r="A4674">
        <v>1999</v>
      </c>
      <c r="B4674">
        <v>10</v>
      </c>
      <c r="C4674">
        <v>1157438</v>
      </c>
      <c r="D4674">
        <v>1202702</v>
      </c>
      <c r="E4674">
        <v>2360140</v>
      </c>
    </row>
    <row r="4675" spans="1:5">
      <c r="A4675">
        <v>1999</v>
      </c>
      <c r="B4675">
        <v>11</v>
      </c>
      <c r="C4675">
        <v>1233373</v>
      </c>
      <c r="D4675">
        <v>1281985</v>
      </c>
      <c r="E4675">
        <v>2515358</v>
      </c>
    </row>
    <row r="4676" spans="1:5">
      <c r="A4676">
        <v>1999</v>
      </c>
      <c r="B4676">
        <v>12</v>
      </c>
      <c r="C4676">
        <v>1242738</v>
      </c>
      <c r="D4676">
        <v>1288642</v>
      </c>
      <c r="E4676">
        <v>2531380</v>
      </c>
    </row>
    <row r="4677" spans="1:5">
      <c r="A4677">
        <v>1999</v>
      </c>
      <c r="B4677">
        <v>13</v>
      </c>
      <c r="C4677">
        <v>1197943</v>
      </c>
      <c r="D4677">
        <v>1238739</v>
      </c>
      <c r="E4677">
        <v>2436682</v>
      </c>
    </row>
    <row r="4678" spans="1:5">
      <c r="A4678">
        <v>1999</v>
      </c>
      <c r="B4678">
        <v>14</v>
      </c>
      <c r="C4678">
        <v>1220981</v>
      </c>
      <c r="D4678">
        <v>1264529</v>
      </c>
      <c r="E4678">
        <v>2485510</v>
      </c>
    </row>
    <row r="4679" spans="1:5">
      <c r="A4679">
        <v>1999</v>
      </c>
      <c r="B4679">
        <v>15</v>
      </c>
      <c r="C4679">
        <v>1244064</v>
      </c>
      <c r="D4679">
        <v>1293514</v>
      </c>
      <c r="E4679">
        <v>2537578</v>
      </c>
    </row>
    <row r="4680" spans="1:5">
      <c r="A4680">
        <v>1999</v>
      </c>
      <c r="B4680">
        <v>16</v>
      </c>
      <c r="C4680">
        <v>1176498</v>
      </c>
      <c r="D4680">
        <v>1222704</v>
      </c>
      <c r="E4680">
        <v>2399202</v>
      </c>
    </row>
    <row r="4681" spans="1:5">
      <c r="A4681">
        <v>1999</v>
      </c>
      <c r="B4681">
        <v>17</v>
      </c>
      <c r="C4681">
        <v>1114987</v>
      </c>
      <c r="D4681">
        <v>1151917</v>
      </c>
      <c r="E4681">
        <v>2266904</v>
      </c>
    </row>
    <row r="4682" spans="1:5">
      <c r="A4682">
        <v>1999</v>
      </c>
      <c r="B4682">
        <v>18</v>
      </c>
      <c r="C4682">
        <v>1126959</v>
      </c>
      <c r="D4682">
        <v>1160476</v>
      </c>
      <c r="E4682">
        <v>2287435</v>
      </c>
    </row>
    <row r="4683" spans="1:5">
      <c r="A4683">
        <v>1999</v>
      </c>
      <c r="B4683">
        <v>19</v>
      </c>
      <c r="C4683">
        <v>1080358</v>
      </c>
      <c r="D4683">
        <v>1104368</v>
      </c>
      <c r="E4683">
        <v>2184726</v>
      </c>
    </row>
    <row r="4684" spans="1:5">
      <c r="A4684">
        <v>1999</v>
      </c>
      <c r="B4684">
        <v>20</v>
      </c>
      <c r="C4684">
        <v>1081044</v>
      </c>
      <c r="D4684">
        <v>1099094</v>
      </c>
      <c r="E4684">
        <v>2180138</v>
      </c>
    </row>
    <row r="4685" spans="1:5">
      <c r="A4685">
        <v>1999</v>
      </c>
      <c r="B4685">
        <v>21</v>
      </c>
      <c r="C4685">
        <v>1067139</v>
      </c>
      <c r="D4685">
        <v>1083998</v>
      </c>
      <c r="E4685">
        <v>2151137</v>
      </c>
    </row>
    <row r="4686" spans="1:5">
      <c r="A4686">
        <v>1999</v>
      </c>
      <c r="B4686">
        <v>22</v>
      </c>
      <c r="C4686">
        <v>1072404</v>
      </c>
      <c r="D4686">
        <v>1095117</v>
      </c>
      <c r="E4686">
        <v>2167521</v>
      </c>
    </row>
    <row r="4687" spans="1:5">
      <c r="A4687">
        <v>1999</v>
      </c>
      <c r="B4687">
        <v>23</v>
      </c>
      <c r="C4687">
        <v>1054896</v>
      </c>
      <c r="D4687">
        <v>1076652</v>
      </c>
      <c r="E4687">
        <v>2131548</v>
      </c>
    </row>
    <row r="4688" spans="1:5">
      <c r="A4688">
        <v>1999</v>
      </c>
      <c r="B4688">
        <v>24</v>
      </c>
      <c r="C4688">
        <v>1035521</v>
      </c>
      <c r="D4688">
        <v>1056386</v>
      </c>
      <c r="E4688">
        <v>2091907</v>
      </c>
    </row>
    <row r="4689" spans="1:5">
      <c r="A4689">
        <v>1999</v>
      </c>
      <c r="B4689">
        <v>25</v>
      </c>
      <c r="C4689">
        <v>1000643</v>
      </c>
      <c r="D4689">
        <v>1025386</v>
      </c>
      <c r="E4689">
        <v>2026029</v>
      </c>
    </row>
    <row r="4690" spans="1:5">
      <c r="A4690">
        <v>1999</v>
      </c>
      <c r="B4690">
        <v>26</v>
      </c>
      <c r="C4690">
        <v>1039886</v>
      </c>
      <c r="D4690">
        <v>1068984</v>
      </c>
      <c r="E4690">
        <v>2108870</v>
      </c>
    </row>
    <row r="4691" spans="1:5">
      <c r="A4691">
        <v>1999</v>
      </c>
      <c r="B4691">
        <v>27</v>
      </c>
      <c r="C4691">
        <v>986356</v>
      </c>
      <c r="D4691">
        <v>1025573</v>
      </c>
      <c r="E4691">
        <v>2011929</v>
      </c>
    </row>
    <row r="4692" spans="1:5">
      <c r="A4692">
        <v>1999</v>
      </c>
      <c r="B4692">
        <v>28</v>
      </c>
      <c r="C4692">
        <v>985403</v>
      </c>
      <c r="D4692">
        <v>1030469</v>
      </c>
      <c r="E4692">
        <v>2015872</v>
      </c>
    </row>
    <row r="4693" spans="1:5">
      <c r="A4693">
        <v>1999</v>
      </c>
      <c r="B4693">
        <v>29</v>
      </c>
      <c r="C4693">
        <v>924015</v>
      </c>
      <c r="D4693">
        <v>957041</v>
      </c>
      <c r="E4693">
        <v>1881056</v>
      </c>
    </row>
    <row r="4694" spans="1:5">
      <c r="A4694">
        <v>1999</v>
      </c>
      <c r="B4694">
        <v>30</v>
      </c>
      <c r="C4694">
        <v>920194</v>
      </c>
      <c r="D4694">
        <v>927357</v>
      </c>
      <c r="E4694">
        <v>1847551</v>
      </c>
    </row>
    <row r="4695" spans="1:5">
      <c r="A4695">
        <v>1999</v>
      </c>
      <c r="B4695">
        <v>31</v>
      </c>
      <c r="C4695">
        <v>930477</v>
      </c>
      <c r="D4695">
        <v>931355</v>
      </c>
      <c r="E4695">
        <v>1861832</v>
      </c>
    </row>
    <row r="4696" spans="1:5">
      <c r="A4696">
        <v>1999</v>
      </c>
      <c r="B4696">
        <v>32</v>
      </c>
      <c r="C4696">
        <v>973046</v>
      </c>
      <c r="D4696">
        <v>969814</v>
      </c>
      <c r="E4696">
        <v>1942860</v>
      </c>
    </row>
    <row r="4697" spans="1:5">
      <c r="A4697">
        <v>1999</v>
      </c>
      <c r="B4697">
        <v>33</v>
      </c>
      <c r="C4697">
        <v>995521</v>
      </c>
      <c r="D4697">
        <v>996099</v>
      </c>
      <c r="E4697">
        <v>1991620</v>
      </c>
    </row>
    <row r="4698" spans="1:5">
      <c r="A4698">
        <v>1999</v>
      </c>
      <c r="B4698">
        <v>34</v>
      </c>
      <c r="C4698">
        <v>1053319</v>
      </c>
      <c r="D4698">
        <v>1044417</v>
      </c>
      <c r="E4698">
        <v>2097736</v>
      </c>
    </row>
    <row r="4699" spans="1:5">
      <c r="A4699">
        <v>1999</v>
      </c>
      <c r="B4699">
        <v>35</v>
      </c>
      <c r="C4699">
        <v>1140232</v>
      </c>
      <c r="D4699">
        <v>1133261</v>
      </c>
      <c r="E4699">
        <v>2273493</v>
      </c>
    </row>
    <row r="4700" spans="1:5">
      <c r="A4700">
        <v>1999</v>
      </c>
      <c r="B4700">
        <v>36</v>
      </c>
      <c r="C4700">
        <v>1224987</v>
      </c>
      <c r="D4700">
        <v>1203864</v>
      </c>
      <c r="E4700">
        <v>2428851</v>
      </c>
    </row>
    <row r="4701" spans="1:5">
      <c r="A4701">
        <v>1999</v>
      </c>
      <c r="B4701">
        <v>37</v>
      </c>
      <c r="C4701">
        <v>1270310</v>
      </c>
      <c r="D4701">
        <v>1250839</v>
      </c>
      <c r="E4701">
        <v>2521149</v>
      </c>
    </row>
    <row r="4702" spans="1:5">
      <c r="A4702">
        <v>1999</v>
      </c>
      <c r="B4702">
        <v>38</v>
      </c>
      <c r="C4702">
        <v>1338109</v>
      </c>
      <c r="D4702">
        <v>1312836</v>
      </c>
      <c r="E4702">
        <v>2650945</v>
      </c>
    </row>
    <row r="4703" spans="1:5">
      <c r="A4703">
        <v>1999</v>
      </c>
      <c r="B4703">
        <v>39</v>
      </c>
      <c r="C4703">
        <v>1296975</v>
      </c>
      <c r="D4703">
        <v>1257846</v>
      </c>
      <c r="E4703">
        <v>2554821</v>
      </c>
    </row>
    <row r="4704" spans="1:5">
      <c r="A4704">
        <v>1999</v>
      </c>
      <c r="B4704">
        <v>40</v>
      </c>
      <c r="C4704">
        <v>1297194</v>
      </c>
      <c r="D4704">
        <v>1246036</v>
      </c>
      <c r="E4704">
        <v>2543230</v>
      </c>
    </row>
    <row r="4705" spans="1:5">
      <c r="A4705">
        <v>1999</v>
      </c>
      <c r="B4705">
        <v>41</v>
      </c>
      <c r="C4705">
        <v>1286025</v>
      </c>
      <c r="D4705">
        <v>1236256</v>
      </c>
      <c r="E4705">
        <v>2522281</v>
      </c>
    </row>
    <row r="4706" spans="1:5">
      <c r="A4706">
        <v>1999</v>
      </c>
      <c r="B4706">
        <v>42</v>
      </c>
      <c r="C4706">
        <v>1250869</v>
      </c>
      <c r="D4706">
        <v>1187920</v>
      </c>
      <c r="E4706">
        <v>2438789</v>
      </c>
    </row>
    <row r="4707" spans="1:5">
      <c r="A4707">
        <v>1999</v>
      </c>
      <c r="B4707">
        <v>43</v>
      </c>
      <c r="C4707">
        <v>1248597</v>
      </c>
      <c r="D4707">
        <v>1177943</v>
      </c>
      <c r="E4707">
        <v>2426540</v>
      </c>
    </row>
    <row r="4708" spans="1:5">
      <c r="A4708">
        <v>1999</v>
      </c>
      <c r="B4708">
        <v>44</v>
      </c>
      <c r="C4708">
        <v>1269233</v>
      </c>
      <c r="D4708">
        <v>1183043</v>
      </c>
      <c r="E4708">
        <v>2452276</v>
      </c>
    </row>
    <row r="4709" spans="1:5">
      <c r="A4709">
        <v>1999</v>
      </c>
      <c r="B4709">
        <v>45</v>
      </c>
      <c r="C4709">
        <v>1151810</v>
      </c>
      <c r="D4709">
        <v>1070805</v>
      </c>
      <c r="E4709">
        <v>2222615</v>
      </c>
    </row>
    <row r="4710" spans="1:5">
      <c r="A4710">
        <v>1999</v>
      </c>
      <c r="B4710">
        <v>46</v>
      </c>
      <c r="C4710">
        <v>1197867</v>
      </c>
      <c r="D4710">
        <v>1104007</v>
      </c>
      <c r="E4710">
        <v>2301874</v>
      </c>
    </row>
    <row r="4711" spans="1:5">
      <c r="A4711">
        <v>1999</v>
      </c>
      <c r="B4711">
        <v>47</v>
      </c>
      <c r="C4711">
        <v>1144076</v>
      </c>
      <c r="D4711">
        <v>1047739</v>
      </c>
      <c r="E4711">
        <v>2191815</v>
      </c>
    </row>
    <row r="4712" spans="1:5">
      <c r="A4712">
        <v>1999</v>
      </c>
      <c r="B4712">
        <v>48</v>
      </c>
      <c r="C4712">
        <v>1120494</v>
      </c>
      <c r="D4712">
        <v>1026242</v>
      </c>
      <c r="E4712">
        <v>2146736</v>
      </c>
    </row>
    <row r="4713" spans="1:5">
      <c r="A4713">
        <v>1999</v>
      </c>
      <c r="B4713">
        <v>49</v>
      </c>
      <c r="C4713">
        <v>1167989</v>
      </c>
      <c r="D4713">
        <v>1050321</v>
      </c>
      <c r="E4713">
        <v>2218310</v>
      </c>
    </row>
    <row r="4714" spans="1:5">
      <c r="A4714">
        <v>1999</v>
      </c>
      <c r="B4714">
        <v>50</v>
      </c>
      <c r="C4714">
        <v>966170</v>
      </c>
      <c r="D4714">
        <v>860985</v>
      </c>
      <c r="E4714">
        <v>1827155</v>
      </c>
    </row>
    <row r="4715" spans="1:5">
      <c r="A4715">
        <v>1999</v>
      </c>
      <c r="B4715">
        <v>51</v>
      </c>
      <c r="C4715">
        <v>957322</v>
      </c>
      <c r="D4715">
        <v>842674</v>
      </c>
      <c r="E4715">
        <v>1799996</v>
      </c>
    </row>
    <row r="4716" spans="1:5">
      <c r="A4716">
        <v>1999</v>
      </c>
      <c r="B4716">
        <v>52</v>
      </c>
      <c r="C4716">
        <v>869450</v>
      </c>
      <c r="D4716">
        <v>750412</v>
      </c>
      <c r="E4716">
        <v>1619862</v>
      </c>
    </row>
    <row r="4717" spans="1:5">
      <c r="A4717">
        <v>1999</v>
      </c>
      <c r="B4717">
        <v>53</v>
      </c>
      <c r="C4717">
        <v>528921</v>
      </c>
      <c r="D4717">
        <v>451615</v>
      </c>
      <c r="E4717">
        <v>980536</v>
      </c>
    </row>
    <row r="4718" spans="1:5">
      <c r="A4718">
        <v>1999</v>
      </c>
      <c r="B4718">
        <v>54</v>
      </c>
      <c r="C4718">
        <v>409716</v>
      </c>
      <c r="D4718">
        <v>346027</v>
      </c>
      <c r="E4718">
        <v>755743</v>
      </c>
    </row>
    <row r="4719" spans="1:5">
      <c r="A4719">
        <v>1999</v>
      </c>
      <c r="B4719">
        <v>55</v>
      </c>
      <c r="C4719">
        <v>379272</v>
      </c>
      <c r="D4719">
        <v>312365</v>
      </c>
      <c r="E4719">
        <v>691637</v>
      </c>
    </row>
    <row r="4720" spans="1:5">
      <c r="A4720">
        <v>1999</v>
      </c>
      <c r="B4720">
        <v>56</v>
      </c>
      <c r="C4720">
        <v>597286</v>
      </c>
      <c r="D4720">
        <v>470346</v>
      </c>
      <c r="E4720">
        <v>1067632</v>
      </c>
    </row>
    <row r="4721" spans="1:5">
      <c r="A4721">
        <v>1999</v>
      </c>
      <c r="B4721">
        <v>57</v>
      </c>
      <c r="C4721">
        <v>929901</v>
      </c>
      <c r="D4721">
        <v>724378</v>
      </c>
      <c r="E4721">
        <v>1654279</v>
      </c>
    </row>
    <row r="4722" spans="1:5">
      <c r="A4722">
        <v>1999</v>
      </c>
      <c r="B4722">
        <v>58</v>
      </c>
      <c r="C4722">
        <v>992639</v>
      </c>
      <c r="D4722">
        <v>765351</v>
      </c>
      <c r="E4722">
        <v>1757990</v>
      </c>
    </row>
    <row r="4723" spans="1:5">
      <c r="A4723">
        <v>1999</v>
      </c>
      <c r="B4723">
        <v>59</v>
      </c>
      <c r="C4723">
        <v>1118814</v>
      </c>
      <c r="D4723">
        <v>840363</v>
      </c>
      <c r="E4723">
        <v>1959177</v>
      </c>
    </row>
    <row r="4724" spans="1:5">
      <c r="A4724">
        <v>1999</v>
      </c>
      <c r="B4724">
        <v>60</v>
      </c>
      <c r="C4724">
        <v>1140111</v>
      </c>
      <c r="D4724">
        <v>837506</v>
      </c>
      <c r="E4724">
        <v>1977617</v>
      </c>
    </row>
    <row r="4725" spans="1:5">
      <c r="A4725">
        <v>1999</v>
      </c>
      <c r="B4725">
        <v>61</v>
      </c>
      <c r="C4725">
        <v>1138146</v>
      </c>
      <c r="D4725">
        <v>835281</v>
      </c>
      <c r="E4725">
        <v>1973427</v>
      </c>
    </row>
    <row r="4726" spans="1:5">
      <c r="A4726">
        <v>1999</v>
      </c>
      <c r="B4726">
        <v>62</v>
      </c>
      <c r="C4726">
        <v>945442</v>
      </c>
      <c r="D4726">
        <v>678925</v>
      </c>
      <c r="E4726">
        <v>1624367</v>
      </c>
    </row>
    <row r="4727" spans="1:5">
      <c r="A4727">
        <v>1999</v>
      </c>
      <c r="B4727">
        <v>63</v>
      </c>
      <c r="C4727">
        <v>830749</v>
      </c>
      <c r="D4727">
        <v>590016</v>
      </c>
      <c r="E4727">
        <v>1420765</v>
      </c>
    </row>
    <row r="4728" spans="1:5">
      <c r="A4728">
        <v>1999</v>
      </c>
      <c r="B4728">
        <v>64</v>
      </c>
      <c r="C4728">
        <v>669842</v>
      </c>
      <c r="D4728">
        <v>460512</v>
      </c>
      <c r="E4728">
        <v>1130354</v>
      </c>
    </row>
    <row r="4729" spans="1:5">
      <c r="A4729">
        <v>1999</v>
      </c>
      <c r="B4729">
        <v>65</v>
      </c>
      <c r="C4729">
        <v>658033</v>
      </c>
      <c r="D4729">
        <v>437426</v>
      </c>
      <c r="E4729">
        <v>1095459</v>
      </c>
    </row>
    <row r="4730" spans="1:5">
      <c r="A4730">
        <v>1999</v>
      </c>
      <c r="B4730">
        <v>66</v>
      </c>
      <c r="C4730">
        <v>820203</v>
      </c>
      <c r="D4730">
        <v>523540</v>
      </c>
      <c r="E4730">
        <v>1343743</v>
      </c>
    </row>
    <row r="4731" spans="1:5">
      <c r="A4731">
        <v>1999</v>
      </c>
      <c r="B4731">
        <v>67</v>
      </c>
      <c r="C4731">
        <v>792888</v>
      </c>
      <c r="D4731">
        <v>510029</v>
      </c>
      <c r="E4731">
        <v>1302917</v>
      </c>
    </row>
    <row r="4732" spans="1:5">
      <c r="A4732">
        <v>1999</v>
      </c>
      <c r="B4732">
        <v>68</v>
      </c>
      <c r="C4732">
        <v>906636</v>
      </c>
      <c r="D4732">
        <v>552455</v>
      </c>
      <c r="E4732">
        <v>1459091</v>
      </c>
    </row>
    <row r="4733" spans="1:5">
      <c r="A4733">
        <v>1999</v>
      </c>
      <c r="B4733">
        <v>69</v>
      </c>
      <c r="C4733">
        <v>886136</v>
      </c>
      <c r="D4733">
        <v>524440</v>
      </c>
      <c r="E4733">
        <v>1410576</v>
      </c>
    </row>
    <row r="4734" spans="1:5">
      <c r="A4734">
        <v>1999</v>
      </c>
      <c r="B4734">
        <v>70</v>
      </c>
      <c r="C4734">
        <v>920530</v>
      </c>
      <c r="D4734">
        <v>512909</v>
      </c>
      <c r="E4734">
        <v>1433439</v>
      </c>
    </row>
    <row r="4735" spans="1:5">
      <c r="A4735">
        <v>1999</v>
      </c>
      <c r="B4735">
        <v>71</v>
      </c>
      <c r="C4735">
        <v>852691</v>
      </c>
      <c r="D4735">
        <v>462370</v>
      </c>
      <c r="E4735">
        <v>1315061</v>
      </c>
    </row>
    <row r="4736" spans="1:5">
      <c r="A4736">
        <v>1999</v>
      </c>
      <c r="B4736">
        <v>72</v>
      </c>
      <c r="C4736">
        <v>818436</v>
      </c>
      <c r="D4736">
        <v>386629</v>
      </c>
      <c r="E4736">
        <v>1205065</v>
      </c>
    </row>
    <row r="4737" spans="1:5">
      <c r="A4737">
        <v>1999</v>
      </c>
      <c r="B4737">
        <v>73</v>
      </c>
      <c r="C4737">
        <v>734577</v>
      </c>
      <c r="D4737">
        <v>291568</v>
      </c>
      <c r="E4737">
        <v>1026145</v>
      </c>
    </row>
    <row r="4738" spans="1:5">
      <c r="A4738">
        <v>1999</v>
      </c>
      <c r="B4738">
        <v>74</v>
      </c>
      <c r="C4738">
        <v>678522</v>
      </c>
      <c r="D4738">
        <v>241413</v>
      </c>
      <c r="E4738">
        <v>919935</v>
      </c>
    </row>
    <row r="4739" spans="1:5">
      <c r="A4739">
        <v>1999</v>
      </c>
      <c r="B4739">
        <v>75</v>
      </c>
      <c r="C4739">
        <v>586007</v>
      </c>
      <c r="D4739">
        <v>187995</v>
      </c>
      <c r="E4739">
        <v>774002</v>
      </c>
    </row>
    <row r="4740" spans="1:5">
      <c r="A4740">
        <v>1999</v>
      </c>
      <c r="B4740">
        <v>76</v>
      </c>
      <c r="C4740">
        <v>476598</v>
      </c>
      <c r="D4740">
        <v>144648</v>
      </c>
      <c r="E4740">
        <v>621246</v>
      </c>
    </row>
    <row r="4741" spans="1:5">
      <c r="A4741">
        <v>1999</v>
      </c>
      <c r="B4741">
        <v>77</v>
      </c>
      <c r="C4741">
        <v>383282</v>
      </c>
      <c r="D4741">
        <v>123035</v>
      </c>
      <c r="E4741">
        <v>506317</v>
      </c>
    </row>
    <row r="4742" spans="1:5">
      <c r="A4742">
        <v>1999</v>
      </c>
      <c r="B4742">
        <v>78</v>
      </c>
      <c r="C4742">
        <v>331570</v>
      </c>
      <c r="D4742">
        <v>104404</v>
      </c>
      <c r="E4742">
        <v>435974</v>
      </c>
    </row>
    <row r="4743" spans="1:5">
      <c r="A4743">
        <v>1999</v>
      </c>
      <c r="B4743">
        <v>79</v>
      </c>
      <c r="C4743">
        <v>312633</v>
      </c>
      <c r="D4743">
        <v>95928</v>
      </c>
      <c r="E4743">
        <v>408561</v>
      </c>
    </row>
    <row r="4744" spans="1:5">
      <c r="A4744">
        <v>1999</v>
      </c>
      <c r="B4744">
        <v>80</v>
      </c>
      <c r="C4744">
        <v>345331.24</v>
      </c>
      <c r="D4744">
        <v>96960.74</v>
      </c>
      <c r="E4744">
        <v>442291.98</v>
      </c>
    </row>
    <row r="4745" spans="1:5">
      <c r="A4745">
        <v>1999</v>
      </c>
      <c r="B4745">
        <v>81</v>
      </c>
      <c r="C4745">
        <v>209623.33</v>
      </c>
      <c r="D4745">
        <v>57955.62</v>
      </c>
      <c r="E4745">
        <v>267578.95</v>
      </c>
    </row>
    <row r="4746" spans="1:5">
      <c r="A4746">
        <v>1999</v>
      </c>
      <c r="B4746">
        <v>82</v>
      </c>
      <c r="C4746">
        <v>224440.62</v>
      </c>
      <c r="D4746">
        <v>56468.45</v>
      </c>
      <c r="E4746">
        <v>280909.07</v>
      </c>
    </row>
    <row r="4747" spans="1:5">
      <c r="A4747">
        <v>1999</v>
      </c>
      <c r="B4747">
        <v>83</v>
      </c>
      <c r="C4747">
        <v>247716.53</v>
      </c>
      <c r="D4747">
        <v>59932.1</v>
      </c>
      <c r="E4747">
        <v>307648.63</v>
      </c>
    </row>
    <row r="4748" spans="1:5">
      <c r="A4748">
        <v>1999</v>
      </c>
      <c r="B4748">
        <v>84</v>
      </c>
      <c r="C4748">
        <v>266046.03999999998</v>
      </c>
      <c r="D4748">
        <v>61283.46</v>
      </c>
      <c r="E4748">
        <v>327329.5</v>
      </c>
    </row>
    <row r="4749" spans="1:5">
      <c r="A4749">
        <v>1999</v>
      </c>
      <c r="B4749">
        <v>85</v>
      </c>
      <c r="C4749">
        <v>218142.24</v>
      </c>
      <c r="D4749">
        <v>50271.08</v>
      </c>
      <c r="E4749">
        <v>268413.32</v>
      </c>
    </row>
    <row r="4750" spans="1:5">
      <c r="A4750">
        <v>1999</v>
      </c>
      <c r="B4750">
        <v>86</v>
      </c>
      <c r="C4750">
        <v>198137.58</v>
      </c>
      <c r="D4750">
        <v>42469.84</v>
      </c>
      <c r="E4750">
        <v>240607.42</v>
      </c>
    </row>
    <row r="4751" spans="1:5">
      <c r="A4751">
        <v>1999</v>
      </c>
      <c r="B4751">
        <v>87</v>
      </c>
      <c r="C4751">
        <v>145463.92000000001</v>
      </c>
      <c r="D4751">
        <v>31603.94</v>
      </c>
      <c r="E4751">
        <v>177067.86</v>
      </c>
    </row>
    <row r="4752" spans="1:5">
      <c r="A4752">
        <v>1999</v>
      </c>
      <c r="B4752">
        <v>88</v>
      </c>
      <c r="C4752">
        <v>129319.39</v>
      </c>
      <c r="D4752">
        <v>24658.22</v>
      </c>
      <c r="E4752">
        <v>153977.60999999999</v>
      </c>
    </row>
    <row r="4753" spans="1:5">
      <c r="A4753">
        <v>1999</v>
      </c>
      <c r="B4753">
        <v>89</v>
      </c>
      <c r="C4753">
        <v>89630.35</v>
      </c>
      <c r="D4753">
        <v>17077.93</v>
      </c>
      <c r="E4753">
        <v>106708.28</v>
      </c>
    </row>
    <row r="4754" spans="1:5">
      <c r="A4754">
        <v>1999</v>
      </c>
      <c r="B4754">
        <v>90</v>
      </c>
      <c r="C4754">
        <v>70292.33</v>
      </c>
      <c r="D4754">
        <v>12397.86</v>
      </c>
      <c r="E4754">
        <v>82690.19</v>
      </c>
    </row>
    <row r="4755" spans="1:5">
      <c r="A4755">
        <v>1999</v>
      </c>
      <c r="B4755">
        <v>91</v>
      </c>
      <c r="C4755">
        <v>53699.82</v>
      </c>
      <c r="D4755">
        <v>9128.9699999999993</v>
      </c>
      <c r="E4755">
        <v>62828.79</v>
      </c>
    </row>
    <row r="4756" spans="1:5">
      <c r="A4756">
        <v>1999</v>
      </c>
      <c r="B4756">
        <v>92</v>
      </c>
      <c r="C4756">
        <v>38340.339999999997</v>
      </c>
      <c r="D4756">
        <v>6219.98</v>
      </c>
      <c r="E4756">
        <v>44560.32</v>
      </c>
    </row>
    <row r="4757" spans="1:5">
      <c r="A4757">
        <v>1999</v>
      </c>
      <c r="B4757">
        <v>93</v>
      </c>
      <c r="C4757">
        <v>27269.35</v>
      </c>
      <c r="D4757">
        <v>4097.6499999999996</v>
      </c>
      <c r="E4757">
        <v>31367</v>
      </c>
    </row>
    <row r="4758" spans="1:5">
      <c r="A4758">
        <v>1999</v>
      </c>
      <c r="B4758">
        <v>94</v>
      </c>
      <c r="C4758">
        <v>19193.16</v>
      </c>
      <c r="D4758">
        <v>2704.51</v>
      </c>
      <c r="E4758">
        <v>21897.67</v>
      </c>
    </row>
    <row r="4759" spans="1:5">
      <c r="A4759">
        <v>1999</v>
      </c>
      <c r="B4759">
        <v>95</v>
      </c>
      <c r="C4759">
        <v>13095.07</v>
      </c>
      <c r="D4759">
        <v>1846.52</v>
      </c>
      <c r="E4759">
        <v>14941.59</v>
      </c>
    </row>
    <row r="4760" spans="1:5">
      <c r="A4760">
        <v>1999</v>
      </c>
      <c r="B4760">
        <v>96</v>
      </c>
      <c r="C4760">
        <v>8905.01</v>
      </c>
      <c r="D4760">
        <v>1164.3699999999999</v>
      </c>
      <c r="E4760">
        <v>10069.379999999999</v>
      </c>
    </row>
    <row r="4761" spans="1:5">
      <c r="A4761">
        <v>1999</v>
      </c>
      <c r="B4761">
        <v>97</v>
      </c>
      <c r="C4761">
        <v>5441.43</v>
      </c>
      <c r="D4761">
        <v>652.47</v>
      </c>
      <c r="E4761">
        <v>6093.9</v>
      </c>
    </row>
    <row r="4762" spans="1:5">
      <c r="A4762">
        <v>1999</v>
      </c>
      <c r="B4762">
        <v>98</v>
      </c>
      <c r="C4762">
        <v>4101.96</v>
      </c>
      <c r="D4762">
        <v>502.07</v>
      </c>
      <c r="E4762">
        <v>4604.03</v>
      </c>
    </row>
    <row r="4763" spans="1:5">
      <c r="A4763">
        <v>1999</v>
      </c>
      <c r="B4763">
        <v>99</v>
      </c>
      <c r="C4763">
        <v>2686.16</v>
      </c>
      <c r="D4763">
        <v>335.1</v>
      </c>
      <c r="E4763">
        <v>3021.26</v>
      </c>
    </row>
    <row r="4764" spans="1:5">
      <c r="A4764">
        <v>1999</v>
      </c>
      <c r="B4764">
        <v>100</v>
      </c>
      <c r="C4764">
        <v>1431.86</v>
      </c>
      <c r="D4764">
        <v>176.59</v>
      </c>
      <c r="E4764">
        <v>1608.45</v>
      </c>
    </row>
    <row r="4765" spans="1:5">
      <c r="A4765">
        <v>1999</v>
      </c>
      <c r="B4765">
        <v>101</v>
      </c>
      <c r="C4765">
        <v>897.05</v>
      </c>
      <c r="D4765">
        <v>101.43</v>
      </c>
      <c r="E4765">
        <v>998.48</v>
      </c>
    </row>
    <row r="4766" spans="1:5">
      <c r="A4766">
        <v>1999</v>
      </c>
      <c r="B4766">
        <v>102</v>
      </c>
      <c r="C4766">
        <v>504.83</v>
      </c>
      <c r="D4766">
        <v>59.76</v>
      </c>
      <c r="E4766">
        <v>564.59</v>
      </c>
    </row>
    <row r="4767" spans="1:5">
      <c r="A4767">
        <v>1999</v>
      </c>
      <c r="B4767">
        <v>103</v>
      </c>
      <c r="C4767">
        <v>278.72000000000003</v>
      </c>
      <c r="D4767">
        <v>30.99</v>
      </c>
      <c r="E4767">
        <v>309.70999999999998</v>
      </c>
    </row>
    <row r="4768" spans="1:5">
      <c r="A4768">
        <v>1999</v>
      </c>
      <c r="B4768">
        <v>104</v>
      </c>
      <c r="C4768">
        <v>142</v>
      </c>
      <c r="D4768">
        <v>14.87</v>
      </c>
      <c r="E4768">
        <v>156.87</v>
      </c>
    </row>
    <row r="4769" spans="1:5">
      <c r="A4769">
        <v>1999</v>
      </c>
      <c r="B4769">
        <v>105</v>
      </c>
      <c r="C4769">
        <v>70.42</v>
      </c>
      <c r="D4769">
        <v>7.19</v>
      </c>
      <c r="E4769">
        <v>77.61</v>
      </c>
    </row>
    <row r="4770" spans="1:5">
      <c r="A4770">
        <v>1999</v>
      </c>
      <c r="B4770">
        <v>106</v>
      </c>
      <c r="C4770">
        <v>35.15</v>
      </c>
      <c r="D4770">
        <v>3.35</v>
      </c>
      <c r="E4770">
        <v>38.5</v>
      </c>
    </row>
    <row r="4771" spans="1:5">
      <c r="A4771">
        <v>1999</v>
      </c>
      <c r="B4771">
        <v>107</v>
      </c>
      <c r="C4771">
        <v>16.21</v>
      </c>
      <c r="D4771">
        <v>1.0900000000000001</v>
      </c>
      <c r="E4771">
        <v>17.3</v>
      </c>
    </row>
    <row r="4772" spans="1:5">
      <c r="A4772">
        <v>1999</v>
      </c>
      <c r="B4772">
        <v>108</v>
      </c>
      <c r="C4772">
        <v>7.69</v>
      </c>
      <c r="D4772">
        <v>0.3</v>
      </c>
      <c r="E4772">
        <v>7.99</v>
      </c>
    </row>
    <row r="4773" spans="1:5">
      <c r="A4773">
        <v>1999</v>
      </c>
      <c r="B4773">
        <v>109</v>
      </c>
      <c r="C4773">
        <v>3.16</v>
      </c>
      <c r="D4773">
        <v>0</v>
      </c>
      <c r="E4773">
        <v>3.16</v>
      </c>
    </row>
    <row r="4774" spans="1:5">
      <c r="A4774">
        <v>1999</v>
      </c>
      <c r="B4774">
        <v>110</v>
      </c>
      <c r="C4774">
        <v>1.59</v>
      </c>
      <c r="D4774">
        <v>0</v>
      </c>
      <c r="E4774">
        <v>1.59</v>
      </c>
    </row>
    <row r="4775" spans="1:5">
      <c r="A4775">
        <v>2000</v>
      </c>
      <c r="B4775">
        <v>0</v>
      </c>
      <c r="C4775">
        <v>584087</v>
      </c>
      <c r="D4775">
        <v>618358</v>
      </c>
      <c r="E4775">
        <v>1202445</v>
      </c>
    </row>
    <row r="4776" spans="1:5">
      <c r="A4776">
        <v>2000</v>
      </c>
      <c r="B4776">
        <v>1</v>
      </c>
      <c r="C4776">
        <v>616356</v>
      </c>
      <c r="D4776">
        <v>650015</v>
      </c>
      <c r="E4776">
        <v>1266371</v>
      </c>
    </row>
    <row r="4777" spans="1:5">
      <c r="A4777">
        <v>2000</v>
      </c>
      <c r="B4777">
        <v>2</v>
      </c>
      <c r="C4777">
        <v>605851</v>
      </c>
      <c r="D4777">
        <v>636818</v>
      </c>
      <c r="E4777">
        <v>1242669</v>
      </c>
    </row>
    <row r="4778" spans="1:5">
      <c r="A4778">
        <v>2000</v>
      </c>
      <c r="B4778">
        <v>3</v>
      </c>
      <c r="C4778">
        <v>630606</v>
      </c>
      <c r="D4778">
        <v>663311</v>
      </c>
      <c r="E4778">
        <v>1293917</v>
      </c>
    </row>
    <row r="4779" spans="1:5">
      <c r="A4779">
        <v>2000</v>
      </c>
      <c r="B4779">
        <v>4</v>
      </c>
      <c r="C4779">
        <v>663664</v>
      </c>
      <c r="D4779">
        <v>694591</v>
      </c>
      <c r="E4779">
        <v>1358255</v>
      </c>
    </row>
    <row r="4780" spans="1:5">
      <c r="A4780">
        <v>2000</v>
      </c>
      <c r="B4780">
        <v>5</v>
      </c>
      <c r="C4780">
        <v>692541</v>
      </c>
      <c r="D4780">
        <v>727190</v>
      </c>
      <c r="E4780">
        <v>1419731</v>
      </c>
    </row>
    <row r="4781" spans="1:5">
      <c r="A4781">
        <v>2000</v>
      </c>
      <c r="B4781">
        <v>6</v>
      </c>
      <c r="C4781">
        <v>686960</v>
      </c>
      <c r="D4781">
        <v>721653</v>
      </c>
      <c r="E4781">
        <v>1408613</v>
      </c>
    </row>
    <row r="4782" spans="1:5">
      <c r="A4782">
        <v>2000</v>
      </c>
      <c r="B4782">
        <v>7</v>
      </c>
      <c r="C4782">
        <v>793847</v>
      </c>
      <c r="D4782">
        <v>833343</v>
      </c>
      <c r="E4782">
        <v>1627190</v>
      </c>
    </row>
    <row r="4783" spans="1:5">
      <c r="A4783">
        <v>2000</v>
      </c>
      <c r="B4783">
        <v>8</v>
      </c>
      <c r="C4783">
        <v>880303</v>
      </c>
      <c r="D4783">
        <v>923879</v>
      </c>
      <c r="E4783">
        <v>1804182</v>
      </c>
    </row>
    <row r="4784" spans="1:5">
      <c r="A4784">
        <v>2000</v>
      </c>
      <c r="B4784">
        <v>9</v>
      </c>
      <c r="C4784">
        <v>989395</v>
      </c>
      <c r="D4784">
        <v>1036407</v>
      </c>
      <c r="E4784">
        <v>2025802</v>
      </c>
    </row>
    <row r="4785" spans="1:5">
      <c r="A4785">
        <v>2000</v>
      </c>
      <c r="B4785">
        <v>10</v>
      </c>
      <c r="C4785">
        <v>1064998</v>
      </c>
      <c r="D4785">
        <v>1114668</v>
      </c>
      <c r="E4785">
        <v>2179666</v>
      </c>
    </row>
    <row r="4786" spans="1:5">
      <c r="A4786">
        <v>2000</v>
      </c>
      <c r="B4786">
        <v>11</v>
      </c>
      <c r="C4786">
        <v>1159775</v>
      </c>
      <c r="D4786">
        <v>1204772</v>
      </c>
      <c r="E4786">
        <v>2364547</v>
      </c>
    </row>
    <row r="4787" spans="1:5">
      <c r="A4787">
        <v>2000</v>
      </c>
      <c r="B4787">
        <v>12</v>
      </c>
      <c r="C4787">
        <v>1236063</v>
      </c>
      <c r="D4787">
        <v>1284614</v>
      </c>
      <c r="E4787">
        <v>2520677</v>
      </c>
    </row>
    <row r="4788" spans="1:5">
      <c r="A4788">
        <v>2000</v>
      </c>
      <c r="B4788">
        <v>13</v>
      </c>
      <c r="C4788">
        <v>1245613</v>
      </c>
      <c r="D4788">
        <v>1291166</v>
      </c>
      <c r="E4788">
        <v>2536779</v>
      </c>
    </row>
    <row r="4789" spans="1:5">
      <c r="A4789">
        <v>2000</v>
      </c>
      <c r="B4789">
        <v>14</v>
      </c>
      <c r="C4789">
        <v>1201146</v>
      </c>
      <c r="D4789">
        <v>1241485</v>
      </c>
      <c r="E4789">
        <v>2442631</v>
      </c>
    </row>
    <row r="4790" spans="1:5">
      <c r="A4790">
        <v>2000</v>
      </c>
      <c r="B4790">
        <v>15</v>
      </c>
      <c r="C4790">
        <v>1224178</v>
      </c>
      <c r="D4790">
        <v>1267884</v>
      </c>
      <c r="E4790">
        <v>2492062</v>
      </c>
    </row>
    <row r="4791" spans="1:5">
      <c r="A4791">
        <v>2000</v>
      </c>
      <c r="B4791">
        <v>16</v>
      </c>
      <c r="C4791">
        <v>1246162</v>
      </c>
      <c r="D4791">
        <v>1296047</v>
      </c>
      <c r="E4791">
        <v>2542209</v>
      </c>
    </row>
    <row r="4792" spans="1:5">
      <c r="A4792">
        <v>2000</v>
      </c>
      <c r="B4792">
        <v>17</v>
      </c>
      <c r="C4792">
        <v>1184846</v>
      </c>
      <c r="D4792">
        <v>1232354</v>
      </c>
      <c r="E4792">
        <v>2417200</v>
      </c>
    </row>
    <row r="4793" spans="1:5">
      <c r="A4793">
        <v>2000</v>
      </c>
      <c r="B4793">
        <v>18</v>
      </c>
      <c r="C4793">
        <v>1119102</v>
      </c>
      <c r="D4793">
        <v>1155570</v>
      </c>
      <c r="E4793">
        <v>2274672</v>
      </c>
    </row>
    <row r="4794" spans="1:5">
      <c r="A4794">
        <v>2000</v>
      </c>
      <c r="B4794">
        <v>19</v>
      </c>
      <c r="C4794">
        <v>1131848</v>
      </c>
      <c r="D4794">
        <v>1155656</v>
      </c>
      <c r="E4794">
        <v>2287504</v>
      </c>
    </row>
    <row r="4795" spans="1:5">
      <c r="A4795">
        <v>2000</v>
      </c>
      <c r="B4795">
        <v>20</v>
      </c>
      <c r="C4795">
        <v>1082395</v>
      </c>
      <c r="D4795">
        <v>1104432</v>
      </c>
      <c r="E4795">
        <v>2186827</v>
      </c>
    </row>
    <row r="4796" spans="1:5">
      <c r="A4796">
        <v>2000</v>
      </c>
      <c r="B4796">
        <v>21</v>
      </c>
      <c r="C4796">
        <v>1083335</v>
      </c>
      <c r="D4796">
        <v>1101881</v>
      </c>
      <c r="E4796">
        <v>2185216</v>
      </c>
    </row>
    <row r="4797" spans="1:5">
      <c r="A4797">
        <v>2000</v>
      </c>
      <c r="B4797">
        <v>22</v>
      </c>
      <c r="C4797">
        <v>1070169</v>
      </c>
      <c r="D4797">
        <v>1086305</v>
      </c>
      <c r="E4797">
        <v>2156474</v>
      </c>
    </row>
    <row r="4798" spans="1:5">
      <c r="A4798">
        <v>2000</v>
      </c>
      <c r="B4798">
        <v>23</v>
      </c>
      <c r="C4798">
        <v>1074513</v>
      </c>
      <c r="D4798">
        <v>1093698</v>
      </c>
      <c r="E4798">
        <v>2168211</v>
      </c>
    </row>
    <row r="4799" spans="1:5">
      <c r="A4799">
        <v>2000</v>
      </c>
      <c r="B4799">
        <v>24</v>
      </c>
      <c r="C4799">
        <v>1057406</v>
      </c>
      <c r="D4799">
        <v>1075995</v>
      </c>
      <c r="E4799">
        <v>2133401</v>
      </c>
    </row>
    <row r="4800" spans="1:5">
      <c r="A4800">
        <v>2000</v>
      </c>
      <c r="B4800">
        <v>25</v>
      </c>
      <c r="C4800">
        <v>1037811</v>
      </c>
      <c r="D4800">
        <v>1054898</v>
      </c>
      <c r="E4800">
        <v>2092709</v>
      </c>
    </row>
    <row r="4801" spans="1:5">
      <c r="A4801">
        <v>2000</v>
      </c>
      <c r="B4801">
        <v>26</v>
      </c>
      <c r="C4801">
        <v>1001849</v>
      </c>
      <c r="D4801">
        <v>1021760</v>
      </c>
      <c r="E4801">
        <v>2023609</v>
      </c>
    </row>
    <row r="4802" spans="1:5">
      <c r="A4802">
        <v>2000</v>
      </c>
      <c r="B4802">
        <v>27</v>
      </c>
      <c r="C4802">
        <v>1043197</v>
      </c>
      <c r="D4802">
        <v>1066888</v>
      </c>
      <c r="E4802">
        <v>2110085</v>
      </c>
    </row>
    <row r="4803" spans="1:5">
      <c r="A4803">
        <v>2000</v>
      </c>
      <c r="B4803">
        <v>28</v>
      </c>
      <c r="C4803">
        <v>988723</v>
      </c>
      <c r="D4803">
        <v>1021184</v>
      </c>
      <c r="E4803">
        <v>2009907</v>
      </c>
    </row>
    <row r="4804" spans="1:5">
      <c r="A4804">
        <v>2000</v>
      </c>
      <c r="B4804">
        <v>29</v>
      </c>
      <c r="C4804">
        <v>989634</v>
      </c>
      <c r="D4804">
        <v>1026815</v>
      </c>
      <c r="E4804">
        <v>2016449</v>
      </c>
    </row>
    <row r="4805" spans="1:5">
      <c r="A4805">
        <v>2000</v>
      </c>
      <c r="B4805">
        <v>30</v>
      </c>
      <c r="C4805">
        <v>926938</v>
      </c>
      <c r="D4805">
        <v>950809</v>
      </c>
      <c r="E4805">
        <v>1877747</v>
      </c>
    </row>
    <row r="4806" spans="1:5">
      <c r="A4806">
        <v>2000</v>
      </c>
      <c r="B4806">
        <v>31</v>
      </c>
      <c r="C4806">
        <v>921966</v>
      </c>
      <c r="D4806">
        <v>924958</v>
      </c>
      <c r="E4806">
        <v>1846924</v>
      </c>
    </row>
    <row r="4807" spans="1:5">
      <c r="A4807">
        <v>2000</v>
      </c>
      <c r="B4807">
        <v>32</v>
      </c>
      <c r="C4807">
        <v>931792</v>
      </c>
      <c r="D4807">
        <v>928385</v>
      </c>
      <c r="E4807">
        <v>1860177</v>
      </c>
    </row>
    <row r="4808" spans="1:5">
      <c r="A4808">
        <v>2000</v>
      </c>
      <c r="B4808">
        <v>33</v>
      </c>
      <c r="C4808">
        <v>974014</v>
      </c>
      <c r="D4808">
        <v>965569</v>
      </c>
      <c r="E4808">
        <v>1939583</v>
      </c>
    </row>
    <row r="4809" spans="1:5">
      <c r="A4809">
        <v>2000</v>
      </c>
      <c r="B4809">
        <v>34</v>
      </c>
      <c r="C4809">
        <v>996525</v>
      </c>
      <c r="D4809">
        <v>991464</v>
      </c>
      <c r="E4809">
        <v>1987989</v>
      </c>
    </row>
    <row r="4810" spans="1:5">
      <c r="A4810">
        <v>2000</v>
      </c>
      <c r="B4810">
        <v>35</v>
      </c>
      <c r="C4810">
        <v>1054405</v>
      </c>
      <c r="D4810">
        <v>1038304</v>
      </c>
      <c r="E4810">
        <v>2092709</v>
      </c>
    </row>
    <row r="4811" spans="1:5">
      <c r="A4811">
        <v>2000</v>
      </c>
      <c r="B4811">
        <v>36</v>
      </c>
      <c r="C4811">
        <v>1140349</v>
      </c>
      <c r="D4811">
        <v>1126883</v>
      </c>
      <c r="E4811">
        <v>2267232</v>
      </c>
    </row>
    <row r="4812" spans="1:5">
      <c r="A4812">
        <v>2000</v>
      </c>
      <c r="B4812">
        <v>37</v>
      </c>
      <c r="C4812">
        <v>1226424</v>
      </c>
      <c r="D4812">
        <v>1197399</v>
      </c>
      <c r="E4812">
        <v>2423823</v>
      </c>
    </row>
    <row r="4813" spans="1:5">
      <c r="A4813">
        <v>2000</v>
      </c>
      <c r="B4813">
        <v>38</v>
      </c>
      <c r="C4813">
        <v>1269434</v>
      </c>
      <c r="D4813">
        <v>1240889</v>
      </c>
      <c r="E4813">
        <v>2510323</v>
      </c>
    </row>
    <row r="4814" spans="1:5">
      <c r="A4814">
        <v>2000</v>
      </c>
      <c r="B4814">
        <v>39</v>
      </c>
      <c r="C4814">
        <v>1338814</v>
      </c>
      <c r="D4814">
        <v>1306155</v>
      </c>
      <c r="E4814">
        <v>2644969</v>
      </c>
    </row>
    <row r="4815" spans="1:5">
      <c r="A4815">
        <v>2000</v>
      </c>
      <c r="B4815">
        <v>40</v>
      </c>
      <c r="C4815">
        <v>1295578</v>
      </c>
      <c r="D4815">
        <v>1245036</v>
      </c>
      <c r="E4815">
        <v>2540614</v>
      </c>
    </row>
    <row r="4816" spans="1:5">
      <c r="A4816">
        <v>2000</v>
      </c>
      <c r="B4816">
        <v>41</v>
      </c>
      <c r="C4816">
        <v>1294829</v>
      </c>
      <c r="D4816">
        <v>1233531</v>
      </c>
      <c r="E4816">
        <v>2528360</v>
      </c>
    </row>
    <row r="4817" spans="1:5">
      <c r="A4817">
        <v>2000</v>
      </c>
      <c r="B4817">
        <v>42</v>
      </c>
      <c r="C4817">
        <v>1284281</v>
      </c>
      <c r="D4817">
        <v>1224212</v>
      </c>
      <c r="E4817">
        <v>2508493</v>
      </c>
    </row>
    <row r="4818" spans="1:5">
      <c r="A4818">
        <v>2000</v>
      </c>
      <c r="B4818">
        <v>43</v>
      </c>
      <c r="C4818">
        <v>1248599</v>
      </c>
      <c r="D4818">
        <v>1174607</v>
      </c>
      <c r="E4818">
        <v>2423206</v>
      </c>
    </row>
    <row r="4819" spans="1:5">
      <c r="A4819">
        <v>2000</v>
      </c>
      <c r="B4819">
        <v>44</v>
      </c>
      <c r="C4819">
        <v>1245133</v>
      </c>
      <c r="D4819">
        <v>1162913</v>
      </c>
      <c r="E4819">
        <v>2408046</v>
      </c>
    </row>
    <row r="4820" spans="1:5">
      <c r="A4820">
        <v>2000</v>
      </c>
      <c r="B4820">
        <v>45</v>
      </c>
      <c r="C4820">
        <v>1265781</v>
      </c>
      <c r="D4820">
        <v>1166557</v>
      </c>
      <c r="E4820">
        <v>2432338</v>
      </c>
    </row>
    <row r="4821" spans="1:5">
      <c r="A4821">
        <v>2000</v>
      </c>
      <c r="B4821">
        <v>46</v>
      </c>
      <c r="C4821">
        <v>1147353</v>
      </c>
      <c r="D4821">
        <v>1054273</v>
      </c>
      <c r="E4821">
        <v>2201626</v>
      </c>
    </row>
    <row r="4822" spans="1:5">
      <c r="A4822">
        <v>2000</v>
      </c>
      <c r="B4822">
        <v>47</v>
      </c>
      <c r="C4822">
        <v>1194874</v>
      </c>
      <c r="D4822">
        <v>1087966</v>
      </c>
      <c r="E4822">
        <v>2282840</v>
      </c>
    </row>
    <row r="4823" spans="1:5">
      <c r="A4823">
        <v>2000</v>
      </c>
      <c r="B4823">
        <v>48</v>
      </c>
      <c r="C4823">
        <v>1139164</v>
      </c>
      <c r="D4823">
        <v>1029510</v>
      </c>
      <c r="E4823">
        <v>2168674</v>
      </c>
    </row>
    <row r="4824" spans="1:5">
      <c r="A4824">
        <v>2000</v>
      </c>
      <c r="B4824">
        <v>49</v>
      </c>
      <c r="C4824">
        <v>1116951</v>
      </c>
      <c r="D4824">
        <v>1010474</v>
      </c>
      <c r="E4824">
        <v>2127425</v>
      </c>
    </row>
    <row r="4825" spans="1:5">
      <c r="A4825">
        <v>2000</v>
      </c>
      <c r="B4825">
        <v>50</v>
      </c>
      <c r="C4825">
        <v>1162458</v>
      </c>
      <c r="D4825">
        <v>1029849</v>
      </c>
      <c r="E4825">
        <v>2192307</v>
      </c>
    </row>
    <row r="4826" spans="1:5">
      <c r="A4826">
        <v>2000</v>
      </c>
      <c r="B4826">
        <v>51</v>
      </c>
      <c r="C4826">
        <v>960920</v>
      </c>
      <c r="D4826">
        <v>843966</v>
      </c>
      <c r="E4826">
        <v>1804886</v>
      </c>
    </row>
    <row r="4827" spans="1:5">
      <c r="A4827">
        <v>2000</v>
      </c>
      <c r="B4827">
        <v>52</v>
      </c>
      <c r="C4827">
        <v>952731</v>
      </c>
      <c r="D4827">
        <v>825853</v>
      </c>
      <c r="E4827">
        <v>1778584</v>
      </c>
    </row>
    <row r="4828" spans="1:5">
      <c r="A4828">
        <v>2000</v>
      </c>
      <c r="B4828">
        <v>53</v>
      </c>
      <c r="C4828">
        <v>864420</v>
      </c>
      <c r="D4828">
        <v>733813</v>
      </c>
      <c r="E4828">
        <v>1598233</v>
      </c>
    </row>
    <row r="4829" spans="1:5">
      <c r="A4829">
        <v>2000</v>
      </c>
      <c r="B4829">
        <v>54</v>
      </c>
      <c r="C4829">
        <v>525985</v>
      </c>
      <c r="D4829">
        <v>441454</v>
      </c>
      <c r="E4829">
        <v>967439</v>
      </c>
    </row>
    <row r="4830" spans="1:5">
      <c r="A4830">
        <v>2000</v>
      </c>
      <c r="B4830">
        <v>55</v>
      </c>
      <c r="C4830">
        <v>407284</v>
      </c>
      <c r="D4830">
        <v>336952</v>
      </c>
      <c r="E4830">
        <v>744236</v>
      </c>
    </row>
    <row r="4831" spans="1:5">
      <c r="A4831">
        <v>2000</v>
      </c>
      <c r="B4831">
        <v>56</v>
      </c>
      <c r="C4831">
        <v>376237</v>
      </c>
      <c r="D4831">
        <v>303923</v>
      </c>
      <c r="E4831">
        <v>680160</v>
      </c>
    </row>
    <row r="4832" spans="1:5">
      <c r="A4832">
        <v>2000</v>
      </c>
      <c r="B4832">
        <v>57</v>
      </c>
      <c r="C4832">
        <v>593376</v>
      </c>
      <c r="D4832">
        <v>457936</v>
      </c>
      <c r="E4832">
        <v>1051312</v>
      </c>
    </row>
    <row r="4833" spans="1:5">
      <c r="A4833">
        <v>2000</v>
      </c>
      <c r="B4833">
        <v>58</v>
      </c>
      <c r="C4833">
        <v>921137</v>
      </c>
      <c r="D4833">
        <v>702588</v>
      </c>
      <c r="E4833">
        <v>1623725</v>
      </c>
    </row>
    <row r="4834" spans="1:5">
      <c r="A4834">
        <v>2000</v>
      </c>
      <c r="B4834">
        <v>59</v>
      </c>
      <c r="C4834">
        <v>984216</v>
      </c>
      <c r="D4834">
        <v>743146</v>
      </c>
      <c r="E4834">
        <v>1727362</v>
      </c>
    </row>
    <row r="4835" spans="1:5">
      <c r="A4835">
        <v>2000</v>
      </c>
      <c r="B4835">
        <v>60</v>
      </c>
      <c r="C4835">
        <v>1107484</v>
      </c>
      <c r="D4835">
        <v>812431</v>
      </c>
      <c r="E4835">
        <v>1919915</v>
      </c>
    </row>
    <row r="4836" spans="1:5">
      <c r="A4836">
        <v>2000</v>
      </c>
      <c r="B4836">
        <v>61</v>
      </c>
      <c r="C4836">
        <v>1127034</v>
      </c>
      <c r="D4836">
        <v>806866</v>
      </c>
      <c r="E4836">
        <v>1933900</v>
      </c>
    </row>
    <row r="4837" spans="1:5">
      <c r="A4837">
        <v>2000</v>
      </c>
      <c r="B4837">
        <v>62</v>
      </c>
      <c r="C4837">
        <v>1124143</v>
      </c>
      <c r="D4837">
        <v>803631</v>
      </c>
      <c r="E4837">
        <v>1927774</v>
      </c>
    </row>
    <row r="4838" spans="1:5">
      <c r="A4838">
        <v>2000</v>
      </c>
      <c r="B4838">
        <v>63</v>
      </c>
      <c r="C4838">
        <v>931952</v>
      </c>
      <c r="D4838">
        <v>651502</v>
      </c>
      <c r="E4838">
        <v>1583454</v>
      </c>
    </row>
    <row r="4839" spans="1:5">
      <c r="A4839">
        <v>2000</v>
      </c>
      <c r="B4839">
        <v>64</v>
      </c>
      <c r="C4839">
        <v>818002</v>
      </c>
      <c r="D4839">
        <v>564845</v>
      </c>
      <c r="E4839">
        <v>1382847</v>
      </c>
    </row>
    <row r="4840" spans="1:5">
      <c r="A4840">
        <v>2000</v>
      </c>
      <c r="B4840">
        <v>65</v>
      </c>
      <c r="C4840">
        <v>658209</v>
      </c>
      <c r="D4840">
        <v>439089</v>
      </c>
      <c r="E4840">
        <v>1097298</v>
      </c>
    </row>
    <row r="4841" spans="1:5">
      <c r="A4841">
        <v>2000</v>
      </c>
      <c r="B4841">
        <v>66</v>
      </c>
      <c r="C4841">
        <v>644067</v>
      </c>
      <c r="D4841">
        <v>415216</v>
      </c>
      <c r="E4841">
        <v>1059283</v>
      </c>
    </row>
    <row r="4842" spans="1:5">
      <c r="A4842">
        <v>2000</v>
      </c>
      <c r="B4842">
        <v>67</v>
      </c>
      <c r="C4842">
        <v>802014</v>
      </c>
      <c r="D4842">
        <v>496686</v>
      </c>
      <c r="E4842">
        <v>1298700</v>
      </c>
    </row>
    <row r="4843" spans="1:5">
      <c r="A4843">
        <v>2000</v>
      </c>
      <c r="B4843">
        <v>68</v>
      </c>
      <c r="C4843">
        <v>773343</v>
      </c>
      <c r="D4843">
        <v>480893</v>
      </c>
      <c r="E4843">
        <v>1254236</v>
      </c>
    </row>
    <row r="4844" spans="1:5">
      <c r="A4844">
        <v>2000</v>
      </c>
      <c r="B4844">
        <v>69</v>
      </c>
      <c r="C4844">
        <v>883959</v>
      </c>
      <c r="D4844">
        <v>521863</v>
      </c>
      <c r="E4844">
        <v>1405822</v>
      </c>
    </row>
    <row r="4845" spans="1:5">
      <c r="A4845">
        <v>2000</v>
      </c>
      <c r="B4845">
        <v>70</v>
      </c>
      <c r="C4845">
        <v>857543</v>
      </c>
      <c r="D4845">
        <v>489275</v>
      </c>
      <c r="E4845">
        <v>1346818</v>
      </c>
    </row>
    <row r="4846" spans="1:5">
      <c r="A4846">
        <v>2000</v>
      </c>
      <c r="B4846">
        <v>71</v>
      </c>
      <c r="C4846">
        <v>890789</v>
      </c>
      <c r="D4846">
        <v>477833</v>
      </c>
      <c r="E4846">
        <v>1368622</v>
      </c>
    </row>
    <row r="4847" spans="1:5">
      <c r="A4847">
        <v>2000</v>
      </c>
      <c r="B4847">
        <v>72</v>
      </c>
      <c r="C4847">
        <v>820205</v>
      </c>
      <c r="D4847">
        <v>427893</v>
      </c>
      <c r="E4847">
        <v>1248098</v>
      </c>
    </row>
    <row r="4848" spans="1:5">
      <c r="A4848">
        <v>2000</v>
      </c>
      <c r="B4848">
        <v>73</v>
      </c>
      <c r="C4848">
        <v>784226</v>
      </c>
      <c r="D4848">
        <v>356479</v>
      </c>
      <c r="E4848">
        <v>1140705</v>
      </c>
    </row>
    <row r="4849" spans="1:5">
      <c r="A4849">
        <v>2000</v>
      </c>
      <c r="B4849">
        <v>74</v>
      </c>
      <c r="C4849">
        <v>700013</v>
      </c>
      <c r="D4849">
        <v>267323</v>
      </c>
      <c r="E4849">
        <v>967336</v>
      </c>
    </row>
    <row r="4850" spans="1:5">
      <c r="A4850">
        <v>2000</v>
      </c>
      <c r="B4850">
        <v>75</v>
      </c>
      <c r="C4850">
        <v>643099</v>
      </c>
      <c r="D4850">
        <v>219853</v>
      </c>
      <c r="E4850">
        <v>862952</v>
      </c>
    </row>
    <row r="4851" spans="1:5">
      <c r="A4851">
        <v>2000</v>
      </c>
      <c r="B4851">
        <v>76</v>
      </c>
      <c r="C4851">
        <v>551682</v>
      </c>
      <c r="D4851">
        <v>170268</v>
      </c>
      <c r="E4851">
        <v>721950</v>
      </c>
    </row>
    <row r="4852" spans="1:5">
      <c r="A4852">
        <v>2000</v>
      </c>
      <c r="B4852">
        <v>77</v>
      </c>
      <c r="C4852">
        <v>446282</v>
      </c>
      <c r="D4852">
        <v>130145</v>
      </c>
      <c r="E4852">
        <v>576427</v>
      </c>
    </row>
    <row r="4853" spans="1:5">
      <c r="A4853">
        <v>2000</v>
      </c>
      <c r="B4853">
        <v>78</v>
      </c>
      <c r="C4853">
        <v>356515</v>
      </c>
      <c r="D4853">
        <v>110014</v>
      </c>
      <c r="E4853">
        <v>466529</v>
      </c>
    </row>
    <row r="4854" spans="1:5">
      <c r="A4854">
        <v>2000</v>
      </c>
      <c r="B4854">
        <v>79</v>
      </c>
      <c r="C4854">
        <v>305679</v>
      </c>
      <c r="D4854">
        <v>92910</v>
      </c>
      <c r="E4854">
        <v>398589</v>
      </c>
    </row>
    <row r="4855" spans="1:5">
      <c r="A4855">
        <v>2000</v>
      </c>
      <c r="B4855">
        <v>80</v>
      </c>
      <c r="C4855">
        <v>277625.98</v>
      </c>
      <c r="D4855">
        <v>78806.39</v>
      </c>
      <c r="E4855">
        <v>356432.37</v>
      </c>
    </row>
    <row r="4856" spans="1:5">
      <c r="A4856">
        <v>2000</v>
      </c>
      <c r="B4856">
        <v>81</v>
      </c>
      <c r="C4856">
        <v>316866.67</v>
      </c>
      <c r="D4856">
        <v>85661.36</v>
      </c>
      <c r="E4856">
        <v>402528.03</v>
      </c>
    </row>
    <row r="4857" spans="1:5">
      <c r="A4857">
        <v>2000</v>
      </c>
      <c r="B4857">
        <v>82</v>
      </c>
      <c r="C4857">
        <v>184454.22</v>
      </c>
      <c r="D4857">
        <v>48747.51</v>
      </c>
      <c r="E4857">
        <v>233201.73</v>
      </c>
    </row>
    <row r="4858" spans="1:5">
      <c r="A4858">
        <v>2000</v>
      </c>
      <c r="B4858">
        <v>83</v>
      </c>
      <c r="C4858">
        <v>198153.04</v>
      </c>
      <c r="D4858">
        <v>47713.21</v>
      </c>
      <c r="E4858">
        <v>245866.25</v>
      </c>
    </row>
    <row r="4859" spans="1:5">
      <c r="A4859">
        <v>2000</v>
      </c>
      <c r="B4859">
        <v>84</v>
      </c>
      <c r="C4859">
        <v>215761.48</v>
      </c>
      <c r="D4859">
        <v>49928.34</v>
      </c>
      <c r="E4859">
        <v>265689.82</v>
      </c>
    </row>
    <row r="4860" spans="1:5">
      <c r="A4860">
        <v>2000</v>
      </c>
      <c r="B4860">
        <v>85</v>
      </c>
      <c r="C4860">
        <v>230188.91</v>
      </c>
      <c r="D4860">
        <v>50585</v>
      </c>
      <c r="E4860">
        <v>280773.90999999997</v>
      </c>
    </row>
    <row r="4861" spans="1:5">
      <c r="A4861">
        <v>2000</v>
      </c>
      <c r="B4861">
        <v>86</v>
      </c>
      <c r="C4861">
        <v>183326.01</v>
      </c>
      <c r="D4861">
        <v>40573.75</v>
      </c>
      <c r="E4861">
        <v>223899.76</v>
      </c>
    </row>
    <row r="4862" spans="1:5">
      <c r="A4862">
        <v>2000</v>
      </c>
      <c r="B4862">
        <v>87</v>
      </c>
      <c r="C4862">
        <v>165811.85999999999</v>
      </c>
      <c r="D4862">
        <v>34032.61</v>
      </c>
      <c r="E4862">
        <v>199844.47</v>
      </c>
    </row>
    <row r="4863" spans="1:5">
      <c r="A4863">
        <v>2000</v>
      </c>
      <c r="B4863">
        <v>88</v>
      </c>
      <c r="C4863">
        <v>116577.49</v>
      </c>
      <c r="D4863">
        <v>24424.73</v>
      </c>
      <c r="E4863">
        <v>141002.22</v>
      </c>
    </row>
    <row r="4864" spans="1:5">
      <c r="A4864">
        <v>2000</v>
      </c>
      <c r="B4864">
        <v>89</v>
      </c>
      <c r="C4864">
        <v>104378.29</v>
      </c>
      <c r="D4864">
        <v>18927.95</v>
      </c>
      <c r="E4864">
        <v>123306.24000000001</v>
      </c>
    </row>
    <row r="4865" spans="1:5">
      <c r="A4865">
        <v>2000</v>
      </c>
      <c r="B4865">
        <v>90</v>
      </c>
      <c r="C4865">
        <v>68593.25</v>
      </c>
      <c r="D4865">
        <v>12657.39</v>
      </c>
      <c r="E4865">
        <v>81250.64</v>
      </c>
    </row>
    <row r="4866" spans="1:5">
      <c r="A4866">
        <v>2000</v>
      </c>
      <c r="B4866">
        <v>91</v>
      </c>
      <c r="C4866">
        <v>53272.23</v>
      </c>
      <c r="D4866">
        <v>9055.48</v>
      </c>
      <c r="E4866">
        <v>62327.71</v>
      </c>
    </row>
    <row r="4867" spans="1:5">
      <c r="A4867">
        <v>2000</v>
      </c>
      <c r="B4867">
        <v>92</v>
      </c>
      <c r="C4867">
        <v>39679.21</v>
      </c>
      <c r="D4867">
        <v>6499.15</v>
      </c>
      <c r="E4867">
        <v>46178.36</v>
      </c>
    </row>
    <row r="4868" spans="1:5">
      <c r="A4868">
        <v>2000</v>
      </c>
      <c r="B4868">
        <v>93</v>
      </c>
      <c r="C4868">
        <v>27453.43</v>
      </c>
      <c r="D4868">
        <v>4272.7</v>
      </c>
      <c r="E4868">
        <v>31726.13</v>
      </c>
    </row>
    <row r="4869" spans="1:5">
      <c r="A4869">
        <v>2000</v>
      </c>
      <c r="B4869">
        <v>94</v>
      </c>
      <c r="C4869">
        <v>19067.560000000001</v>
      </c>
      <c r="D4869">
        <v>2757.32</v>
      </c>
      <c r="E4869">
        <v>21824.880000000001</v>
      </c>
    </row>
    <row r="4870" spans="1:5">
      <c r="A4870">
        <v>2000</v>
      </c>
      <c r="B4870">
        <v>95</v>
      </c>
      <c r="C4870">
        <v>12979.21</v>
      </c>
      <c r="D4870">
        <v>1787.41</v>
      </c>
      <c r="E4870">
        <v>14766.62</v>
      </c>
    </row>
    <row r="4871" spans="1:5">
      <c r="A4871">
        <v>2000</v>
      </c>
      <c r="B4871">
        <v>96</v>
      </c>
      <c r="C4871">
        <v>8703.6</v>
      </c>
      <c r="D4871">
        <v>1229.4000000000001</v>
      </c>
      <c r="E4871">
        <v>9933</v>
      </c>
    </row>
    <row r="4872" spans="1:5">
      <c r="A4872">
        <v>2000</v>
      </c>
      <c r="B4872">
        <v>97</v>
      </c>
      <c r="C4872">
        <v>5916.47</v>
      </c>
      <c r="D4872">
        <v>777.75</v>
      </c>
      <c r="E4872">
        <v>6694.22</v>
      </c>
    </row>
    <row r="4873" spans="1:5">
      <c r="A4873">
        <v>2000</v>
      </c>
      <c r="B4873">
        <v>98</v>
      </c>
      <c r="C4873">
        <v>3445.11</v>
      </c>
      <c r="D4873">
        <v>404.8</v>
      </c>
      <c r="E4873">
        <v>3849.91</v>
      </c>
    </row>
    <row r="4874" spans="1:5">
      <c r="A4874">
        <v>2000</v>
      </c>
      <c r="B4874">
        <v>99</v>
      </c>
      <c r="C4874">
        <v>2708.05</v>
      </c>
      <c r="D4874">
        <v>325.10000000000002</v>
      </c>
      <c r="E4874">
        <v>3033.15</v>
      </c>
    </row>
    <row r="4875" spans="1:5">
      <c r="A4875">
        <v>2000</v>
      </c>
      <c r="B4875">
        <v>100</v>
      </c>
      <c r="C4875">
        <v>1617.25</v>
      </c>
      <c r="D4875">
        <v>202.73</v>
      </c>
      <c r="E4875">
        <v>1819.98</v>
      </c>
    </row>
    <row r="4876" spans="1:5">
      <c r="A4876">
        <v>2000</v>
      </c>
      <c r="B4876">
        <v>101</v>
      </c>
      <c r="C4876">
        <v>826.95</v>
      </c>
      <c r="D4876">
        <v>98.49</v>
      </c>
      <c r="E4876">
        <v>925.44</v>
      </c>
    </row>
    <row r="4877" spans="1:5">
      <c r="A4877">
        <v>2000</v>
      </c>
      <c r="B4877">
        <v>102</v>
      </c>
      <c r="C4877">
        <v>502.36</v>
      </c>
      <c r="D4877">
        <v>54.43</v>
      </c>
      <c r="E4877">
        <v>556.79</v>
      </c>
    </row>
    <row r="4878" spans="1:5">
      <c r="A4878">
        <v>2000</v>
      </c>
      <c r="B4878">
        <v>103</v>
      </c>
      <c r="C4878">
        <v>274.05</v>
      </c>
      <c r="D4878">
        <v>30.78</v>
      </c>
      <c r="E4878">
        <v>304.83</v>
      </c>
    </row>
    <row r="4879" spans="1:5">
      <c r="A4879">
        <v>2000</v>
      </c>
      <c r="B4879">
        <v>104</v>
      </c>
      <c r="C4879">
        <v>146.65</v>
      </c>
      <c r="D4879">
        <v>15.29</v>
      </c>
      <c r="E4879">
        <v>161.94</v>
      </c>
    </row>
    <row r="4880" spans="1:5">
      <c r="A4880">
        <v>2000</v>
      </c>
      <c r="B4880">
        <v>105</v>
      </c>
      <c r="C4880">
        <v>72.290000000000006</v>
      </c>
      <c r="D4880">
        <v>6.83</v>
      </c>
      <c r="E4880">
        <v>79.12</v>
      </c>
    </row>
    <row r="4881" spans="1:5">
      <c r="A4881">
        <v>2000</v>
      </c>
      <c r="B4881">
        <v>106</v>
      </c>
      <c r="C4881">
        <v>34.72</v>
      </c>
      <c r="D4881">
        <v>3.02</v>
      </c>
      <c r="E4881">
        <v>37.74</v>
      </c>
    </row>
    <row r="4882" spans="1:5">
      <c r="A4882">
        <v>2000</v>
      </c>
      <c r="B4882">
        <v>107</v>
      </c>
      <c r="C4882">
        <v>16.73</v>
      </c>
      <c r="D4882">
        <v>1.1599999999999999</v>
      </c>
      <c r="E4882">
        <v>17.89</v>
      </c>
    </row>
    <row r="4883" spans="1:5">
      <c r="A4883">
        <v>2000</v>
      </c>
      <c r="B4883">
        <v>108</v>
      </c>
      <c r="C4883">
        <v>7.27</v>
      </c>
      <c r="D4883">
        <v>0</v>
      </c>
      <c r="E4883">
        <v>7.27</v>
      </c>
    </row>
    <row r="4884" spans="1:5">
      <c r="A4884">
        <v>2000</v>
      </c>
      <c r="B4884">
        <v>109</v>
      </c>
      <c r="C4884">
        <v>3.18</v>
      </c>
      <c r="D4884">
        <v>0</v>
      </c>
      <c r="E4884">
        <v>3.18</v>
      </c>
    </row>
    <row r="4885" spans="1:5">
      <c r="A4885">
        <v>2000</v>
      </c>
      <c r="B4885">
        <v>110</v>
      </c>
      <c r="C4885">
        <v>1.36</v>
      </c>
      <c r="D4885">
        <v>0</v>
      </c>
      <c r="E4885">
        <v>1.36</v>
      </c>
    </row>
    <row r="4886" spans="1:5">
      <c r="A4886">
        <v>2001</v>
      </c>
      <c r="B4886">
        <v>0</v>
      </c>
      <c r="C4886">
        <v>607397</v>
      </c>
      <c r="D4886">
        <v>643346</v>
      </c>
      <c r="E4886">
        <v>1250743</v>
      </c>
    </row>
    <row r="4887" spans="1:5">
      <c r="A4887">
        <v>2001</v>
      </c>
      <c r="B4887">
        <v>1</v>
      </c>
      <c r="C4887">
        <v>587564</v>
      </c>
      <c r="D4887">
        <v>620799</v>
      </c>
      <c r="E4887">
        <v>1208363</v>
      </c>
    </row>
    <row r="4888" spans="1:5">
      <c r="A4888">
        <v>2001</v>
      </c>
      <c r="B4888">
        <v>2</v>
      </c>
      <c r="C4888">
        <v>619208</v>
      </c>
      <c r="D4888">
        <v>651811</v>
      </c>
      <c r="E4888">
        <v>1271019</v>
      </c>
    </row>
    <row r="4889" spans="1:5">
      <c r="A4889">
        <v>2001</v>
      </c>
      <c r="B4889">
        <v>3</v>
      </c>
      <c r="C4889">
        <v>608111</v>
      </c>
      <c r="D4889">
        <v>638351</v>
      </c>
      <c r="E4889">
        <v>1246462</v>
      </c>
    </row>
    <row r="4890" spans="1:5">
      <c r="A4890">
        <v>2001</v>
      </c>
      <c r="B4890">
        <v>4</v>
      </c>
      <c r="C4890">
        <v>633477</v>
      </c>
      <c r="D4890">
        <v>665777</v>
      </c>
      <c r="E4890">
        <v>1299254</v>
      </c>
    </row>
    <row r="4891" spans="1:5">
      <c r="A4891">
        <v>2001</v>
      </c>
      <c r="B4891">
        <v>5</v>
      </c>
      <c r="C4891">
        <v>666823</v>
      </c>
      <c r="D4891">
        <v>697264</v>
      </c>
      <c r="E4891">
        <v>1364087</v>
      </c>
    </row>
    <row r="4892" spans="1:5">
      <c r="A4892">
        <v>2001</v>
      </c>
      <c r="B4892">
        <v>6</v>
      </c>
      <c r="C4892">
        <v>694982</v>
      </c>
      <c r="D4892">
        <v>728827</v>
      </c>
      <c r="E4892">
        <v>1423809</v>
      </c>
    </row>
    <row r="4893" spans="1:5">
      <c r="A4893">
        <v>2001</v>
      </c>
      <c r="B4893">
        <v>7</v>
      </c>
      <c r="C4893">
        <v>690889</v>
      </c>
      <c r="D4893">
        <v>724898</v>
      </c>
      <c r="E4893">
        <v>1415787</v>
      </c>
    </row>
    <row r="4894" spans="1:5">
      <c r="A4894">
        <v>2001</v>
      </c>
      <c r="B4894">
        <v>8</v>
      </c>
      <c r="C4894">
        <v>797960</v>
      </c>
      <c r="D4894">
        <v>837353</v>
      </c>
      <c r="E4894">
        <v>1635313</v>
      </c>
    </row>
    <row r="4895" spans="1:5">
      <c r="A4895">
        <v>2001</v>
      </c>
      <c r="B4895">
        <v>9</v>
      </c>
      <c r="C4895">
        <v>882704</v>
      </c>
      <c r="D4895">
        <v>926692</v>
      </c>
      <c r="E4895">
        <v>1809396</v>
      </c>
    </row>
    <row r="4896" spans="1:5">
      <c r="A4896">
        <v>2001</v>
      </c>
      <c r="B4896">
        <v>10</v>
      </c>
      <c r="C4896">
        <v>993503</v>
      </c>
      <c r="D4896">
        <v>1040684</v>
      </c>
      <c r="E4896">
        <v>2034187</v>
      </c>
    </row>
    <row r="4897" spans="1:5">
      <c r="A4897">
        <v>2001</v>
      </c>
      <c r="B4897">
        <v>11</v>
      </c>
      <c r="C4897">
        <v>1068766</v>
      </c>
      <c r="D4897">
        <v>1118301</v>
      </c>
      <c r="E4897">
        <v>2187067</v>
      </c>
    </row>
    <row r="4898" spans="1:5">
      <c r="A4898">
        <v>2001</v>
      </c>
      <c r="B4898">
        <v>12</v>
      </c>
      <c r="C4898">
        <v>1162354</v>
      </c>
      <c r="D4898">
        <v>1207304</v>
      </c>
      <c r="E4898">
        <v>2369658</v>
      </c>
    </row>
    <row r="4899" spans="1:5">
      <c r="A4899">
        <v>2001</v>
      </c>
      <c r="B4899">
        <v>13</v>
      </c>
      <c r="C4899">
        <v>1239230</v>
      </c>
      <c r="D4899">
        <v>1287752</v>
      </c>
      <c r="E4899">
        <v>2526982</v>
      </c>
    </row>
    <row r="4900" spans="1:5">
      <c r="A4900">
        <v>2001</v>
      </c>
      <c r="B4900">
        <v>14</v>
      </c>
      <c r="C4900">
        <v>1248610</v>
      </c>
      <c r="D4900">
        <v>1294145</v>
      </c>
      <c r="E4900">
        <v>2542755</v>
      </c>
    </row>
    <row r="4901" spans="1:5">
      <c r="A4901">
        <v>2001</v>
      </c>
      <c r="B4901">
        <v>15</v>
      </c>
      <c r="C4901">
        <v>1204333</v>
      </c>
      <c r="D4901">
        <v>1244496</v>
      </c>
      <c r="E4901">
        <v>2448829</v>
      </c>
    </row>
    <row r="4902" spans="1:5">
      <c r="A4902">
        <v>2001</v>
      </c>
      <c r="B4902">
        <v>16</v>
      </c>
      <c r="C4902">
        <v>1228072</v>
      </c>
      <c r="D4902">
        <v>1271183</v>
      </c>
      <c r="E4902">
        <v>2499255</v>
      </c>
    </row>
    <row r="4903" spans="1:5">
      <c r="A4903">
        <v>2001</v>
      </c>
      <c r="B4903">
        <v>17</v>
      </c>
      <c r="C4903">
        <v>1254890</v>
      </c>
      <c r="D4903">
        <v>1305690</v>
      </c>
      <c r="E4903">
        <v>2560580</v>
      </c>
    </row>
    <row r="4904" spans="1:5">
      <c r="A4904">
        <v>2001</v>
      </c>
      <c r="B4904">
        <v>18</v>
      </c>
      <c r="C4904">
        <v>1193783</v>
      </c>
      <c r="D4904">
        <v>1240126</v>
      </c>
      <c r="E4904">
        <v>2433909</v>
      </c>
    </row>
    <row r="4905" spans="1:5">
      <c r="A4905">
        <v>2001</v>
      </c>
      <c r="B4905">
        <v>19</v>
      </c>
      <c r="C4905">
        <v>1123939</v>
      </c>
      <c r="D4905">
        <v>1150271</v>
      </c>
      <c r="E4905">
        <v>2274210</v>
      </c>
    </row>
    <row r="4906" spans="1:5">
      <c r="A4906">
        <v>2001</v>
      </c>
      <c r="B4906">
        <v>20</v>
      </c>
      <c r="C4906">
        <v>1138177</v>
      </c>
      <c r="D4906">
        <v>1158481</v>
      </c>
      <c r="E4906">
        <v>2296658</v>
      </c>
    </row>
    <row r="4907" spans="1:5">
      <c r="A4907">
        <v>2001</v>
      </c>
      <c r="B4907">
        <v>21</v>
      </c>
      <c r="C4907">
        <v>1085519</v>
      </c>
      <c r="D4907">
        <v>1107900</v>
      </c>
      <c r="E4907">
        <v>2193419</v>
      </c>
    </row>
    <row r="4908" spans="1:5">
      <c r="A4908">
        <v>2001</v>
      </c>
      <c r="B4908">
        <v>22</v>
      </c>
      <c r="C4908">
        <v>1087390</v>
      </c>
      <c r="D4908">
        <v>1103654</v>
      </c>
      <c r="E4908">
        <v>2191044</v>
      </c>
    </row>
    <row r="4909" spans="1:5">
      <c r="A4909">
        <v>2001</v>
      </c>
      <c r="B4909">
        <v>23</v>
      </c>
      <c r="C4909">
        <v>1074818</v>
      </c>
      <c r="D4909">
        <v>1086527</v>
      </c>
      <c r="E4909">
        <v>2161345</v>
      </c>
    </row>
    <row r="4910" spans="1:5">
      <c r="A4910">
        <v>2001</v>
      </c>
      <c r="B4910">
        <v>24</v>
      </c>
      <c r="C4910">
        <v>1077947</v>
      </c>
      <c r="D4910">
        <v>1092677</v>
      </c>
      <c r="E4910">
        <v>2170624</v>
      </c>
    </row>
    <row r="4911" spans="1:5">
      <c r="A4911">
        <v>2001</v>
      </c>
      <c r="B4911">
        <v>25</v>
      </c>
      <c r="C4911">
        <v>1061223</v>
      </c>
      <c r="D4911">
        <v>1075639</v>
      </c>
      <c r="E4911">
        <v>2136862</v>
      </c>
    </row>
    <row r="4912" spans="1:5">
      <c r="A4912">
        <v>2001</v>
      </c>
      <c r="B4912">
        <v>26</v>
      </c>
      <c r="C4912">
        <v>1041717</v>
      </c>
      <c r="D4912">
        <v>1053587</v>
      </c>
      <c r="E4912">
        <v>2095304</v>
      </c>
    </row>
    <row r="4913" spans="1:5">
      <c r="A4913">
        <v>2001</v>
      </c>
      <c r="B4913">
        <v>27</v>
      </c>
      <c r="C4913">
        <v>1003995</v>
      </c>
      <c r="D4913">
        <v>1018435</v>
      </c>
      <c r="E4913">
        <v>2022430</v>
      </c>
    </row>
    <row r="4914" spans="1:5">
      <c r="A4914">
        <v>2001</v>
      </c>
      <c r="B4914">
        <v>28</v>
      </c>
      <c r="C4914">
        <v>1047990</v>
      </c>
      <c r="D4914">
        <v>1066081</v>
      </c>
      <c r="E4914">
        <v>2114071</v>
      </c>
    </row>
    <row r="4915" spans="1:5">
      <c r="A4915">
        <v>2001</v>
      </c>
      <c r="B4915">
        <v>29</v>
      </c>
      <c r="C4915">
        <v>993042</v>
      </c>
      <c r="D4915">
        <v>1017567</v>
      </c>
      <c r="E4915">
        <v>2010609</v>
      </c>
    </row>
    <row r="4916" spans="1:5">
      <c r="A4916">
        <v>2001</v>
      </c>
      <c r="B4916">
        <v>30</v>
      </c>
      <c r="C4916">
        <v>995642</v>
      </c>
      <c r="D4916">
        <v>1024367</v>
      </c>
      <c r="E4916">
        <v>2020009</v>
      </c>
    </row>
    <row r="4917" spans="1:5">
      <c r="A4917">
        <v>2001</v>
      </c>
      <c r="B4917">
        <v>31</v>
      </c>
      <c r="C4917">
        <v>932150</v>
      </c>
      <c r="D4917">
        <v>946202</v>
      </c>
      <c r="E4917">
        <v>1878352</v>
      </c>
    </row>
    <row r="4918" spans="1:5">
      <c r="A4918">
        <v>2001</v>
      </c>
      <c r="B4918">
        <v>32</v>
      </c>
      <c r="C4918">
        <v>925546</v>
      </c>
      <c r="D4918">
        <v>924607</v>
      </c>
      <c r="E4918">
        <v>1850153</v>
      </c>
    </row>
    <row r="4919" spans="1:5">
      <c r="A4919">
        <v>2001</v>
      </c>
      <c r="B4919">
        <v>33</v>
      </c>
      <c r="C4919">
        <v>934891</v>
      </c>
      <c r="D4919">
        <v>926977</v>
      </c>
      <c r="E4919">
        <v>1861868</v>
      </c>
    </row>
    <row r="4920" spans="1:5">
      <c r="A4920">
        <v>2001</v>
      </c>
      <c r="B4920">
        <v>34</v>
      </c>
      <c r="C4920">
        <v>976329</v>
      </c>
      <c r="D4920">
        <v>962452</v>
      </c>
      <c r="E4920">
        <v>1938781</v>
      </c>
    </row>
    <row r="4921" spans="1:5">
      <c r="A4921">
        <v>2001</v>
      </c>
      <c r="B4921">
        <v>35</v>
      </c>
      <c r="C4921">
        <v>998909</v>
      </c>
      <c r="D4921">
        <v>987159</v>
      </c>
      <c r="E4921">
        <v>1986068</v>
      </c>
    </row>
    <row r="4922" spans="1:5">
      <c r="A4922">
        <v>2001</v>
      </c>
      <c r="B4922">
        <v>36</v>
      </c>
      <c r="C4922">
        <v>1057043</v>
      </c>
      <c r="D4922">
        <v>1033465</v>
      </c>
      <c r="E4922">
        <v>2090508</v>
      </c>
    </row>
    <row r="4923" spans="1:5">
      <c r="A4923">
        <v>2001</v>
      </c>
      <c r="B4923">
        <v>37</v>
      </c>
      <c r="C4923">
        <v>1142061</v>
      </c>
      <c r="D4923">
        <v>1120668</v>
      </c>
      <c r="E4923">
        <v>2262729</v>
      </c>
    </row>
    <row r="4924" spans="1:5">
      <c r="A4924">
        <v>2001</v>
      </c>
      <c r="B4924">
        <v>38</v>
      </c>
      <c r="C4924">
        <v>1229010</v>
      </c>
      <c r="D4924">
        <v>1191139</v>
      </c>
      <c r="E4924">
        <v>2420149</v>
      </c>
    </row>
    <row r="4925" spans="1:5">
      <c r="A4925">
        <v>2001</v>
      </c>
      <c r="B4925">
        <v>39</v>
      </c>
      <c r="C4925">
        <v>1270158</v>
      </c>
      <c r="D4925">
        <v>1231080</v>
      </c>
      <c r="E4925">
        <v>2501238</v>
      </c>
    </row>
    <row r="4926" spans="1:5">
      <c r="A4926">
        <v>2001</v>
      </c>
      <c r="B4926">
        <v>40</v>
      </c>
      <c r="C4926">
        <v>1340481</v>
      </c>
      <c r="D4926">
        <v>1298190</v>
      </c>
      <c r="E4926">
        <v>2638671</v>
      </c>
    </row>
    <row r="4927" spans="1:5">
      <c r="A4927">
        <v>2001</v>
      </c>
      <c r="B4927">
        <v>41</v>
      </c>
      <c r="C4927">
        <v>1294785</v>
      </c>
      <c r="D4927">
        <v>1232716</v>
      </c>
      <c r="E4927">
        <v>2527501</v>
      </c>
    </row>
    <row r="4928" spans="1:5">
      <c r="A4928">
        <v>2001</v>
      </c>
      <c r="B4928">
        <v>42</v>
      </c>
      <c r="C4928">
        <v>1292755</v>
      </c>
      <c r="D4928">
        <v>1220064</v>
      </c>
      <c r="E4928">
        <v>2512819</v>
      </c>
    </row>
    <row r="4929" spans="1:5">
      <c r="A4929">
        <v>2001</v>
      </c>
      <c r="B4929">
        <v>43</v>
      </c>
      <c r="C4929">
        <v>1283108</v>
      </c>
      <c r="D4929">
        <v>1211064</v>
      </c>
      <c r="E4929">
        <v>2494172</v>
      </c>
    </row>
    <row r="4930" spans="1:5">
      <c r="A4930">
        <v>2001</v>
      </c>
      <c r="B4930">
        <v>44</v>
      </c>
      <c r="C4930">
        <v>1246661</v>
      </c>
      <c r="D4930">
        <v>1160464</v>
      </c>
      <c r="E4930">
        <v>2407125</v>
      </c>
    </row>
    <row r="4931" spans="1:5">
      <c r="A4931">
        <v>2001</v>
      </c>
      <c r="B4931">
        <v>45</v>
      </c>
      <c r="C4931">
        <v>1241449</v>
      </c>
      <c r="D4931">
        <v>1145213</v>
      </c>
      <c r="E4931">
        <v>2386662</v>
      </c>
    </row>
    <row r="4932" spans="1:5">
      <c r="A4932">
        <v>2001</v>
      </c>
      <c r="B4932">
        <v>46</v>
      </c>
      <c r="C4932">
        <v>1262544</v>
      </c>
      <c r="D4932">
        <v>1149057</v>
      </c>
      <c r="E4932">
        <v>2411601</v>
      </c>
    </row>
    <row r="4933" spans="1:5">
      <c r="A4933">
        <v>2001</v>
      </c>
      <c r="B4933">
        <v>47</v>
      </c>
      <c r="C4933">
        <v>1142516</v>
      </c>
      <c r="D4933">
        <v>1035777</v>
      </c>
      <c r="E4933">
        <v>2178293</v>
      </c>
    </row>
    <row r="4934" spans="1:5">
      <c r="A4934">
        <v>2001</v>
      </c>
      <c r="B4934">
        <v>48</v>
      </c>
      <c r="C4934">
        <v>1191874</v>
      </c>
      <c r="D4934">
        <v>1070237</v>
      </c>
      <c r="E4934">
        <v>2262111</v>
      </c>
    </row>
    <row r="4935" spans="1:5">
      <c r="A4935">
        <v>2001</v>
      </c>
      <c r="B4935">
        <v>49</v>
      </c>
      <c r="C4935">
        <v>1133742</v>
      </c>
      <c r="D4935">
        <v>1009671</v>
      </c>
      <c r="E4935">
        <v>2143413</v>
      </c>
    </row>
    <row r="4936" spans="1:5">
      <c r="A4936">
        <v>2001</v>
      </c>
      <c r="B4936">
        <v>50</v>
      </c>
      <c r="C4936">
        <v>1112760</v>
      </c>
      <c r="D4936">
        <v>991292</v>
      </c>
      <c r="E4936">
        <v>2104052</v>
      </c>
    </row>
    <row r="4937" spans="1:5">
      <c r="A4937">
        <v>2001</v>
      </c>
      <c r="B4937">
        <v>51</v>
      </c>
      <c r="C4937">
        <v>1156701</v>
      </c>
      <c r="D4937">
        <v>1008095</v>
      </c>
      <c r="E4937">
        <v>2164796</v>
      </c>
    </row>
    <row r="4938" spans="1:5">
      <c r="A4938">
        <v>2001</v>
      </c>
      <c r="B4938">
        <v>52</v>
      </c>
      <c r="C4938">
        <v>955438</v>
      </c>
      <c r="D4938">
        <v>825593</v>
      </c>
      <c r="E4938">
        <v>1781031</v>
      </c>
    </row>
    <row r="4939" spans="1:5">
      <c r="A4939">
        <v>2001</v>
      </c>
      <c r="B4939">
        <v>53</v>
      </c>
      <c r="C4939">
        <v>947925</v>
      </c>
      <c r="D4939">
        <v>807123</v>
      </c>
      <c r="E4939">
        <v>1755048</v>
      </c>
    </row>
    <row r="4940" spans="1:5">
      <c r="A4940">
        <v>2001</v>
      </c>
      <c r="B4940">
        <v>54</v>
      </c>
      <c r="C4940">
        <v>859370</v>
      </c>
      <c r="D4940">
        <v>715752</v>
      </c>
      <c r="E4940">
        <v>1575122</v>
      </c>
    </row>
    <row r="4941" spans="1:5">
      <c r="A4941">
        <v>2001</v>
      </c>
      <c r="B4941">
        <v>55</v>
      </c>
      <c r="C4941">
        <v>523320</v>
      </c>
      <c r="D4941">
        <v>429826</v>
      </c>
      <c r="E4941">
        <v>953146</v>
      </c>
    </row>
    <row r="4942" spans="1:5">
      <c r="A4942">
        <v>2001</v>
      </c>
      <c r="B4942">
        <v>56</v>
      </c>
      <c r="C4942">
        <v>404593</v>
      </c>
      <c r="D4942">
        <v>327649</v>
      </c>
      <c r="E4942">
        <v>732242</v>
      </c>
    </row>
    <row r="4943" spans="1:5">
      <c r="A4943">
        <v>2001</v>
      </c>
      <c r="B4943">
        <v>57</v>
      </c>
      <c r="C4943">
        <v>373231</v>
      </c>
      <c r="D4943">
        <v>295010</v>
      </c>
      <c r="E4943">
        <v>668241</v>
      </c>
    </row>
    <row r="4944" spans="1:5">
      <c r="A4944">
        <v>2001</v>
      </c>
      <c r="B4944">
        <v>58</v>
      </c>
      <c r="C4944">
        <v>589350</v>
      </c>
      <c r="D4944">
        <v>444900</v>
      </c>
      <c r="E4944">
        <v>1034250</v>
      </c>
    </row>
    <row r="4945" spans="1:5">
      <c r="A4945">
        <v>2001</v>
      </c>
      <c r="B4945">
        <v>59</v>
      </c>
      <c r="C4945">
        <v>911687</v>
      </c>
      <c r="D4945">
        <v>679346</v>
      </c>
      <c r="E4945">
        <v>1591033</v>
      </c>
    </row>
    <row r="4946" spans="1:5">
      <c r="A4946">
        <v>2001</v>
      </c>
      <c r="B4946">
        <v>60</v>
      </c>
      <c r="C4946">
        <v>975447</v>
      </c>
      <c r="D4946">
        <v>718549</v>
      </c>
      <c r="E4946">
        <v>1693996</v>
      </c>
    </row>
    <row r="4947" spans="1:5">
      <c r="A4947">
        <v>2001</v>
      </c>
      <c r="B4947">
        <v>61</v>
      </c>
      <c r="C4947">
        <v>1095204</v>
      </c>
      <c r="D4947">
        <v>782610</v>
      </c>
      <c r="E4947">
        <v>1877814</v>
      </c>
    </row>
    <row r="4948" spans="1:5">
      <c r="A4948">
        <v>2001</v>
      </c>
      <c r="B4948">
        <v>62</v>
      </c>
      <c r="C4948">
        <v>1113094</v>
      </c>
      <c r="D4948">
        <v>774008</v>
      </c>
      <c r="E4948">
        <v>1887102</v>
      </c>
    </row>
    <row r="4949" spans="1:5">
      <c r="A4949">
        <v>2001</v>
      </c>
      <c r="B4949">
        <v>63</v>
      </c>
      <c r="C4949">
        <v>1109186</v>
      </c>
      <c r="D4949">
        <v>770794</v>
      </c>
      <c r="E4949">
        <v>1879980</v>
      </c>
    </row>
    <row r="4950" spans="1:5">
      <c r="A4950">
        <v>2001</v>
      </c>
      <c r="B4950">
        <v>64</v>
      </c>
      <c r="C4950">
        <v>917491</v>
      </c>
      <c r="D4950">
        <v>622522</v>
      </c>
      <c r="E4950">
        <v>1540013</v>
      </c>
    </row>
    <row r="4951" spans="1:5">
      <c r="A4951">
        <v>2001</v>
      </c>
      <c r="B4951">
        <v>65</v>
      </c>
      <c r="C4951">
        <v>803866</v>
      </c>
      <c r="D4951">
        <v>538633</v>
      </c>
      <c r="E4951">
        <v>1342499</v>
      </c>
    </row>
    <row r="4952" spans="1:5">
      <c r="A4952">
        <v>2001</v>
      </c>
      <c r="B4952">
        <v>66</v>
      </c>
      <c r="C4952">
        <v>645323</v>
      </c>
      <c r="D4952">
        <v>417005</v>
      </c>
      <c r="E4952">
        <v>1062328</v>
      </c>
    </row>
    <row r="4953" spans="1:5">
      <c r="A4953">
        <v>2001</v>
      </c>
      <c r="B4953">
        <v>67</v>
      </c>
      <c r="C4953">
        <v>628577</v>
      </c>
      <c r="D4953">
        <v>392183</v>
      </c>
      <c r="E4953">
        <v>1020760</v>
      </c>
    </row>
    <row r="4954" spans="1:5">
      <c r="A4954">
        <v>2001</v>
      </c>
      <c r="B4954">
        <v>68</v>
      </c>
      <c r="C4954">
        <v>782658</v>
      </c>
      <c r="D4954">
        <v>469146</v>
      </c>
      <c r="E4954">
        <v>1251804</v>
      </c>
    </row>
    <row r="4955" spans="1:5">
      <c r="A4955">
        <v>2001</v>
      </c>
      <c r="B4955">
        <v>69</v>
      </c>
      <c r="C4955">
        <v>752057</v>
      </c>
      <c r="D4955">
        <v>450983</v>
      </c>
      <c r="E4955">
        <v>1203040</v>
      </c>
    </row>
    <row r="4956" spans="1:5">
      <c r="A4956">
        <v>2001</v>
      </c>
      <c r="B4956">
        <v>70</v>
      </c>
      <c r="C4956">
        <v>859874</v>
      </c>
      <c r="D4956">
        <v>490882</v>
      </c>
      <c r="E4956">
        <v>1350756</v>
      </c>
    </row>
    <row r="4957" spans="1:5">
      <c r="A4957">
        <v>2001</v>
      </c>
      <c r="B4957">
        <v>71</v>
      </c>
      <c r="C4957">
        <v>827119</v>
      </c>
      <c r="D4957">
        <v>453993</v>
      </c>
      <c r="E4957">
        <v>1281112</v>
      </c>
    </row>
    <row r="4958" spans="1:5">
      <c r="A4958">
        <v>2001</v>
      </c>
      <c r="B4958">
        <v>72</v>
      </c>
      <c r="C4958">
        <v>859719</v>
      </c>
      <c r="D4958">
        <v>442777</v>
      </c>
      <c r="E4958">
        <v>1302496</v>
      </c>
    </row>
    <row r="4959" spans="1:5">
      <c r="A4959">
        <v>2001</v>
      </c>
      <c r="B4959">
        <v>73</v>
      </c>
      <c r="C4959">
        <v>785640</v>
      </c>
      <c r="D4959">
        <v>393410</v>
      </c>
      <c r="E4959">
        <v>1179050</v>
      </c>
    </row>
    <row r="4960" spans="1:5">
      <c r="A4960">
        <v>2001</v>
      </c>
      <c r="B4960">
        <v>74</v>
      </c>
      <c r="C4960">
        <v>747730</v>
      </c>
      <c r="D4960">
        <v>326443</v>
      </c>
      <c r="E4960">
        <v>1074173</v>
      </c>
    </row>
    <row r="4961" spans="1:5">
      <c r="A4961">
        <v>2001</v>
      </c>
      <c r="B4961">
        <v>75</v>
      </c>
      <c r="C4961">
        <v>663416</v>
      </c>
      <c r="D4961">
        <v>243280</v>
      </c>
      <c r="E4961">
        <v>906696</v>
      </c>
    </row>
    <row r="4962" spans="1:5">
      <c r="A4962">
        <v>2001</v>
      </c>
      <c r="B4962">
        <v>76</v>
      </c>
      <c r="C4962">
        <v>606044</v>
      </c>
      <c r="D4962">
        <v>198850</v>
      </c>
      <c r="E4962">
        <v>804894</v>
      </c>
    </row>
    <row r="4963" spans="1:5">
      <c r="A4963">
        <v>2001</v>
      </c>
      <c r="B4963">
        <v>77</v>
      </c>
      <c r="C4963">
        <v>516151</v>
      </c>
      <c r="D4963">
        <v>152915</v>
      </c>
      <c r="E4963">
        <v>669066</v>
      </c>
    </row>
    <row r="4964" spans="1:5">
      <c r="A4964">
        <v>2001</v>
      </c>
      <c r="B4964">
        <v>78</v>
      </c>
      <c r="C4964">
        <v>414840</v>
      </c>
      <c r="D4964">
        <v>116285</v>
      </c>
      <c r="E4964">
        <v>531125</v>
      </c>
    </row>
    <row r="4965" spans="1:5">
      <c r="A4965">
        <v>2001</v>
      </c>
      <c r="B4965">
        <v>79</v>
      </c>
      <c r="C4965">
        <v>328846</v>
      </c>
      <c r="D4965">
        <v>97418</v>
      </c>
      <c r="E4965">
        <v>426264</v>
      </c>
    </row>
    <row r="4966" spans="1:5">
      <c r="A4966">
        <v>2001</v>
      </c>
      <c r="B4966">
        <v>80</v>
      </c>
      <c r="C4966">
        <v>272007</v>
      </c>
      <c r="D4966">
        <v>75033.86</v>
      </c>
      <c r="E4966">
        <v>347040.86</v>
      </c>
    </row>
    <row r="4967" spans="1:5">
      <c r="A4967">
        <v>2001</v>
      </c>
      <c r="B4967">
        <v>81</v>
      </c>
      <c r="C4967">
        <v>250931.18</v>
      </c>
      <c r="D4967">
        <v>68391.56</v>
      </c>
      <c r="E4967">
        <v>319322.74</v>
      </c>
    </row>
    <row r="4968" spans="1:5">
      <c r="A4968">
        <v>2001</v>
      </c>
      <c r="B4968">
        <v>82</v>
      </c>
      <c r="C4968">
        <v>283761.75</v>
      </c>
      <c r="D4968">
        <v>73304.289999999994</v>
      </c>
      <c r="E4968">
        <v>357066.04</v>
      </c>
    </row>
    <row r="4969" spans="1:5">
      <c r="A4969">
        <v>2001</v>
      </c>
      <c r="B4969">
        <v>83</v>
      </c>
      <c r="C4969">
        <v>163012.99</v>
      </c>
      <c r="D4969">
        <v>41154.01</v>
      </c>
      <c r="E4969">
        <v>204167</v>
      </c>
    </row>
    <row r="4970" spans="1:5">
      <c r="A4970">
        <v>2001</v>
      </c>
      <c r="B4970">
        <v>84</v>
      </c>
      <c r="C4970">
        <v>172635.84</v>
      </c>
      <c r="D4970">
        <v>39745.07</v>
      </c>
      <c r="E4970">
        <v>212380.91</v>
      </c>
    </row>
    <row r="4971" spans="1:5">
      <c r="A4971">
        <v>2001</v>
      </c>
      <c r="B4971">
        <v>85</v>
      </c>
      <c r="C4971">
        <v>185462.74</v>
      </c>
      <c r="D4971">
        <v>41003.5</v>
      </c>
      <c r="E4971">
        <v>226466.24</v>
      </c>
    </row>
    <row r="4972" spans="1:5">
      <c r="A4972">
        <v>2001</v>
      </c>
      <c r="B4972">
        <v>86</v>
      </c>
      <c r="C4972">
        <v>194564.45</v>
      </c>
      <c r="D4972">
        <v>40812.339999999997</v>
      </c>
      <c r="E4972">
        <v>235376.79</v>
      </c>
    </row>
    <row r="4973" spans="1:5">
      <c r="A4973">
        <v>2001</v>
      </c>
      <c r="B4973">
        <v>87</v>
      </c>
      <c r="C4973">
        <v>152007.01999999999</v>
      </c>
      <c r="D4973">
        <v>32171.11</v>
      </c>
      <c r="E4973">
        <v>184178.13</v>
      </c>
    </row>
    <row r="4974" spans="1:5">
      <c r="A4974">
        <v>2001</v>
      </c>
      <c r="B4974">
        <v>88</v>
      </c>
      <c r="C4974">
        <v>135156.34</v>
      </c>
      <c r="D4974">
        <v>26612.880000000001</v>
      </c>
      <c r="E4974">
        <v>161769.22</v>
      </c>
    </row>
    <row r="4975" spans="1:5">
      <c r="A4975">
        <v>2001</v>
      </c>
      <c r="B4975">
        <v>89</v>
      </c>
      <c r="C4975">
        <v>92657.8</v>
      </c>
      <c r="D4975">
        <v>18689.57</v>
      </c>
      <c r="E4975">
        <v>111347.37</v>
      </c>
    </row>
    <row r="4976" spans="1:5">
      <c r="A4976">
        <v>2001</v>
      </c>
      <c r="B4976">
        <v>90</v>
      </c>
      <c r="C4976">
        <v>81352.570000000007</v>
      </c>
      <c r="D4976">
        <v>14237.19</v>
      </c>
      <c r="E4976">
        <v>95589.759999999995</v>
      </c>
    </row>
    <row r="4977" spans="1:5">
      <c r="A4977">
        <v>2001</v>
      </c>
      <c r="B4977">
        <v>91</v>
      </c>
      <c r="C4977">
        <v>52134</v>
      </c>
      <c r="D4977">
        <v>9177.3799999999992</v>
      </c>
      <c r="E4977">
        <v>61311.38</v>
      </c>
    </row>
    <row r="4978" spans="1:5">
      <c r="A4978">
        <v>2001</v>
      </c>
      <c r="B4978">
        <v>92</v>
      </c>
      <c r="C4978">
        <v>39261.370000000003</v>
      </c>
      <c r="D4978">
        <v>6441.44</v>
      </c>
      <c r="E4978">
        <v>45702.81</v>
      </c>
    </row>
    <row r="4979" spans="1:5">
      <c r="A4979">
        <v>2001</v>
      </c>
      <c r="B4979">
        <v>93</v>
      </c>
      <c r="C4979">
        <v>28533.66</v>
      </c>
      <c r="D4979">
        <v>4480.8999999999996</v>
      </c>
      <c r="E4979">
        <v>33014.559999999998</v>
      </c>
    </row>
    <row r="4980" spans="1:5">
      <c r="A4980">
        <v>2001</v>
      </c>
      <c r="B4980">
        <v>94</v>
      </c>
      <c r="C4980">
        <v>19344.57</v>
      </c>
      <c r="D4980">
        <v>2933.92</v>
      </c>
      <c r="E4980">
        <v>22278.49</v>
      </c>
    </row>
    <row r="4981" spans="1:5">
      <c r="A4981">
        <v>2001</v>
      </c>
      <c r="B4981">
        <v>95</v>
      </c>
      <c r="C4981">
        <v>13105.43</v>
      </c>
      <c r="D4981">
        <v>1847</v>
      </c>
      <c r="E4981">
        <v>14952.43</v>
      </c>
    </row>
    <row r="4982" spans="1:5">
      <c r="A4982">
        <v>2001</v>
      </c>
      <c r="B4982">
        <v>96</v>
      </c>
      <c r="C4982">
        <v>8719.83</v>
      </c>
      <c r="D4982">
        <v>1144.24</v>
      </c>
      <c r="E4982">
        <v>9864.07</v>
      </c>
    </row>
    <row r="4983" spans="1:5">
      <c r="A4983">
        <v>2001</v>
      </c>
      <c r="B4983">
        <v>97</v>
      </c>
      <c r="C4983">
        <v>5727.04</v>
      </c>
      <c r="D4983">
        <v>818.09</v>
      </c>
      <c r="E4983">
        <v>6545.13</v>
      </c>
    </row>
    <row r="4984" spans="1:5">
      <c r="A4984">
        <v>2001</v>
      </c>
      <c r="B4984">
        <v>98</v>
      </c>
      <c r="C4984">
        <v>3812.83</v>
      </c>
      <c r="D4984">
        <v>495.48</v>
      </c>
      <c r="E4984">
        <v>4308.3100000000004</v>
      </c>
    </row>
    <row r="4985" spans="1:5">
      <c r="A4985">
        <v>2001</v>
      </c>
      <c r="B4985">
        <v>99</v>
      </c>
      <c r="C4985">
        <v>2317.62</v>
      </c>
      <c r="D4985">
        <v>283.83</v>
      </c>
      <c r="E4985">
        <v>2601.4499999999998</v>
      </c>
    </row>
    <row r="4986" spans="1:5">
      <c r="A4986">
        <v>2001</v>
      </c>
      <c r="B4986">
        <v>100</v>
      </c>
      <c r="C4986">
        <v>1665.89</v>
      </c>
      <c r="D4986">
        <v>208.93</v>
      </c>
      <c r="E4986">
        <v>1874.82</v>
      </c>
    </row>
    <row r="4987" spans="1:5">
      <c r="A4987">
        <v>2001</v>
      </c>
      <c r="B4987">
        <v>101</v>
      </c>
      <c r="C4987">
        <v>897.97</v>
      </c>
      <c r="D4987">
        <v>119.1</v>
      </c>
      <c r="E4987">
        <v>1017.07</v>
      </c>
    </row>
    <row r="4988" spans="1:5">
      <c r="A4988">
        <v>2001</v>
      </c>
      <c r="B4988">
        <v>102</v>
      </c>
      <c r="C4988">
        <v>442.49</v>
      </c>
      <c r="D4988">
        <v>56.58</v>
      </c>
      <c r="E4988">
        <v>499.07</v>
      </c>
    </row>
    <row r="4989" spans="1:5">
      <c r="A4989">
        <v>2001</v>
      </c>
      <c r="B4989">
        <v>103</v>
      </c>
      <c r="C4989">
        <v>258.86</v>
      </c>
      <c r="D4989">
        <v>30.39</v>
      </c>
      <c r="E4989">
        <v>289.25</v>
      </c>
    </row>
    <row r="4990" spans="1:5">
      <c r="A4990">
        <v>2001</v>
      </c>
      <c r="B4990">
        <v>104</v>
      </c>
      <c r="C4990">
        <v>135.79</v>
      </c>
      <c r="D4990">
        <v>16.66</v>
      </c>
      <c r="E4990">
        <v>152.44999999999999</v>
      </c>
    </row>
    <row r="4991" spans="1:5">
      <c r="A4991">
        <v>2001</v>
      </c>
      <c r="B4991">
        <v>105</v>
      </c>
      <c r="C4991">
        <v>69.77</v>
      </c>
      <c r="D4991">
        <v>7.99</v>
      </c>
      <c r="E4991">
        <v>77.760000000000005</v>
      </c>
    </row>
    <row r="4992" spans="1:5">
      <c r="A4992">
        <v>2001</v>
      </c>
      <c r="B4992">
        <v>106</v>
      </c>
      <c r="C4992">
        <v>32.82</v>
      </c>
      <c r="D4992">
        <v>3.27</v>
      </c>
      <c r="E4992">
        <v>36.090000000000003</v>
      </c>
    </row>
    <row r="4993" spans="1:5">
      <c r="A4993">
        <v>2001</v>
      </c>
      <c r="B4993">
        <v>107</v>
      </c>
      <c r="C4993">
        <v>15.04</v>
      </c>
      <c r="D4993">
        <v>1.25</v>
      </c>
      <c r="E4993">
        <v>16.29</v>
      </c>
    </row>
    <row r="4994" spans="1:5">
      <c r="A4994">
        <v>2001</v>
      </c>
      <c r="B4994">
        <v>108</v>
      </c>
      <c r="C4994">
        <v>6.84</v>
      </c>
      <c r="D4994">
        <v>0.28000000000000003</v>
      </c>
      <c r="E4994">
        <v>7.12</v>
      </c>
    </row>
    <row r="4995" spans="1:5">
      <c r="A4995">
        <v>2001</v>
      </c>
      <c r="B4995">
        <v>109</v>
      </c>
      <c r="C4995">
        <v>2.59</v>
      </c>
      <c r="D4995">
        <v>0</v>
      </c>
      <c r="E4995">
        <v>2.59</v>
      </c>
    </row>
    <row r="4996" spans="1:5">
      <c r="A4996">
        <v>2001</v>
      </c>
      <c r="B4996">
        <v>110</v>
      </c>
      <c r="C4996">
        <v>0.87</v>
      </c>
      <c r="D4996">
        <v>0</v>
      </c>
      <c r="E4996">
        <v>0.87</v>
      </c>
    </row>
    <row r="4997" spans="1:5">
      <c r="A4997">
        <v>2002</v>
      </c>
      <c r="B4997">
        <v>0</v>
      </c>
      <c r="C4997">
        <v>618445</v>
      </c>
      <c r="D4997">
        <v>652827</v>
      </c>
      <c r="E4997">
        <v>1271272</v>
      </c>
    </row>
    <row r="4998" spans="1:5">
      <c r="A4998">
        <v>2002</v>
      </c>
      <c r="B4998">
        <v>1</v>
      </c>
      <c r="C4998">
        <v>607091</v>
      </c>
      <c r="D4998">
        <v>640248</v>
      </c>
      <c r="E4998">
        <v>1247339</v>
      </c>
    </row>
    <row r="4999" spans="1:5">
      <c r="A4999">
        <v>2002</v>
      </c>
      <c r="B4999">
        <v>2</v>
      </c>
      <c r="C4999">
        <v>591712</v>
      </c>
      <c r="D4999">
        <v>623724</v>
      </c>
      <c r="E4999">
        <v>1215436</v>
      </c>
    </row>
    <row r="5000" spans="1:5">
      <c r="A5000">
        <v>2002</v>
      </c>
      <c r="B5000">
        <v>3</v>
      </c>
      <c r="C5000">
        <v>620724</v>
      </c>
      <c r="D5000">
        <v>652231</v>
      </c>
      <c r="E5000">
        <v>1272955</v>
      </c>
    </row>
    <row r="5001" spans="1:5">
      <c r="A5001">
        <v>2002</v>
      </c>
      <c r="B5001">
        <v>4</v>
      </c>
      <c r="C5001">
        <v>608710</v>
      </c>
      <c r="D5001">
        <v>638092</v>
      </c>
      <c r="E5001">
        <v>1246802</v>
      </c>
    </row>
    <row r="5002" spans="1:5">
      <c r="A5002">
        <v>2002</v>
      </c>
      <c r="B5002">
        <v>5</v>
      </c>
      <c r="C5002">
        <v>634338</v>
      </c>
      <c r="D5002">
        <v>666042</v>
      </c>
      <c r="E5002">
        <v>1300380</v>
      </c>
    </row>
    <row r="5003" spans="1:5">
      <c r="A5003">
        <v>2002</v>
      </c>
      <c r="B5003">
        <v>6</v>
      </c>
      <c r="C5003">
        <v>667569</v>
      </c>
      <c r="D5003">
        <v>697651</v>
      </c>
      <c r="E5003">
        <v>1365220</v>
      </c>
    </row>
    <row r="5004" spans="1:5">
      <c r="A5004">
        <v>2002</v>
      </c>
      <c r="B5004">
        <v>7</v>
      </c>
      <c r="C5004">
        <v>694783</v>
      </c>
      <c r="D5004">
        <v>728474</v>
      </c>
      <c r="E5004">
        <v>1423257</v>
      </c>
    </row>
    <row r="5005" spans="1:5">
      <c r="A5005">
        <v>2002</v>
      </c>
      <c r="B5005">
        <v>8</v>
      </c>
      <c r="C5005">
        <v>692525</v>
      </c>
      <c r="D5005">
        <v>725511</v>
      </c>
      <c r="E5005">
        <v>1418036</v>
      </c>
    </row>
    <row r="5006" spans="1:5">
      <c r="A5006">
        <v>2002</v>
      </c>
      <c r="B5006">
        <v>9</v>
      </c>
      <c r="C5006">
        <v>800600</v>
      </c>
      <c r="D5006">
        <v>839238</v>
      </c>
      <c r="E5006">
        <v>1639838</v>
      </c>
    </row>
    <row r="5007" spans="1:5">
      <c r="A5007">
        <v>2002</v>
      </c>
      <c r="B5007">
        <v>10</v>
      </c>
      <c r="C5007">
        <v>883568</v>
      </c>
      <c r="D5007">
        <v>927267</v>
      </c>
      <c r="E5007">
        <v>1810835</v>
      </c>
    </row>
    <row r="5008" spans="1:5">
      <c r="A5008">
        <v>2002</v>
      </c>
      <c r="B5008">
        <v>11</v>
      </c>
      <c r="C5008">
        <v>996545</v>
      </c>
      <c r="D5008">
        <v>1043099</v>
      </c>
      <c r="E5008">
        <v>2039644</v>
      </c>
    </row>
    <row r="5009" spans="1:5">
      <c r="A5009">
        <v>2002</v>
      </c>
      <c r="B5009">
        <v>12</v>
      </c>
      <c r="C5009">
        <v>1071986</v>
      </c>
      <c r="D5009">
        <v>1120799</v>
      </c>
      <c r="E5009">
        <v>2192785</v>
      </c>
    </row>
    <row r="5010" spans="1:5">
      <c r="A5010">
        <v>2002</v>
      </c>
      <c r="B5010">
        <v>13</v>
      </c>
      <c r="C5010">
        <v>1164235</v>
      </c>
      <c r="D5010">
        <v>1209162</v>
      </c>
      <c r="E5010">
        <v>2373397</v>
      </c>
    </row>
    <row r="5011" spans="1:5">
      <c r="A5011">
        <v>2002</v>
      </c>
      <c r="B5011">
        <v>14</v>
      </c>
      <c r="C5011">
        <v>1242008</v>
      </c>
      <c r="D5011">
        <v>1290443</v>
      </c>
      <c r="E5011">
        <v>2532451</v>
      </c>
    </row>
    <row r="5012" spans="1:5">
      <c r="A5012">
        <v>2002</v>
      </c>
      <c r="B5012">
        <v>15</v>
      </c>
      <c r="C5012">
        <v>1251625</v>
      </c>
      <c r="D5012">
        <v>1296612</v>
      </c>
      <c r="E5012">
        <v>2548237</v>
      </c>
    </row>
    <row r="5013" spans="1:5">
      <c r="A5013">
        <v>2002</v>
      </c>
      <c r="B5013">
        <v>16</v>
      </c>
      <c r="C5013">
        <v>1208910</v>
      </c>
      <c r="D5013">
        <v>1247260</v>
      </c>
      <c r="E5013">
        <v>2456170</v>
      </c>
    </row>
    <row r="5014" spans="1:5">
      <c r="A5014">
        <v>2002</v>
      </c>
      <c r="B5014">
        <v>17</v>
      </c>
      <c r="C5014">
        <v>1241599</v>
      </c>
      <c r="D5014">
        <v>1281545</v>
      </c>
      <c r="E5014">
        <v>2523144</v>
      </c>
    </row>
    <row r="5015" spans="1:5">
      <c r="A5015">
        <v>2002</v>
      </c>
      <c r="B5015">
        <v>18</v>
      </c>
      <c r="C5015">
        <v>1263937</v>
      </c>
      <c r="D5015">
        <v>1314663</v>
      </c>
      <c r="E5015">
        <v>2578600</v>
      </c>
    </row>
    <row r="5016" spans="1:5">
      <c r="A5016">
        <v>2002</v>
      </c>
      <c r="B5016">
        <v>19</v>
      </c>
      <c r="C5016">
        <v>1202383</v>
      </c>
      <c r="D5016">
        <v>1238833</v>
      </c>
      <c r="E5016">
        <v>2441216</v>
      </c>
    </row>
    <row r="5017" spans="1:5">
      <c r="A5017">
        <v>2002</v>
      </c>
      <c r="B5017">
        <v>20</v>
      </c>
      <c r="C5017">
        <v>1127979</v>
      </c>
      <c r="D5017">
        <v>1151017</v>
      </c>
      <c r="E5017">
        <v>2278996</v>
      </c>
    </row>
    <row r="5018" spans="1:5">
      <c r="A5018">
        <v>2002</v>
      </c>
      <c r="B5018">
        <v>21</v>
      </c>
      <c r="C5018">
        <v>1143614</v>
      </c>
      <c r="D5018">
        <v>1163802</v>
      </c>
      <c r="E5018">
        <v>2307416</v>
      </c>
    </row>
    <row r="5019" spans="1:5">
      <c r="A5019">
        <v>2002</v>
      </c>
      <c r="B5019">
        <v>22</v>
      </c>
      <c r="C5019">
        <v>1087022</v>
      </c>
      <c r="D5019">
        <v>1108697</v>
      </c>
      <c r="E5019">
        <v>2195719</v>
      </c>
    </row>
    <row r="5020" spans="1:5">
      <c r="A5020">
        <v>2002</v>
      </c>
      <c r="B5020">
        <v>23</v>
      </c>
      <c r="C5020">
        <v>1089386</v>
      </c>
      <c r="D5020">
        <v>1100806</v>
      </c>
      <c r="E5020">
        <v>2190192</v>
      </c>
    </row>
    <row r="5021" spans="1:5">
      <c r="A5021">
        <v>2002</v>
      </c>
      <c r="B5021">
        <v>24</v>
      </c>
      <c r="C5021">
        <v>1077289</v>
      </c>
      <c r="D5021">
        <v>1084376</v>
      </c>
      <c r="E5021">
        <v>2161665</v>
      </c>
    </row>
    <row r="5022" spans="1:5">
      <c r="A5022">
        <v>2002</v>
      </c>
      <c r="B5022">
        <v>25</v>
      </c>
      <c r="C5022">
        <v>1078414</v>
      </c>
      <c r="D5022">
        <v>1088397</v>
      </c>
      <c r="E5022">
        <v>2166811</v>
      </c>
    </row>
    <row r="5023" spans="1:5">
      <c r="A5023">
        <v>2002</v>
      </c>
      <c r="B5023">
        <v>26</v>
      </c>
      <c r="C5023">
        <v>1062296</v>
      </c>
      <c r="D5023">
        <v>1072091</v>
      </c>
      <c r="E5023">
        <v>2134387</v>
      </c>
    </row>
    <row r="5024" spans="1:5">
      <c r="A5024">
        <v>2002</v>
      </c>
      <c r="B5024">
        <v>27</v>
      </c>
      <c r="C5024">
        <v>1042882</v>
      </c>
      <c r="D5024">
        <v>1049526</v>
      </c>
      <c r="E5024">
        <v>2092408</v>
      </c>
    </row>
    <row r="5025" spans="1:5">
      <c r="A5025">
        <v>2002</v>
      </c>
      <c r="B5025">
        <v>28</v>
      </c>
      <c r="C5025">
        <v>1002951</v>
      </c>
      <c r="D5025">
        <v>1010712</v>
      </c>
      <c r="E5025">
        <v>2013663</v>
      </c>
    </row>
    <row r="5026" spans="1:5">
      <c r="A5026">
        <v>2002</v>
      </c>
      <c r="B5026">
        <v>29</v>
      </c>
      <c r="C5026">
        <v>1050535</v>
      </c>
      <c r="D5026">
        <v>1060630</v>
      </c>
      <c r="E5026">
        <v>2111165</v>
      </c>
    </row>
    <row r="5027" spans="1:5">
      <c r="A5027">
        <v>2002</v>
      </c>
      <c r="B5027">
        <v>30</v>
      </c>
      <c r="C5027">
        <v>994305</v>
      </c>
      <c r="D5027">
        <v>1007458</v>
      </c>
      <c r="E5027">
        <v>2001763</v>
      </c>
    </row>
    <row r="5028" spans="1:5">
      <c r="A5028">
        <v>2002</v>
      </c>
      <c r="B5028">
        <v>31</v>
      </c>
      <c r="C5028">
        <v>999516</v>
      </c>
      <c r="D5028">
        <v>1017224</v>
      </c>
      <c r="E5028">
        <v>2016740</v>
      </c>
    </row>
    <row r="5029" spans="1:5">
      <c r="A5029">
        <v>2002</v>
      </c>
      <c r="B5029">
        <v>32</v>
      </c>
      <c r="C5029">
        <v>934611</v>
      </c>
      <c r="D5029">
        <v>937780</v>
      </c>
      <c r="E5029">
        <v>1872391</v>
      </c>
    </row>
    <row r="5030" spans="1:5">
      <c r="A5030">
        <v>2002</v>
      </c>
      <c r="B5030">
        <v>33</v>
      </c>
      <c r="C5030">
        <v>925800</v>
      </c>
      <c r="D5030">
        <v>920430</v>
      </c>
      <c r="E5030">
        <v>1846230</v>
      </c>
    </row>
    <row r="5031" spans="1:5">
      <c r="A5031">
        <v>2002</v>
      </c>
      <c r="B5031">
        <v>34</v>
      </c>
      <c r="C5031">
        <v>934493</v>
      </c>
      <c r="D5031">
        <v>921667</v>
      </c>
      <c r="E5031">
        <v>1856160</v>
      </c>
    </row>
    <row r="5032" spans="1:5">
      <c r="A5032">
        <v>2002</v>
      </c>
      <c r="B5032">
        <v>35</v>
      </c>
      <c r="C5032">
        <v>975244</v>
      </c>
      <c r="D5032">
        <v>954235</v>
      </c>
      <c r="E5032">
        <v>1929479</v>
      </c>
    </row>
    <row r="5033" spans="1:5">
      <c r="A5033">
        <v>2002</v>
      </c>
      <c r="B5033">
        <v>36</v>
      </c>
      <c r="C5033">
        <v>997867</v>
      </c>
      <c r="D5033">
        <v>978376</v>
      </c>
      <c r="E5033">
        <v>1976243</v>
      </c>
    </row>
    <row r="5034" spans="1:5">
      <c r="A5034">
        <v>2002</v>
      </c>
      <c r="B5034">
        <v>37</v>
      </c>
      <c r="C5034">
        <v>1056244</v>
      </c>
      <c r="D5034">
        <v>1023499</v>
      </c>
      <c r="E5034">
        <v>2079743</v>
      </c>
    </row>
    <row r="5035" spans="1:5">
      <c r="A5035">
        <v>2002</v>
      </c>
      <c r="B5035">
        <v>38</v>
      </c>
      <c r="C5035">
        <v>1139987</v>
      </c>
      <c r="D5035">
        <v>1108855</v>
      </c>
      <c r="E5035">
        <v>2248842</v>
      </c>
    </row>
    <row r="5036" spans="1:5">
      <c r="A5036">
        <v>2002</v>
      </c>
      <c r="B5036">
        <v>39</v>
      </c>
      <c r="C5036">
        <v>1229014</v>
      </c>
      <c r="D5036">
        <v>1179954</v>
      </c>
      <c r="E5036">
        <v>2408968</v>
      </c>
    </row>
    <row r="5037" spans="1:5">
      <c r="A5037">
        <v>2002</v>
      </c>
      <c r="B5037">
        <v>40</v>
      </c>
      <c r="C5037">
        <v>1266131</v>
      </c>
      <c r="D5037">
        <v>1214307</v>
      </c>
      <c r="E5037">
        <v>2480438</v>
      </c>
    </row>
    <row r="5038" spans="1:5">
      <c r="A5038">
        <v>2002</v>
      </c>
      <c r="B5038">
        <v>41</v>
      </c>
      <c r="C5038">
        <v>1339477</v>
      </c>
      <c r="D5038">
        <v>1287166</v>
      </c>
      <c r="E5038">
        <v>2626643</v>
      </c>
    </row>
    <row r="5039" spans="1:5">
      <c r="A5039">
        <v>2002</v>
      </c>
      <c r="B5039">
        <v>42</v>
      </c>
      <c r="C5039">
        <v>1290908</v>
      </c>
      <c r="D5039">
        <v>1215246</v>
      </c>
      <c r="E5039">
        <v>2506154</v>
      </c>
    </row>
    <row r="5040" spans="1:5">
      <c r="A5040">
        <v>2002</v>
      </c>
      <c r="B5040">
        <v>43</v>
      </c>
      <c r="C5040">
        <v>1287404</v>
      </c>
      <c r="D5040">
        <v>1201461</v>
      </c>
      <c r="E5040">
        <v>2488865</v>
      </c>
    </row>
    <row r="5041" spans="1:5">
      <c r="A5041">
        <v>2002</v>
      </c>
      <c r="B5041">
        <v>44</v>
      </c>
      <c r="C5041">
        <v>1279096</v>
      </c>
      <c r="D5041">
        <v>1193236</v>
      </c>
      <c r="E5041">
        <v>2472332</v>
      </c>
    </row>
    <row r="5042" spans="1:5">
      <c r="A5042">
        <v>2002</v>
      </c>
      <c r="B5042">
        <v>45</v>
      </c>
      <c r="C5042">
        <v>1241759</v>
      </c>
      <c r="D5042">
        <v>1140587</v>
      </c>
      <c r="E5042">
        <v>2382346</v>
      </c>
    </row>
    <row r="5043" spans="1:5">
      <c r="A5043">
        <v>2002</v>
      </c>
      <c r="B5043">
        <v>46</v>
      </c>
      <c r="C5043">
        <v>1234502</v>
      </c>
      <c r="D5043">
        <v>1122849</v>
      </c>
      <c r="E5043">
        <v>2357351</v>
      </c>
    </row>
    <row r="5044" spans="1:5">
      <c r="A5044">
        <v>2002</v>
      </c>
      <c r="B5044">
        <v>47</v>
      </c>
      <c r="C5044">
        <v>1256128</v>
      </c>
      <c r="D5044">
        <v>1127025</v>
      </c>
      <c r="E5044">
        <v>2383153</v>
      </c>
    </row>
    <row r="5045" spans="1:5">
      <c r="A5045">
        <v>2002</v>
      </c>
      <c r="B5045">
        <v>48</v>
      </c>
      <c r="C5045">
        <v>1134400</v>
      </c>
      <c r="D5045">
        <v>1013069</v>
      </c>
      <c r="E5045">
        <v>2147469</v>
      </c>
    </row>
    <row r="5046" spans="1:5">
      <c r="A5046">
        <v>2002</v>
      </c>
      <c r="B5046">
        <v>49</v>
      </c>
      <c r="C5046">
        <v>1186689</v>
      </c>
      <c r="D5046">
        <v>1049525</v>
      </c>
      <c r="E5046">
        <v>2236214</v>
      </c>
    </row>
    <row r="5047" spans="1:5">
      <c r="A5047">
        <v>2002</v>
      </c>
      <c r="B5047">
        <v>50</v>
      </c>
      <c r="C5047">
        <v>1125539</v>
      </c>
      <c r="D5047">
        <v>984445</v>
      </c>
      <c r="E5047">
        <v>2109984</v>
      </c>
    </row>
    <row r="5048" spans="1:5">
      <c r="A5048">
        <v>2002</v>
      </c>
      <c r="B5048">
        <v>51</v>
      </c>
      <c r="C5048">
        <v>1106605</v>
      </c>
      <c r="D5048">
        <v>969463</v>
      </c>
      <c r="E5048">
        <v>2076068</v>
      </c>
    </row>
    <row r="5049" spans="1:5">
      <c r="A5049">
        <v>2002</v>
      </c>
      <c r="B5049">
        <v>52</v>
      </c>
      <c r="C5049">
        <v>1148546</v>
      </c>
      <c r="D5049">
        <v>983240</v>
      </c>
      <c r="E5049">
        <v>2131786</v>
      </c>
    </row>
    <row r="5050" spans="1:5">
      <c r="A5050">
        <v>2002</v>
      </c>
      <c r="B5050">
        <v>53</v>
      </c>
      <c r="C5050">
        <v>947641</v>
      </c>
      <c r="D5050">
        <v>803575</v>
      </c>
      <c r="E5050">
        <v>1751216</v>
      </c>
    </row>
    <row r="5051" spans="1:5">
      <c r="A5051">
        <v>2002</v>
      </c>
      <c r="B5051">
        <v>54</v>
      </c>
      <c r="C5051">
        <v>941700</v>
      </c>
      <c r="D5051">
        <v>785774</v>
      </c>
      <c r="E5051">
        <v>1727474</v>
      </c>
    </row>
    <row r="5052" spans="1:5">
      <c r="A5052">
        <v>2002</v>
      </c>
      <c r="B5052">
        <v>55</v>
      </c>
      <c r="C5052">
        <v>852778</v>
      </c>
      <c r="D5052">
        <v>694459</v>
      </c>
      <c r="E5052">
        <v>1547237</v>
      </c>
    </row>
    <row r="5053" spans="1:5">
      <c r="A5053">
        <v>2002</v>
      </c>
      <c r="B5053">
        <v>56</v>
      </c>
      <c r="C5053">
        <v>518936</v>
      </c>
      <c r="D5053">
        <v>416811</v>
      </c>
      <c r="E5053">
        <v>935747</v>
      </c>
    </row>
    <row r="5054" spans="1:5">
      <c r="A5054">
        <v>2002</v>
      </c>
      <c r="B5054">
        <v>57</v>
      </c>
      <c r="C5054">
        <v>400914</v>
      </c>
      <c r="D5054">
        <v>317181</v>
      </c>
      <c r="E5054">
        <v>718095</v>
      </c>
    </row>
    <row r="5055" spans="1:5">
      <c r="A5055">
        <v>2002</v>
      </c>
      <c r="B5055">
        <v>58</v>
      </c>
      <c r="C5055">
        <v>368692</v>
      </c>
      <c r="D5055">
        <v>284514</v>
      </c>
      <c r="E5055">
        <v>653206</v>
      </c>
    </row>
    <row r="5056" spans="1:5">
      <c r="A5056">
        <v>2002</v>
      </c>
      <c r="B5056">
        <v>59</v>
      </c>
      <c r="C5056">
        <v>584104</v>
      </c>
      <c r="D5056">
        <v>430722</v>
      </c>
      <c r="E5056">
        <v>1014826</v>
      </c>
    </row>
    <row r="5057" spans="1:5">
      <c r="A5057">
        <v>2002</v>
      </c>
      <c r="B5057">
        <v>60</v>
      </c>
      <c r="C5057">
        <v>899908</v>
      </c>
      <c r="D5057">
        <v>652479</v>
      </c>
      <c r="E5057">
        <v>1552387</v>
      </c>
    </row>
    <row r="5058" spans="1:5">
      <c r="A5058">
        <v>2002</v>
      </c>
      <c r="B5058">
        <v>61</v>
      </c>
      <c r="C5058">
        <v>965025</v>
      </c>
      <c r="D5058">
        <v>691370</v>
      </c>
      <c r="E5058">
        <v>1656395</v>
      </c>
    </row>
    <row r="5059" spans="1:5">
      <c r="A5059">
        <v>2002</v>
      </c>
      <c r="B5059">
        <v>62</v>
      </c>
      <c r="C5059">
        <v>1080448</v>
      </c>
      <c r="D5059">
        <v>749999</v>
      </c>
      <c r="E5059">
        <v>1830447</v>
      </c>
    </row>
    <row r="5060" spans="1:5">
      <c r="A5060">
        <v>2002</v>
      </c>
      <c r="B5060">
        <v>63</v>
      </c>
      <c r="C5060">
        <v>1096796</v>
      </c>
      <c r="D5060">
        <v>739624</v>
      </c>
      <c r="E5060">
        <v>1836420</v>
      </c>
    </row>
    <row r="5061" spans="1:5">
      <c r="A5061">
        <v>2002</v>
      </c>
      <c r="B5061">
        <v>64</v>
      </c>
      <c r="C5061">
        <v>1092108</v>
      </c>
      <c r="D5061">
        <v>735877</v>
      </c>
      <c r="E5061">
        <v>1827985</v>
      </c>
    </row>
    <row r="5062" spans="1:5">
      <c r="A5062">
        <v>2002</v>
      </c>
      <c r="B5062">
        <v>65</v>
      </c>
      <c r="C5062">
        <v>900676</v>
      </c>
      <c r="D5062">
        <v>592340</v>
      </c>
      <c r="E5062">
        <v>1493016</v>
      </c>
    </row>
    <row r="5063" spans="1:5">
      <c r="A5063">
        <v>2002</v>
      </c>
      <c r="B5063">
        <v>66</v>
      </c>
      <c r="C5063">
        <v>787996</v>
      </c>
      <c r="D5063">
        <v>511241</v>
      </c>
      <c r="E5063">
        <v>1299237</v>
      </c>
    </row>
    <row r="5064" spans="1:5">
      <c r="A5064">
        <v>2002</v>
      </c>
      <c r="B5064">
        <v>67</v>
      </c>
      <c r="C5064">
        <v>631372</v>
      </c>
      <c r="D5064">
        <v>394683</v>
      </c>
      <c r="E5064">
        <v>1026055</v>
      </c>
    </row>
    <row r="5065" spans="1:5">
      <c r="A5065">
        <v>2002</v>
      </c>
      <c r="B5065">
        <v>68</v>
      </c>
      <c r="C5065">
        <v>611265</v>
      </c>
      <c r="D5065">
        <v>368536</v>
      </c>
      <c r="E5065">
        <v>979801</v>
      </c>
    </row>
    <row r="5066" spans="1:5">
      <c r="A5066">
        <v>2002</v>
      </c>
      <c r="B5066">
        <v>69</v>
      </c>
      <c r="C5066">
        <v>760798</v>
      </c>
      <c r="D5066">
        <v>441292</v>
      </c>
      <c r="E5066">
        <v>1202090</v>
      </c>
    </row>
    <row r="5067" spans="1:5">
      <c r="A5067">
        <v>2002</v>
      </c>
      <c r="B5067">
        <v>70</v>
      </c>
      <c r="C5067">
        <v>728378</v>
      </c>
      <c r="D5067">
        <v>420497</v>
      </c>
      <c r="E5067">
        <v>1148875</v>
      </c>
    </row>
    <row r="5068" spans="1:5">
      <c r="A5068">
        <v>2002</v>
      </c>
      <c r="B5068">
        <v>71</v>
      </c>
      <c r="C5068">
        <v>833863</v>
      </c>
      <c r="D5068">
        <v>461732</v>
      </c>
      <c r="E5068">
        <v>1295595</v>
      </c>
    </row>
    <row r="5069" spans="1:5">
      <c r="A5069">
        <v>2002</v>
      </c>
      <c r="B5069">
        <v>72</v>
      </c>
      <c r="C5069">
        <v>793281</v>
      </c>
      <c r="D5069">
        <v>418221</v>
      </c>
      <c r="E5069">
        <v>1211502</v>
      </c>
    </row>
    <row r="5070" spans="1:5">
      <c r="A5070">
        <v>2002</v>
      </c>
      <c r="B5070">
        <v>73</v>
      </c>
      <c r="C5070">
        <v>826835</v>
      </c>
      <c r="D5070">
        <v>409315</v>
      </c>
      <c r="E5070">
        <v>1236150</v>
      </c>
    </row>
    <row r="5071" spans="1:5">
      <c r="A5071">
        <v>2002</v>
      </c>
      <c r="B5071">
        <v>74</v>
      </c>
      <c r="C5071">
        <v>747889</v>
      </c>
      <c r="D5071">
        <v>359115</v>
      </c>
      <c r="E5071">
        <v>1107004</v>
      </c>
    </row>
    <row r="5072" spans="1:5">
      <c r="A5072">
        <v>2002</v>
      </c>
      <c r="B5072">
        <v>75</v>
      </c>
      <c r="C5072">
        <v>708160</v>
      </c>
      <c r="D5072">
        <v>296645</v>
      </c>
      <c r="E5072">
        <v>1004805</v>
      </c>
    </row>
    <row r="5073" spans="1:5">
      <c r="A5073">
        <v>2002</v>
      </c>
      <c r="B5073">
        <v>76</v>
      </c>
      <c r="C5073">
        <v>624542</v>
      </c>
      <c r="D5073">
        <v>219917</v>
      </c>
      <c r="E5073">
        <v>844459</v>
      </c>
    </row>
    <row r="5074" spans="1:5">
      <c r="A5074">
        <v>2002</v>
      </c>
      <c r="B5074">
        <v>77</v>
      </c>
      <c r="C5074">
        <v>566382</v>
      </c>
      <c r="D5074">
        <v>178603</v>
      </c>
      <c r="E5074">
        <v>744985</v>
      </c>
    </row>
    <row r="5075" spans="1:5">
      <c r="A5075">
        <v>2002</v>
      </c>
      <c r="B5075">
        <v>78</v>
      </c>
      <c r="C5075">
        <v>479180</v>
      </c>
      <c r="D5075">
        <v>136200</v>
      </c>
      <c r="E5075">
        <v>615380</v>
      </c>
    </row>
    <row r="5076" spans="1:5">
      <c r="A5076">
        <v>2002</v>
      </c>
      <c r="B5076">
        <v>79</v>
      </c>
      <c r="C5076">
        <v>382620</v>
      </c>
      <c r="D5076">
        <v>102929</v>
      </c>
      <c r="E5076">
        <v>485549</v>
      </c>
    </row>
    <row r="5077" spans="1:5">
      <c r="A5077">
        <v>2002</v>
      </c>
      <c r="B5077">
        <v>80</v>
      </c>
      <c r="C5077">
        <v>300899.03999999998</v>
      </c>
      <c r="D5077">
        <v>81819.37</v>
      </c>
      <c r="E5077">
        <v>382718.41</v>
      </c>
    </row>
    <row r="5078" spans="1:5">
      <c r="A5078">
        <v>2002</v>
      </c>
      <c r="B5078">
        <v>81</v>
      </c>
      <c r="C5078">
        <v>246149.26</v>
      </c>
      <c r="D5078">
        <v>65052.66</v>
      </c>
      <c r="E5078">
        <v>311201.91999999998</v>
      </c>
    </row>
    <row r="5079" spans="1:5">
      <c r="A5079">
        <v>2002</v>
      </c>
      <c r="B5079">
        <v>82</v>
      </c>
      <c r="C5079">
        <v>224918.03</v>
      </c>
      <c r="D5079">
        <v>58673.87</v>
      </c>
      <c r="E5079">
        <v>283591.90000000002</v>
      </c>
    </row>
    <row r="5080" spans="1:5">
      <c r="A5080">
        <v>2002</v>
      </c>
      <c r="B5080">
        <v>83</v>
      </c>
      <c r="C5080">
        <v>251139.03</v>
      </c>
      <c r="D5080">
        <v>62229.67</v>
      </c>
      <c r="E5080">
        <v>313368.7</v>
      </c>
    </row>
    <row r="5081" spans="1:5">
      <c r="A5081">
        <v>2002</v>
      </c>
      <c r="B5081">
        <v>84</v>
      </c>
      <c r="C5081">
        <v>142456.34</v>
      </c>
      <c r="D5081">
        <v>34418.769999999997</v>
      </c>
      <c r="E5081">
        <v>176875.11</v>
      </c>
    </row>
    <row r="5082" spans="1:5">
      <c r="A5082">
        <v>2002</v>
      </c>
      <c r="B5082">
        <v>85</v>
      </c>
      <c r="C5082">
        <v>148555.82999999999</v>
      </c>
      <c r="D5082">
        <v>32760.45</v>
      </c>
      <c r="E5082">
        <v>181316.28</v>
      </c>
    </row>
    <row r="5083" spans="1:5">
      <c r="A5083">
        <v>2002</v>
      </c>
      <c r="B5083">
        <v>86</v>
      </c>
      <c r="C5083">
        <v>157136.44</v>
      </c>
      <c r="D5083">
        <v>33409.07</v>
      </c>
      <c r="E5083">
        <v>190545.51</v>
      </c>
    </row>
    <row r="5084" spans="1:5">
      <c r="A5084">
        <v>2002</v>
      </c>
      <c r="B5084">
        <v>87</v>
      </c>
      <c r="C5084">
        <v>162115.19</v>
      </c>
      <c r="D5084">
        <v>32688.86</v>
      </c>
      <c r="E5084">
        <v>194804.05</v>
      </c>
    </row>
    <row r="5085" spans="1:5">
      <c r="A5085">
        <v>2002</v>
      </c>
      <c r="B5085">
        <v>88</v>
      </c>
      <c r="C5085">
        <v>124452.78</v>
      </c>
      <c r="D5085">
        <v>25363.18</v>
      </c>
      <c r="E5085">
        <v>149815.96</v>
      </c>
    </row>
    <row r="5086" spans="1:5">
      <c r="A5086">
        <v>2002</v>
      </c>
      <c r="B5086">
        <v>89</v>
      </c>
      <c r="C5086">
        <v>108405.22</v>
      </c>
      <c r="D5086">
        <v>20550.05</v>
      </c>
      <c r="E5086">
        <v>128955.27</v>
      </c>
    </row>
    <row r="5087" spans="1:5">
      <c r="A5087">
        <v>2002</v>
      </c>
      <c r="B5087">
        <v>90</v>
      </c>
      <c r="C5087">
        <v>72497.210000000006</v>
      </c>
      <c r="D5087">
        <v>14082.63</v>
      </c>
      <c r="E5087">
        <v>86579.839999999997</v>
      </c>
    </row>
    <row r="5088" spans="1:5">
      <c r="A5088">
        <v>2002</v>
      </c>
      <c r="B5088">
        <v>91</v>
      </c>
      <c r="C5088">
        <v>62439.3</v>
      </c>
      <c r="D5088">
        <v>10549.01</v>
      </c>
      <c r="E5088">
        <v>72988.31</v>
      </c>
    </row>
    <row r="5089" spans="1:5">
      <c r="A5089">
        <v>2002</v>
      </c>
      <c r="B5089">
        <v>92</v>
      </c>
      <c r="C5089">
        <v>38992.06</v>
      </c>
      <c r="D5089">
        <v>6585.66</v>
      </c>
      <c r="E5089">
        <v>45577.72</v>
      </c>
    </row>
    <row r="5090" spans="1:5">
      <c r="A5090">
        <v>2002</v>
      </c>
      <c r="B5090">
        <v>93</v>
      </c>
      <c r="C5090">
        <v>28373.43</v>
      </c>
      <c r="D5090">
        <v>4502.95</v>
      </c>
      <c r="E5090">
        <v>32876.379999999997</v>
      </c>
    </row>
    <row r="5091" spans="1:5">
      <c r="A5091">
        <v>2002</v>
      </c>
      <c r="B5091">
        <v>94</v>
      </c>
      <c r="C5091">
        <v>20227.580000000002</v>
      </c>
      <c r="D5091">
        <v>3093.67</v>
      </c>
      <c r="E5091">
        <v>23321.25</v>
      </c>
    </row>
    <row r="5092" spans="1:5">
      <c r="A5092">
        <v>2002</v>
      </c>
      <c r="B5092">
        <v>95</v>
      </c>
      <c r="C5092">
        <v>13458.92</v>
      </c>
      <c r="D5092">
        <v>1945.49</v>
      </c>
      <c r="E5092">
        <v>15404.41</v>
      </c>
    </row>
    <row r="5093" spans="1:5">
      <c r="A5093">
        <v>2002</v>
      </c>
      <c r="B5093">
        <v>96</v>
      </c>
      <c r="C5093">
        <v>8948.3799999999992</v>
      </c>
      <c r="D5093">
        <v>1206.8900000000001</v>
      </c>
      <c r="E5093">
        <v>10155.27</v>
      </c>
    </row>
    <row r="5094" spans="1:5">
      <c r="A5094">
        <v>2002</v>
      </c>
      <c r="B5094">
        <v>97</v>
      </c>
      <c r="C5094">
        <v>5925.4</v>
      </c>
      <c r="D5094">
        <v>739.37</v>
      </c>
      <c r="E5094">
        <v>6664.77</v>
      </c>
    </row>
    <row r="5095" spans="1:5">
      <c r="A5095">
        <v>2002</v>
      </c>
      <c r="B5095">
        <v>98</v>
      </c>
      <c r="C5095">
        <v>3798.92</v>
      </c>
      <c r="D5095">
        <v>540.44000000000005</v>
      </c>
      <c r="E5095">
        <v>4339.3599999999997</v>
      </c>
    </row>
    <row r="5096" spans="1:5">
      <c r="A5096">
        <v>2002</v>
      </c>
      <c r="B5096">
        <v>99</v>
      </c>
      <c r="C5096">
        <v>2448.1999999999998</v>
      </c>
      <c r="D5096">
        <v>335.95</v>
      </c>
      <c r="E5096">
        <v>2784.15</v>
      </c>
    </row>
    <row r="5097" spans="1:5">
      <c r="A5097">
        <v>2002</v>
      </c>
      <c r="B5097">
        <v>100</v>
      </c>
      <c r="C5097">
        <v>1502.54</v>
      </c>
      <c r="D5097">
        <v>186.43</v>
      </c>
      <c r="E5097">
        <v>1688.97</v>
      </c>
    </row>
    <row r="5098" spans="1:5">
      <c r="A5098">
        <v>2002</v>
      </c>
      <c r="B5098">
        <v>101</v>
      </c>
      <c r="C5098">
        <v>956.94</v>
      </c>
      <c r="D5098">
        <v>120.58</v>
      </c>
      <c r="E5098">
        <v>1077.52</v>
      </c>
    </row>
    <row r="5099" spans="1:5">
      <c r="A5099">
        <v>2002</v>
      </c>
      <c r="B5099">
        <v>102</v>
      </c>
      <c r="C5099">
        <v>500.98</v>
      </c>
      <c r="D5099">
        <v>67.28</v>
      </c>
      <c r="E5099">
        <v>568.26</v>
      </c>
    </row>
    <row r="5100" spans="1:5">
      <c r="A5100">
        <v>2002</v>
      </c>
      <c r="B5100">
        <v>103</v>
      </c>
      <c r="C5100">
        <v>239.85</v>
      </c>
      <c r="D5100">
        <v>31.19</v>
      </c>
      <c r="E5100">
        <v>271.04000000000002</v>
      </c>
    </row>
    <row r="5101" spans="1:5">
      <c r="A5101">
        <v>2002</v>
      </c>
      <c r="B5101">
        <v>104</v>
      </c>
      <c r="C5101">
        <v>136.30000000000001</v>
      </c>
      <c r="D5101">
        <v>16.13</v>
      </c>
      <c r="E5101">
        <v>152.43</v>
      </c>
    </row>
    <row r="5102" spans="1:5">
      <c r="A5102">
        <v>2002</v>
      </c>
      <c r="B5102">
        <v>105</v>
      </c>
      <c r="C5102">
        <v>69.319999999999993</v>
      </c>
      <c r="D5102">
        <v>8.4600000000000009</v>
      </c>
      <c r="E5102">
        <v>77.78</v>
      </c>
    </row>
    <row r="5103" spans="1:5">
      <c r="A5103">
        <v>2002</v>
      </c>
      <c r="B5103">
        <v>106</v>
      </c>
      <c r="C5103">
        <v>34.450000000000003</v>
      </c>
      <c r="D5103">
        <v>3.84</v>
      </c>
      <c r="E5103">
        <v>38.29</v>
      </c>
    </row>
    <row r="5104" spans="1:5">
      <c r="A5104">
        <v>2002</v>
      </c>
      <c r="B5104">
        <v>107</v>
      </c>
      <c r="C5104">
        <v>15.47</v>
      </c>
      <c r="D5104">
        <v>1.28</v>
      </c>
      <c r="E5104">
        <v>16.75</v>
      </c>
    </row>
    <row r="5105" spans="1:5">
      <c r="A5105">
        <v>2002</v>
      </c>
      <c r="B5105">
        <v>108</v>
      </c>
      <c r="C5105">
        <v>6.75</v>
      </c>
      <c r="D5105">
        <v>0.28000000000000003</v>
      </c>
      <c r="E5105">
        <v>7.03</v>
      </c>
    </row>
    <row r="5106" spans="1:5">
      <c r="A5106">
        <v>2002</v>
      </c>
      <c r="B5106">
        <v>109</v>
      </c>
      <c r="C5106">
        <v>2.84</v>
      </c>
      <c r="D5106">
        <v>0</v>
      </c>
      <c r="E5106">
        <v>2.84</v>
      </c>
    </row>
    <row r="5107" spans="1:5">
      <c r="A5107">
        <v>2002</v>
      </c>
      <c r="B5107">
        <v>110</v>
      </c>
      <c r="C5107">
        <v>0.78</v>
      </c>
      <c r="D5107">
        <v>0</v>
      </c>
      <c r="E5107">
        <v>0.78</v>
      </c>
    </row>
    <row r="5108" spans="1:5">
      <c r="A5108" t="s">
        <v>48</v>
      </c>
      <c r="B5108">
        <v>0</v>
      </c>
      <c r="C5108">
        <v>657119</v>
      </c>
      <c r="D5108">
        <v>691263</v>
      </c>
      <c r="E5108">
        <v>1348382</v>
      </c>
    </row>
    <row r="5109" spans="1:5">
      <c r="A5109" t="s">
        <v>48</v>
      </c>
      <c r="B5109">
        <v>1</v>
      </c>
      <c r="C5109">
        <v>613603</v>
      </c>
      <c r="D5109">
        <v>644354</v>
      </c>
      <c r="E5109">
        <v>1257957</v>
      </c>
    </row>
    <row r="5110" spans="1:5">
      <c r="A5110" t="s">
        <v>48</v>
      </c>
      <c r="B5110">
        <v>2</v>
      </c>
      <c r="C5110">
        <v>608491</v>
      </c>
      <c r="D5110">
        <v>640168</v>
      </c>
      <c r="E5110">
        <v>1248659</v>
      </c>
    </row>
    <row r="5111" spans="1:5">
      <c r="A5111" t="s">
        <v>48</v>
      </c>
      <c r="B5111">
        <v>3</v>
      </c>
      <c r="C5111">
        <v>595635</v>
      </c>
      <c r="D5111">
        <v>627084</v>
      </c>
      <c r="E5111">
        <v>1222719</v>
      </c>
    </row>
    <row r="5112" spans="1:5">
      <c r="A5112" t="s">
        <v>48</v>
      </c>
      <c r="B5112">
        <v>4</v>
      </c>
      <c r="C5112">
        <v>622514</v>
      </c>
      <c r="D5112">
        <v>653444</v>
      </c>
      <c r="E5112">
        <v>1275958</v>
      </c>
    </row>
    <row r="5113" spans="1:5">
      <c r="A5113" t="s">
        <v>48</v>
      </c>
      <c r="B5113">
        <v>5</v>
      </c>
      <c r="C5113">
        <v>609832</v>
      </c>
      <c r="D5113">
        <v>638684</v>
      </c>
      <c r="E5113">
        <v>1248516</v>
      </c>
    </row>
    <row r="5114" spans="1:5">
      <c r="A5114" t="s">
        <v>48</v>
      </c>
      <c r="B5114">
        <v>6</v>
      </c>
      <c r="C5114">
        <v>635313</v>
      </c>
      <c r="D5114">
        <v>666766</v>
      </c>
      <c r="E5114">
        <v>1302079</v>
      </c>
    </row>
    <row r="5115" spans="1:5">
      <c r="A5115" t="s">
        <v>48</v>
      </c>
      <c r="B5115">
        <v>7</v>
      </c>
      <c r="C5115">
        <v>668487</v>
      </c>
      <c r="D5115">
        <v>698445</v>
      </c>
      <c r="E5115">
        <v>1366932</v>
      </c>
    </row>
    <row r="5116" spans="1:5">
      <c r="A5116" t="s">
        <v>48</v>
      </c>
      <c r="B5116">
        <v>8</v>
      </c>
      <c r="C5116">
        <v>695100</v>
      </c>
      <c r="D5116">
        <v>728637</v>
      </c>
      <c r="E5116">
        <v>1423737</v>
      </c>
    </row>
    <row r="5117" spans="1:5">
      <c r="A5117" t="s">
        <v>48</v>
      </c>
      <c r="B5117">
        <v>9</v>
      </c>
      <c r="C5117">
        <v>694054</v>
      </c>
      <c r="D5117">
        <v>726521</v>
      </c>
      <c r="E5117">
        <v>1420575</v>
      </c>
    </row>
    <row r="5118" spans="1:5">
      <c r="A5118" t="s">
        <v>48</v>
      </c>
      <c r="B5118">
        <v>10</v>
      </c>
      <c r="C5118">
        <v>803227</v>
      </c>
      <c r="D5118">
        <v>841132</v>
      </c>
      <c r="E5118">
        <v>1644359</v>
      </c>
    </row>
    <row r="5119" spans="1:5">
      <c r="A5119" t="s">
        <v>48</v>
      </c>
      <c r="B5119">
        <v>11</v>
      </c>
      <c r="C5119">
        <v>884439</v>
      </c>
      <c r="D5119">
        <v>927884</v>
      </c>
      <c r="E5119">
        <v>1812323</v>
      </c>
    </row>
    <row r="5120" spans="1:5">
      <c r="A5120" t="s">
        <v>48</v>
      </c>
      <c r="B5120">
        <v>12</v>
      </c>
      <c r="C5120">
        <v>999446</v>
      </c>
      <c r="D5120">
        <v>1045274</v>
      </c>
      <c r="E5120">
        <v>2044720</v>
      </c>
    </row>
    <row r="5121" spans="1:5">
      <c r="A5121" t="s">
        <v>48</v>
      </c>
      <c r="B5121">
        <v>13</v>
      </c>
      <c r="C5121">
        <v>1075056</v>
      </c>
      <c r="D5121">
        <v>1123354</v>
      </c>
      <c r="E5121">
        <v>2198410</v>
      </c>
    </row>
    <row r="5122" spans="1:5">
      <c r="A5122" t="s">
        <v>48</v>
      </c>
      <c r="B5122">
        <v>14</v>
      </c>
      <c r="C5122">
        <v>1166140</v>
      </c>
      <c r="D5122">
        <v>1210786</v>
      </c>
      <c r="E5122">
        <v>2376926</v>
      </c>
    </row>
    <row r="5123" spans="1:5">
      <c r="A5123" t="s">
        <v>48</v>
      </c>
      <c r="B5123">
        <v>15</v>
      </c>
      <c r="C5123">
        <v>1244242</v>
      </c>
      <c r="D5123">
        <v>1292291</v>
      </c>
      <c r="E5123">
        <v>2536533</v>
      </c>
    </row>
    <row r="5124" spans="1:5">
      <c r="A5124" t="s">
        <v>48</v>
      </c>
      <c r="B5124">
        <v>16</v>
      </c>
      <c r="C5124">
        <v>1254396</v>
      </c>
      <c r="D5124">
        <v>1298446</v>
      </c>
      <c r="E5124">
        <v>2552842</v>
      </c>
    </row>
    <row r="5125" spans="1:5">
      <c r="A5125" t="s">
        <v>48</v>
      </c>
      <c r="B5125">
        <v>17</v>
      </c>
      <c r="C5125">
        <v>1215054</v>
      </c>
      <c r="D5125">
        <v>1249709</v>
      </c>
      <c r="E5125">
        <v>2464763</v>
      </c>
    </row>
    <row r="5126" spans="1:5">
      <c r="A5126" t="s">
        <v>48</v>
      </c>
      <c r="B5126">
        <v>18</v>
      </c>
      <c r="C5126">
        <v>1249962</v>
      </c>
      <c r="D5126">
        <v>1286212</v>
      </c>
      <c r="E5126">
        <v>2536174</v>
      </c>
    </row>
    <row r="5127" spans="1:5">
      <c r="A5127" t="s">
        <v>48</v>
      </c>
      <c r="B5127">
        <v>19</v>
      </c>
      <c r="C5127">
        <v>1270317</v>
      </c>
      <c r="D5127">
        <v>1311149</v>
      </c>
      <c r="E5127">
        <v>2581466</v>
      </c>
    </row>
    <row r="5128" spans="1:5">
      <c r="A5128" t="s">
        <v>48</v>
      </c>
      <c r="B5128">
        <v>20</v>
      </c>
      <c r="C5128">
        <v>1209923</v>
      </c>
      <c r="D5128">
        <v>1242624</v>
      </c>
      <c r="E5128">
        <v>2452547</v>
      </c>
    </row>
    <row r="5129" spans="1:5">
      <c r="A5129" t="s">
        <v>48</v>
      </c>
      <c r="B5129">
        <v>21</v>
      </c>
      <c r="C5129">
        <v>1131771</v>
      </c>
      <c r="D5129">
        <v>1155108</v>
      </c>
      <c r="E5129">
        <v>2286879</v>
      </c>
    </row>
    <row r="5130" spans="1:5">
      <c r="A5130" t="s">
        <v>48</v>
      </c>
      <c r="B5130">
        <v>22</v>
      </c>
      <c r="C5130">
        <v>1149337</v>
      </c>
      <c r="D5130">
        <v>1168955</v>
      </c>
      <c r="E5130">
        <v>2318292</v>
      </c>
    </row>
    <row r="5131" spans="1:5">
      <c r="A5131" t="s">
        <v>48</v>
      </c>
      <c r="B5131">
        <v>23</v>
      </c>
      <c r="C5131">
        <v>1089352</v>
      </c>
      <c r="D5131">
        <v>1108207</v>
      </c>
      <c r="E5131">
        <v>2197559</v>
      </c>
    </row>
    <row r="5132" spans="1:5">
      <c r="A5132" t="s">
        <v>48</v>
      </c>
      <c r="B5132">
        <v>24</v>
      </c>
      <c r="C5132">
        <v>1091666</v>
      </c>
      <c r="D5132">
        <v>1098893</v>
      </c>
      <c r="E5132">
        <v>2190559</v>
      </c>
    </row>
    <row r="5133" spans="1:5">
      <c r="A5133" t="s">
        <v>48</v>
      </c>
      <c r="B5133">
        <v>25</v>
      </c>
      <c r="C5133">
        <v>1079709</v>
      </c>
      <c r="D5133">
        <v>1082671</v>
      </c>
      <c r="E5133">
        <v>2162380</v>
      </c>
    </row>
    <row r="5134" spans="1:5">
      <c r="A5134" t="s">
        <v>48</v>
      </c>
      <c r="B5134">
        <v>26</v>
      </c>
      <c r="C5134">
        <v>1079011</v>
      </c>
      <c r="D5134">
        <v>1084750</v>
      </c>
      <c r="E5134">
        <v>2163761</v>
      </c>
    </row>
    <row r="5135" spans="1:5">
      <c r="A5135" t="s">
        <v>48</v>
      </c>
      <c r="B5135">
        <v>27</v>
      </c>
      <c r="C5135">
        <v>1063508</v>
      </c>
      <c r="D5135">
        <v>1069285</v>
      </c>
      <c r="E5135">
        <v>2132793</v>
      </c>
    </row>
    <row r="5136" spans="1:5">
      <c r="A5136" t="s">
        <v>48</v>
      </c>
      <c r="B5136">
        <v>28</v>
      </c>
      <c r="C5136">
        <v>1043821</v>
      </c>
      <c r="D5136">
        <v>1046008</v>
      </c>
      <c r="E5136">
        <v>2089829</v>
      </c>
    </row>
    <row r="5137" spans="1:5">
      <c r="A5137" t="s">
        <v>48</v>
      </c>
      <c r="B5137">
        <v>29</v>
      </c>
      <c r="C5137">
        <v>1002295</v>
      </c>
      <c r="D5137">
        <v>1004470</v>
      </c>
      <c r="E5137">
        <v>2006765</v>
      </c>
    </row>
    <row r="5138" spans="1:5">
      <c r="A5138" t="s">
        <v>48</v>
      </c>
      <c r="B5138">
        <v>30</v>
      </c>
      <c r="C5138">
        <v>1052285</v>
      </c>
      <c r="D5138">
        <v>1055690</v>
      </c>
      <c r="E5138">
        <v>2107975</v>
      </c>
    </row>
    <row r="5139" spans="1:5">
      <c r="A5139" t="s">
        <v>48</v>
      </c>
      <c r="B5139">
        <v>31</v>
      </c>
      <c r="C5139">
        <v>994922</v>
      </c>
      <c r="D5139">
        <v>998951</v>
      </c>
      <c r="E5139">
        <v>1993873</v>
      </c>
    </row>
    <row r="5140" spans="1:5">
      <c r="A5140" t="s">
        <v>48</v>
      </c>
      <c r="B5140">
        <v>32</v>
      </c>
      <c r="C5140">
        <v>1002264</v>
      </c>
      <c r="D5140">
        <v>1010528</v>
      </c>
      <c r="E5140">
        <v>2012792</v>
      </c>
    </row>
    <row r="5141" spans="1:5">
      <c r="A5141" t="s">
        <v>48</v>
      </c>
      <c r="B5141">
        <v>33</v>
      </c>
      <c r="C5141">
        <v>935919</v>
      </c>
      <c r="D5141">
        <v>929200</v>
      </c>
      <c r="E5141">
        <v>1865119</v>
      </c>
    </row>
    <row r="5142" spans="1:5">
      <c r="A5142" t="s">
        <v>48</v>
      </c>
      <c r="B5142">
        <v>34</v>
      </c>
      <c r="C5142">
        <v>925783</v>
      </c>
      <c r="D5142">
        <v>915313</v>
      </c>
      <c r="E5142">
        <v>1841096</v>
      </c>
    </row>
    <row r="5143" spans="1:5">
      <c r="A5143" t="s">
        <v>48</v>
      </c>
      <c r="B5143">
        <v>35</v>
      </c>
      <c r="C5143">
        <v>933865</v>
      </c>
      <c r="D5143">
        <v>915420</v>
      </c>
      <c r="E5143">
        <v>1849285</v>
      </c>
    </row>
    <row r="5144" spans="1:5">
      <c r="A5144" t="s">
        <v>48</v>
      </c>
      <c r="B5144">
        <v>36</v>
      </c>
      <c r="C5144">
        <v>974019</v>
      </c>
      <c r="D5144">
        <v>946128</v>
      </c>
      <c r="E5144">
        <v>1920147</v>
      </c>
    </row>
    <row r="5145" spans="1:5">
      <c r="A5145" t="s">
        <v>48</v>
      </c>
      <c r="B5145">
        <v>37</v>
      </c>
      <c r="C5145">
        <v>996450</v>
      </c>
      <c r="D5145">
        <v>969770</v>
      </c>
      <c r="E5145">
        <v>1966220</v>
      </c>
    </row>
    <row r="5146" spans="1:5">
      <c r="A5146" t="s">
        <v>48</v>
      </c>
      <c r="B5146">
        <v>38</v>
      </c>
      <c r="C5146">
        <v>1055012</v>
      </c>
      <c r="D5146">
        <v>1013391</v>
      </c>
      <c r="E5146">
        <v>2068403</v>
      </c>
    </row>
    <row r="5147" spans="1:5">
      <c r="A5147" t="s">
        <v>48</v>
      </c>
      <c r="B5147">
        <v>39</v>
      </c>
      <c r="C5147">
        <v>1137706</v>
      </c>
      <c r="D5147">
        <v>1097410</v>
      </c>
      <c r="E5147">
        <v>2235116</v>
      </c>
    </row>
    <row r="5148" spans="1:5">
      <c r="A5148" t="s">
        <v>48</v>
      </c>
      <c r="B5148">
        <v>40</v>
      </c>
      <c r="C5148">
        <v>1227869</v>
      </c>
      <c r="D5148">
        <v>1167122</v>
      </c>
      <c r="E5148">
        <v>2394991</v>
      </c>
    </row>
    <row r="5149" spans="1:5">
      <c r="A5149" t="s">
        <v>48</v>
      </c>
      <c r="B5149">
        <v>41</v>
      </c>
      <c r="C5149">
        <v>1262152</v>
      </c>
      <c r="D5149">
        <v>1197876</v>
      </c>
      <c r="E5149">
        <v>2460028</v>
      </c>
    </row>
    <row r="5150" spans="1:5">
      <c r="A5150" t="s">
        <v>48</v>
      </c>
      <c r="B5150">
        <v>42</v>
      </c>
      <c r="C5150">
        <v>1337478</v>
      </c>
      <c r="D5150">
        <v>1274570</v>
      </c>
      <c r="E5150">
        <v>2612048</v>
      </c>
    </row>
    <row r="5151" spans="1:5">
      <c r="A5151" t="s">
        <v>48</v>
      </c>
      <c r="B5151">
        <v>43</v>
      </c>
      <c r="C5151">
        <v>1286966</v>
      </c>
      <c r="D5151">
        <v>1197467</v>
      </c>
      <c r="E5151">
        <v>2484433</v>
      </c>
    </row>
    <row r="5152" spans="1:5">
      <c r="A5152" t="s">
        <v>48</v>
      </c>
      <c r="B5152">
        <v>44</v>
      </c>
      <c r="C5152">
        <v>1281616</v>
      </c>
      <c r="D5152">
        <v>1182484</v>
      </c>
      <c r="E5152">
        <v>2464100</v>
      </c>
    </row>
    <row r="5153" spans="1:5">
      <c r="A5153" t="s">
        <v>48</v>
      </c>
      <c r="B5153">
        <v>45</v>
      </c>
      <c r="C5153">
        <v>1274468</v>
      </c>
      <c r="D5153">
        <v>1173424</v>
      </c>
      <c r="E5153">
        <v>2447892</v>
      </c>
    </row>
    <row r="5154" spans="1:5">
      <c r="A5154" t="s">
        <v>48</v>
      </c>
      <c r="B5154">
        <v>46</v>
      </c>
      <c r="C5154">
        <v>1236334</v>
      </c>
      <c r="D5154">
        <v>1120153</v>
      </c>
      <c r="E5154">
        <v>2356487</v>
      </c>
    </row>
    <row r="5155" spans="1:5">
      <c r="A5155" t="s">
        <v>48</v>
      </c>
      <c r="B5155">
        <v>47</v>
      </c>
      <c r="C5155">
        <v>1227752</v>
      </c>
      <c r="D5155">
        <v>1100589</v>
      </c>
      <c r="E5155">
        <v>2328341</v>
      </c>
    </row>
    <row r="5156" spans="1:5">
      <c r="A5156" t="s">
        <v>48</v>
      </c>
      <c r="B5156">
        <v>48</v>
      </c>
      <c r="C5156">
        <v>1249071</v>
      </c>
      <c r="D5156">
        <v>1104177</v>
      </c>
      <c r="E5156">
        <v>2353248</v>
      </c>
    </row>
    <row r="5157" spans="1:5">
      <c r="A5157" t="s">
        <v>48</v>
      </c>
      <c r="B5157">
        <v>49</v>
      </c>
      <c r="C5157">
        <v>1126556</v>
      </c>
      <c r="D5157">
        <v>989889</v>
      </c>
      <c r="E5157">
        <v>2116445</v>
      </c>
    </row>
    <row r="5158" spans="1:5">
      <c r="A5158" t="s">
        <v>48</v>
      </c>
      <c r="B5158">
        <v>50</v>
      </c>
      <c r="C5158">
        <v>1180255</v>
      </c>
      <c r="D5158">
        <v>1024904</v>
      </c>
      <c r="E5158">
        <v>2205159</v>
      </c>
    </row>
    <row r="5159" spans="1:5">
      <c r="A5159" t="s">
        <v>48</v>
      </c>
      <c r="B5159">
        <v>51</v>
      </c>
      <c r="C5159">
        <v>1117175</v>
      </c>
      <c r="D5159">
        <v>958965</v>
      </c>
      <c r="E5159">
        <v>2076140</v>
      </c>
    </row>
    <row r="5160" spans="1:5">
      <c r="A5160" t="s">
        <v>48</v>
      </c>
      <c r="B5160">
        <v>52</v>
      </c>
      <c r="C5160">
        <v>1099720</v>
      </c>
      <c r="D5160">
        <v>946526</v>
      </c>
      <c r="E5160">
        <v>2046246</v>
      </c>
    </row>
    <row r="5161" spans="1:5">
      <c r="A5161" t="s">
        <v>48</v>
      </c>
      <c r="B5161">
        <v>53</v>
      </c>
      <c r="C5161">
        <v>1139867</v>
      </c>
      <c r="D5161">
        <v>957124</v>
      </c>
      <c r="E5161">
        <v>2096991</v>
      </c>
    </row>
    <row r="5162" spans="1:5">
      <c r="A5162" t="s">
        <v>48</v>
      </c>
      <c r="B5162">
        <v>54</v>
      </c>
      <c r="C5162">
        <v>939237</v>
      </c>
      <c r="D5162">
        <v>780633</v>
      </c>
      <c r="E5162">
        <v>1719870</v>
      </c>
    </row>
    <row r="5163" spans="1:5">
      <c r="A5163" t="s">
        <v>48</v>
      </c>
      <c r="B5163">
        <v>55</v>
      </c>
      <c r="C5163">
        <v>934376</v>
      </c>
      <c r="D5163">
        <v>762296</v>
      </c>
      <c r="E5163">
        <v>1696672</v>
      </c>
    </row>
    <row r="5164" spans="1:5">
      <c r="A5164" t="s">
        <v>48</v>
      </c>
      <c r="B5164">
        <v>56</v>
      </c>
      <c r="C5164">
        <v>844732</v>
      </c>
      <c r="D5164">
        <v>672444</v>
      </c>
      <c r="E5164">
        <v>1517176</v>
      </c>
    </row>
    <row r="5165" spans="1:5">
      <c r="A5165" t="s">
        <v>48</v>
      </c>
      <c r="B5165">
        <v>57</v>
      </c>
      <c r="C5165">
        <v>513837</v>
      </c>
      <c r="D5165">
        <v>403353</v>
      </c>
      <c r="E5165">
        <v>917190</v>
      </c>
    </row>
    <row r="5166" spans="1:5">
      <c r="A5166" t="s">
        <v>48</v>
      </c>
      <c r="B5166">
        <v>58</v>
      </c>
      <c r="C5166">
        <v>396659</v>
      </c>
      <c r="D5166">
        <v>306098</v>
      </c>
      <c r="E5166">
        <v>702757</v>
      </c>
    </row>
    <row r="5167" spans="1:5">
      <c r="A5167" t="s">
        <v>48</v>
      </c>
      <c r="B5167">
        <v>59</v>
      </c>
      <c r="C5167">
        <v>363940</v>
      </c>
      <c r="D5167">
        <v>273650</v>
      </c>
      <c r="E5167">
        <v>637590</v>
      </c>
    </row>
    <row r="5168" spans="1:5">
      <c r="A5168" t="s">
        <v>48</v>
      </c>
      <c r="B5168">
        <v>60</v>
      </c>
      <c r="C5168">
        <v>577788</v>
      </c>
      <c r="D5168">
        <v>414088</v>
      </c>
      <c r="E5168">
        <v>991876</v>
      </c>
    </row>
    <row r="5169" spans="1:5">
      <c r="A5169" t="s">
        <v>48</v>
      </c>
      <c r="B5169">
        <v>61</v>
      </c>
      <c r="C5169">
        <v>887046</v>
      </c>
      <c r="D5169">
        <v>623610</v>
      </c>
      <c r="E5169">
        <v>1510656</v>
      </c>
    </row>
    <row r="5170" spans="1:5">
      <c r="A5170" t="s">
        <v>48</v>
      </c>
      <c r="B5170">
        <v>62</v>
      </c>
      <c r="C5170">
        <v>953000</v>
      </c>
      <c r="D5170">
        <v>662503</v>
      </c>
      <c r="E5170">
        <v>1615503</v>
      </c>
    </row>
    <row r="5171" spans="1:5">
      <c r="A5171" t="s">
        <v>48</v>
      </c>
      <c r="B5171">
        <v>63</v>
      </c>
      <c r="C5171">
        <v>1064511</v>
      </c>
      <c r="D5171">
        <v>715508</v>
      </c>
      <c r="E5171">
        <v>1780019</v>
      </c>
    </row>
    <row r="5172" spans="1:5">
      <c r="A5172" t="s">
        <v>48</v>
      </c>
      <c r="B5172">
        <v>64</v>
      </c>
      <c r="C5172">
        <v>1078541</v>
      </c>
      <c r="D5172">
        <v>703333</v>
      </c>
      <c r="E5172">
        <v>1781874</v>
      </c>
    </row>
    <row r="5173" spans="1:5">
      <c r="A5173" t="s">
        <v>48</v>
      </c>
      <c r="B5173">
        <v>65</v>
      </c>
      <c r="C5173">
        <v>1072535</v>
      </c>
      <c r="D5173">
        <v>699641</v>
      </c>
      <c r="E5173">
        <v>1772176</v>
      </c>
    </row>
    <row r="5174" spans="1:5">
      <c r="A5174" t="s">
        <v>48</v>
      </c>
      <c r="B5174">
        <v>66</v>
      </c>
      <c r="C5174">
        <v>882467</v>
      </c>
      <c r="D5174">
        <v>560597</v>
      </c>
      <c r="E5174">
        <v>1443064</v>
      </c>
    </row>
    <row r="5175" spans="1:5">
      <c r="A5175" t="s">
        <v>48</v>
      </c>
      <c r="B5175">
        <v>67</v>
      </c>
      <c r="C5175">
        <v>770178</v>
      </c>
      <c r="D5175">
        <v>482854</v>
      </c>
      <c r="E5175">
        <v>1253032</v>
      </c>
    </row>
    <row r="5176" spans="1:5">
      <c r="A5176" t="s">
        <v>48</v>
      </c>
      <c r="B5176">
        <v>68</v>
      </c>
      <c r="C5176">
        <v>615490</v>
      </c>
      <c r="D5176">
        <v>371243</v>
      </c>
      <c r="E5176">
        <v>986733</v>
      </c>
    </row>
    <row r="5177" spans="1:5">
      <c r="A5177" t="s">
        <v>48</v>
      </c>
      <c r="B5177">
        <v>69</v>
      </c>
      <c r="C5177">
        <v>592609</v>
      </c>
      <c r="D5177">
        <v>344729</v>
      </c>
      <c r="E5177">
        <v>937338</v>
      </c>
    </row>
    <row r="5178" spans="1:5">
      <c r="A5178" t="s">
        <v>48</v>
      </c>
      <c r="B5178">
        <v>70</v>
      </c>
      <c r="C5178">
        <v>736809</v>
      </c>
      <c r="D5178">
        <v>412339</v>
      </c>
      <c r="E5178">
        <v>1149148</v>
      </c>
    </row>
    <row r="5179" spans="1:5">
      <c r="A5179" t="s">
        <v>48</v>
      </c>
      <c r="B5179">
        <v>71</v>
      </c>
      <c r="C5179">
        <v>702975</v>
      </c>
      <c r="D5179">
        <v>389654</v>
      </c>
      <c r="E5179">
        <v>1092629</v>
      </c>
    </row>
    <row r="5180" spans="1:5">
      <c r="A5180" t="s">
        <v>48</v>
      </c>
      <c r="B5180">
        <v>72</v>
      </c>
      <c r="C5180">
        <v>805011</v>
      </c>
      <c r="D5180">
        <v>431076</v>
      </c>
      <c r="E5180">
        <v>1236087</v>
      </c>
    </row>
    <row r="5181" spans="1:5">
      <c r="A5181" t="s">
        <v>48</v>
      </c>
      <c r="B5181">
        <v>73</v>
      </c>
      <c r="C5181">
        <v>757642</v>
      </c>
      <c r="D5181">
        <v>382814</v>
      </c>
      <c r="E5181">
        <v>1140456</v>
      </c>
    </row>
    <row r="5182" spans="1:5">
      <c r="A5182" t="s">
        <v>48</v>
      </c>
      <c r="B5182">
        <v>74</v>
      </c>
      <c r="C5182">
        <v>790235</v>
      </c>
      <c r="D5182">
        <v>375060</v>
      </c>
      <c r="E5182">
        <v>1165295</v>
      </c>
    </row>
    <row r="5183" spans="1:5">
      <c r="A5183" t="s">
        <v>48</v>
      </c>
      <c r="B5183">
        <v>75</v>
      </c>
      <c r="C5183">
        <v>707845</v>
      </c>
      <c r="D5183">
        <v>325131</v>
      </c>
      <c r="E5183">
        <v>1032976</v>
      </c>
    </row>
    <row r="5184" spans="1:5">
      <c r="A5184" t="s">
        <v>48</v>
      </c>
      <c r="B5184">
        <v>76</v>
      </c>
      <c r="C5184">
        <v>666253</v>
      </c>
      <c r="D5184">
        <v>267524</v>
      </c>
      <c r="E5184">
        <v>933777</v>
      </c>
    </row>
    <row r="5185" spans="1:5">
      <c r="A5185" t="s">
        <v>48</v>
      </c>
      <c r="B5185">
        <v>77</v>
      </c>
      <c r="C5185">
        <v>583581</v>
      </c>
      <c r="D5185">
        <v>197200</v>
      </c>
      <c r="E5185">
        <v>780781</v>
      </c>
    </row>
    <row r="5186" spans="1:5">
      <c r="A5186" t="s">
        <v>48</v>
      </c>
      <c r="B5186">
        <v>78</v>
      </c>
      <c r="C5186">
        <v>525247</v>
      </c>
      <c r="D5186">
        <v>158821</v>
      </c>
      <c r="E5186">
        <v>684068</v>
      </c>
    </row>
    <row r="5187" spans="1:5">
      <c r="A5187" t="s">
        <v>48</v>
      </c>
      <c r="B5187">
        <v>79</v>
      </c>
      <c r="C5187">
        <v>440276</v>
      </c>
      <c r="D5187">
        <v>120259</v>
      </c>
      <c r="E5187">
        <v>560535</v>
      </c>
    </row>
    <row r="5188" spans="1:5">
      <c r="A5188" t="s">
        <v>48</v>
      </c>
      <c r="B5188">
        <v>80</v>
      </c>
      <c r="C5188">
        <v>346176.52</v>
      </c>
      <c r="D5188">
        <v>84503.91</v>
      </c>
      <c r="E5188">
        <v>430680.43</v>
      </c>
    </row>
    <row r="5189" spans="1:5">
      <c r="A5189" t="s">
        <v>48</v>
      </c>
      <c r="B5189">
        <v>81</v>
      </c>
      <c r="C5189">
        <v>272580.90000000002</v>
      </c>
      <c r="D5189">
        <v>70937.649999999994</v>
      </c>
      <c r="E5189">
        <v>343518.55</v>
      </c>
    </row>
    <row r="5190" spans="1:5">
      <c r="A5190" t="s">
        <v>48</v>
      </c>
      <c r="B5190">
        <v>82</v>
      </c>
      <c r="C5190">
        <v>219508.45</v>
      </c>
      <c r="D5190">
        <v>55368.53</v>
      </c>
      <c r="E5190">
        <v>274876.98</v>
      </c>
    </row>
    <row r="5191" spans="1:5">
      <c r="A5191" t="s">
        <v>48</v>
      </c>
      <c r="B5191">
        <v>83</v>
      </c>
      <c r="C5191">
        <v>198606.16</v>
      </c>
      <c r="D5191">
        <v>49637.56</v>
      </c>
      <c r="E5191">
        <v>248243.72</v>
      </c>
    </row>
    <row r="5192" spans="1:5">
      <c r="A5192" t="s">
        <v>48</v>
      </c>
      <c r="B5192">
        <v>84</v>
      </c>
      <c r="C5192">
        <v>219000.41</v>
      </c>
      <c r="D5192">
        <v>51913.23</v>
      </c>
      <c r="E5192">
        <v>270913.64</v>
      </c>
    </row>
    <row r="5193" spans="1:5">
      <c r="A5193" t="s">
        <v>48</v>
      </c>
      <c r="B5193">
        <v>85</v>
      </c>
      <c r="C5193">
        <v>122101.01</v>
      </c>
      <c r="D5193">
        <v>28377.94</v>
      </c>
      <c r="E5193">
        <v>150478.95000000001</v>
      </c>
    </row>
    <row r="5194" spans="1:5">
      <c r="A5194" t="s">
        <v>48</v>
      </c>
      <c r="B5194">
        <v>86</v>
      </c>
      <c r="C5194">
        <v>125788.66</v>
      </c>
      <c r="D5194">
        <v>26577.56</v>
      </c>
      <c r="E5194">
        <v>152366.22</v>
      </c>
    </row>
    <row r="5195" spans="1:5">
      <c r="A5195" t="s">
        <v>48</v>
      </c>
      <c r="B5195">
        <v>87</v>
      </c>
      <c r="C5195">
        <v>130407.08</v>
      </c>
      <c r="D5195">
        <v>26699.42</v>
      </c>
      <c r="E5195">
        <v>157106.5</v>
      </c>
    </row>
    <row r="5196" spans="1:5">
      <c r="A5196" t="s">
        <v>48</v>
      </c>
      <c r="B5196">
        <v>88</v>
      </c>
      <c r="C5196">
        <v>132208.34</v>
      </c>
      <c r="D5196">
        <v>25696.35</v>
      </c>
      <c r="E5196">
        <v>157904.70000000001</v>
      </c>
    </row>
    <row r="5197" spans="1:5">
      <c r="A5197" t="s">
        <v>48</v>
      </c>
      <c r="B5197">
        <v>89</v>
      </c>
      <c r="C5197">
        <v>99924.25</v>
      </c>
      <c r="D5197">
        <v>19570.13</v>
      </c>
      <c r="E5197">
        <v>119494.37</v>
      </c>
    </row>
    <row r="5198" spans="1:5">
      <c r="A5198" t="s">
        <v>48</v>
      </c>
      <c r="B5198">
        <v>90</v>
      </c>
      <c r="C5198">
        <v>84578.97</v>
      </c>
      <c r="D5198">
        <v>15399.32</v>
      </c>
      <c r="E5198">
        <v>99978.29</v>
      </c>
    </row>
    <row r="5199" spans="1:5">
      <c r="A5199" t="s">
        <v>48</v>
      </c>
      <c r="B5199">
        <v>91</v>
      </c>
      <c r="C5199">
        <v>55525.4</v>
      </c>
      <c r="D5199">
        <v>10325.69</v>
      </c>
      <c r="E5199">
        <v>65851.09</v>
      </c>
    </row>
    <row r="5200" spans="1:5">
      <c r="A5200" t="s">
        <v>48</v>
      </c>
      <c r="B5200">
        <v>92</v>
      </c>
      <c r="C5200">
        <v>46444.78</v>
      </c>
      <c r="D5200">
        <v>7616.61</v>
      </c>
      <c r="E5200">
        <v>54061.4</v>
      </c>
    </row>
    <row r="5201" spans="1:5">
      <c r="A5201" t="s">
        <v>48</v>
      </c>
      <c r="B5201">
        <v>93</v>
      </c>
      <c r="C5201">
        <v>28245.39</v>
      </c>
      <c r="D5201">
        <v>4599.95</v>
      </c>
      <c r="E5201">
        <v>32845.35</v>
      </c>
    </row>
    <row r="5202" spans="1:5">
      <c r="A5202" t="s">
        <v>48</v>
      </c>
      <c r="B5202">
        <v>94</v>
      </c>
      <c r="C5202">
        <v>20065.09</v>
      </c>
      <c r="D5202">
        <v>3085.8</v>
      </c>
      <c r="E5202">
        <v>23150.89</v>
      </c>
    </row>
    <row r="5203" spans="1:5">
      <c r="A5203" t="s">
        <v>48</v>
      </c>
      <c r="B5203">
        <v>95</v>
      </c>
      <c r="C5203">
        <v>13942.03</v>
      </c>
      <c r="D5203">
        <v>2062.58</v>
      </c>
      <c r="E5203">
        <v>16004.61</v>
      </c>
    </row>
    <row r="5204" spans="1:5">
      <c r="A5204" t="s">
        <v>48</v>
      </c>
      <c r="B5204">
        <v>96</v>
      </c>
      <c r="C5204">
        <v>9001.89</v>
      </c>
      <c r="D5204">
        <v>1284.92</v>
      </c>
      <c r="E5204">
        <v>10286.81</v>
      </c>
    </row>
    <row r="5205" spans="1:5">
      <c r="A5205" t="s">
        <v>48</v>
      </c>
      <c r="B5205">
        <v>97</v>
      </c>
      <c r="C5205">
        <v>6010.21</v>
      </c>
      <c r="D5205">
        <v>796</v>
      </c>
      <c r="E5205">
        <v>6806.21</v>
      </c>
    </row>
    <row r="5206" spans="1:5">
      <c r="A5206" t="s">
        <v>48</v>
      </c>
      <c r="B5206">
        <v>98</v>
      </c>
      <c r="C5206">
        <v>3889.97</v>
      </c>
      <c r="D5206">
        <v>505.75</v>
      </c>
      <c r="E5206">
        <v>4395.7299999999996</v>
      </c>
    </row>
    <row r="5207" spans="1:5">
      <c r="A5207" t="s">
        <v>48</v>
      </c>
      <c r="B5207">
        <v>99</v>
      </c>
      <c r="C5207">
        <v>2591.9299999999998</v>
      </c>
      <c r="D5207">
        <v>363.46</v>
      </c>
      <c r="E5207">
        <v>2955.39</v>
      </c>
    </row>
    <row r="5208" spans="1:5">
      <c r="A5208" t="s">
        <v>48</v>
      </c>
      <c r="B5208">
        <v>100</v>
      </c>
      <c r="C5208">
        <v>1550.94</v>
      </c>
      <c r="D5208">
        <v>210.67</v>
      </c>
      <c r="E5208">
        <v>1761.6</v>
      </c>
    </row>
    <row r="5209" spans="1:5">
      <c r="A5209" t="s">
        <v>48</v>
      </c>
      <c r="B5209">
        <v>101</v>
      </c>
      <c r="C5209">
        <v>852.53</v>
      </c>
      <c r="D5209">
        <v>108.05</v>
      </c>
      <c r="E5209">
        <v>960.58</v>
      </c>
    </row>
    <row r="5210" spans="1:5">
      <c r="A5210" t="s">
        <v>48</v>
      </c>
      <c r="B5210">
        <v>102</v>
      </c>
      <c r="C5210">
        <v>530.78</v>
      </c>
      <c r="D5210">
        <v>69.14</v>
      </c>
      <c r="E5210">
        <v>599.91999999999996</v>
      </c>
    </row>
    <row r="5211" spans="1:5">
      <c r="A5211" t="s">
        <v>48</v>
      </c>
      <c r="B5211">
        <v>103</v>
      </c>
      <c r="C5211">
        <v>271.89</v>
      </c>
      <c r="D5211">
        <v>38</v>
      </c>
      <c r="E5211">
        <v>309.89</v>
      </c>
    </row>
    <row r="5212" spans="1:5">
      <c r="A5212" t="s">
        <v>48</v>
      </c>
      <c r="B5212">
        <v>104</v>
      </c>
      <c r="C5212">
        <v>127.55</v>
      </c>
      <c r="D5212">
        <v>17.260000000000002</v>
      </c>
      <c r="E5212">
        <v>144.82</v>
      </c>
    </row>
    <row r="5213" spans="1:5">
      <c r="A5213" t="s">
        <v>48</v>
      </c>
      <c r="B5213">
        <v>105</v>
      </c>
      <c r="C5213">
        <v>71.040000000000006</v>
      </c>
      <c r="D5213">
        <v>8.5299999999999994</v>
      </c>
      <c r="E5213">
        <v>79.569999999999993</v>
      </c>
    </row>
    <row r="5214" spans="1:5">
      <c r="A5214" t="s">
        <v>48</v>
      </c>
      <c r="B5214">
        <v>106</v>
      </c>
      <c r="C5214">
        <v>35.28</v>
      </c>
      <c r="D5214">
        <v>4.2</v>
      </c>
      <c r="E5214">
        <v>39.479999999999997</v>
      </c>
    </row>
    <row r="5215" spans="1:5">
      <c r="A5215" t="s">
        <v>48</v>
      </c>
      <c r="B5215">
        <v>107</v>
      </c>
      <c r="C5215">
        <v>17.03</v>
      </c>
      <c r="D5215">
        <v>1.74</v>
      </c>
      <c r="E5215">
        <v>18.77</v>
      </c>
    </row>
    <row r="5216" spans="1:5">
      <c r="A5216" t="s">
        <v>48</v>
      </c>
      <c r="B5216">
        <v>108</v>
      </c>
      <c r="C5216">
        <v>7.22</v>
      </c>
      <c r="D5216">
        <v>0.3</v>
      </c>
      <c r="E5216">
        <v>7.52</v>
      </c>
    </row>
    <row r="5217" spans="1:5">
      <c r="A5217" t="s">
        <v>48</v>
      </c>
      <c r="B5217">
        <v>109</v>
      </c>
      <c r="C5217">
        <v>2.94</v>
      </c>
      <c r="D5217">
        <v>0</v>
      </c>
      <c r="E5217">
        <v>2.94</v>
      </c>
    </row>
    <row r="5218" spans="1:5">
      <c r="A5218" t="s">
        <v>48</v>
      </c>
      <c r="B5218">
        <v>110</v>
      </c>
      <c r="C5218">
        <v>1.06</v>
      </c>
      <c r="D5218">
        <v>0</v>
      </c>
      <c r="E5218">
        <v>1.06</v>
      </c>
    </row>
    <row r="5219" spans="1:5">
      <c r="A5219" t="s">
        <v>47</v>
      </c>
      <c r="B5219">
        <v>0</v>
      </c>
      <c r="C5219">
        <v>669228</v>
      </c>
      <c r="D5219">
        <v>703230</v>
      </c>
      <c r="E5219">
        <v>1372458</v>
      </c>
    </row>
    <row r="5220" spans="1:5">
      <c r="A5220" t="s">
        <v>47</v>
      </c>
      <c r="B5220">
        <v>1</v>
      </c>
      <c r="C5220">
        <v>624602</v>
      </c>
      <c r="D5220">
        <v>655027</v>
      </c>
      <c r="E5220">
        <v>1279629</v>
      </c>
    </row>
    <row r="5221" spans="1:5">
      <c r="A5221" t="s">
        <v>47</v>
      </c>
      <c r="B5221">
        <v>2</v>
      </c>
      <c r="C5221">
        <v>619672</v>
      </c>
      <c r="D5221">
        <v>650712</v>
      </c>
      <c r="E5221">
        <v>1270384</v>
      </c>
    </row>
    <row r="5222" spans="1:5">
      <c r="A5222" t="s">
        <v>47</v>
      </c>
      <c r="B5222">
        <v>3</v>
      </c>
      <c r="C5222">
        <v>608778</v>
      </c>
      <c r="D5222">
        <v>639989</v>
      </c>
      <c r="E5222">
        <v>1248767</v>
      </c>
    </row>
    <row r="5223" spans="1:5">
      <c r="A5223" t="s">
        <v>47</v>
      </c>
      <c r="B5223">
        <v>4</v>
      </c>
      <c r="C5223">
        <v>634806</v>
      </c>
      <c r="D5223">
        <v>665538</v>
      </c>
      <c r="E5223">
        <v>1300344</v>
      </c>
    </row>
    <row r="5224" spans="1:5">
      <c r="A5224" t="s">
        <v>47</v>
      </c>
      <c r="B5224">
        <v>5</v>
      </c>
      <c r="C5224">
        <v>621459</v>
      </c>
      <c r="D5224">
        <v>650474</v>
      </c>
      <c r="E5224">
        <v>1271933</v>
      </c>
    </row>
    <row r="5225" spans="1:5">
      <c r="A5225" t="s">
        <v>47</v>
      </c>
      <c r="B5225">
        <v>6</v>
      </c>
      <c r="C5225">
        <v>646676</v>
      </c>
      <c r="D5225">
        <v>677896</v>
      </c>
      <c r="E5225">
        <v>1324572</v>
      </c>
    </row>
    <row r="5226" spans="1:5">
      <c r="A5226" t="s">
        <v>47</v>
      </c>
      <c r="B5226">
        <v>7</v>
      </c>
      <c r="C5226">
        <v>680222</v>
      </c>
      <c r="D5226">
        <v>709694</v>
      </c>
      <c r="E5226">
        <v>1389916</v>
      </c>
    </row>
    <row r="5227" spans="1:5">
      <c r="A5227" t="s">
        <v>47</v>
      </c>
      <c r="B5227">
        <v>8</v>
      </c>
      <c r="C5227">
        <v>706721</v>
      </c>
      <c r="D5227">
        <v>739759</v>
      </c>
      <c r="E5227">
        <v>1446480</v>
      </c>
    </row>
    <row r="5228" spans="1:5">
      <c r="A5228" t="s">
        <v>47</v>
      </c>
      <c r="B5228">
        <v>9</v>
      </c>
      <c r="C5228">
        <v>705543</v>
      </c>
      <c r="D5228">
        <v>737690</v>
      </c>
      <c r="E5228">
        <v>1443233</v>
      </c>
    </row>
    <row r="5229" spans="1:5">
      <c r="A5229" t="s">
        <v>47</v>
      </c>
      <c r="B5229">
        <v>10</v>
      </c>
      <c r="C5229">
        <v>816085</v>
      </c>
      <c r="D5229">
        <v>853582</v>
      </c>
      <c r="E5229">
        <v>1669667</v>
      </c>
    </row>
    <row r="5230" spans="1:5">
      <c r="A5230" t="s">
        <v>47</v>
      </c>
      <c r="B5230">
        <v>11</v>
      </c>
      <c r="C5230">
        <v>896632</v>
      </c>
      <c r="D5230">
        <v>939635</v>
      </c>
      <c r="E5230">
        <v>1836267</v>
      </c>
    </row>
    <row r="5231" spans="1:5">
      <c r="A5231" t="s">
        <v>47</v>
      </c>
      <c r="B5231">
        <v>12</v>
      </c>
      <c r="C5231">
        <v>1013867</v>
      </c>
      <c r="D5231">
        <v>1059150</v>
      </c>
      <c r="E5231">
        <v>2073017</v>
      </c>
    </row>
    <row r="5232" spans="1:5">
      <c r="A5232" t="s">
        <v>47</v>
      </c>
      <c r="B5232">
        <v>13</v>
      </c>
      <c r="C5232">
        <v>1088552</v>
      </c>
      <c r="D5232">
        <v>1136404</v>
      </c>
      <c r="E5232">
        <v>2224956</v>
      </c>
    </row>
    <row r="5233" spans="1:5">
      <c r="A5233" t="s">
        <v>47</v>
      </c>
      <c r="B5233">
        <v>14</v>
      </c>
      <c r="C5233">
        <v>1178994</v>
      </c>
      <c r="D5233">
        <v>1223134</v>
      </c>
      <c r="E5233">
        <v>2402128</v>
      </c>
    </row>
    <row r="5234" spans="1:5">
      <c r="A5234" t="s">
        <v>47</v>
      </c>
      <c r="B5234">
        <v>15</v>
      </c>
      <c r="C5234">
        <v>1256942</v>
      </c>
      <c r="D5234">
        <v>1304352</v>
      </c>
      <c r="E5234">
        <v>2561294</v>
      </c>
    </row>
    <row r="5235" spans="1:5">
      <c r="A5235" t="s">
        <v>47</v>
      </c>
      <c r="B5235">
        <v>16</v>
      </c>
      <c r="C5235">
        <v>1267225</v>
      </c>
      <c r="D5235">
        <v>1310260</v>
      </c>
      <c r="E5235">
        <v>2577485</v>
      </c>
    </row>
    <row r="5236" spans="1:5">
      <c r="A5236" t="s">
        <v>47</v>
      </c>
      <c r="B5236">
        <v>17</v>
      </c>
      <c r="C5236">
        <v>1227204</v>
      </c>
      <c r="D5236">
        <v>1260700</v>
      </c>
      <c r="E5236">
        <v>2487904</v>
      </c>
    </row>
    <row r="5237" spans="1:5">
      <c r="A5237" t="s">
        <v>47</v>
      </c>
      <c r="B5237">
        <v>18</v>
      </c>
      <c r="C5237">
        <v>1261670</v>
      </c>
      <c r="D5237">
        <v>1296565</v>
      </c>
      <c r="E5237">
        <v>2558235</v>
      </c>
    </row>
    <row r="5238" spans="1:5">
      <c r="A5238" t="s">
        <v>47</v>
      </c>
      <c r="B5238">
        <v>19</v>
      </c>
      <c r="C5238">
        <v>1281474</v>
      </c>
      <c r="D5238">
        <v>1329201</v>
      </c>
      <c r="E5238">
        <v>2610675</v>
      </c>
    </row>
    <row r="5239" spans="1:5">
      <c r="A5239" t="s">
        <v>47</v>
      </c>
      <c r="B5239">
        <v>20</v>
      </c>
      <c r="C5239">
        <v>1221025</v>
      </c>
      <c r="D5239">
        <v>1260028</v>
      </c>
      <c r="E5239">
        <v>2481053</v>
      </c>
    </row>
    <row r="5240" spans="1:5">
      <c r="A5240" t="s">
        <v>47</v>
      </c>
      <c r="B5240">
        <v>21</v>
      </c>
      <c r="C5240">
        <v>1141424</v>
      </c>
      <c r="D5240">
        <v>1166925</v>
      </c>
      <c r="E5240">
        <v>2308349</v>
      </c>
    </row>
    <row r="5241" spans="1:5">
      <c r="A5241" t="s">
        <v>47</v>
      </c>
      <c r="B5241">
        <v>22</v>
      </c>
      <c r="C5241">
        <v>1160795</v>
      </c>
      <c r="D5241">
        <v>1180234</v>
      </c>
      <c r="E5241">
        <v>2341029</v>
      </c>
    </row>
    <row r="5242" spans="1:5">
      <c r="A5242" t="s">
        <v>47</v>
      </c>
      <c r="B5242">
        <v>23</v>
      </c>
      <c r="C5242">
        <v>1099570</v>
      </c>
      <c r="D5242">
        <v>1117953</v>
      </c>
      <c r="E5242">
        <v>2217523</v>
      </c>
    </row>
    <row r="5243" spans="1:5">
      <c r="A5243" t="s">
        <v>47</v>
      </c>
      <c r="B5243">
        <v>24</v>
      </c>
      <c r="C5243">
        <v>1101220</v>
      </c>
      <c r="D5243">
        <v>1107782</v>
      </c>
      <c r="E5243">
        <v>2209002</v>
      </c>
    </row>
    <row r="5244" spans="1:5">
      <c r="A5244" t="s">
        <v>47</v>
      </c>
      <c r="B5244">
        <v>25</v>
      </c>
      <c r="C5244">
        <v>1088844</v>
      </c>
      <c r="D5244">
        <v>1091007</v>
      </c>
      <c r="E5244">
        <v>2179851</v>
      </c>
    </row>
    <row r="5245" spans="1:5">
      <c r="A5245" t="s">
        <v>47</v>
      </c>
      <c r="B5245">
        <v>26</v>
      </c>
      <c r="C5245">
        <v>1088003</v>
      </c>
      <c r="D5245">
        <v>1092745</v>
      </c>
      <c r="E5245">
        <v>2180748</v>
      </c>
    </row>
    <row r="5246" spans="1:5">
      <c r="A5246" t="s">
        <v>47</v>
      </c>
      <c r="B5246">
        <v>27</v>
      </c>
      <c r="C5246">
        <v>1072474</v>
      </c>
      <c r="D5246">
        <v>1077146</v>
      </c>
      <c r="E5246">
        <v>2149620</v>
      </c>
    </row>
    <row r="5247" spans="1:5">
      <c r="A5247" t="s">
        <v>47</v>
      </c>
      <c r="B5247">
        <v>28</v>
      </c>
      <c r="C5247">
        <v>1052330</v>
      </c>
      <c r="D5247">
        <v>1053287</v>
      </c>
      <c r="E5247">
        <v>2105617</v>
      </c>
    </row>
    <row r="5248" spans="1:5">
      <c r="A5248" t="s">
        <v>47</v>
      </c>
      <c r="B5248">
        <v>29</v>
      </c>
      <c r="C5248">
        <v>1010029</v>
      </c>
      <c r="D5248">
        <v>1011041</v>
      </c>
      <c r="E5248">
        <v>2021070</v>
      </c>
    </row>
    <row r="5249" spans="1:5">
      <c r="A5249" t="s">
        <v>47</v>
      </c>
      <c r="B5249">
        <v>30</v>
      </c>
      <c r="C5249">
        <v>1060995</v>
      </c>
      <c r="D5249">
        <v>1062960</v>
      </c>
      <c r="E5249">
        <v>2123955</v>
      </c>
    </row>
    <row r="5250" spans="1:5">
      <c r="A5250" t="s">
        <v>47</v>
      </c>
      <c r="B5250">
        <v>31</v>
      </c>
      <c r="C5250">
        <v>1002489</v>
      </c>
      <c r="D5250">
        <v>1005404</v>
      </c>
      <c r="E5250">
        <v>2007893</v>
      </c>
    </row>
    <row r="5251" spans="1:5">
      <c r="A5251" t="s">
        <v>47</v>
      </c>
      <c r="B5251">
        <v>32</v>
      </c>
      <c r="C5251">
        <v>1011531</v>
      </c>
      <c r="D5251">
        <v>1018837</v>
      </c>
      <c r="E5251">
        <v>2030368</v>
      </c>
    </row>
    <row r="5252" spans="1:5">
      <c r="A5252" t="s">
        <v>47</v>
      </c>
      <c r="B5252">
        <v>33</v>
      </c>
      <c r="C5252">
        <v>943774</v>
      </c>
      <c r="D5252">
        <v>935785</v>
      </c>
      <c r="E5252">
        <v>1879559</v>
      </c>
    </row>
    <row r="5253" spans="1:5">
      <c r="A5253" t="s">
        <v>47</v>
      </c>
      <c r="B5253">
        <v>34</v>
      </c>
      <c r="C5253">
        <v>933734</v>
      </c>
      <c r="D5253">
        <v>922277</v>
      </c>
      <c r="E5253">
        <v>1856011</v>
      </c>
    </row>
    <row r="5254" spans="1:5">
      <c r="A5254" t="s">
        <v>47</v>
      </c>
      <c r="B5254">
        <v>35</v>
      </c>
      <c r="C5254">
        <v>941353</v>
      </c>
      <c r="D5254">
        <v>921712</v>
      </c>
      <c r="E5254">
        <v>1863065</v>
      </c>
    </row>
    <row r="5255" spans="1:5">
      <c r="A5255" t="s">
        <v>47</v>
      </c>
      <c r="B5255">
        <v>36</v>
      </c>
      <c r="C5255">
        <v>981683</v>
      </c>
      <c r="D5255">
        <v>952522</v>
      </c>
      <c r="E5255">
        <v>1934205</v>
      </c>
    </row>
    <row r="5256" spans="1:5">
      <c r="A5256" t="s">
        <v>47</v>
      </c>
      <c r="B5256">
        <v>37</v>
      </c>
      <c r="C5256">
        <v>1004651</v>
      </c>
      <c r="D5256">
        <v>976710</v>
      </c>
      <c r="E5256">
        <v>1981361</v>
      </c>
    </row>
    <row r="5257" spans="1:5">
      <c r="A5257" t="s">
        <v>47</v>
      </c>
      <c r="B5257">
        <v>38</v>
      </c>
      <c r="C5257">
        <v>1063128</v>
      </c>
      <c r="D5257">
        <v>1020228</v>
      </c>
      <c r="E5257">
        <v>2083356</v>
      </c>
    </row>
    <row r="5258" spans="1:5">
      <c r="A5258" t="s">
        <v>47</v>
      </c>
      <c r="B5258">
        <v>39</v>
      </c>
      <c r="C5258">
        <v>1145836</v>
      </c>
      <c r="D5258">
        <v>1104667</v>
      </c>
      <c r="E5258">
        <v>2250503</v>
      </c>
    </row>
    <row r="5259" spans="1:5">
      <c r="A5259" t="s">
        <v>47</v>
      </c>
      <c r="B5259">
        <v>40</v>
      </c>
      <c r="C5259">
        <v>1236686</v>
      </c>
      <c r="D5259">
        <v>1174418</v>
      </c>
      <c r="E5259">
        <v>2411104</v>
      </c>
    </row>
    <row r="5260" spans="1:5">
      <c r="A5260" t="s">
        <v>47</v>
      </c>
      <c r="B5260">
        <v>41</v>
      </c>
      <c r="C5260">
        <v>1270161</v>
      </c>
      <c r="D5260">
        <v>1204914</v>
      </c>
      <c r="E5260">
        <v>2475075</v>
      </c>
    </row>
    <row r="5261" spans="1:5">
      <c r="A5261" t="s">
        <v>47</v>
      </c>
      <c r="B5261">
        <v>42</v>
      </c>
      <c r="C5261">
        <v>1346647</v>
      </c>
      <c r="D5261">
        <v>1283298</v>
      </c>
      <c r="E5261">
        <v>2629945</v>
      </c>
    </row>
    <row r="5262" spans="1:5">
      <c r="A5262" t="s">
        <v>47</v>
      </c>
      <c r="B5262">
        <v>43</v>
      </c>
      <c r="C5262">
        <v>1294893</v>
      </c>
      <c r="D5262">
        <v>1204765</v>
      </c>
      <c r="E5262">
        <v>2499658</v>
      </c>
    </row>
    <row r="5263" spans="1:5">
      <c r="A5263" t="s">
        <v>47</v>
      </c>
      <c r="B5263">
        <v>44</v>
      </c>
      <c r="C5263">
        <v>1288812</v>
      </c>
      <c r="D5263">
        <v>1189078</v>
      </c>
      <c r="E5263">
        <v>2477890</v>
      </c>
    </row>
    <row r="5264" spans="1:5">
      <c r="A5264" t="s">
        <v>47</v>
      </c>
      <c r="B5264">
        <v>45</v>
      </c>
      <c r="C5264">
        <v>1281844</v>
      </c>
      <c r="D5264">
        <v>1180197</v>
      </c>
      <c r="E5264">
        <v>2462041</v>
      </c>
    </row>
    <row r="5265" spans="1:5">
      <c r="A5265" t="s">
        <v>47</v>
      </c>
      <c r="B5265">
        <v>46</v>
      </c>
      <c r="C5265">
        <v>1243226</v>
      </c>
      <c r="D5265">
        <v>1126173</v>
      </c>
      <c r="E5265">
        <v>2369399</v>
      </c>
    </row>
    <row r="5266" spans="1:5">
      <c r="A5266" t="s">
        <v>47</v>
      </c>
      <c r="B5266">
        <v>47</v>
      </c>
      <c r="C5266">
        <v>1233929</v>
      </c>
      <c r="D5266">
        <v>1106393</v>
      </c>
      <c r="E5266">
        <v>2340322</v>
      </c>
    </row>
    <row r="5267" spans="1:5">
      <c r="A5267" t="s">
        <v>47</v>
      </c>
      <c r="B5267">
        <v>48</v>
      </c>
      <c r="C5267">
        <v>1255254</v>
      </c>
      <c r="D5267">
        <v>1109770</v>
      </c>
      <c r="E5267">
        <v>2365024</v>
      </c>
    </row>
    <row r="5268" spans="1:5">
      <c r="A5268" t="s">
        <v>47</v>
      </c>
      <c r="B5268">
        <v>49</v>
      </c>
      <c r="C5268">
        <v>1132065</v>
      </c>
      <c r="D5268">
        <v>994783</v>
      </c>
      <c r="E5268">
        <v>2126848</v>
      </c>
    </row>
    <row r="5269" spans="1:5">
      <c r="A5269" t="s">
        <v>47</v>
      </c>
      <c r="B5269">
        <v>50</v>
      </c>
      <c r="C5269">
        <v>1185837</v>
      </c>
      <c r="D5269">
        <v>1029899</v>
      </c>
      <c r="E5269">
        <v>2215736</v>
      </c>
    </row>
    <row r="5270" spans="1:5">
      <c r="A5270" t="s">
        <v>47</v>
      </c>
      <c r="B5270">
        <v>51</v>
      </c>
      <c r="C5270">
        <v>1121674</v>
      </c>
      <c r="D5270">
        <v>963101</v>
      </c>
      <c r="E5270">
        <v>2084775</v>
      </c>
    </row>
    <row r="5271" spans="1:5">
      <c r="A5271" t="s">
        <v>47</v>
      </c>
      <c r="B5271">
        <v>52</v>
      </c>
      <c r="C5271">
        <v>1104359</v>
      </c>
      <c r="D5271">
        <v>951190</v>
      </c>
      <c r="E5271">
        <v>2055549</v>
      </c>
    </row>
    <row r="5272" spans="1:5">
      <c r="A5272" t="s">
        <v>47</v>
      </c>
      <c r="B5272">
        <v>53</v>
      </c>
      <c r="C5272">
        <v>1143515</v>
      </c>
      <c r="D5272">
        <v>960429</v>
      </c>
      <c r="E5272">
        <v>2103944</v>
      </c>
    </row>
    <row r="5273" spans="1:5">
      <c r="A5273" t="s">
        <v>47</v>
      </c>
      <c r="B5273">
        <v>54</v>
      </c>
      <c r="C5273">
        <v>942100</v>
      </c>
      <c r="D5273">
        <v>783096</v>
      </c>
      <c r="E5273">
        <v>1725196</v>
      </c>
    </row>
    <row r="5274" spans="1:5">
      <c r="A5274" t="s">
        <v>47</v>
      </c>
      <c r="B5274">
        <v>55</v>
      </c>
      <c r="C5274">
        <v>936928</v>
      </c>
      <c r="D5274">
        <v>764508</v>
      </c>
      <c r="E5274">
        <v>1701436</v>
      </c>
    </row>
    <row r="5275" spans="1:5">
      <c r="A5275" t="s">
        <v>47</v>
      </c>
      <c r="B5275">
        <v>56</v>
      </c>
      <c r="C5275">
        <v>846409</v>
      </c>
      <c r="D5275">
        <v>673819</v>
      </c>
      <c r="E5275">
        <v>1520228</v>
      </c>
    </row>
    <row r="5276" spans="1:5">
      <c r="A5276" t="s">
        <v>47</v>
      </c>
      <c r="B5276">
        <v>57</v>
      </c>
      <c r="C5276">
        <v>514953</v>
      </c>
      <c r="D5276">
        <v>404200</v>
      </c>
      <c r="E5276">
        <v>919153</v>
      </c>
    </row>
    <row r="5277" spans="1:5">
      <c r="A5277" t="s">
        <v>47</v>
      </c>
      <c r="B5277">
        <v>58</v>
      </c>
      <c r="C5277">
        <v>398127</v>
      </c>
      <c r="D5277">
        <v>307219</v>
      </c>
      <c r="E5277">
        <v>705346</v>
      </c>
    </row>
    <row r="5278" spans="1:5">
      <c r="A5278" t="s">
        <v>47</v>
      </c>
      <c r="B5278">
        <v>59</v>
      </c>
      <c r="C5278">
        <v>365468</v>
      </c>
      <c r="D5278">
        <v>274964</v>
      </c>
      <c r="E5278">
        <v>640432</v>
      </c>
    </row>
    <row r="5279" spans="1:5">
      <c r="A5279" t="s">
        <v>47</v>
      </c>
      <c r="B5279">
        <v>60</v>
      </c>
      <c r="C5279">
        <v>580377</v>
      </c>
      <c r="D5279">
        <v>416020</v>
      </c>
      <c r="E5279">
        <v>996397</v>
      </c>
    </row>
    <row r="5280" spans="1:5">
      <c r="A5280" t="s">
        <v>47</v>
      </c>
      <c r="B5280">
        <v>61</v>
      </c>
      <c r="C5280">
        <v>889072</v>
      </c>
      <c r="D5280">
        <v>625097</v>
      </c>
      <c r="E5280">
        <v>1514169</v>
      </c>
    </row>
    <row r="5281" spans="1:5">
      <c r="A5281" t="s">
        <v>47</v>
      </c>
      <c r="B5281">
        <v>62</v>
      </c>
      <c r="C5281">
        <v>956294</v>
      </c>
      <c r="D5281">
        <v>664833</v>
      </c>
      <c r="E5281">
        <v>1621127</v>
      </c>
    </row>
    <row r="5282" spans="1:5">
      <c r="A5282" t="s">
        <v>47</v>
      </c>
      <c r="B5282">
        <v>63</v>
      </c>
      <c r="C5282">
        <v>1067238</v>
      </c>
      <c r="D5282">
        <v>717334</v>
      </c>
      <c r="E5282">
        <v>1784572</v>
      </c>
    </row>
    <row r="5283" spans="1:5">
      <c r="A5283" t="s">
        <v>47</v>
      </c>
      <c r="B5283">
        <v>64</v>
      </c>
      <c r="C5283">
        <v>1081759</v>
      </c>
      <c r="D5283">
        <v>705392</v>
      </c>
      <c r="E5283">
        <v>1787151</v>
      </c>
    </row>
    <row r="5284" spans="1:5">
      <c r="A5284" t="s">
        <v>47</v>
      </c>
      <c r="B5284">
        <v>65</v>
      </c>
      <c r="C5284">
        <v>1075550</v>
      </c>
      <c r="D5284">
        <v>701667</v>
      </c>
      <c r="E5284">
        <v>1777217</v>
      </c>
    </row>
    <row r="5285" spans="1:5">
      <c r="A5285" t="s">
        <v>47</v>
      </c>
      <c r="B5285">
        <v>66</v>
      </c>
      <c r="C5285">
        <v>885707</v>
      </c>
      <c r="D5285">
        <v>562707</v>
      </c>
      <c r="E5285">
        <v>1448414</v>
      </c>
    </row>
    <row r="5286" spans="1:5">
      <c r="A5286" t="s">
        <v>47</v>
      </c>
      <c r="B5286">
        <v>67</v>
      </c>
      <c r="C5286">
        <v>772973</v>
      </c>
      <c r="D5286">
        <v>484849</v>
      </c>
      <c r="E5286">
        <v>1257822</v>
      </c>
    </row>
    <row r="5287" spans="1:5">
      <c r="A5287" t="s">
        <v>47</v>
      </c>
      <c r="B5287">
        <v>68</v>
      </c>
      <c r="C5287">
        <v>618073</v>
      </c>
      <c r="D5287">
        <v>373262</v>
      </c>
      <c r="E5287">
        <v>991335</v>
      </c>
    </row>
    <row r="5288" spans="1:5">
      <c r="A5288" t="s">
        <v>47</v>
      </c>
      <c r="B5288">
        <v>69</v>
      </c>
      <c r="C5288">
        <v>594785</v>
      </c>
      <c r="D5288">
        <v>346454</v>
      </c>
      <c r="E5288">
        <v>941239</v>
      </c>
    </row>
    <row r="5289" spans="1:5">
      <c r="A5289" t="s">
        <v>47</v>
      </c>
      <c r="B5289">
        <v>70</v>
      </c>
      <c r="C5289">
        <v>739766</v>
      </c>
      <c r="D5289">
        <v>414666</v>
      </c>
      <c r="E5289">
        <v>1154432</v>
      </c>
    </row>
    <row r="5290" spans="1:5">
      <c r="A5290" t="s">
        <v>47</v>
      </c>
      <c r="B5290">
        <v>71</v>
      </c>
      <c r="C5290">
        <v>704437</v>
      </c>
      <c r="D5290">
        <v>390876</v>
      </c>
      <c r="E5290">
        <v>1095313</v>
      </c>
    </row>
    <row r="5291" spans="1:5">
      <c r="A5291" t="s">
        <v>47</v>
      </c>
      <c r="B5291">
        <v>72</v>
      </c>
      <c r="C5291">
        <v>807842</v>
      </c>
      <c r="D5291">
        <v>433108</v>
      </c>
      <c r="E5291">
        <v>1240950</v>
      </c>
    </row>
    <row r="5292" spans="1:5">
      <c r="A5292" t="s">
        <v>47</v>
      </c>
      <c r="B5292">
        <v>73</v>
      </c>
      <c r="C5292">
        <v>759119</v>
      </c>
      <c r="D5292">
        <v>384003</v>
      </c>
      <c r="E5292">
        <v>1143122</v>
      </c>
    </row>
    <row r="5293" spans="1:5">
      <c r="A5293" t="s">
        <v>47</v>
      </c>
      <c r="B5293">
        <v>74</v>
      </c>
      <c r="C5293">
        <v>792243</v>
      </c>
      <c r="D5293">
        <v>376404</v>
      </c>
      <c r="E5293">
        <v>1168647</v>
      </c>
    </row>
    <row r="5294" spans="1:5">
      <c r="A5294" t="s">
        <v>47</v>
      </c>
      <c r="B5294">
        <v>75</v>
      </c>
      <c r="C5294">
        <v>709024</v>
      </c>
      <c r="D5294">
        <v>325933</v>
      </c>
      <c r="E5294">
        <v>1034957</v>
      </c>
    </row>
    <row r="5295" spans="1:5">
      <c r="A5295" t="s">
        <v>47</v>
      </c>
      <c r="B5295">
        <v>76</v>
      </c>
      <c r="C5295">
        <v>667333</v>
      </c>
      <c r="D5295">
        <v>268263</v>
      </c>
      <c r="E5295">
        <v>935596</v>
      </c>
    </row>
    <row r="5296" spans="1:5">
      <c r="A5296" t="s">
        <v>47</v>
      </c>
      <c r="B5296">
        <v>77</v>
      </c>
      <c r="C5296">
        <v>584547</v>
      </c>
      <c r="D5296">
        <v>197681</v>
      </c>
      <c r="E5296">
        <v>782228</v>
      </c>
    </row>
    <row r="5297" spans="1:5">
      <c r="A5297" t="s">
        <v>47</v>
      </c>
      <c r="B5297">
        <v>78</v>
      </c>
      <c r="C5297">
        <v>526100</v>
      </c>
      <c r="D5297">
        <v>159344</v>
      </c>
      <c r="E5297">
        <v>685444</v>
      </c>
    </row>
    <row r="5298" spans="1:5">
      <c r="A5298" t="s">
        <v>47</v>
      </c>
      <c r="B5298">
        <v>79</v>
      </c>
      <c r="C5298">
        <v>440867</v>
      </c>
      <c r="D5298">
        <v>120584</v>
      </c>
      <c r="E5298">
        <v>561451</v>
      </c>
    </row>
    <row r="5299" spans="1:5">
      <c r="A5299" t="s">
        <v>47</v>
      </c>
      <c r="B5299">
        <v>80</v>
      </c>
      <c r="C5299">
        <v>346934.75</v>
      </c>
      <c r="D5299">
        <v>84858.55</v>
      </c>
      <c r="E5299">
        <v>431793.3</v>
      </c>
    </row>
    <row r="5300" spans="1:5">
      <c r="A5300" t="s">
        <v>47</v>
      </c>
      <c r="B5300">
        <v>81</v>
      </c>
      <c r="C5300">
        <v>272962.78999999998</v>
      </c>
      <c r="D5300">
        <v>71173.89</v>
      </c>
      <c r="E5300">
        <v>344136.68</v>
      </c>
    </row>
    <row r="5301" spans="1:5">
      <c r="A5301" t="s">
        <v>47</v>
      </c>
      <c r="B5301">
        <v>82</v>
      </c>
      <c r="C5301">
        <v>220426.53</v>
      </c>
      <c r="D5301">
        <v>55725.67</v>
      </c>
      <c r="E5301">
        <v>276152.2</v>
      </c>
    </row>
    <row r="5302" spans="1:5">
      <c r="A5302" t="s">
        <v>47</v>
      </c>
      <c r="B5302">
        <v>83</v>
      </c>
      <c r="C5302">
        <v>198969.53</v>
      </c>
      <c r="D5302">
        <v>49809.95</v>
      </c>
      <c r="E5302">
        <v>248779.48</v>
      </c>
    </row>
    <row r="5303" spans="1:5">
      <c r="A5303" t="s">
        <v>47</v>
      </c>
      <c r="B5303">
        <v>84</v>
      </c>
      <c r="C5303">
        <v>219435.5</v>
      </c>
      <c r="D5303">
        <v>52122.33</v>
      </c>
      <c r="E5303">
        <v>271557.83</v>
      </c>
    </row>
    <row r="5304" spans="1:5">
      <c r="A5304" t="s">
        <v>47</v>
      </c>
      <c r="B5304">
        <v>85</v>
      </c>
      <c r="C5304">
        <v>122419.74</v>
      </c>
      <c r="D5304">
        <v>28520.78</v>
      </c>
      <c r="E5304">
        <v>150940.51999999999</v>
      </c>
    </row>
    <row r="5305" spans="1:5">
      <c r="A5305" t="s">
        <v>47</v>
      </c>
      <c r="B5305">
        <v>86</v>
      </c>
      <c r="C5305">
        <v>126021.41</v>
      </c>
      <c r="D5305">
        <v>26684.69</v>
      </c>
      <c r="E5305">
        <v>152706.1</v>
      </c>
    </row>
    <row r="5306" spans="1:5">
      <c r="A5306" t="s">
        <v>47</v>
      </c>
      <c r="B5306">
        <v>87</v>
      </c>
      <c r="C5306">
        <v>130735.87</v>
      </c>
      <c r="D5306">
        <v>26826.95</v>
      </c>
      <c r="E5306">
        <v>157562.82</v>
      </c>
    </row>
    <row r="5307" spans="1:5">
      <c r="A5307" t="s">
        <v>47</v>
      </c>
      <c r="B5307">
        <v>88</v>
      </c>
      <c r="C5307">
        <v>132515.13</v>
      </c>
      <c r="D5307">
        <v>25807.040000000001</v>
      </c>
      <c r="E5307">
        <v>158322.17000000001</v>
      </c>
    </row>
    <row r="5308" spans="1:5">
      <c r="A5308" t="s">
        <v>47</v>
      </c>
      <c r="B5308">
        <v>89</v>
      </c>
      <c r="C5308">
        <v>100096.17</v>
      </c>
      <c r="D5308">
        <v>19649.78</v>
      </c>
      <c r="E5308">
        <v>119745.95</v>
      </c>
    </row>
    <row r="5309" spans="1:5">
      <c r="A5309" t="s">
        <v>47</v>
      </c>
      <c r="B5309">
        <v>90</v>
      </c>
      <c r="C5309">
        <v>84781.89</v>
      </c>
      <c r="D5309">
        <v>15486.79</v>
      </c>
      <c r="E5309">
        <v>100268.68</v>
      </c>
    </row>
    <row r="5310" spans="1:5">
      <c r="A5310" t="s">
        <v>47</v>
      </c>
      <c r="B5310">
        <v>91</v>
      </c>
      <c r="C5310">
        <v>55633.11</v>
      </c>
      <c r="D5310">
        <v>10367.379999999999</v>
      </c>
      <c r="E5310">
        <v>66000.490000000005</v>
      </c>
    </row>
    <row r="5311" spans="1:5">
      <c r="A5311" t="s">
        <v>47</v>
      </c>
      <c r="B5311">
        <v>92</v>
      </c>
      <c r="C5311">
        <v>46696.81</v>
      </c>
      <c r="D5311">
        <v>7706.42</v>
      </c>
      <c r="E5311">
        <v>54403.23</v>
      </c>
    </row>
    <row r="5312" spans="1:5">
      <c r="A5312" t="s">
        <v>47</v>
      </c>
      <c r="B5312">
        <v>93</v>
      </c>
      <c r="C5312">
        <v>28360.02</v>
      </c>
      <c r="D5312">
        <v>4642.1899999999996</v>
      </c>
      <c r="E5312">
        <v>33002.21</v>
      </c>
    </row>
    <row r="5313" spans="1:5">
      <c r="A5313" t="s">
        <v>47</v>
      </c>
      <c r="B5313">
        <v>94</v>
      </c>
      <c r="C5313">
        <v>20138.099999999999</v>
      </c>
      <c r="D5313">
        <v>3115.22</v>
      </c>
      <c r="E5313">
        <v>23253.32</v>
      </c>
    </row>
    <row r="5314" spans="1:5">
      <c r="A5314" t="s">
        <v>47</v>
      </c>
      <c r="B5314">
        <v>95</v>
      </c>
      <c r="C5314">
        <v>14033.76</v>
      </c>
      <c r="D5314">
        <v>2089.61</v>
      </c>
      <c r="E5314">
        <v>16123.37</v>
      </c>
    </row>
    <row r="5315" spans="1:5">
      <c r="A5315" t="s">
        <v>47</v>
      </c>
      <c r="B5315">
        <v>96</v>
      </c>
      <c r="C5315">
        <v>9078.4</v>
      </c>
      <c r="D5315">
        <v>1303.98</v>
      </c>
      <c r="E5315">
        <v>10382.379999999999</v>
      </c>
    </row>
    <row r="5316" spans="1:5">
      <c r="A5316" t="s">
        <v>47</v>
      </c>
      <c r="B5316">
        <v>97</v>
      </c>
      <c r="C5316">
        <v>6108.86</v>
      </c>
      <c r="D5316">
        <v>819.32</v>
      </c>
      <c r="E5316">
        <v>6928.18</v>
      </c>
    </row>
    <row r="5317" spans="1:5">
      <c r="A5317" t="s">
        <v>47</v>
      </c>
      <c r="B5317">
        <v>98</v>
      </c>
      <c r="C5317">
        <v>3976.83</v>
      </c>
      <c r="D5317">
        <v>529.12</v>
      </c>
      <c r="E5317">
        <v>4505.95</v>
      </c>
    </row>
    <row r="5318" spans="1:5">
      <c r="A5318" t="s">
        <v>47</v>
      </c>
      <c r="B5318">
        <v>99</v>
      </c>
      <c r="C5318">
        <v>2654.85</v>
      </c>
      <c r="D5318">
        <v>379.16</v>
      </c>
      <c r="E5318">
        <v>3034.01</v>
      </c>
    </row>
    <row r="5319" spans="1:5">
      <c r="A5319" t="s">
        <v>47</v>
      </c>
      <c r="B5319">
        <v>100</v>
      </c>
      <c r="C5319">
        <v>1703.35</v>
      </c>
      <c r="D5319">
        <v>233.48</v>
      </c>
      <c r="E5319">
        <v>1936.83</v>
      </c>
    </row>
    <row r="5320" spans="1:5">
      <c r="A5320" t="s">
        <v>47</v>
      </c>
      <c r="B5320">
        <v>101</v>
      </c>
      <c r="C5320">
        <v>936.31</v>
      </c>
      <c r="D5320">
        <v>119.75</v>
      </c>
      <c r="E5320">
        <v>1056.06</v>
      </c>
    </row>
    <row r="5321" spans="1:5">
      <c r="A5321" t="s">
        <v>47</v>
      </c>
      <c r="B5321">
        <v>102</v>
      </c>
      <c r="C5321">
        <v>582.94000000000005</v>
      </c>
      <c r="D5321">
        <v>76.63</v>
      </c>
      <c r="E5321">
        <v>659.57</v>
      </c>
    </row>
    <row r="5322" spans="1:5">
      <c r="A5322" t="s">
        <v>47</v>
      </c>
      <c r="B5322">
        <v>103</v>
      </c>
      <c r="C5322">
        <v>298.61</v>
      </c>
      <c r="D5322">
        <v>42.11</v>
      </c>
      <c r="E5322">
        <v>340.72</v>
      </c>
    </row>
    <row r="5323" spans="1:5">
      <c r="A5323" t="s">
        <v>47</v>
      </c>
      <c r="B5323">
        <v>104</v>
      </c>
      <c r="C5323">
        <v>140.09</v>
      </c>
      <c r="D5323">
        <v>19.13</v>
      </c>
      <c r="E5323">
        <v>159.22</v>
      </c>
    </row>
    <row r="5324" spans="1:5">
      <c r="A5324" t="s">
        <v>47</v>
      </c>
      <c r="B5324">
        <v>105</v>
      </c>
      <c r="C5324">
        <v>78.02</v>
      </c>
      <c r="D5324">
        <v>9.4499999999999993</v>
      </c>
      <c r="E5324">
        <v>87.47</v>
      </c>
    </row>
    <row r="5325" spans="1:5">
      <c r="A5325" t="s">
        <v>47</v>
      </c>
      <c r="B5325">
        <v>106</v>
      </c>
      <c r="C5325">
        <v>38.75</v>
      </c>
      <c r="D5325">
        <v>4.6500000000000004</v>
      </c>
      <c r="E5325">
        <v>43.4</v>
      </c>
    </row>
    <row r="5326" spans="1:5">
      <c r="A5326" t="s">
        <v>47</v>
      </c>
      <c r="B5326">
        <v>107</v>
      </c>
      <c r="C5326">
        <v>18.7</v>
      </c>
      <c r="D5326">
        <v>1.93</v>
      </c>
      <c r="E5326">
        <v>20.63</v>
      </c>
    </row>
    <row r="5327" spans="1:5">
      <c r="A5327" t="s">
        <v>47</v>
      </c>
      <c r="B5327">
        <v>108</v>
      </c>
      <c r="C5327">
        <v>7.93</v>
      </c>
      <c r="D5327">
        <v>0.33</v>
      </c>
      <c r="E5327">
        <v>8.26</v>
      </c>
    </row>
    <row r="5328" spans="1:5">
      <c r="A5328" t="s">
        <v>47</v>
      </c>
      <c r="B5328">
        <v>109</v>
      </c>
      <c r="C5328">
        <v>3.23</v>
      </c>
      <c r="D5328">
        <v>0</v>
      </c>
      <c r="E5328">
        <v>3.23</v>
      </c>
    </row>
    <row r="5329" spans="1:5">
      <c r="A5329" t="s">
        <v>47</v>
      </c>
      <c r="B5329">
        <v>110</v>
      </c>
      <c r="C5329">
        <v>1.1599999999999999</v>
      </c>
      <c r="D5329">
        <v>0</v>
      </c>
      <c r="E5329">
        <v>1.1599999999999999</v>
      </c>
    </row>
    <row r="5330" spans="1:5">
      <c r="A5330">
        <v>2004</v>
      </c>
      <c r="B5330">
        <v>0</v>
      </c>
      <c r="C5330">
        <v>709698</v>
      </c>
      <c r="D5330">
        <v>751299</v>
      </c>
      <c r="E5330">
        <v>1460997</v>
      </c>
    </row>
    <row r="5331" spans="1:5">
      <c r="A5331">
        <v>2004</v>
      </c>
      <c r="B5331">
        <v>1</v>
      </c>
      <c r="C5331">
        <v>672663</v>
      </c>
      <c r="D5331">
        <v>706290</v>
      </c>
      <c r="E5331">
        <v>1378953</v>
      </c>
    </row>
    <row r="5332" spans="1:5">
      <c r="A5332">
        <v>2004</v>
      </c>
      <c r="B5332">
        <v>2</v>
      </c>
      <c r="C5332">
        <v>626800</v>
      </c>
      <c r="D5332">
        <v>657678</v>
      </c>
      <c r="E5332">
        <v>1284478</v>
      </c>
    </row>
    <row r="5333" spans="1:5">
      <c r="A5333">
        <v>2004</v>
      </c>
      <c r="B5333">
        <v>3</v>
      </c>
      <c r="C5333">
        <v>625771</v>
      </c>
      <c r="D5333">
        <v>657775</v>
      </c>
      <c r="E5333">
        <v>1283546</v>
      </c>
    </row>
    <row r="5334" spans="1:5">
      <c r="A5334">
        <v>2004</v>
      </c>
      <c r="B5334">
        <v>4</v>
      </c>
      <c r="C5334">
        <v>610188</v>
      </c>
      <c r="D5334">
        <v>641645</v>
      </c>
      <c r="E5334">
        <v>1251833</v>
      </c>
    </row>
    <row r="5335" spans="1:5">
      <c r="A5335">
        <v>2004</v>
      </c>
      <c r="B5335">
        <v>5</v>
      </c>
      <c r="C5335">
        <v>636619</v>
      </c>
      <c r="D5335">
        <v>667528</v>
      </c>
      <c r="E5335">
        <v>1304147</v>
      </c>
    </row>
    <row r="5336" spans="1:5">
      <c r="A5336">
        <v>2004</v>
      </c>
      <c r="B5336">
        <v>6</v>
      </c>
      <c r="C5336">
        <v>622675</v>
      </c>
      <c r="D5336">
        <v>651830</v>
      </c>
      <c r="E5336">
        <v>1274505</v>
      </c>
    </row>
    <row r="5337" spans="1:5">
      <c r="A5337">
        <v>2004</v>
      </c>
      <c r="B5337">
        <v>7</v>
      </c>
      <c r="C5337">
        <v>649276</v>
      </c>
      <c r="D5337">
        <v>680639</v>
      </c>
      <c r="E5337">
        <v>1329915</v>
      </c>
    </row>
    <row r="5338" spans="1:5">
      <c r="A5338">
        <v>2004</v>
      </c>
      <c r="B5338">
        <v>8</v>
      </c>
      <c r="C5338">
        <v>684190</v>
      </c>
      <c r="D5338">
        <v>713275</v>
      </c>
      <c r="E5338">
        <v>1397465</v>
      </c>
    </row>
    <row r="5339" spans="1:5">
      <c r="A5339">
        <v>2004</v>
      </c>
      <c r="B5339">
        <v>9</v>
      </c>
      <c r="C5339">
        <v>710839</v>
      </c>
      <c r="D5339">
        <v>744540</v>
      </c>
      <c r="E5339">
        <v>1455379</v>
      </c>
    </row>
    <row r="5340" spans="1:5">
      <c r="A5340">
        <v>2004</v>
      </c>
      <c r="B5340">
        <v>10</v>
      </c>
      <c r="C5340">
        <v>711932</v>
      </c>
      <c r="D5340">
        <v>744141</v>
      </c>
      <c r="E5340">
        <v>1456073</v>
      </c>
    </row>
    <row r="5341" spans="1:5">
      <c r="A5341">
        <v>2004</v>
      </c>
      <c r="B5341">
        <v>11</v>
      </c>
      <c r="C5341">
        <v>822223</v>
      </c>
      <c r="D5341">
        <v>856262</v>
      </c>
      <c r="E5341">
        <v>1678485</v>
      </c>
    </row>
    <row r="5342" spans="1:5">
      <c r="A5342">
        <v>2004</v>
      </c>
      <c r="B5342">
        <v>12</v>
      </c>
      <c r="C5342">
        <v>903598</v>
      </c>
      <c r="D5342">
        <v>941896</v>
      </c>
      <c r="E5342">
        <v>1845494</v>
      </c>
    </row>
    <row r="5343" spans="1:5">
      <c r="A5343">
        <v>2004</v>
      </c>
      <c r="B5343">
        <v>13</v>
      </c>
      <c r="C5343">
        <v>1025572</v>
      </c>
      <c r="D5343">
        <v>1074400</v>
      </c>
      <c r="E5343">
        <v>2099972</v>
      </c>
    </row>
    <row r="5344" spans="1:5">
      <c r="A5344">
        <v>2004</v>
      </c>
      <c r="B5344">
        <v>14</v>
      </c>
      <c r="C5344">
        <v>1091959</v>
      </c>
      <c r="D5344">
        <v>1142120</v>
      </c>
      <c r="E5344">
        <v>2234079</v>
      </c>
    </row>
    <row r="5345" spans="1:5">
      <c r="A5345">
        <v>2004</v>
      </c>
      <c r="B5345">
        <v>15</v>
      </c>
      <c r="C5345">
        <v>1178431</v>
      </c>
      <c r="D5345">
        <v>1222113</v>
      </c>
      <c r="E5345">
        <v>2400544</v>
      </c>
    </row>
    <row r="5346" spans="1:5">
      <c r="A5346">
        <v>2004</v>
      </c>
      <c r="B5346">
        <v>16</v>
      </c>
      <c r="C5346">
        <v>1255002</v>
      </c>
      <c r="D5346">
        <v>1301070</v>
      </c>
      <c r="E5346">
        <v>2556072</v>
      </c>
    </row>
    <row r="5347" spans="1:5">
      <c r="A5347">
        <v>2004</v>
      </c>
      <c r="B5347">
        <v>17</v>
      </c>
      <c r="C5347">
        <v>1264382</v>
      </c>
      <c r="D5347">
        <v>1305917</v>
      </c>
      <c r="E5347">
        <v>2570299</v>
      </c>
    </row>
    <row r="5348" spans="1:5">
      <c r="A5348">
        <v>2004</v>
      </c>
      <c r="B5348">
        <v>18</v>
      </c>
      <c r="C5348">
        <v>1230196</v>
      </c>
      <c r="D5348">
        <v>1258293</v>
      </c>
      <c r="E5348">
        <v>2488489</v>
      </c>
    </row>
    <row r="5349" spans="1:5">
      <c r="A5349">
        <v>2004</v>
      </c>
      <c r="B5349">
        <v>19</v>
      </c>
      <c r="C5349">
        <v>1251078</v>
      </c>
      <c r="D5349">
        <v>1277033</v>
      </c>
      <c r="E5349">
        <v>2528111</v>
      </c>
    </row>
    <row r="5350" spans="1:5">
      <c r="A5350">
        <v>2004</v>
      </c>
      <c r="B5350">
        <v>20</v>
      </c>
      <c r="C5350">
        <v>1270891</v>
      </c>
      <c r="D5350">
        <v>1304486</v>
      </c>
      <c r="E5350">
        <v>2575377</v>
      </c>
    </row>
    <row r="5351" spans="1:5">
      <c r="A5351">
        <v>2004</v>
      </c>
      <c r="B5351">
        <v>21</v>
      </c>
      <c r="C5351">
        <v>1209981</v>
      </c>
      <c r="D5351">
        <v>1234588</v>
      </c>
      <c r="E5351">
        <v>2444569</v>
      </c>
    </row>
    <row r="5352" spans="1:5">
      <c r="A5352">
        <v>2004</v>
      </c>
      <c r="B5352">
        <v>22</v>
      </c>
      <c r="C5352">
        <v>1132976</v>
      </c>
      <c r="D5352">
        <v>1156617</v>
      </c>
      <c r="E5352">
        <v>2289593</v>
      </c>
    </row>
    <row r="5353" spans="1:5">
      <c r="A5353">
        <v>2004</v>
      </c>
      <c r="B5353">
        <v>23</v>
      </c>
      <c r="C5353">
        <v>1164527</v>
      </c>
      <c r="D5353">
        <v>1183340</v>
      </c>
      <c r="E5353">
        <v>2347867</v>
      </c>
    </row>
    <row r="5354" spans="1:5">
      <c r="A5354">
        <v>2004</v>
      </c>
      <c r="B5354">
        <v>24</v>
      </c>
      <c r="C5354">
        <v>1098341</v>
      </c>
      <c r="D5354">
        <v>1114115</v>
      </c>
      <c r="E5354">
        <v>2212456</v>
      </c>
    </row>
    <row r="5355" spans="1:5">
      <c r="A5355">
        <v>2004</v>
      </c>
      <c r="B5355">
        <v>25</v>
      </c>
      <c r="C5355">
        <v>1100163</v>
      </c>
      <c r="D5355">
        <v>1103463</v>
      </c>
      <c r="E5355">
        <v>2203626</v>
      </c>
    </row>
    <row r="5356" spans="1:5">
      <c r="A5356">
        <v>2004</v>
      </c>
      <c r="B5356">
        <v>26</v>
      </c>
      <c r="C5356">
        <v>1084845</v>
      </c>
      <c r="D5356">
        <v>1082820</v>
      </c>
      <c r="E5356">
        <v>2167665</v>
      </c>
    </row>
    <row r="5357" spans="1:5">
      <c r="A5357">
        <v>2004</v>
      </c>
      <c r="B5357">
        <v>27</v>
      </c>
      <c r="C5357">
        <v>1086676</v>
      </c>
      <c r="D5357">
        <v>1086101</v>
      </c>
      <c r="E5357">
        <v>2172777</v>
      </c>
    </row>
    <row r="5358" spans="1:5">
      <c r="A5358">
        <v>2004</v>
      </c>
      <c r="B5358">
        <v>28</v>
      </c>
      <c r="C5358">
        <v>1077633</v>
      </c>
      <c r="D5358">
        <v>1074688</v>
      </c>
      <c r="E5358">
        <v>2152321</v>
      </c>
    </row>
    <row r="5359" spans="1:5">
      <c r="A5359">
        <v>2004</v>
      </c>
      <c r="B5359">
        <v>29</v>
      </c>
      <c r="C5359">
        <v>1052801</v>
      </c>
      <c r="D5359">
        <v>1048188</v>
      </c>
      <c r="E5359">
        <v>2100989</v>
      </c>
    </row>
    <row r="5360" spans="1:5">
      <c r="A5360">
        <v>2004</v>
      </c>
      <c r="B5360">
        <v>30</v>
      </c>
      <c r="C5360">
        <v>1013201</v>
      </c>
      <c r="D5360">
        <v>1007958</v>
      </c>
      <c r="E5360">
        <v>2021159</v>
      </c>
    </row>
    <row r="5361" spans="1:5">
      <c r="A5361">
        <v>2004</v>
      </c>
      <c r="B5361">
        <v>31</v>
      </c>
      <c r="C5361">
        <v>1055600</v>
      </c>
      <c r="D5361">
        <v>1049936</v>
      </c>
      <c r="E5361">
        <v>2105536</v>
      </c>
    </row>
    <row r="5362" spans="1:5">
      <c r="A5362">
        <v>2004</v>
      </c>
      <c r="B5362">
        <v>32</v>
      </c>
      <c r="C5362">
        <v>1001161</v>
      </c>
      <c r="D5362">
        <v>998103</v>
      </c>
      <c r="E5362">
        <v>1999264</v>
      </c>
    </row>
    <row r="5363" spans="1:5">
      <c r="A5363">
        <v>2004</v>
      </c>
      <c r="B5363">
        <v>33</v>
      </c>
      <c r="C5363">
        <v>1015961</v>
      </c>
      <c r="D5363">
        <v>1016618</v>
      </c>
      <c r="E5363">
        <v>2032579</v>
      </c>
    </row>
    <row r="5364" spans="1:5">
      <c r="A5364">
        <v>2004</v>
      </c>
      <c r="B5364">
        <v>34</v>
      </c>
      <c r="C5364">
        <v>942729</v>
      </c>
      <c r="D5364">
        <v>928733</v>
      </c>
      <c r="E5364">
        <v>1871462</v>
      </c>
    </row>
    <row r="5365" spans="1:5">
      <c r="A5365">
        <v>2004</v>
      </c>
      <c r="B5365">
        <v>35</v>
      </c>
      <c r="C5365">
        <v>933029</v>
      </c>
      <c r="D5365">
        <v>915389</v>
      </c>
      <c r="E5365">
        <v>1848418</v>
      </c>
    </row>
    <row r="5366" spans="1:5">
      <c r="A5366">
        <v>2004</v>
      </c>
      <c r="B5366">
        <v>36</v>
      </c>
      <c r="C5366">
        <v>937089</v>
      </c>
      <c r="D5366">
        <v>912081</v>
      </c>
      <c r="E5366">
        <v>1849170</v>
      </c>
    </row>
    <row r="5367" spans="1:5">
      <c r="A5367">
        <v>2004</v>
      </c>
      <c r="B5367">
        <v>37</v>
      </c>
      <c r="C5367">
        <v>977096</v>
      </c>
      <c r="D5367">
        <v>941951</v>
      </c>
      <c r="E5367">
        <v>1919047</v>
      </c>
    </row>
    <row r="5368" spans="1:5">
      <c r="A5368">
        <v>2004</v>
      </c>
      <c r="B5368">
        <v>38</v>
      </c>
      <c r="C5368">
        <v>1007299</v>
      </c>
      <c r="D5368">
        <v>971364</v>
      </c>
      <c r="E5368">
        <v>1978663</v>
      </c>
    </row>
    <row r="5369" spans="1:5">
      <c r="A5369">
        <v>2004</v>
      </c>
      <c r="B5369">
        <v>39</v>
      </c>
      <c r="C5369">
        <v>1059871</v>
      </c>
      <c r="D5369">
        <v>1009770</v>
      </c>
      <c r="E5369">
        <v>2069641</v>
      </c>
    </row>
    <row r="5370" spans="1:5">
      <c r="A5370">
        <v>2004</v>
      </c>
      <c r="B5370">
        <v>40</v>
      </c>
      <c r="C5370">
        <v>1141868</v>
      </c>
      <c r="D5370">
        <v>1090390</v>
      </c>
      <c r="E5370">
        <v>2232258</v>
      </c>
    </row>
    <row r="5371" spans="1:5">
      <c r="A5371">
        <v>2004</v>
      </c>
      <c r="B5371">
        <v>41</v>
      </c>
      <c r="C5371">
        <v>1225410</v>
      </c>
      <c r="D5371">
        <v>1153760</v>
      </c>
      <c r="E5371">
        <v>2379170</v>
      </c>
    </row>
    <row r="5372" spans="1:5">
      <c r="A5372">
        <v>2004</v>
      </c>
      <c r="B5372">
        <v>42</v>
      </c>
      <c r="C5372">
        <v>1264754</v>
      </c>
      <c r="D5372">
        <v>1189428</v>
      </c>
      <c r="E5372">
        <v>2454182</v>
      </c>
    </row>
    <row r="5373" spans="1:5">
      <c r="A5373">
        <v>2004</v>
      </c>
      <c r="B5373">
        <v>43</v>
      </c>
      <c r="C5373">
        <v>1344727</v>
      </c>
      <c r="D5373">
        <v>1268396</v>
      </c>
      <c r="E5373">
        <v>2613123</v>
      </c>
    </row>
    <row r="5374" spans="1:5">
      <c r="A5374">
        <v>2004</v>
      </c>
      <c r="B5374">
        <v>44</v>
      </c>
      <c r="C5374">
        <v>1289092</v>
      </c>
      <c r="D5374">
        <v>1187038</v>
      </c>
      <c r="E5374">
        <v>2476130</v>
      </c>
    </row>
    <row r="5375" spans="1:5">
      <c r="A5375">
        <v>2004</v>
      </c>
      <c r="B5375">
        <v>45</v>
      </c>
      <c r="C5375">
        <v>1284704</v>
      </c>
      <c r="D5375">
        <v>1171109</v>
      </c>
      <c r="E5375">
        <v>2455813</v>
      </c>
    </row>
    <row r="5376" spans="1:5">
      <c r="A5376">
        <v>2004</v>
      </c>
      <c r="B5376">
        <v>46</v>
      </c>
      <c r="C5376">
        <v>1274138</v>
      </c>
      <c r="D5376">
        <v>1158432</v>
      </c>
      <c r="E5376">
        <v>2432570</v>
      </c>
    </row>
    <row r="5377" spans="1:5">
      <c r="A5377">
        <v>2004</v>
      </c>
      <c r="B5377">
        <v>47</v>
      </c>
      <c r="C5377">
        <v>1236826</v>
      </c>
      <c r="D5377">
        <v>1105416</v>
      </c>
      <c r="E5377">
        <v>2342242</v>
      </c>
    </row>
    <row r="5378" spans="1:5">
      <c r="A5378">
        <v>2004</v>
      </c>
      <c r="B5378">
        <v>48</v>
      </c>
      <c r="C5378">
        <v>1232937</v>
      </c>
      <c r="D5378">
        <v>1088990</v>
      </c>
      <c r="E5378">
        <v>2321927</v>
      </c>
    </row>
    <row r="5379" spans="1:5">
      <c r="A5379">
        <v>2004</v>
      </c>
      <c r="B5379">
        <v>49</v>
      </c>
      <c r="C5379">
        <v>1250482</v>
      </c>
      <c r="D5379">
        <v>1088099</v>
      </c>
      <c r="E5379">
        <v>2338581</v>
      </c>
    </row>
    <row r="5380" spans="1:5">
      <c r="A5380">
        <v>2004</v>
      </c>
      <c r="B5380">
        <v>50</v>
      </c>
      <c r="C5380">
        <v>1128566</v>
      </c>
      <c r="D5380">
        <v>973434</v>
      </c>
      <c r="E5380">
        <v>2102000</v>
      </c>
    </row>
    <row r="5381" spans="1:5">
      <c r="A5381">
        <v>2004</v>
      </c>
      <c r="B5381">
        <v>51</v>
      </c>
      <c r="C5381">
        <v>1175657</v>
      </c>
      <c r="D5381">
        <v>1003118</v>
      </c>
      <c r="E5381">
        <v>2178775</v>
      </c>
    </row>
    <row r="5382" spans="1:5">
      <c r="A5382">
        <v>2004</v>
      </c>
      <c r="B5382">
        <v>52</v>
      </c>
      <c r="C5382">
        <v>1116895</v>
      </c>
      <c r="D5382">
        <v>942862</v>
      </c>
      <c r="E5382">
        <v>2059757</v>
      </c>
    </row>
    <row r="5383" spans="1:5">
      <c r="A5383">
        <v>2004</v>
      </c>
      <c r="B5383">
        <v>53</v>
      </c>
      <c r="C5383">
        <v>1101046</v>
      </c>
      <c r="D5383">
        <v>930178</v>
      </c>
      <c r="E5383">
        <v>2031224</v>
      </c>
    </row>
    <row r="5384" spans="1:5">
      <c r="A5384">
        <v>2004</v>
      </c>
      <c r="B5384">
        <v>54</v>
      </c>
      <c r="C5384">
        <v>1137824</v>
      </c>
      <c r="D5384">
        <v>937651</v>
      </c>
      <c r="E5384">
        <v>2075475</v>
      </c>
    </row>
    <row r="5385" spans="1:5">
      <c r="A5385">
        <v>2004</v>
      </c>
      <c r="B5385">
        <v>55</v>
      </c>
      <c r="C5385">
        <v>937680</v>
      </c>
      <c r="D5385">
        <v>763429</v>
      </c>
      <c r="E5385">
        <v>1701109</v>
      </c>
    </row>
    <row r="5386" spans="1:5">
      <c r="A5386">
        <v>2004</v>
      </c>
      <c r="B5386">
        <v>56</v>
      </c>
      <c r="C5386">
        <v>929546</v>
      </c>
      <c r="D5386">
        <v>744257</v>
      </c>
      <c r="E5386">
        <v>1673803</v>
      </c>
    </row>
    <row r="5387" spans="1:5">
      <c r="A5387">
        <v>2004</v>
      </c>
      <c r="B5387">
        <v>57</v>
      </c>
      <c r="C5387">
        <v>839363</v>
      </c>
      <c r="D5387">
        <v>655054</v>
      </c>
      <c r="E5387">
        <v>1494417</v>
      </c>
    </row>
    <row r="5388" spans="1:5">
      <c r="A5388">
        <v>2004</v>
      </c>
      <c r="B5388">
        <v>58</v>
      </c>
      <c r="C5388">
        <v>511486</v>
      </c>
      <c r="D5388">
        <v>393074</v>
      </c>
      <c r="E5388">
        <v>904560</v>
      </c>
    </row>
    <row r="5389" spans="1:5">
      <c r="A5389">
        <v>2004</v>
      </c>
      <c r="B5389">
        <v>59</v>
      </c>
      <c r="C5389">
        <v>394180</v>
      </c>
      <c r="D5389">
        <v>297467</v>
      </c>
      <c r="E5389">
        <v>691647</v>
      </c>
    </row>
    <row r="5390" spans="1:5">
      <c r="A5390">
        <v>2004</v>
      </c>
      <c r="B5390">
        <v>60</v>
      </c>
      <c r="C5390">
        <v>361736</v>
      </c>
      <c r="D5390">
        <v>265458</v>
      </c>
      <c r="E5390">
        <v>627194</v>
      </c>
    </row>
    <row r="5391" spans="1:5">
      <c r="A5391">
        <v>2004</v>
      </c>
      <c r="B5391">
        <v>61</v>
      </c>
      <c r="C5391">
        <v>570404</v>
      </c>
      <c r="D5391">
        <v>397231</v>
      </c>
      <c r="E5391">
        <v>967635</v>
      </c>
    </row>
    <row r="5392" spans="1:5">
      <c r="A5392">
        <v>2004</v>
      </c>
      <c r="B5392">
        <v>62</v>
      </c>
      <c r="C5392">
        <v>877489</v>
      </c>
      <c r="D5392">
        <v>598214</v>
      </c>
      <c r="E5392">
        <v>1475703</v>
      </c>
    </row>
    <row r="5393" spans="1:5">
      <c r="A5393">
        <v>2004</v>
      </c>
      <c r="B5393">
        <v>63</v>
      </c>
      <c r="C5393">
        <v>944388</v>
      </c>
      <c r="D5393">
        <v>636004</v>
      </c>
      <c r="E5393">
        <v>1580392</v>
      </c>
    </row>
    <row r="5394" spans="1:5">
      <c r="A5394">
        <v>2004</v>
      </c>
      <c r="B5394">
        <v>64</v>
      </c>
      <c r="C5394">
        <v>1051461</v>
      </c>
      <c r="D5394">
        <v>684307</v>
      </c>
      <c r="E5394">
        <v>1735768</v>
      </c>
    </row>
    <row r="5395" spans="1:5">
      <c r="A5395">
        <v>2004</v>
      </c>
      <c r="B5395">
        <v>65</v>
      </c>
      <c r="C5395">
        <v>1063610</v>
      </c>
      <c r="D5395">
        <v>671268</v>
      </c>
      <c r="E5395">
        <v>1734878</v>
      </c>
    </row>
    <row r="5396" spans="1:5">
      <c r="A5396">
        <v>2004</v>
      </c>
      <c r="B5396">
        <v>66</v>
      </c>
      <c r="C5396">
        <v>1056277</v>
      </c>
      <c r="D5396">
        <v>667126</v>
      </c>
      <c r="E5396">
        <v>1723403</v>
      </c>
    </row>
    <row r="5397" spans="1:5">
      <c r="A5397">
        <v>2004</v>
      </c>
      <c r="B5397">
        <v>67</v>
      </c>
      <c r="C5397">
        <v>866717</v>
      </c>
      <c r="D5397">
        <v>532353</v>
      </c>
      <c r="E5397">
        <v>1399070</v>
      </c>
    </row>
    <row r="5398" spans="1:5">
      <c r="A5398">
        <v>2004</v>
      </c>
      <c r="B5398">
        <v>68</v>
      </c>
      <c r="C5398">
        <v>755420</v>
      </c>
      <c r="D5398">
        <v>457366</v>
      </c>
      <c r="E5398">
        <v>1212786</v>
      </c>
    </row>
    <row r="5399" spans="1:5">
      <c r="A5399">
        <v>2004</v>
      </c>
      <c r="B5399">
        <v>69</v>
      </c>
      <c r="C5399">
        <v>600950</v>
      </c>
      <c r="D5399">
        <v>350067</v>
      </c>
      <c r="E5399">
        <v>951017</v>
      </c>
    </row>
    <row r="5400" spans="1:5">
      <c r="A5400">
        <v>2004</v>
      </c>
      <c r="B5400">
        <v>70</v>
      </c>
      <c r="C5400">
        <v>576502</v>
      </c>
      <c r="D5400">
        <v>322903</v>
      </c>
      <c r="E5400">
        <v>899405</v>
      </c>
    </row>
    <row r="5401" spans="1:5">
      <c r="A5401">
        <v>2004</v>
      </c>
      <c r="B5401">
        <v>71</v>
      </c>
      <c r="C5401">
        <v>711983</v>
      </c>
      <c r="D5401">
        <v>383641</v>
      </c>
      <c r="E5401">
        <v>1095624</v>
      </c>
    </row>
    <row r="5402" spans="1:5">
      <c r="A5402">
        <v>2004</v>
      </c>
      <c r="B5402">
        <v>72</v>
      </c>
      <c r="C5402">
        <v>678709</v>
      </c>
      <c r="D5402">
        <v>361556</v>
      </c>
      <c r="E5402">
        <v>1040265</v>
      </c>
    </row>
    <row r="5403" spans="1:5">
      <c r="A5403">
        <v>2004</v>
      </c>
      <c r="B5403">
        <v>73</v>
      </c>
      <c r="C5403">
        <v>775213</v>
      </c>
      <c r="D5403">
        <v>398361</v>
      </c>
      <c r="E5403">
        <v>1173574</v>
      </c>
    </row>
    <row r="5404" spans="1:5">
      <c r="A5404">
        <v>2004</v>
      </c>
      <c r="B5404">
        <v>74</v>
      </c>
      <c r="C5404">
        <v>724885</v>
      </c>
      <c r="D5404">
        <v>350449</v>
      </c>
      <c r="E5404">
        <v>1075334</v>
      </c>
    </row>
    <row r="5405" spans="1:5">
      <c r="A5405">
        <v>2004</v>
      </c>
      <c r="B5405">
        <v>75</v>
      </c>
      <c r="C5405">
        <v>752279</v>
      </c>
      <c r="D5405">
        <v>341634</v>
      </c>
      <c r="E5405">
        <v>1093913</v>
      </c>
    </row>
    <row r="5406" spans="1:5">
      <c r="A5406">
        <v>2004</v>
      </c>
      <c r="B5406">
        <v>76</v>
      </c>
      <c r="C5406">
        <v>669030</v>
      </c>
      <c r="D5406">
        <v>293237</v>
      </c>
      <c r="E5406">
        <v>962267</v>
      </c>
    </row>
    <row r="5407" spans="1:5">
      <c r="A5407">
        <v>2004</v>
      </c>
      <c r="B5407">
        <v>77</v>
      </c>
      <c r="C5407">
        <v>625269</v>
      </c>
      <c r="D5407">
        <v>240474</v>
      </c>
      <c r="E5407">
        <v>865743</v>
      </c>
    </row>
    <row r="5408" spans="1:5">
      <c r="A5408">
        <v>2004</v>
      </c>
      <c r="B5408">
        <v>78</v>
      </c>
      <c r="C5408">
        <v>544762</v>
      </c>
      <c r="D5408">
        <v>176006</v>
      </c>
      <c r="E5408">
        <v>720768</v>
      </c>
    </row>
    <row r="5409" spans="1:5">
      <c r="A5409">
        <v>2004</v>
      </c>
      <c r="B5409">
        <v>79</v>
      </c>
      <c r="C5409">
        <v>485549</v>
      </c>
      <c r="D5409">
        <v>140136</v>
      </c>
      <c r="E5409">
        <v>625685</v>
      </c>
    </row>
    <row r="5410" spans="1:5">
      <c r="A5410">
        <v>2004</v>
      </c>
      <c r="B5410">
        <v>80</v>
      </c>
      <c r="C5410">
        <v>408735.73</v>
      </c>
      <c r="D5410">
        <v>100997.67</v>
      </c>
      <c r="E5410">
        <v>509733.4</v>
      </c>
    </row>
    <row r="5411" spans="1:5">
      <c r="A5411">
        <v>2004</v>
      </c>
      <c r="B5411">
        <v>81</v>
      </c>
      <c r="C5411">
        <v>313325.75</v>
      </c>
      <c r="D5411">
        <v>73334.75</v>
      </c>
      <c r="E5411">
        <v>386660.5</v>
      </c>
    </row>
    <row r="5412" spans="1:5">
      <c r="A5412">
        <v>2004</v>
      </c>
      <c r="B5412">
        <v>82</v>
      </c>
      <c r="C5412">
        <v>244216.85</v>
      </c>
      <c r="D5412">
        <v>60875.94</v>
      </c>
      <c r="E5412">
        <v>305092.78999999998</v>
      </c>
    </row>
    <row r="5413" spans="1:5">
      <c r="A5413">
        <v>2004</v>
      </c>
      <c r="B5413">
        <v>83</v>
      </c>
      <c r="C5413">
        <v>194487.21</v>
      </c>
      <c r="D5413">
        <v>47016.86</v>
      </c>
      <c r="E5413">
        <v>241504.07</v>
      </c>
    </row>
    <row r="5414" spans="1:5">
      <c r="A5414">
        <v>2004</v>
      </c>
      <c r="B5414">
        <v>84</v>
      </c>
      <c r="C5414">
        <v>173091.55</v>
      </c>
      <c r="D5414">
        <v>41682.61</v>
      </c>
      <c r="E5414">
        <v>214774.16</v>
      </c>
    </row>
    <row r="5415" spans="1:5">
      <c r="A5415">
        <v>2004</v>
      </c>
      <c r="B5415">
        <v>85</v>
      </c>
      <c r="C5415">
        <v>188532.55</v>
      </c>
      <c r="D5415">
        <v>42983.25</v>
      </c>
      <c r="E5415">
        <v>231515.8</v>
      </c>
    </row>
    <row r="5416" spans="1:5">
      <c r="A5416">
        <v>2004</v>
      </c>
      <c r="B5416">
        <v>86</v>
      </c>
      <c r="C5416">
        <v>103357.68</v>
      </c>
      <c r="D5416">
        <v>23109.99</v>
      </c>
      <c r="E5416">
        <v>126467.67</v>
      </c>
    </row>
    <row r="5417" spans="1:5">
      <c r="A5417">
        <v>2004</v>
      </c>
      <c r="B5417">
        <v>87</v>
      </c>
      <c r="C5417">
        <v>104825.47</v>
      </c>
      <c r="D5417">
        <v>21277.96</v>
      </c>
      <c r="E5417">
        <v>126103.43</v>
      </c>
    </row>
    <row r="5418" spans="1:5">
      <c r="A5418">
        <v>2004</v>
      </c>
      <c r="B5418">
        <v>88</v>
      </c>
      <c r="C5418">
        <v>106565.38</v>
      </c>
      <c r="D5418">
        <v>21102.59</v>
      </c>
      <c r="E5418">
        <v>127667.97</v>
      </c>
    </row>
    <row r="5419" spans="1:5">
      <c r="A5419">
        <v>2004</v>
      </c>
      <c r="B5419">
        <v>89</v>
      </c>
      <c r="C5419">
        <v>105617.47</v>
      </c>
      <c r="D5419">
        <v>19844.21</v>
      </c>
      <c r="E5419">
        <v>125461.68</v>
      </c>
    </row>
    <row r="5420" spans="1:5">
      <c r="A5420">
        <v>2004</v>
      </c>
      <c r="B5420">
        <v>90</v>
      </c>
      <c r="C5420">
        <v>78096.77</v>
      </c>
      <c r="D5420">
        <v>14913.82</v>
      </c>
      <c r="E5420">
        <v>93010.59</v>
      </c>
    </row>
    <row r="5421" spans="1:5">
      <c r="A5421">
        <v>2004</v>
      </c>
      <c r="B5421">
        <v>91</v>
      </c>
      <c r="C5421">
        <v>64918.37</v>
      </c>
      <c r="D5421">
        <v>11352.59</v>
      </c>
      <c r="E5421">
        <v>76270.960000000006</v>
      </c>
    </row>
    <row r="5422" spans="1:5">
      <c r="A5422">
        <v>2004</v>
      </c>
      <c r="B5422">
        <v>92</v>
      </c>
      <c r="C5422">
        <v>41277.230000000003</v>
      </c>
      <c r="D5422">
        <v>7486.43</v>
      </c>
      <c r="E5422">
        <v>48763.66</v>
      </c>
    </row>
    <row r="5423" spans="1:5">
      <c r="A5423">
        <v>2004</v>
      </c>
      <c r="B5423">
        <v>93</v>
      </c>
      <c r="C5423">
        <v>33899.599999999999</v>
      </c>
      <c r="D5423">
        <v>5412.01</v>
      </c>
      <c r="E5423">
        <v>39311.61</v>
      </c>
    </row>
    <row r="5424" spans="1:5">
      <c r="A5424">
        <v>2004</v>
      </c>
      <c r="B5424">
        <v>94</v>
      </c>
      <c r="C5424">
        <v>20042.740000000002</v>
      </c>
      <c r="D5424">
        <v>3175.83</v>
      </c>
      <c r="E5424">
        <v>23218.57</v>
      </c>
    </row>
    <row r="5425" spans="1:5">
      <c r="A5425">
        <v>2004</v>
      </c>
      <c r="B5425">
        <v>95</v>
      </c>
      <c r="C5425">
        <v>13885.31</v>
      </c>
      <c r="D5425">
        <v>2089.2800000000002</v>
      </c>
      <c r="E5425">
        <v>15974.59</v>
      </c>
    </row>
    <row r="5426" spans="1:5">
      <c r="A5426">
        <v>2004</v>
      </c>
      <c r="B5426">
        <v>96</v>
      </c>
      <c r="C5426">
        <v>9496.51</v>
      </c>
      <c r="D5426">
        <v>1372.16</v>
      </c>
      <c r="E5426">
        <v>10868.67</v>
      </c>
    </row>
    <row r="5427" spans="1:5">
      <c r="A5427">
        <v>2004</v>
      </c>
      <c r="B5427">
        <v>97</v>
      </c>
      <c r="C5427">
        <v>6048.54</v>
      </c>
      <c r="D5427">
        <v>869.66</v>
      </c>
      <c r="E5427">
        <v>6918.2</v>
      </c>
    </row>
    <row r="5428" spans="1:5">
      <c r="A5428">
        <v>2004</v>
      </c>
      <c r="B5428">
        <v>98</v>
      </c>
      <c r="C5428">
        <v>3998.12</v>
      </c>
      <c r="D5428">
        <v>550.41</v>
      </c>
      <c r="E5428">
        <v>4548.53</v>
      </c>
    </row>
    <row r="5429" spans="1:5">
      <c r="A5429">
        <v>2004</v>
      </c>
      <c r="B5429">
        <v>99</v>
      </c>
      <c r="C5429">
        <v>2605.1999999999998</v>
      </c>
      <c r="D5429">
        <v>348.49</v>
      </c>
      <c r="E5429">
        <v>2953.69</v>
      </c>
    </row>
    <row r="5430" spans="1:5">
      <c r="A5430">
        <v>2004</v>
      </c>
      <c r="B5430">
        <v>100</v>
      </c>
      <c r="C5430">
        <v>1717.92</v>
      </c>
      <c r="D5430">
        <v>244.44</v>
      </c>
      <c r="E5430">
        <v>1962.36</v>
      </c>
    </row>
    <row r="5431" spans="1:5">
      <c r="A5431">
        <v>2004</v>
      </c>
      <c r="B5431">
        <v>101</v>
      </c>
      <c r="C5431">
        <v>1002.23</v>
      </c>
      <c r="D5431">
        <v>137.66</v>
      </c>
      <c r="E5431">
        <v>1139.8900000000001</v>
      </c>
    </row>
    <row r="5432" spans="1:5">
      <c r="A5432">
        <v>2004</v>
      </c>
      <c r="B5432">
        <v>102</v>
      </c>
      <c r="C5432">
        <v>540.6</v>
      </c>
      <c r="D5432">
        <v>69.989999999999995</v>
      </c>
      <c r="E5432">
        <v>610.59</v>
      </c>
    </row>
    <row r="5433" spans="1:5">
      <c r="A5433">
        <v>2004</v>
      </c>
      <c r="B5433">
        <v>103</v>
      </c>
      <c r="C5433">
        <v>330.75</v>
      </c>
      <c r="D5433">
        <v>44.6</v>
      </c>
      <c r="E5433">
        <v>375.35</v>
      </c>
    </row>
    <row r="5434" spans="1:5">
      <c r="A5434">
        <v>2004</v>
      </c>
      <c r="B5434">
        <v>104</v>
      </c>
      <c r="C5434">
        <v>166.65</v>
      </c>
      <c r="D5434">
        <v>24.22</v>
      </c>
      <c r="E5434">
        <v>190.87</v>
      </c>
    </row>
    <row r="5435" spans="1:5">
      <c r="A5435">
        <v>2004</v>
      </c>
      <c r="B5435">
        <v>105</v>
      </c>
      <c r="C5435">
        <v>77.040000000000006</v>
      </c>
      <c r="D5435">
        <v>10.77</v>
      </c>
      <c r="E5435">
        <v>87.81</v>
      </c>
    </row>
    <row r="5436" spans="1:5">
      <c r="A5436">
        <v>2004</v>
      </c>
      <c r="B5436">
        <v>106</v>
      </c>
      <c r="C5436">
        <v>42.24</v>
      </c>
      <c r="D5436">
        <v>4.97</v>
      </c>
      <c r="E5436">
        <v>47.21</v>
      </c>
    </row>
    <row r="5437" spans="1:5">
      <c r="A5437">
        <v>2004</v>
      </c>
      <c r="B5437">
        <v>107</v>
      </c>
      <c r="C5437">
        <v>20.5</v>
      </c>
      <c r="D5437">
        <v>2.1800000000000002</v>
      </c>
      <c r="E5437">
        <v>22.68</v>
      </c>
    </row>
    <row r="5438" spans="1:5">
      <c r="A5438">
        <v>2004</v>
      </c>
      <c r="B5438">
        <v>108</v>
      </c>
      <c r="C5438">
        <v>9.5500000000000007</v>
      </c>
      <c r="D5438">
        <v>0.73</v>
      </c>
      <c r="E5438">
        <v>10.28</v>
      </c>
    </row>
    <row r="5439" spans="1:5">
      <c r="A5439">
        <v>2004</v>
      </c>
      <c r="B5439">
        <v>109</v>
      </c>
      <c r="C5439">
        <v>3.68</v>
      </c>
      <c r="D5439">
        <v>0</v>
      </c>
      <c r="E5439">
        <v>3.68</v>
      </c>
    </row>
    <row r="5440" spans="1:5">
      <c r="A5440">
        <v>2004</v>
      </c>
      <c r="B5440">
        <v>110</v>
      </c>
      <c r="C5440">
        <v>1.57</v>
      </c>
      <c r="D5440">
        <v>0</v>
      </c>
      <c r="E5440">
        <v>1.57</v>
      </c>
    </row>
    <row r="5441" spans="1:5">
      <c r="A5441">
        <v>2005</v>
      </c>
      <c r="B5441">
        <v>0</v>
      </c>
      <c r="C5441">
        <v>722567</v>
      </c>
      <c r="D5441">
        <v>762487</v>
      </c>
      <c r="E5441">
        <v>1485054</v>
      </c>
    </row>
    <row r="5442" spans="1:5">
      <c r="A5442">
        <v>2005</v>
      </c>
      <c r="B5442">
        <v>1</v>
      </c>
      <c r="C5442">
        <v>707707</v>
      </c>
      <c r="D5442">
        <v>747614</v>
      </c>
      <c r="E5442">
        <v>1455321</v>
      </c>
    </row>
    <row r="5443" spans="1:5">
      <c r="A5443">
        <v>2005</v>
      </c>
      <c r="B5443">
        <v>2</v>
      </c>
      <c r="C5443">
        <v>675132</v>
      </c>
      <c r="D5443">
        <v>708898</v>
      </c>
      <c r="E5443">
        <v>1384030</v>
      </c>
    </row>
    <row r="5444" spans="1:5">
      <c r="A5444">
        <v>2005</v>
      </c>
      <c r="B5444">
        <v>3</v>
      </c>
      <c r="C5444">
        <v>630326</v>
      </c>
      <c r="D5444">
        <v>661424</v>
      </c>
      <c r="E5444">
        <v>1291750</v>
      </c>
    </row>
    <row r="5445" spans="1:5">
      <c r="A5445">
        <v>2005</v>
      </c>
      <c r="B5445">
        <v>4</v>
      </c>
      <c r="C5445">
        <v>633406</v>
      </c>
      <c r="D5445">
        <v>666522</v>
      </c>
      <c r="E5445">
        <v>1299928</v>
      </c>
    </row>
    <row r="5446" spans="1:5">
      <c r="A5446">
        <v>2005</v>
      </c>
      <c r="B5446">
        <v>5</v>
      </c>
      <c r="C5446">
        <v>611942</v>
      </c>
      <c r="D5446">
        <v>643559</v>
      </c>
      <c r="E5446">
        <v>1255501</v>
      </c>
    </row>
    <row r="5447" spans="1:5">
      <c r="A5447">
        <v>2005</v>
      </c>
      <c r="B5447">
        <v>6</v>
      </c>
      <c r="C5447">
        <v>638960</v>
      </c>
      <c r="D5447">
        <v>670235</v>
      </c>
      <c r="E5447">
        <v>1309195</v>
      </c>
    </row>
    <row r="5448" spans="1:5">
      <c r="A5448">
        <v>2005</v>
      </c>
      <c r="B5448">
        <v>7</v>
      </c>
      <c r="C5448">
        <v>623854</v>
      </c>
      <c r="D5448">
        <v>653264</v>
      </c>
      <c r="E5448">
        <v>1277118</v>
      </c>
    </row>
    <row r="5449" spans="1:5">
      <c r="A5449">
        <v>2005</v>
      </c>
      <c r="B5449">
        <v>8</v>
      </c>
      <c r="C5449">
        <v>652081</v>
      </c>
      <c r="D5449">
        <v>683494</v>
      </c>
      <c r="E5449">
        <v>1335575</v>
      </c>
    </row>
    <row r="5450" spans="1:5">
      <c r="A5450">
        <v>2005</v>
      </c>
      <c r="B5450">
        <v>9</v>
      </c>
      <c r="C5450">
        <v>688436</v>
      </c>
      <c r="D5450">
        <v>717606</v>
      </c>
      <c r="E5450">
        <v>1406042</v>
      </c>
    </row>
    <row r="5451" spans="1:5">
      <c r="A5451">
        <v>2005</v>
      </c>
      <c r="B5451">
        <v>10</v>
      </c>
      <c r="C5451">
        <v>715799</v>
      </c>
      <c r="D5451">
        <v>749914</v>
      </c>
      <c r="E5451">
        <v>1465713</v>
      </c>
    </row>
    <row r="5452" spans="1:5">
      <c r="A5452">
        <v>2005</v>
      </c>
      <c r="B5452">
        <v>11</v>
      </c>
      <c r="C5452">
        <v>718530</v>
      </c>
      <c r="D5452">
        <v>750761</v>
      </c>
      <c r="E5452">
        <v>1469291</v>
      </c>
    </row>
    <row r="5453" spans="1:5">
      <c r="A5453">
        <v>2005</v>
      </c>
      <c r="B5453">
        <v>12</v>
      </c>
      <c r="C5453">
        <v>828824</v>
      </c>
      <c r="D5453">
        <v>858796</v>
      </c>
      <c r="E5453">
        <v>1687620</v>
      </c>
    </row>
    <row r="5454" spans="1:5">
      <c r="A5454">
        <v>2005</v>
      </c>
      <c r="B5454">
        <v>13</v>
      </c>
      <c r="C5454">
        <v>913026</v>
      </c>
      <c r="D5454">
        <v>944844</v>
      </c>
      <c r="E5454">
        <v>1857870</v>
      </c>
    </row>
    <row r="5455" spans="1:5">
      <c r="A5455">
        <v>2005</v>
      </c>
      <c r="B5455">
        <v>14</v>
      </c>
      <c r="C5455">
        <v>1035225</v>
      </c>
      <c r="D5455">
        <v>1088308</v>
      </c>
      <c r="E5455">
        <v>2123533</v>
      </c>
    </row>
    <row r="5456" spans="1:5">
      <c r="A5456">
        <v>2005</v>
      </c>
      <c r="B5456">
        <v>15</v>
      </c>
      <c r="C5456">
        <v>1096176</v>
      </c>
      <c r="D5456">
        <v>1149651</v>
      </c>
      <c r="E5456">
        <v>2245827</v>
      </c>
    </row>
    <row r="5457" spans="1:5">
      <c r="A5457">
        <v>2005</v>
      </c>
      <c r="B5457">
        <v>16</v>
      </c>
      <c r="C5457">
        <v>1178371</v>
      </c>
      <c r="D5457">
        <v>1220496</v>
      </c>
      <c r="E5457">
        <v>2398867</v>
      </c>
    </row>
    <row r="5458" spans="1:5">
      <c r="A5458">
        <v>2005</v>
      </c>
      <c r="B5458">
        <v>17</v>
      </c>
      <c r="C5458">
        <v>1254754</v>
      </c>
      <c r="D5458">
        <v>1301140</v>
      </c>
      <c r="E5458">
        <v>2555894</v>
      </c>
    </row>
    <row r="5459" spans="1:5">
      <c r="A5459">
        <v>2005</v>
      </c>
      <c r="B5459">
        <v>18</v>
      </c>
      <c r="C5459">
        <v>1259650</v>
      </c>
      <c r="D5459">
        <v>1279055</v>
      </c>
      <c r="E5459">
        <v>2538705</v>
      </c>
    </row>
    <row r="5460" spans="1:5">
      <c r="A5460">
        <v>2005</v>
      </c>
      <c r="B5460">
        <v>19</v>
      </c>
      <c r="C5460">
        <v>1230612</v>
      </c>
      <c r="D5460">
        <v>1241905</v>
      </c>
      <c r="E5460">
        <v>2472517</v>
      </c>
    </row>
    <row r="5461" spans="1:5">
      <c r="A5461">
        <v>2005</v>
      </c>
      <c r="B5461">
        <v>20</v>
      </c>
      <c r="C5461">
        <v>1236632</v>
      </c>
      <c r="D5461">
        <v>1252393</v>
      </c>
      <c r="E5461">
        <v>2489025</v>
      </c>
    </row>
    <row r="5462" spans="1:5">
      <c r="A5462">
        <v>2005</v>
      </c>
      <c r="B5462">
        <v>21</v>
      </c>
      <c r="C5462">
        <v>1260546</v>
      </c>
      <c r="D5462">
        <v>1286422</v>
      </c>
      <c r="E5462">
        <v>2546968</v>
      </c>
    </row>
    <row r="5463" spans="1:5">
      <c r="A5463">
        <v>2005</v>
      </c>
      <c r="B5463">
        <v>22</v>
      </c>
      <c r="C5463">
        <v>1193853</v>
      </c>
      <c r="D5463">
        <v>1224812</v>
      </c>
      <c r="E5463">
        <v>2418665</v>
      </c>
    </row>
    <row r="5464" spans="1:5">
      <c r="A5464">
        <v>2005</v>
      </c>
      <c r="B5464">
        <v>23</v>
      </c>
      <c r="C5464">
        <v>1125027</v>
      </c>
      <c r="D5464">
        <v>1145470</v>
      </c>
      <c r="E5464">
        <v>2270497</v>
      </c>
    </row>
    <row r="5465" spans="1:5">
      <c r="A5465">
        <v>2005</v>
      </c>
      <c r="B5465">
        <v>24</v>
      </c>
      <c r="C5465">
        <v>1169617</v>
      </c>
      <c r="D5465">
        <v>1185838</v>
      </c>
      <c r="E5465">
        <v>2355455</v>
      </c>
    </row>
    <row r="5466" spans="1:5">
      <c r="A5466">
        <v>2005</v>
      </c>
      <c r="B5466">
        <v>25</v>
      </c>
      <c r="C5466">
        <v>1097398</v>
      </c>
      <c r="D5466">
        <v>1109421</v>
      </c>
      <c r="E5466">
        <v>2206819</v>
      </c>
    </row>
    <row r="5467" spans="1:5">
      <c r="A5467">
        <v>2005</v>
      </c>
      <c r="B5467">
        <v>26</v>
      </c>
      <c r="C5467">
        <v>1099228</v>
      </c>
      <c r="D5467">
        <v>1098489</v>
      </c>
      <c r="E5467">
        <v>2197717</v>
      </c>
    </row>
    <row r="5468" spans="1:5">
      <c r="A5468">
        <v>2005</v>
      </c>
      <c r="B5468">
        <v>27</v>
      </c>
      <c r="C5468">
        <v>1080620</v>
      </c>
      <c r="D5468">
        <v>1073933</v>
      </c>
      <c r="E5468">
        <v>2154553</v>
      </c>
    </row>
    <row r="5469" spans="1:5">
      <c r="A5469">
        <v>2005</v>
      </c>
      <c r="B5469">
        <v>28</v>
      </c>
      <c r="C5469">
        <v>1085144</v>
      </c>
      <c r="D5469">
        <v>1078964</v>
      </c>
      <c r="E5469">
        <v>2164108</v>
      </c>
    </row>
    <row r="5470" spans="1:5">
      <c r="A5470">
        <v>2005</v>
      </c>
      <c r="B5470">
        <v>29</v>
      </c>
      <c r="C5470">
        <v>1083467</v>
      </c>
      <c r="D5470">
        <v>1072387</v>
      </c>
      <c r="E5470">
        <v>2155854</v>
      </c>
    </row>
    <row r="5471" spans="1:5">
      <c r="A5471">
        <v>2005</v>
      </c>
      <c r="B5471">
        <v>30</v>
      </c>
      <c r="C5471">
        <v>1053468</v>
      </c>
      <c r="D5471">
        <v>1042164</v>
      </c>
      <c r="E5471">
        <v>2095632</v>
      </c>
    </row>
    <row r="5472" spans="1:5">
      <c r="A5472">
        <v>2005</v>
      </c>
      <c r="B5472">
        <v>31</v>
      </c>
      <c r="C5472">
        <v>1016871</v>
      </c>
      <c r="D5472">
        <v>1005010</v>
      </c>
      <c r="E5472">
        <v>2021881</v>
      </c>
    </row>
    <row r="5473" spans="1:5">
      <c r="A5473">
        <v>2005</v>
      </c>
      <c r="B5473">
        <v>32</v>
      </c>
      <c r="C5473">
        <v>1049537</v>
      </c>
      <c r="D5473">
        <v>1036132</v>
      </c>
      <c r="E5473">
        <v>2085669</v>
      </c>
    </row>
    <row r="5474" spans="1:5">
      <c r="A5474">
        <v>2005</v>
      </c>
      <c r="B5474">
        <v>33</v>
      </c>
      <c r="C5474">
        <v>999616</v>
      </c>
      <c r="D5474">
        <v>990031</v>
      </c>
      <c r="E5474">
        <v>1989647</v>
      </c>
    </row>
    <row r="5475" spans="1:5">
      <c r="A5475">
        <v>2005</v>
      </c>
      <c r="B5475">
        <v>34</v>
      </c>
      <c r="C5475">
        <v>1020502</v>
      </c>
      <c r="D5475">
        <v>1014304</v>
      </c>
      <c r="E5475">
        <v>2034806</v>
      </c>
    </row>
    <row r="5476" spans="1:5">
      <c r="A5476">
        <v>2005</v>
      </c>
      <c r="B5476">
        <v>35</v>
      </c>
      <c r="C5476">
        <v>941513</v>
      </c>
      <c r="D5476">
        <v>920876</v>
      </c>
      <c r="E5476">
        <v>1862389</v>
      </c>
    </row>
    <row r="5477" spans="1:5">
      <c r="A5477">
        <v>2005</v>
      </c>
      <c r="B5477">
        <v>36</v>
      </c>
      <c r="C5477">
        <v>931996</v>
      </c>
      <c r="D5477">
        <v>907973</v>
      </c>
      <c r="E5477">
        <v>1839969</v>
      </c>
    </row>
    <row r="5478" spans="1:5">
      <c r="A5478">
        <v>2005</v>
      </c>
      <c r="B5478">
        <v>37</v>
      </c>
      <c r="C5478">
        <v>932558</v>
      </c>
      <c r="D5478">
        <v>901716</v>
      </c>
      <c r="E5478">
        <v>1834274</v>
      </c>
    </row>
    <row r="5479" spans="1:5">
      <c r="A5479">
        <v>2005</v>
      </c>
      <c r="B5479">
        <v>38</v>
      </c>
      <c r="C5479">
        <v>972118</v>
      </c>
      <c r="D5479">
        <v>930943</v>
      </c>
      <c r="E5479">
        <v>1903061</v>
      </c>
    </row>
    <row r="5480" spans="1:5">
      <c r="A5480">
        <v>2005</v>
      </c>
      <c r="B5480">
        <v>39</v>
      </c>
      <c r="C5480">
        <v>1010041</v>
      </c>
      <c r="D5480">
        <v>966075</v>
      </c>
      <c r="E5480">
        <v>1976116</v>
      </c>
    </row>
    <row r="5481" spans="1:5">
      <c r="A5481">
        <v>2005</v>
      </c>
      <c r="B5481">
        <v>40</v>
      </c>
      <c r="C5481">
        <v>1056182</v>
      </c>
      <c r="D5481">
        <v>996916</v>
      </c>
      <c r="E5481">
        <v>2053098</v>
      </c>
    </row>
    <row r="5482" spans="1:5">
      <c r="A5482">
        <v>2005</v>
      </c>
      <c r="B5482">
        <v>41</v>
      </c>
      <c r="C5482">
        <v>1137750</v>
      </c>
      <c r="D5482">
        <v>1076694</v>
      </c>
      <c r="E5482">
        <v>2214444</v>
      </c>
    </row>
    <row r="5483" spans="1:5">
      <c r="A5483">
        <v>2005</v>
      </c>
      <c r="B5483">
        <v>42</v>
      </c>
      <c r="C5483">
        <v>1213054</v>
      </c>
      <c r="D5483">
        <v>1131971</v>
      </c>
      <c r="E5483">
        <v>2345025</v>
      </c>
    </row>
    <row r="5484" spans="1:5">
      <c r="A5484">
        <v>2005</v>
      </c>
      <c r="B5484">
        <v>43</v>
      </c>
      <c r="C5484">
        <v>1258858</v>
      </c>
      <c r="D5484">
        <v>1173313</v>
      </c>
      <c r="E5484">
        <v>2432171</v>
      </c>
    </row>
    <row r="5485" spans="1:5">
      <c r="A5485">
        <v>2005</v>
      </c>
      <c r="B5485">
        <v>44</v>
      </c>
      <c r="C5485">
        <v>1342925</v>
      </c>
      <c r="D5485">
        <v>1253384</v>
      </c>
      <c r="E5485">
        <v>2596309</v>
      </c>
    </row>
    <row r="5486" spans="1:5">
      <c r="A5486">
        <v>2005</v>
      </c>
      <c r="B5486">
        <v>45</v>
      </c>
      <c r="C5486">
        <v>1282350</v>
      </c>
      <c r="D5486">
        <v>1167921</v>
      </c>
      <c r="E5486">
        <v>2450271</v>
      </c>
    </row>
    <row r="5487" spans="1:5">
      <c r="A5487">
        <v>2005</v>
      </c>
      <c r="B5487">
        <v>46</v>
      </c>
      <c r="C5487">
        <v>1280432</v>
      </c>
      <c r="D5487">
        <v>1153942</v>
      </c>
      <c r="E5487">
        <v>2434374</v>
      </c>
    </row>
    <row r="5488" spans="1:5">
      <c r="A5488">
        <v>2005</v>
      </c>
      <c r="B5488">
        <v>47</v>
      </c>
      <c r="C5488">
        <v>1266143</v>
      </c>
      <c r="D5488">
        <v>1135983</v>
      </c>
      <c r="E5488">
        <v>2402126</v>
      </c>
    </row>
    <row r="5489" spans="1:5">
      <c r="A5489">
        <v>2005</v>
      </c>
      <c r="B5489">
        <v>48</v>
      </c>
      <c r="C5489">
        <v>1230374</v>
      </c>
      <c r="D5489">
        <v>1084329</v>
      </c>
      <c r="E5489">
        <v>2314703</v>
      </c>
    </row>
    <row r="5490" spans="1:5">
      <c r="A5490">
        <v>2005</v>
      </c>
      <c r="B5490">
        <v>49</v>
      </c>
      <c r="C5490">
        <v>1232709</v>
      </c>
      <c r="D5490">
        <v>1072070</v>
      </c>
      <c r="E5490">
        <v>2304779</v>
      </c>
    </row>
    <row r="5491" spans="1:5">
      <c r="A5491">
        <v>2005</v>
      </c>
      <c r="B5491">
        <v>50</v>
      </c>
      <c r="C5491">
        <v>1245326</v>
      </c>
      <c r="D5491">
        <v>1064292</v>
      </c>
      <c r="E5491">
        <v>2309618</v>
      </c>
    </row>
    <row r="5492" spans="1:5">
      <c r="A5492">
        <v>2005</v>
      </c>
      <c r="B5492">
        <v>51</v>
      </c>
      <c r="C5492">
        <v>1125849</v>
      </c>
      <c r="D5492">
        <v>954285</v>
      </c>
      <c r="E5492">
        <v>2080134</v>
      </c>
    </row>
    <row r="5493" spans="1:5">
      <c r="A5493">
        <v>2005</v>
      </c>
      <c r="B5493">
        <v>52</v>
      </c>
      <c r="C5493">
        <v>1165596</v>
      </c>
      <c r="D5493">
        <v>976718</v>
      </c>
      <c r="E5493">
        <v>2142314</v>
      </c>
    </row>
    <row r="5494" spans="1:5">
      <c r="A5494">
        <v>2005</v>
      </c>
      <c r="B5494">
        <v>53</v>
      </c>
      <c r="C5494">
        <v>1112431</v>
      </c>
      <c r="D5494">
        <v>923280</v>
      </c>
      <c r="E5494">
        <v>2035711</v>
      </c>
    </row>
    <row r="5495" spans="1:5">
      <c r="A5495">
        <v>2005</v>
      </c>
      <c r="B5495">
        <v>54</v>
      </c>
      <c r="C5495">
        <v>1098301</v>
      </c>
      <c r="D5495">
        <v>910245</v>
      </c>
      <c r="E5495">
        <v>2008546</v>
      </c>
    </row>
    <row r="5496" spans="1:5">
      <c r="A5496">
        <v>2005</v>
      </c>
      <c r="B5496">
        <v>55</v>
      </c>
      <c r="C5496">
        <v>1133134</v>
      </c>
      <c r="D5496">
        <v>915225</v>
      </c>
      <c r="E5496">
        <v>2048359</v>
      </c>
    </row>
    <row r="5497" spans="1:5">
      <c r="A5497">
        <v>2005</v>
      </c>
      <c r="B5497">
        <v>56</v>
      </c>
      <c r="C5497">
        <v>933411</v>
      </c>
      <c r="D5497">
        <v>745515</v>
      </c>
      <c r="E5497">
        <v>1678926</v>
      </c>
    </row>
    <row r="5498" spans="1:5">
      <c r="A5498">
        <v>2005</v>
      </c>
      <c r="B5498">
        <v>57</v>
      </c>
      <c r="C5498">
        <v>922865</v>
      </c>
      <c r="D5498">
        <v>725354</v>
      </c>
      <c r="E5498">
        <v>1648219</v>
      </c>
    </row>
    <row r="5499" spans="1:5">
      <c r="A5499">
        <v>2005</v>
      </c>
      <c r="B5499">
        <v>58</v>
      </c>
      <c r="C5499">
        <v>832948</v>
      </c>
      <c r="D5499">
        <v>636977</v>
      </c>
      <c r="E5499">
        <v>1469925</v>
      </c>
    </row>
    <row r="5500" spans="1:5">
      <c r="A5500">
        <v>2005</v>
      </c>
      <c r="B5500">
        <v>59</v>
      </c>
      <c r="C5500">
        <v>508347</v>
      </c>
      <c r="D5500">
        <v>382892</v>
      </c>
      <c r="E5500">
        <v>891239</v>
      </c>
    </row>
    <row r="5501" spans="1:5">
      <c r="A5501">
        <v>2005</v>
      </c>
      <c r="B5501">
        <v>60</v>
      </c>
      <c r="C5501">
        <v>390069</v>
      </c>
      <c r="D5501">
        <v>287466</v>
      </c>
      <c r="E5501">
        <v>677535</v>
      </c>
    </row>
    <row r="5502" spans="1:5">
      <c r="A5502">
        <v>2005</v>
      </c>
      <c r="B5502">
        <v>61</v>
      </c>
      <c r="C5502">
        <v>358533</v>
      </c>
      <c r="D5502">
        <v>256726</v>
      </c>
      <c r="E5502">
        <v>615259</v>
      </c>
    </row>
    <row r="5503" spans="1:5">
      <c r="A5503">
        <v>2005</v>
      </c>
      <c r="B5503">
        <v>62</v>
      </c>
      <c r="C5503">
        <v>560060</v>
      </c>
      <c r="D5503">
        <v>379621</v>
      </c>
      <c r="E5503">
        <v>939681</v>
      </c>
    </row>
    <row r="5504" spans="1:5">
      <c r="A5504">
        <v>2005</v>
      </c>
      <c r="B5504">
        <v>63</v>
      </c>
      <c r="C5504">
        <v>866190</v>
      </c>
      <c r="D5504">
        <v>573403</v>
      </c>
      <c r="E5504">
        <v>1439593</v>
      </c>
    </row>
    <row r="5505" spans="1:5">
      <c r="A5505">
        <v>2005</v>
      </c>
      <c r="B5505">
        <v>64</v>
      </c>
      <c r="C5505">
        <v>932584</v>
      </c>
      <c r="D5505">
        <v>608920</v>
      </c>
      <c r="E5505">
        <v>1541504</v>
      </c>
    </row>
    <row r="5506" spans="1:5">
      <c r="A5506">
        <v>2005</v>
      </c>
      <c r="B5506">
        <v>65</v>
      </c>
      <c r="C5506">
        <v>1035493</v>
      </c>
      <c r="D5506">
        <v>653209</v>
      </c>
      <c r="E5506">
        <v>1688702</v>
      </c>
    </row>
    <row r="5507" spans="1:5">
      <c r="A5507">
        <v>2005</v>
      </c>
      <c r="B5507">
        <v>66</v>
      </c>
      <c r="C5507">
        <v>1045322</v>
      </c>
      <c r="D5507">
        <v>639295</v>
      </c>
      <c r="E5507">
        <v>1684617</v>
      </c>
    </row>
    <row r="5508" spans="1:5">
      <c r="A5508">
        <v>2005</v>
      </c>
      <c r="B5508">
        <v>67</v>
      </c>
      <c r="C5508">
        <v>1037408</v>
      </c>
      <c r="D5508">
        <v>635025</v>
      </c>
      <c r="E5508">
        <v>1672433</v>
      </c>
    </row>
    <row r="5509" spans="1:5">
      <c r="A5509">
        <v>2005</v>
      </c>
      <c r="B5509">
        <v>68</v>
      </c>
      <c r="C5509">
        <v>847782</v>
      </c>
      <c r="D5509">
        <v>503428</v>
      </c>
      <c r="E5509">
        <v>1351210</v>
      </c>
    </row>
    <row r="5510" spans="1:5">
      <c r="A5510">
        <v>2005</v>
      </c>
      <c r="B5510">
        <v>69</v>
      </c>
      <c r="C5510">
        <v>738071</v>
      </c>
      <c r="D5510">
        <v>431562</v>
      </c>
      <c r="E5510">
        <v>1169633</v>
      </c>
    </row>
    <row r="5511" spans="1:5">
      <c r="A5511">
        <v>2005</v>
      </c>
      <c r="B5511">
        <v>70</v>
      </c>
      <c r="C5511">
        <v>584127</v>
      </c>
      <c r="D5511">
        <v>327993</v>
      </c>
      <c r="E5511">
        <v>912120</v>
      </c>
    </row>
    <row r="5512" spans="1:5">
      <c r="A5512">
        <v>2005</v>
      </c>
      <c r="B5512">
        <v>71</v>
      </c>
      <c r="C5512">
        <v>558243</v>
      </c>
      <c r="D5512">
        <v>301202</v>
      </c>
      <c r="E5512">
        <v>859445</v>
      </c>
    </row>
    <row r="5513" spans="1:5">
      <c r="A5513">
        <v>2005</v>
      </c>
      <c r="B5513">
        <v>72</v>
      </c>
      <c r="C5513">
        <v>683587</v>
      </c>
      <c r="D5513">
        <v>354229</v>
      </c>
      <c r="E5513">
        <v>1037816</v>
      </c>
    </row>
    <row r="5514" spans="1:5">
      <c r="A5514">
        <v>2005</v>
      </c>
      <c r="B5514">
        <v>73</v>
      </c>
      <c r="C5514">
        <v>652968</v>
      </c>
      <c r="D5514">
        <v>333816</v>
      </c>
      <c r="E5514">
        <v>986784</v>
      </c>
    </row>
    <row r="5515" spans="1:5">
      <c r="A5515">
        <v>2005</v>
      </c>
      <c r="B5515">
        <v>74</v>
      </c>
      <c r="C5515">
        <v>742434</v>
      </c>
      <c r="D5515">
        <v>365173</v>
      </c>
      <c r="E5515">
        <v>1107607</v>
      </c>
    </row>
    <row r="5516" spans="1:5">
      <c r="A5516">
        <v>2005</v>
      </c>
      <c r="B5516">
        <v>75</v>
      </c>
      <c r="C5516">
        <v>690991</v>
      </c>
      <c r="D5516">
        <v>319478</v>
      </c>
      <c r="E5516">
        <v>1010469</v>
      </c>
    </row>
    <row r="5517" spans="1:5">
      <c r="A5517">
        <v>2005</v>
      </c>
      <c r="B5517">
        <v>76</v>
      </c>
      <c r="C5517">
        <v>712296</v>
      </c>
      <c r="D5517">
        <v>308826</v>
      </c>
      <c r="E5517">
        <v>1021122</v>
      </c>
    </row>
    <row r="5518" spans="1:5">
      <c r="A5518">
        <v>2005</v>
      </c>
      <c r="B5518">
        <v>77</v>
      </c>
      <c r="C5518">
        <v>629678</v>
      </c>
      <c r="D5518">
        <v>263495</v>
      </c>
      <c r="E5518">
        <v>893173</v>
      </c>
    </row>
    <row r="5519" spans="1:5">
      <c r="A5519">
        <v>2005</v>
      </c>
      <c r="B5519">
        <v>78</v>
      </c>
      <c r="C5519">
        <v>583741</v>
      </c>
      <c r="D5519">
        <v>215058</v>
      </c>
      <c r="E5519">
        <v>798799</v>
      </c>
    </row>
    <row r="5520" spans="1:5">
      <c r="A5520">
        <v>2005</v>
      </c>
      <c r="B5520">
        <v>79</v>
      </c>
      <c r="C5520">
        <v>505752</v>
      </c>
      <c r="D5520">
        <v>156290</v>
      </c>
      <c r="E5520">
        <v>662042</v>
      </c>
    </row>
    <row r="5521" spans="1:5">
      <c r="A5521">
        <v>2005</v>
      </c>
      <c r="B5521">
        <v>80</v>
      </c>
      <c r="C5521">
        <v>446017.39</v>
      </c>
      <c r="D5521">
        <v>119143.2</v>
      </c>
      <c r="E5521">
        <v>565160.59</v>
      </c>
    </row>
    <row r="5522" spans="1:5">
      <c r="A5522">
        <v>2005</v>
      </c>
      <c r="B5522">
        <v>81</v>
      </c>
      <c r="C5522">
        <v>371376.83</v>
      </c>
      <c r="D5522">
        <v>87823.67</v>
      </c>
      <c r="E5522">
        <v>459200.5</v>
      </c>
    </row>
    <row r="5523" spans="1:5">
      <c r="A5523">
        <v>2005</v>
      </c>
      <c r="B5523">
        <v>82</v>
      </c>
      <c r="C5523">
        <v>281154.08</v>
      </c>
      <c r="D5523">
        <v>63082.23</v>
      </c>
      <c r="E5523">
        <v>344236.31</v>
      </c>
    </row>
    <row r="5524" spans="1:5">
      <c r="A5524">
        <v>2005</v>
      </c>
      <c r="B5524">
        <v>83</v>
      </c>
      <c r="C5524">
        <v>217101</v>
      </c>
      <c r="D5524">
        <v>51881.84</v>
      </c>
      <c r="E5524">
        <v>268982.84000000003</v>
      </c>
    </row>
    <row r="5525" spans="1:5">
      <c r="A5525">
        <v>2005</v>
      </c>
      <c r="B5525">
        <v>84</v>
      </c>
      <c r="C5525">
        <v>170521.22</v>
      </c>
      <c r="D5525">
        <v>39522.959999999999</v>
      </c>
      <c r="E5525">
        <v>210044.18</v>
      </c>
    </row>
    <row r="5526" spans="1:5">
      <c r="A5526">
        <v>2005</v>
      </c>
      <c r="B5526">
        <v>85</v>
      </c>
      <c r="C5526">
        <v>149522.79999999999</v>
      </c>
      <c r="D5526">
        <v>34696.53</v>
      </c>
      <c r="E5526">
        <v>184219.33</v>
      </c>
    </row>
    <row r="5527" spans="1:5">
      <c r="A5527">
        <v>2005</v>
      </c>
      <c r="B5527">
        <v>86</v>
      </c>
      <c r="C5527">
        <v>160732.57</v>
      </c>
      <c r="D5527">
        <v>35289.050000000003</v>
      </c>
      <c r="E5527">
        <v>196021.62</v>
      </c>
    </row>
    <row r="5528" spans="1:5">
      <c r="A5528">
        <v>2005</v>
      </c>
      <c r="B5528">
        <v>87</v>
      </c>
      <c r="C5528">
        <v>86900.18</v>
      </c>
      <c r="D5528">
        <v>18678.189999999999</v>
      </c>
      <c r="E5528">
        <v>105578.37</v>
      </c>
    </row>
    <row r="5529" spans="1:5">
      <c r="A5529">
        <v>2005</v>
      </c>
      <c r="B5529">
        <v>88</v>
      </c>
      <c r="C5529">
        <v>86275.43</v>
      </c>
      <c r="D5529">
        <v>16861.330000000002</v>
      </c>
      <c r="E5529">
        <v>103136.76</v>
      </c>
    </row>
    <row r="5530" spans="1:5">
      <c r="A5530">
        <v>2005</v>
      </c>
      <c r="B5530">
        <v>89</v>
      </c>
      <c r="C5530">
        <v>86081.279999999999</v>
      </c>
      <c r="D5530">
        <v>16442.169999999998</v>
      </c>
      <c r="E5530">
        <v>102523.45</v>
      </c>
    </row>
    <row r="5531" spans="1:5">
      <c r="A5531">
        <v>2005</v>
      </c>
      <c r="B5531">
        <v>90</v>
      </c>
      <c r="C5531">
        <v>83558.45</v>
      </c>
      <c r="D5531">
        <v>15168.61</v>
      </c>
      <c r="E5531">
        <v>98727.06</v>
      </c>
    </row>
    <row r="5532" spans="1:5">
      <c r="A5532">
        <v>2005</v>
      </c>
      <c r="B5532">
        <v>91</v>
      </c>
      <c r="C5532">
        <v>60470.62</v>
      </c>
      <c r="D5532">
        <v>11180.02</v>
      </c>
      <c r="E5532">
        <v>71650.64</v>
      </c>
    </row>
    <row r="5533" spans="1:5">
      <c r="A5533">
        <v>2005</v>
      </c>
      <c r="B5533">
        <v>92</v>
      </c>
      <c r="C5533">
        <v>49048.71</v>
      </c>
      <c r="D5533">
        <v>8223.73</v>
      </c>
      <c r="E5533">
        <v>57272.44</v>
      </c>
    </row>
    <row r="5534" spans="1:5">
      <c r="A5534">
        <v>2005</v>
      </c>
      <c r="B5534">
        <v>93</v>
      </c>
      <c r="C5534">
        <v>30426.28</v>
      </c>
      <c r="D5534">
        <v>5294.31</v>
      </c>
      <c r="E5534">
        <v>35720.589999999997</v>
      </c>
    </row>
    <row r="5535" spans="1:5">
      <c r="A5535">
        <v>2005</v>
      </c>
      <c r="B5535">
        <v>94</v>
      </c>
      <c r="C5535">
        <v>24402.89</v>
      </c>
      <c r="D5535">
        <v>3828.87</v>
      </c>
      <c r="E5535">
        <v>28231.759999999998</v>
      </c>
    </row>
    <row r="5536" spans="1:5">
      <c r="A5536">
        <v>2005</v>
      </c>
      <c r="B5536">
        <v>95</v>
      </c>
      <c r="C5536">
        <v>13988.8</v>
      </c>
      <c r="D5536">
        <v>2159.1799999999998</v>
      </c>
      <c r="E5536">
        <v>16147.98</v>
      </c>
    </row>
    <row r="5537" spans="1:5">
      <c r="A5537">
        <v>2005</v>
      </c>
      <c r="B5537">
        <v>96</v>
      </c>
      <c r="C5537">
        <v>9457.4599999999991</v>
      </c>
      <c r="D5537">
        <v>1418.59</v>
      </c>
      <c r="E5537">
        <v>10876.05</v>
      </c>
    </row>
    <row r="5538" spans="1:5">
      <c r="A5538">
        <v>2005</v>
      </c>
      <c r="B5538">
        <v>97</v>
      </c>
      <c r="C5538">
        <v>6294.49</v>
      </c>
      <c r="D5538">
        <v>915.93</v>
      </c>
      <c r="E5538">
        <v>7210.42</v>
      </c>
    </row>
    <row r="5539" spans="1:5">
      <c r="A5539">
        <v>2005</v>
      </c>
      <c r="B5539">
        <v>98</v>
      </c>
      <c r="C5539">
        <v>4029.22</v>
      </c>
      <c r="D5539">
        <v>575.28</v>
      </c>
      <c r="E5539">
        <v>4604.5</v>
      </c>
    </row>
    <row r="5540" spans="1:5">
      <c r="A5540">
        <v>2005</v>
      </c>
      <c r="B5540">
        <v>99</v>
      </c>
      <c r="C5540">
        <v>2649.9</v>
      </c>
      <c r="D5540">
        <v>362.25</v>
      </c>
      <c r="E5540">
        <v>3012.15</v>
      </c>
    </row>
    <row r="5541" spans="1:5">
      <c r="A5541">
        <v>2005</v>
      </c>
      <c r="B5541">
        <v>100</v>
      </c>
      <c r="C5541">
        <v>1718.43</v>
      </c>
      <c r="D5541">
        <v>224.07</v>
      </c>
      <c r="E5541">
        <v>1942.5</v>
      </c>
    </row>
    <row r="5542" spans="1:5">
      <c r="A5542">
        <v>2005</v>
      </c>
      <c r="B5542">
        <v>101</v>
      </c>
      <c r="C5542">
        <v>1032.3800000000001</v>
      </c>
      <c r="D5542">
        <v>142.22999999999999</v>
      </c>
      <c r="E5542">
        <v>1174.6099999999999</v>
      </c>
    </row>
    <row r="5543" spans="1:5">
      <c r="A5543">
        <v>2005</v>
      </c>
      <c r="B5543">
        <v>102</v>
      </c>
      <c r="C5543">
        <v>591.55999999999995</v>
      </c>
      <c r="D5543">
        <v>79.27</v>
      </c>
      <c r="E5543">
        <v>670.83</v>
      </c>
    </row>
    <row r="5544" spans="1:5">
      <c r="A5544">
        <v>2005</v>
      </c>
      <c r="B5544">
        <v>103</v>
      </c>
      <c r="C5544">
        <v>313.93</v>
      </c>
      <c r="D5544">
        <v>39.880000000000003</v>
      </c>
      <c r="E5544">
        <v>353.81</v>
      </c>
    </row>
    <row r="5545" spans="1:5">
      <c r="A5545">
        <v>2005</v>
      </c>
      <c r="B5545">
        <v>104</v>
      </c>
      <c r="C5545">
        <v>189.24</v>
      </c>
      <c r="D5545">
        <v>25.31</v>
      </c>
      <c r="E5545">
        <v>214.55</v>
      </c>
    </row>
    <row r="5546" spans="1:5">
      <c r="A5546">
        <v>2005</v>
      </c>
      <c r="B5546">
        <v>105</v>
      </c>
      <c r="C5546">
        <v>93.99</v>
      </c>
      <c r="D5546">
        <v>13.48</v>
      </c>
      <c r="E5546">
        <v>107.47</v>
      </c>
    </row>
    <row r="5547" spans="1:5">
      <c r="A5547">
        <v>2005</v>
      </c>
      <c r="B5547">
        <v>106</v>
      </c>
      <c r="C5547">
        <v>42.91</v>
      </c>
      <c r="D5547">
        <v>5.76</v>
      </c>
      <c r="E5547">
        <v>48.67</v>
      </c>
    </row>
    <row r="5548" spans="1:5">
      <c r="A5548">
        <v>2005</v>
      </c>
      <c r="B5548">
        <v>107</v>
      </c>
      <c r="C5548">
        <v>23.17</v>
      </c>
      <c r="D5548">
        <v>2.2799999999999998</v>
      </c>
      <c r="E5548">
        <v>25.45</v>
      </c>
    </row>
    <row r="5549" spans="1:5">
      <c r="A5549">
        <v>2005</v>
      </c>
      <c r="B5549">
        <v>108</v>
      </c>
      <c r="C5549">
        <v>10.9</v>
      </c>
      <c r="D5549">
        <v>0.7</v>
      </c>
      <c r="E5549">
        <v>11.6</v>
      </c>
    </row>
    <row r="5550" spans="1:5">
      <c r="A5550">
        <v>2005</v>
      </c>
      <c r="B5550">
        <v>109</v>
      </c>
      <c r="C5550">
        <v>4.8</v>
      </c>
      <c r="D5550">
        <v>0</v>
      </c>
      <c r="E5550">
        <v>4.8</v>
      </c>
    </row>
    <row r="5551" spans="1:5">
      <c r="A5551">
        <v>2005</v>
      </c>
      <c r="B5551">
        <v>110</v>
      </c>
      <c r="C5551">
        <v>1.8</v>
      </c>
      <c r="D5551">
        <v>0</v>
      </c>
      <c r="E5551">
        <v>1.8</v>
      </c>
    </row>
    <row r="5552" spans="1:5">
      <c r="A5552">
        <v>2006</v>
      </c>
      <c r="B5552">
        <v>0</v>
      </c>
      <c r="C5552">
        <v>705400</v>
      </c>
      <c r="D5552">
        <v>743109</v>
      </c>
      <c r="E5552">
        <v>1448509</v>
      </c>
    </row>
    <row r="5553" spans="1:5">
      <c r="A5553">
        <v>2006</v>
      </c>
      <c r="B5553">
        <v>1</v>
      </c>
      <c r="C5553">
        <v>718778</v>
      </c>
      <c r="D5553">
        <v>756809</v>
      </c>
      <c r="E5553">
        <v>1475587</v>
      </c>
    </row>
    <row r="5554" spans="1:5">
      <c r="A5554">
        <v>2006</v>
      </c>
      <c r="B5554">
        <v>2</v>
      </c>
      <c r="C5554">
        <v>707120</v>
      </c>
      <c r="D5554">
        <v>745501</v>
      </c>
      <c r="E5554">
        <v>1452621</v>
      </c>
    </row>
    <row r="5555" spans="1:5">
      <c r="A5555">
        <v>2006</v>
      </c>
      <c r="B5555">
        <v>3</v>
      </c>
      <c r="C5555">
        <v>677968</v>
      </c>
      <c r="D5555">
        <v>712095</v>
      </c>
      <c r="E5555">
        <v>1390063</v>
      </c>
    </row>
    <row r="5556" spans="1:5">
      <c r="A5556">
        <v>2006</v>
      </c>
      <c r="B5556">
        <v>4</v>
      </c>
      <c r="C5556">
        <v>633881</v>
      </c>
      <c r="D5556">
        <v>665447</v>
      </c>
      <c r="E5556">
        <v>1299328</v>
      </c>
    </row>
    <row r="5557" spans="1:5">
      <c r="A5557">
        <v>2006</v>
      </c>
      <c r="B5557">
        <v>5</v>
      </c>
      <c r="C5557">
        <v>640856</v>
      </c>
      <c r="D5557">
        <v>674855</v>
      </c>
      <c r="E5557">
        <v>1315711</v>
      </c>
    </row>
    <row r="5558" spans="1:5">
      <c r="A5558">
        <v>2006</v>
      </c>
      <c r="B5558">
        <v>6</v>
      </c>
      <c r="C5558">
        <v>614206</v>
      </c>
      <c r="D5558">
        <v>645798</v>
      </c>
      <c r="E5558">
        <v>1260004</v>
      </c>
    </row>
    <row r="5559" spans="1:5">
      <c r="A5559">
        <v>2006</v>
      </c>
      <c r="B5559">
        <v>7</v>
      </c>
      <c r="C5559">
        <v>641461</v>
      </c>
      <c r="D5559">
        <v>673063</v>
      </c>
      <c r="E5559">
        <v>1314524</v>
      </c>
    </row>
    <row r="5560" spans="1:5">
      <c r="A5560">
        <v>2006</v>
      </c>
      <c r="B5560">
        <v>8</v>
      </c>
      <c r="C5560">
        <v>625007</v>
      </c>
      <c r="D5560">
        <v>654636</v>
      </c>
      <c r="E5560">
        <v>1279643</v>
      </c>
    </row>
    <row r="5561" spans="1:5">
      <c r="A5561">
        <v>2006</v>
      </c>
      <c r="B5561">
        <v>9</v>
      </c>
      <c r="C5561">
        <v>654855</v>
      </c>
      <c r="D5561">
        <v>686586</v>
      </c>
      <c r="E5561">
        <v>1341441</v>
      </c>
    </row>
    <row r="5562" spans="1:5">
      <c r="A5562">
        <v>2006</v>
      </c>
      <c r="B5562">
        <v>10</v>
      </c>
      <c r="C5562">
        <v>692951</v>
      </c>
      <c r="D5562">
        <v>721941</v>
      </c>
      <c r="E5562">
        <v>1414892</v>
      </c>
    </row>
    <row r="5563" spans="1:5">
      <c r="A5563">
        <v>2006</v>
      </c>
      <c r="B5563">
        <v>11</v>
      </c>
      <c r="C5563">
        <v>720340</v>
      </c>
      <c r="D5563">
        <v>755340</v>
      </c>
      <c r="E5563">
        <v>1475680</v>
      </c>
    </row>
    <row r="5564" spans="1:5">
      <c r="A5564">
        <v>2006</v>
      </c>
      <c r="B5564">
        <v>12</v>
      </c>
      <c r="C5564">
        <v>725237</v>
      </c>
      <c r="D5564">
        <v>757369</v>
      </c>
      <c r="E5564">
        <v>1482606</v>
      </c>
    </row>
    <row r="5565" spans="1:5">
      <c r="A5565">
        <v>2006</v>
      </c>
      <c r="B5565">
        <v>13</v>
      </c>
      <c r="C5565">
        <v>836996</v>
      </c>
      <c r="D5565">
        <v>862226</v>
      </c>
      <c r="E5565">
        <v>1699222</v>
      </c>
    </row>
    <row r="5566" spans="1:5">
      <c r="A5566">
        <v>2006</v>
      </c>
      <c r="B5566">
        <v>14</v>
      </c>
      <c r="C5566">
        <v>921232</v>
      </c>
      <c r="D5566">
        <v>946726</v>
      </c>
      <c r="E5566">
        <v>1867958</v>
      </c>
    </row>
    <row r="5567" spans="1:5">
      <c r="A5567">
        <v>2006</v>
      </c>
      <c r="B5567">
        <v>15</v>
      </c>
      <c r="C5567">
        <v>1048226</v>
      </c>
      <c r="D5567">
        <v>1105010</v>
      </c>
      <c r="E5567">
        <v>2153236</v>
      </c>
    </row>
    <row r="5568" spans="1:5">
      <c r="A5568">
        <v>2006</v>
      </c>
      <c r="B5568">
        <v>16</v>
      </c>
      <c r="C5568">
        <v>1101573</v>
      </c>
      <c r="D5568">
        <v>1159422</v>
      </c>
      <c r="E5568">
        <v>2260995</v>
      </c>
    </row>
    <row r="5569" spans="1:5">
      <c r="A5569">
        <v>2006</v>
      </c>
      <c r="B5569">
        <v>17</v>
      </c>
      <c r="C5569">
        <v>1186359</v>
      </c>
      <c r="D5569">
        <v>1226866</v>
      </c>
      <c r="E5569">
        <v>2413225</v>
      </c>
    </row>
    <row r="5570" spans="1:5">
      <c r="A5570">
        <v>2006</v>
      </c>
      <c r="B5570">
        <v>18</v>
      </c>
      <c r="C5570">
        <v>1251987</v>
      </c>
      <c r="D5570">
        <v>1266207</v>
      </c>
      <c r="E5570">
        <v>2518194</v>
      </c>
    </row>
    <row r="5571" spans="1:5">
      <c r="A5571">
        <v>2006</v>
      </c>
      <c r="B5571">
        <v>19</v>
      </c>
      <c r="C5571">
        <v>1253659</v>
      </c>
      <c r="D5571">
        <v>1253027</v>
      </c>
      <c r="E5571">
        <v>2506686</v>
      </c>
    </row>
    <row r="5572" spans="1:5">
      <c r="A5572">
        <v>2006</v>
      </c>
      <c r="B5572">
        <v>20</v>
      </c>
      <c r="C5572">
        <v>1229783</v>
      </c>
      <c r="D5572">
        <v>1233338</v>
      </c>
      <c r="E5572">
        <v>2463121</v>
      </c>
    </row>
    <row r="5573" spans="1:5">
      <c r="A5573">
        <v>2006</v>
      </c>
      <c r="B5573">
        <v>21</v>
      </c>
      <c r="C5573">
        <v>1224403</v>
      </c>
      <c r="D5573">
        <v>1241977</v>
      </c>
      <c r="E5573">
        <v>2466380</v>
      </c>
    </row>
    <row r="5574" spans="1:5">
      <c r="A5574">
        <v>2006</v>
      </c>
      <c r="B5574">
        <v>22</v>
      </c>
      <c r="C5574">
        <v>1246827</v>
      </c>
      <c r="D5574">
        <v>1281487</v>
      </c>
      <c r="E5574">
        <v>2528314</v>
      </c>
    </row>
    <row r="5575" spans="1:5">
      <c r="A5575">
        <v>2006</v>
      </c>
      <c r="B5575">
        <v>23</v>
      </c>
      <c r="C5575">
        <v>1180769</v>
      </c>
      <c r="D5575">
        <v>1204632</v>
      </c>
      <c r="E5575">
        <v>2385401</v>
      </c>
    </row>
    <row r="5576" spans="1:5">
      <c r="A5576">
        <v>2006</v>
      </c>
      <c r="B5576">
        <v>24</v>
      </c>
      <c r="C5576">
        <v>1119297</v>
      </c>
      <c r="D5576">
        <v>1135568</v>
      </c>
      <c r="E5576">
        <v>2254865</v>
      </c>
    </row>
    <row r="5577" spans="1:5">
      <c r="A5577">
        <v>2006</v>
      </c>
      <c r="B5577">
        <v>25</v>
      </c>
      <c r="C5577">
        <v>1174954</v>
      </c>
      <c r="D5577">
        <v>1187191</v>
      </c>
      <c r="E5577">
        <v>2362145</v>
      </c>
    </row>
    <row r="5578" spans="1:5">
      <c r="A5578">
        <v>2006</v>
      </c>
      <c r="B5578">
        <v>26</v>
      </c>
      <c r="C5578">
        <v>1097196</v>
      </c>
      <c r="D5578">
        <v>1104566</v>
      </c>
      <c r="E5578">
        <v>2201762</v>
      </c>
    </row>
    <row r="5579" spans="1:5">
      <c r="A5579">
        <v>2006</v>
      </c>
      <c r="B5579">
        <v>27</v>
      </c>
      <c r="C5579">
        <v>1099053</v>
      </c>
      <c r="D5579">
        <v>1093551</v>
      </c>
      <c r="E5579">
        <v>2192604</v>
      </c>
    </row>
    <row r="5580" spans="1:5">
      <c r="A5580">
        <v>2006</v>
      </c>
      <c r="B5580">
        <v>28</v>
      </c>
      <c r="C5580">
        <v>1076987</v>
      </c>
      <c r="D5580">
        <v>1064861</v>
      </c>
      <c r="E5580">
        <v>2141848</v>
      </c>
    </row>
    <row r="5581" spans="1:5">
      <c r="A5581">
        <v>2006</v>
      </c>
      <c r="B5581">
        <v>29</v>
      </c>
      <c r="C5581">
        <v>1084092</v>
      </c>
      <c r="D5581">
        <v>1071412</v>
      </c>
      <c r="E5581">
        <v>2155504</v>
      </c>
    </row>
    <row r="5582" spans="1:5">
      <c r="A5582">
        <v>2006</v>
      </c>
      <c r="B5582">
        <v>30</v>
      </c>
      <c r="C5582">
        <v>1088941</v>
      </c>
      <c r="D5582">
        <v>1068282</v>
      </c>
      <c r="E5582">
        <v>2157223</v>
      </c>
    </row>
    <row r="5583" spans="1:5">
      <c r="A5583">
        <v>2006</v>
      </c>
      <c r="B5583">
        <v>31</v>
      </c>
      <c r="C5583">
        <v>1054311</v>
      </c>
      <c r="D5583">
        <v>1036050</v>
      </c>
      <c r="E5583">
        <v>2090361</v>
      </c>
    </row>
    <row r="5584" spans="1:5">
      <c r="A5584">
        <v>2006</v>
      </c>
      <c r="B5584">
        <v>32</v>
      </c>
      <c r="C5584">
        <v>1020627</v>
      </c>
      <c r="D5584">
        <v>1001026</v>
      </c>
      <c r="E5584">
        <v>2021653</v>
      </c>
    </row>
    <row r="5585" spans="1:5">
      <c r="A5585">
        <v>2006</v>
      </c>
      <c r="B5585">
        <v>33</v>
      </c>
      <c r="C5585">
        <v>1044053</v>
      </c>
      <c r="D5585">
        <v>1022706</v>
      </c>
      <c r="E5585">
        <v>2066759</v>
      </c>
    </row>
    <row r="5586" spans="1:5">
      <c r="A5586">
        <v>2006</v>
      </c>
      <c r="B5586">
        <v>34</v>
      </c>
      <c r="C5586">
        <v>998191</v>
      </c>
      <c r="D5586">
        <v>981914</v>
      </c>
      <c r="E5586">
        <v>1980105</v>
      </c>
    </row>
    <row r="5587" spans="1:5">
      <c r="A5587">
        <v>2006</v>
      </c>
      <c r="B5587">
        <v>35</v>
      </c>
      <c r="C5587">
        <v>1024678</v>
      </c>
      <c r="D5587">
        <v>1010716</v>
      </c>
      <c r="E5587">
        <v>2035394</v>
      </c>
    </row>
    <row r="5588" spans="1:5">
      <c r="A5588">
        <v>2006</v>
      </c>
      <c r="B5588">
        <v>36</v>
      </c>
      <c r="C5588">
        <v>940332</v>
      </c>
      <c r="D5588">
        <v>913022</v>
      </c>
      <c r="E5588">
        <v>1853354</v>
      </c>
    </row>
    <row r="5589" spans="1:5">
      <c r="A5589">
        <v>2006</v>
      </c>
      <c r="B5589">
        <v>37</v>
      </c>
      <c r="C5589">
        <v>931190</v>
      </c>
      <c r="D5589">
        <v>900316</v>
      </c>
      <c r="E5589">
        <v>1831506</v>
      </c>
    </row>
    <row r="5590" spans="1:5">
      <c r="A5590">
        <v>2006</v>
      </c>
      <c r="B5590">
        <v>38</v>
      </c>
      <c r="C5590">
        <v>928096</v>
      </c>
      <c r="D5590">
        <v>891298</v>
      </c>
      <c r="E5590">
        <v>1819394</v>
      </c>
    </row>
    <row r="5591" spans="1:5">
      <c r="A5591">
        <v>2006</v>
      </c>
      <c r="B5591">
        <v>39</v>
      </c>
      <c r="C5591">
        <v>967606</v>
      </c>
      <c r="D5591">
        <v>919791</v>
      </c>
      <c r="E5591">
        <v>1887397</v>
      </c>
    </row>
    <row r="5592" spans="1:5">
      <c r="A5592">
        <v>2006</v>
      </c>
      <c r="B5592">
        <v>40</v>
      </c>
      <c r="C5592">
        <v>1012027</v>
      </c>
      <c r="D5592">
        <v>958116</v>
      </c>
      <c r="E5592">
        <v>1970143</v>
      </c>
    </row>
    <row r="5593" spans="1:5">
      <c r="A5593">
        <v>2006</v>
      </c>
      <c r="B5593">
        <v>41</v>
      </c>
      <c r="C5593">
        <v>1052597</v>
      </c>
      <c r="D5593">
        <v>985008</v>
      </c>
      <c r="E5593">
        <v>2037605</v>
      </c>
    </row>
    <row r="5594" spans="1:5">
      <c r="A5594">
        <v>2006</v>
      </c>
      <c r="B5594">
        <v>42</v>
      </c>
      <c r="C5594">
        <v>1133484</v>
      </c>
      <c r="D5594">
        <v>1062285</v>
      </c>
      <c r="E5594">
        <v>2195769</v>
      </c>
    </row>
    <row r="5595" spans="1:5">
      <c r="A5595">
        <v>2006</v>
      </c>
      <c r="B5595">
        <v>43</v>
      </c>
      <c r="C5595">
        <v>1201503</v>
      </c>
      <c r="D5595">
        <v>1110740</v>
      </c>
      <c r="E5595">
        <v>2312243</v>
      </c>
    </row>
    <row r="5596" spans="1:5">
      <c r="A5596">
        <v>2006</v>
      </c>
      <c r="B5596">
        <v>44</v>
      </c>
      <c r="C5596">
        <v>1253126</v>
      </c>
      <c r="D5596">
        <v>1156136</v>
      </c>
      <c r="E5596">
        <v>2409262</v>
      </c>
    </row>
    <row r="5597" spans="1:5">
      <c r="A5597">
        <v>2006</v>
      </c>
      <c r="B5597">
        <v>45</v>
      </c>
      <c r="C5597">
        <v>1340340</v>
      </c>
      <c r="D5597">
        <v>1235667</v>
      </c>
      <c r="E5597">
        <v>2576007</v>
      </c>
    </row>
    <row r="5598" spans="1:5">
      <c r="A5598">
        <v>2006</v>
      </c>
      <c r="B5598">
        <v>46</v>
      </c>
      <c r="C5598">
        <v>1275901</v>
      </c>
      <c r="D5598">
        <v>1149013</v>
      </c>
      <c r="E5598">
        <v>2424914</v>
      </c>
    </row>
    <row r="5599" spans="1:5">
      <c r="A5599">
        <v>2006</v>
      </c>
      <c r="B5599">
        <v>47</v>
      </c>
      <c r="C5599">
        <v>1276316</v>
      </c>
      <c r="D5599">
        <v>1135451</v>
      </c>
      <c r="E5599">
        <v>2411767</v>
      </c>
    </row>
    <row r="5600" spans="1:5">
      <c r="A5600">
        <v>2006</v>
      </c>
      <c r="B5600">
        <v>48</v>
      </c>
      <c r="C5600">
        <v>1257854</v>
      </c>
      <c r="D5600">
        <v>1113081</v>
      </c>
      <c r="E5600">
        <v>2370935</v>
      </c>
    </row>
    <row r="5601" spans="1:5">
      <c r="A5601">
        <v>2006</v>
      </c>
      <c r="B5601">
        <v>49</v>
      </c>
      <c r="C5601">
        <v>1223634</v>
      </c>
      <c r="D5601">
        <v>1062498</v>
      </c>
      <c r="E5601">
        <v>2286132</v>
      </c>
    </row>
    <row r="5602" spans="1:5">
      <c r="A5602">
        <v>2006</v>
      </c>
      <c r="B5602">
        <v>50</v>
      </c>
      <c r="C5602">
        <v>1231337</v>
      </c>
      <c r="D5602">
        <v>1051102</v>
      </c>
      <c r="E5602">
        <v>2282439</v>
      </c>
    </row>
    <row r="5603" spans="1:5">
      <c r="A5603">
        <v>2006</v>
      </c>
      <c r="B5603">
        <v>51</v>
      </c>
      <c r="C5603">
        <v>1240402</v>
      </c>
      <c r="D5603">
        <v>1041480</v>
      </c>
      <c r="E5603">
        <v>2281882</v>
      </c>
    </row>
    <row r="5604" spans="1:5">
      <c r="A5604">
        <v>2006</v>
      </c>
      <c r="B5604">
        <v>52</v>
      </c>
      <c r="C5604">
        <v>1122821</v>
      </c>
      <c r="D5604">
        <v>934146</v>
      </c>
      <c r="E5604">
        <v>2056967</v>
      </c>
    </row>
    <row r="5605" spans="1:5">
      <c r="A5605">
        <v>2006</v>
      </c>
      <c r="B5605">
        <v>53</v>
      </c>
      <c r="C5605">
        <v>1155625</v>
      </c>
      <c r="D5605">
        <v>950185</v>
      </c>
      <c r="E5605">
        <v>2105810</v>
      </c>
    </row>
    <row r="5606" spans="1:5">
      <c r="A5606">
        <v>2006</v>
      </c>
      <c r="B5606">
        <v>54</v>
      </c>
      <c r="C5606">
        <v>1107826</v>
      </c>
      <c r="D5606">
        <v>902618</v>
      </c>
      <c r="E5606">
        <v>2010444</v>
      </c>
    </row>
    <row r="5607" spans="1:5">
      <c r="A5607">
        <v>2006</v>
      </c>
      <c r="B5607">
        <v>55</v>
      </c>
      <c r="C5607">
        <v>1095824</v>
      </c>
      <c r="D5607">
        <v>888273</v>
      </c>
      <c r="E5607">
        <v>1984097</v>
      </c>
    </row>
    <row r="5608" spans="1:5">
      <c r="A5608">
        <v>2006</v>
      </c>
      <c r="B5608">
        <v>56</v>
      </c>
      <c r="C5608">
        <v>1127090</v>
      </c>
      <c r="D5608">
        <v>892509</v>
      </c>
      <c r="E5608">
        <v>2019599</v>
      </c>
    </row>
    <row r="5609" spans="1:5">
      <c r="A5609">
        <v>2006</v>
      </c>
      <c r="B5609">
        <v>57</v>
      </c>
      <c r="C5609">
        <v>928927</v>
      </c>
      <c r="D5609">
        <v>726603</v>
      </c>
      <c r="E5609">
        <v>1655530</v>
      </c>
    </row>
    <row r="5610" spans="1:5">
      <c r="A5610">
        <v>2006</v>
      </c>
      <c r="B5610">
        <v>58</v>
      </c>
      <c r="C5610">
        <v>915524</v>
      </c>
      <c r="D5610">
        <v>705458</v>
      </c>
      <c r="E5610">
        <v>1620982</v>
      </c>
    </row>
    <row r="5611" spans="1:5">
      <c r="A5611">
        <v>2006</v>
      </c>
      <c r="B5611">
        <v>59</v>
      </c>
      <c r="C5611">
        <v>826059</v>
      </c>
      <c r="D5611">
        <v>618578</v>
      </c>
      <c r="E5611">
        <v>1444637</v>
      </c>
    </row>
    <row r="5612" spans="1:5">
      <c r="A5612">
        <v>2006</v>
      </c>
      <c r="B5612">
        <v>60</v>
      </c>
      <c r="C5612">
        <v>505120</v>
      </c>
      <c r="D5612">
        <v>371149</v>
      </c>
      <c r="E5612">
        <v>876269</v>
      </c>
    </row>
    <row r="5613" spans="1:5">
      <c r="A5613">
        <v>2006</v>
      </c>
      <c r="B5613">
        <v>61</v>
      </c>
      <c r="C5613">
        <v>385719</v>
      </c>
      <c r="D5613">
        <v>277483</v>
      </c>
      <c r="E5613">
        <v>663202</v>
      </c>
    </row>
    <row r="5614" spans="1:5">
      <c r="A5614">
        <v>2006</v>
      </c>
      <c r="B5614">
        <v>62</v>
      </c>
      <c r="C5614">
        <v>355334</v>
      </c>
      <c r="D5614">
        <v>247950</v>
      </c>
      <c r="E5614">
        <v>603284</v>
      </c>
    </row>
    <row r="5615" spans="1:5">
      <c r="A5615">
        <v>2006</v>
      </c>
      <c r="B5615">
        <v>63</v>
      </c>
      <c r="C5615">
        <v>549886</v>
      </c>
      <c r="D5615">
        <v>362335</v>
      </c>
      <c r="E5615">
        <v>912221</v>
      </c>
    </row>
    <row r="5616" spans="1:5">
      <c r="A5616">
        <v>2006</v>
      </c>
      <c r="B5616">
        <v>64</v>
      </c>
      <c r="C5616">
        <v>854248</v>
      </c>
      <c r="D5616">
        <v>548616</v>
      </c>
      <c r="E5616">
        <v>1402864</v>
      </c>
    </row>
    <row r="5617" spans="1:5">
      <c r="A5617">
        <v>2006</v>
      </c>
      <c r="B5617">
        <v>65</v>
      </c>
      <c r="C5617">
        <v>919745</v>
      </c>
      <c r="D5617">
        <v>582092</v>
      </c>
      <c r="E5617">
        <v>1501837</v>
      </c>
    </row>
    <row r="5618" spans="1:5">
      <c r="A5618">
        <v>2006</v>
      </c>
      <c r="B5618">
        <v>66</v>
      </c>
      <c r="C5618">
        <v>1018797</v>
      </c>
      <c r="D5618">
        <v>622219</v>
      </c>
      <c r="E5618">
        <v>1641016</v>
      </c>
    </row>
    <row r="5619" spans="1:5">
      <c r="A5619">
        <v>2006</v>
      </c>
      <c r="B5619">
        <v>67</v>
      </c>
      <c r="C5619">
        <v>1025827</v>
      </c>
      <c r="D5619">
        <v>607401</v>
      </c>
      <c r="E5619">
        <v>1633228</v>
      </c>
    </row>
    <row r="5620" spans="1:5">
      <c r="A5620">
        <v>2006</v>
      </c>
      <c r="B5620">
        <v>68</v>
      </c>
      <c r="C5620">
        <v>1017330</v>
      </c>
      <c r="D5620">
        <v>602688</v>
      </c>
      <c r="E5620">
        <v>1620018</v>
      </c>
    </row>
    <row r="5621" spans="1:5">
      <c r="A5621">
        <v>2006</v>
      </c>
      <c r="B5621">
        <v>69</v>
      </c>
      <c r="C5621">
        <v>827599</v>
      </c>
      <c r="D5621">
        <v>475039</v>
      </c>
      <c r="E5621">
        <v>1302638</v>
      </c>
    </row>
    <row r="5622" spans="1:5">
      <c r="A5622">
        <v>2006</v>
      </c>
      <c r="B5622">
        <v>70</v>
      </c>
      <c r="C5622">
        <v>719614</v>
      </c>
      <c r="D5622">
        <v>405245</v>
      </c>
      <c r="E5622">
        <v>1124859</v>
      </c>
    </row>
    <row r="5623" spans="1:5">
      <c r="A5623">
        <v>2006</v>
      </c>
      <c r="B5623">
        <v>71</v>
      </c>
      <c r="C5623">
        <v>566487</v>
      </c>
      <c r="D5623">
        <v>305876</v>
      </c>
      <c r="E5623">
        <v>872363</v>
      </c>
    </row>
    <row r="5624" spans="1:5">
      <c r="A5624">
        <v>2006</v>
      </c>
      <c r="B5624">
        <v>72</v>
      </c>
      <c r="C5624">
        <v>539138</v>
      </c>
      <c r="D5624">
        <v>279436</v>
      </c>
      <c r="E5624">
        <v>818574</v>
      </c>
    </row>
    <row r="5625" spans="1:5">
      <c r="A5625">
        <v>2006</v>
      </c>
      <c r="B5625">
        <v>73</v>
      </c>
      <c r="C5625">
        <v>654444</v>
      </c>
      <c r="D5625">
        <v>325748</v>
      </c>
      <c r="E5625">
        <v>980192</v>
      </c>
    </row>
    <row r="5626" spans="1:5">
      <c r="A5626">
        <v>2006</v>
      </c>
      <c r="B5626">
        <v>74</v>
      </c>
      <c r="C5626">
        <v>626024</v>
      </c>
      <c r="D5626">
        <v>306731</v>
      </c>
      <c r="E5626">
        <v>932755</v>
      </c>
    </row>
    <row r="5627" spans="1:5">
      <c r="A5627">
        <v>2006</v>
      </c>
      <c r="B5627">
        <v>75</v>
      </c>
      <c r="C5627">
        <v>707975</v>
      </c>
      <c r="D5627">
        <v>333273</v>
      </c>
      <c r="E5627">
        <v>1041248</v>
      </c>
    </row>
    <row r="5628" spans="1:5">
      <c r="A5628">
        <v>2006</v>
      </c>
      <c r="B5628">
        <v>76</v>
      </c>
      <c r="C5628">
        <v>655026</v>
      </c>
      <c r="D5628">
        <v>289657</v>
      </c>
      <c r="E5628">
        <v>944683</v>
      </c>
    </row>
    <row r="5629" spans="1:5">
      <c r="A5629">
        <v>2006</v>
      </c>
      <c r="B5629">
        <v>77</v>
      </c>
      <c r="C5629">
        <v>670837</v>
      </c>
      <c r="D5629">
        <v>277727</v>
      </c>
      <c r="E5629">
        <v>948564</v>
      </c>
    </row>
    <row r="5630" spans="1:5">
      <c r="A5630">
        <v>2006</v>
      </c>
      <c r="B5630">
        <v>78</v>
      </c>
      <c r="C5630">
        <v>588407</v>
      </c>
      <c r="D5630">
        <v>235130</v>
      </c>
      <c r="E5630">
        <v>823537</v>
      </c>
    </row>
    <row r="5631" spans="1:5">
      <c r="A5631">
        <v>2006</v>
      </c>
      <c r="B5631">
        <v>79</v>
      </c>
      <c r="C5631">
        <v>541414</v>
      </c>
      <c r="D5631">
        <v>190758</v>
      </c>
      <c r="E5631">
        <v>732172</v>
      </c>
    </row>
    <row r="5632" spans="1:5">
      <c r="A5632">
        <v>2006</v>
      </c>
      <c r="B5632">
        <v>80</v>
      </c>
      <c r="C5632">
        <v>469239.54</v>
      </c>
      <c r="D5632">
        <v>134680.75</v>
      </c>
      <c r="E5632">
        <v>603920.29</v>
      </c>
    </row>
    <row r="5633" spans="1:5">
      <c r="A5633">
        <v>2006</v>
      </c>
      <c r="B5633">
        <v>81</v>
      </c>
      <c r="C5633">
        <v>405098.71</v>
      </c>
      <c r="D5633">
        <v>103443.99</v>
      </c>
      <c r="E5633">
        <v>508542.7</v>
      </c>
    </row>
    <row r="5634" spans="1:5">
      <c r="A5634">
        <v>2006</v>
      </c>
      <c r="B5634">
        <v>82</v>
      </c>
      <c r="C5634">
        <v>334467.76</v>
      </c>
      <c r="D5634">
        <v>75787.509999999995</v>
      </c>
      <c r="E5634">
        <v>410255.27</v>
      </c>
    </row>
    <row r="5635" spans="1:5">
      <c r="A5635">
        <v>2006</v>
      </c>
      <c r="B5635">
        <v>83</v>
      </c>
      <c r="C5635">
        <v>249681.11</v>
      </c>
      <c r="D5635">
        <v>53911.97</v>
      </c>
      <c r="E5635">
        <v>303593.08</v>
      </c>
    </row>
    <row r="5636" spans="1:5">
      <c r="A5636">
        <v>2006</v>
      </c>
      <c r="B5636">
        <v>84</v>
      </c>
      <c r="C5636">
        <v>190738.09</v>
      </c>
      <c r="D5636">
        <v>43881</v>
      </c>
      <c r="E5636">
        <v>234619.09</v>
      </c>
    </row>
    <row r="5637" spans="1:5">
      <c r="A5637">
        <v>2006</v>
      </c>
      <c r="B5637">
        <v>85</v>
      </c>
      <c r="C5637">
        <v>147380.45000000001</v>
      </c>
      <c r="D5637">
        <v>32856.44</v>
      </c>
      <c r="E5637">
        <v>180236.89</v>
      </c>
    </row>
    <row r="5638" spans="1:5">
      <c r="A5638">
        <v>2006</v>
      </c>
      <c r="B5638">
        <v>86</v>
      </c>
      <c r="C5638">
        <v>127332.02</v>
      </c>
      <c r="D5638">
        <v>28397.23</v>
      </c>
      <c r="E5638">
        <v>155729.25</v>
      </c>
    </row>
    <row r="5639" spans="1:5">
      <c r="A5639">
        <v>2006</v>
      </c>
      <c r="B5639">
        <v>87</v>
      </c>
      <c r="C5639">
        <v>134781.96</v>
      </c>
      <c r="D5639">
        <v>28575.99</v>
      </c>
      <c r="E5639">
        <v>163357.95000000001</v>
      </c>
    </row>
    <row r="5640" spans="1:5">
      <c r="A5640">
        <v>2006</v>
      </c>
      <c r="B5640">
        <v>88</v>
      </c>
      <c r="C5640">
        <v>71706.39</v>
      </c>
      <c r="D5640">
        <v>14941.3</v>
      </c>
      <c r="E5640">
        <v>86647.69</v>
      </c>
    </row>
    <row r="5641" spans="1:5">
      <c r="A5641">
        <v>2006</v>
      </c>
      <c r="B5641">
        <v>89</v>
      </c>
      <c r="C5641">
        <v>69646.14</v>
      </c>
      <c r="D5641">
        <v>13182.1</v>
      </c>
      <c r="E5641">
        <v>82828.240000000005</v>
      </c>
    </row>
    <row r="5642" spans="1:5">
      <c r="A5642">
        <v>2006</v>
      </c>
      <c r="B5642">
        <v>90</v>
      </c>
      <c r="C5642">
        <v>68028.509999999995</v>
      </c>
      <c r="D5642">
        <v>12638.51</v>
      </c>
      <c r="E5642">
        <v>80667.02</v>
      </c>
    </row>
    <row r="5643" spans="1:5">
      <c r="A5643">
        <v>2006</v>
      </c>
      <c r="B5643">
        <v>91</v>
      </c>
      <c r="C5643">
        <v>64532.62</v>
      </c>
      <c r="D5643">
        <v>11398.33</v>
      </c>
      <c r="E5643">
        <v>75930.95</v>
      </c>
    </row>
    <row r="5644" spans="1:5">
      <c r="A5644">
        <v>2006</v>
      </c>
      <c r="B5644">
        <v>92</v>
      </c>
      <c r="C5644">
        <v>45719.23</v>
      </c>
      <c r="D5644">
        <v>8164.4</v>
      </c>
      <c r="E5644">
        <v>53883.63</v>
      </c>
    </row>
    <row r="5645" spans="1:5">
      <c r="A5645">
        <v>2006</v>
      </c>
      <c r="B5645">
        <v>93</v>
      </c>
      <c r="C5645">
        <v>35966.57</v>
      </c>
      <c r="D5645">
        <v>5950.64</v>
      </c>
      <c r="E5645">
        <v>41917.21</v>
      </c>
    </row>
    <row r="5646" spans="1:5">
      <c r="A5646">
        <v>2006</v>
      </c>
      <c r="B5646">
        <v>94</v>
      </c>
      <c r="C5646">
        <v>21780.09</v>
      </c>
      <c r="D5646">
        <v>3652.46</v>
      </c>
      <c r="E5646">
        <v>25432.55</v>
      </c>
    </row>
    <row r="5647" spans="1:5">
      <c r="A5647">
        <v>2006</v>
      </c>
      <c r="B5647">
        <v>95</v>
      </c>
      <c r="C5647">
        <v>16891.27</v>
      </c>
      <c r="D5647">
        <v>2660.46</v>
      </c>
      <c r="E5647">
        <v>19551.73</v>
      </c>
    </row>
    <row r="5648" spans="1:5">
      <c r="A5648">
        <v>2006</v>
      </c>
      <c r="B5648">
        <v>96</v>
      </c>
      <c r="C5648">
        <v>9548.84</v>
      </c>
      <c r="D5648">
        <v>1417.67</v>
      </c>
      <c r="E5648">
        <v>10966.51</v>
      </c>
    </row>
    <row r="5649" spans="1:5">
      <c r="A5649">
        <v>2006</v>
      </c>
      <c r="B5649">
        <v>97</v>
      </c>
      <c r="C5649">
        <v>6274.45</v>
      </c>
      <c r="D5649">
        <v>924.92</v>
      </c>
      <c r="E5649">
        <v>7199.37</v>
      </c>
    </row>
    <row r="5650" spans="1:5">
      <c r="A5650">
        <v>2006</v>
      </c>
      <c r="B5650">
        <v>98</v>
      </c>
      <c r="C5650">
        <v>4153.76</v>
      </c>
      <c r="D5650">
        <v>599.29</v>
      </c>
      <c r="E5650">
        <v>4753.05</v>
      </c>
    </row>
    <row r="5651" spans="1:5">
      <c r="A5651">
        <v>2006</v>
      </c>
      <c r="B5651">
        <v>99</v>
      </c>
      <c r="C5651">
        <v>2622.79</v>
      </c>
      <c r="D5651">
        <v>372.96</v>
      </c>
      <c r="E5651">
        <v>2995.75</v>
      </c>
    </row>
    <row r="5652" spans="1:5">
      <c r="A5652">
        <v>2006</v>
      </c>
      <c r="B5652">
        <v>100</v>
      </c>
      <c r="C5652">
        <v>1702.28</v>
      </c>
      <c r="D5652">
        <v>227.1</v>
      </c>
      <c r="E5652">
        <v>1929.38</v>
      </c>
    </row>
    <row r="5653" spans="1:5">
      <c r="A5653">
        <v>2006</v>
      </c>
      <c r="B5653">
        <v>101</v>
      </c>
      <c r="C5653">
        <v>1033.44</v>
      </c>
      <c r="D5653">
        <v>137.12</v>
      </c>
      <c r="E5653">
        <v>1170.56</v>
      </c>
    </row>
    <row r="5654" spans="1:5">
      <c r="A5654">
        <v>2006</v>
      </c>
      <c r="B5654">
        <v>102</v>
      </c>
      <c r="C5654">
        <v>611.03</v>
      </c>
      <c r="D5654">
        <v>86.69</v>
      </c>
      <c r="E5654">
        <v>697.72</v>
      </c>
    </row>
    <row r="5655" spans="1:5">
      <c r="A5655">
        <v>2006</v>
      </c>
      <c r="B5655">
        <v>103</v>
      </c>
      <c r="C5655">
        <v>344.91</v>
      </c>
      <c r="D5655">
        <v>48.26</v>
      </c>
      <c r="E5655">
        <v>393.17</v>
      </c>
    </row>
    <row r="5656" spans="1:5">
      <c r="A5656">
        <v>2006</v>
      </c>
      <c r="B5656">
        <v>104</v>
      </c>
      <c r="C5656">
        <v>180.69</v>
      </c>
      <c r="D5656">
        <v>24.24</v>
      </c>
      <c r="E5656">
        <v>204.93</v>
      </c>
    </row>
    <row r="5657" spans="1:5">
      <c r="A5657">
        <v>2006</v>
      </c>
      <c r="B5657">
        <v>105</v>
      </c>
      <c r="C5657">
        <v>107.7</v>
      </c>
      <c r="D5657">
        <v>15.49</v>
      </c>
      <c r="E5657">
        <v>123.19</v>
      </c>
    </row>
    <row r="5658" spans="1:5">
      <c r="A5658">
        <v>2006</v>
      </c>
      <c r="B5658">
        <v>106</v>
      </c>
      <c r="C5658">
        <v>52.88</v>
      </c>
      <c r="D5658">
        <v>8.11</v>
      </c>
      <c r="E5658">
        <v>60.99</v>
      </c>
    </row>
    <row r="5659" spans="1:5">
      <c r="A5659">
        <v>2006</v>
      </c>
      <c r="B5659">
        <v>107</v>
      </c>
      <c r="C5659">
        <v>23.91</v>
      </c>
      <c r="D5659">
        <v>3.3</v>
      </c>
      <c r="E5659">
        <v>27.21</v>
      </c>
    </row>
    <row r="5660" spans="1:5">
      <c r="A5660">
        <v>2006</v>
      </c>
      <c r="B5660">
        <v>108</v>
      </c>
      <c r="C5660">
        <v>12.71</v>
      </c>
      <c r="D5660">
        <v>0.98</v>
      </c>
      <c r="E5660">
        <v>13.69</v>
      </c>
    </row>
    <row r="5661" spans="1:5">
      <c r="A5661">
        <v>2006</v>
      </c>
      <c r="B5661">
        <v>109</v>
      </c>
      <c r="C5661">
        <v>5.71</v>
      </c>
      <c r="D5661">
        <v>0</v>
      </c>
      <c r="E5661">
        <v>5.71</v>
      </c>
    </row>
    <row r="5662" spans="1:5">
      <c r="A5662">
        <v>2006</v>
      </c>
      <c r="B5662">
        <v>110</v>
      </c>
      <c r="C5662">
        <v>2.58</v>
      </c>
      <c r="D5662">
        <v>0</v>
      </c>
      <c r="E5662">
        <v>2.58</v>
      </c>
    </row>
    <row r="5663" spans="1:5">
      <c r="A5663">
        <v>2007</v>
      </c>
      <c r="B5663">
        <v>0</v>
      </c>
      <c r="C5663">
        <v>712862</v>
      </c>
      <c r="D5663">
        <v>751341</v>
      </c>
      <c r="E5663">
        <v>1464203</v>
      </c>
    </row>
    <row r="5664" spans="1:5">
      <c r="A5664">
        <v>2007</v>
      </c>
      <c r="B5664">
        <v>1</v>
      </c>
      <c r="C5664">
        <v>708165</v>
      </c>
      <c r="D5664">
        <v>742702</v>
      </c>
      <c r="E5664">
        <v>1450867</v>
      </c>
    </row>
    <row r="5665" spans="1:5">
      <c r="A5665">
        <v>2007</v>
      </c>
      <c r="B5665">
        <v>2</v>
      </c>
      <c r="C5665">
        <v>716921</v>
      </c>
      <c r="D5665">
        <v>753520</v>
      </c>
      <c r="E5665">
        <v>1470441</v>
      </c>
    </row>
    <row r="5666" spans="1:5">
      <c r="A5666">
        <v>2007</v>
      </c>
      <c r="B5666">
        <v>3</v>
      </c>
      <c r="C5666">
        <v>707498</v>
      </c>
      <c r="D5666">
        <v>744722</v>
      </c>
      <c r="E5666">
        <v>1452220</v>
      </c>
    </row>
    <row r="5667" spans="1:5">
      <c r="A5667">
        <v>2007</v>
      </c>
      <c r="B5667">
        <v>4</v>
      </c>
      <c r="C5667">
        <v>680740</v>
      </c>
      <c r="D5667">
        <v>715180</v>
      </c>
      <c r="E5667">
        <v>1395920</v>
      </c>
    </row>
    <row r="5668" spans="1:5">
      <c r="A5668">
        <v>2007</v>
      </c>
      <c r="B5668">
        <v>5</v>
      </c>
      <c r="C5668">
        <v>637162</v>
      </c>
      <c r="D5668">
        <v>669125</v>
      </c>
      <c r="E5668">
        <v>1306287</v>
      </c>
    </row>
    <row r="5669" spans="1:5">
      <c r="A5669">
        <v>2007</v>
      </c>
      <c r="B5669">
        <v>6</v>
      </c>
      <c r="C5669">
        <v>647674</v>
      </c>
      <c r="D5669">
        <v>682551</v>
      </c>
      <c r="E5669">
        <v>1330225</v>
      </c>
    </row>
    <row r="5670" spans="1:5">
      <c r="A5670">
        <v>2007</v>
      </c>
      <c r="B5670">
        <v>7</v>
      </c>
      <c r="C5670">
        <v>616185</v>
      </c>
      <c r="D5670">
        <v>648097</v>
      </c>
      <c r="E5670">
        <v>1264282</v>
      </c>
    </row>
    <row r="5671" spans="1:5">
      <c r="A5671">
        <v>2007</v>
      </c>
      <c r="B5671">
        <v>8</v>
      </c>
      <c r="C5671">
        <v>643711</v>
      </c>
      <c r="D5671">
        <v>675536</v>
      </c>
      <c r="E5671">
        <v>1319247</v>
      </c>
    </row>
    <row r="5672" spans="1:5">
      <c r="A5672">
        <v>2007</v>
      </c>
      <c r="B5672">
        <v>9</v>
      </c>
      <c r="C5672">
        <v>626440</v>
      </c>
      <c r="D5672">
        <v>656150</v>
      </c>
      <c r="E5672">
        <v>1282590</v>
      </c>
    </row>
    <row r="5673" spans="1:5">
      <c r="A5673">
        <v>2007</v>
      </c>
      <c r="B5673">
        <v>10</v>
      </c>
      <c r="C5673">
        <v>657762</v>
      </c>
      <c r="D5673">
        <v>689415</v>
      </c>
      <c r="E5673">
        <v>1347177</v>
      </c>
    </row>
    <row r="5674" spans="1:5">
      <c r="A5674">
        <v>2007</v>
      </c>
      <c r="B5674">
        <v>11</v>
      </c>
      <c r="C5674">
        <v>696961</v>
      </c>
      <c r="D5674">
        <v>725779</v>
      </c>
      <c r="E5674">
        <v>1422740</v>
      </c>
    </row>
    <row r="5675" spans="1:5">
      <c r="A5675">
        <v>2007</v>
      </c>
      <c r="B5675">
        <v>12</v>
      </c>
      <c r="C5675">
        <v>724500</v>
      </c>
      <c r="D5675">
        <v>759847</v>
      </c>
      <c r="E5675">
        <v>1484347</v>
      </c>
    </row>
    <row r="5676" spans="1:5">
      <c r="A5676">
        <v>2007</v>
      </c>
      <c r="B5676">
        <v>13</v>
      </c>
      <c r="C5676">
        <v>731855</v>
      </c>
      <c r="D5676">
        <v>763863</v>
      </c>
      <c r="E5676">
        <v>1495718</v>
      </c>
    </row>
    <row r="5677" spans="1:5">
      <c r="A5677">
        <v>2007</v>
      </c>
      <c r="B5677">
        <v>14</v>
      </c>
      <c r="C5677">
        <v>842930</v>
      </c>
      <c r="D5677">
        <v>865017</v>
      </c>
      <c r="E5677">
        <v>1707947</v>
      </c>
    </row>
    <row r="5678" spans="1:5">
      <c r="A5678">
        <v>2007</v>
      </c>
      <c r="B5678">
        <v>15</v>
      </c>
      <c r="C5678">
        <v>929597</v>
      </c>
      <c r="D5678">
        <v>948769</v>
      </c>
      <c r="E5678">
        <v>1878366</v>
      </c>
    </row>
    <row r="5679" spans="1:5">
      <c r="A5679">
        <v>2007</v>
      </c>
      <c r="B5679">
        <v>16</v>
      </c>
      <c r="C5679">
        <v>1060808</v>
      </c>
      <c r="D5679">
        <v>1121534</v>
      </c>
      <c r="E5679">
        <v>2182342</v>
      </c>
    </row>
    <row r="5680" spans="1:5">
      <c r="A5680">
        <v>2007</v>
      </c>
      <c r="B5680">
        <v>17</v>
      </c>
      <c r="C5680">
        <v>1118704</v>
      </c>
      <c r="D5680">
        <v>1185251</v>
      </c>
      <c r="E5680">
        <v>2303955</v>
      </c>
    </row>
    <row r="5681" spans="1:5">
      <c r="A5681">
        <v>2007</v>
      </c>
      <c r="B5681">
        <v>18</v>
      </c>
      <c r="C5681">
        <v>1189291</v>
      </c>
      <c r="D5681">
        <v>1200069</v>
      </c>
      <c r="E5681">
        <v>2389360</v>
      </c>
    </row>
    <row r="5682" spans="1:5">
      <c r="A5682">
        <v>2007</v>
      </c>
      <c r="B5682">
        <v>19</v>
      </c>
      <c r="C5682">
        <v>1249951</v>
      </c>
      <c r="D5682">
        <v>1239858</v>
      </c>
      <c r="E5682">
        <v>2489809</v>
      </c>
    </row>
    <row r="5683" spans="1:5">
      <c r="A5683">
        <v>2007</v>
      </c>
      <c r="B5683">
        <v>20</v>
      </c>
      <c r="C5683">
        <v>1248467</v>
      </c>
      <c r="D5683">
        <v>1255544</v>
      </c>
      <c r="E5683">
        <v>2504011</v>
      </c>
    </row>
    <row r="5684" spans="1:5">
      <c r="A5684">
        <v>2007</v>
      </c>
      <c r="B5684">
        <v>21</v>
      </c>
      <c r="C5684">
        <v>1231479</v>
      </c>
      <c r="D5684">
        <v>1242982</v>
      </c>
      <c r="E5684">
        <v>2474461</v>
      </c>
    </row>
    <row r="5685" spans="1:5">
      <c r="A5685">
        <v>2007</v>
      </c>
      <c r="B5685">
        <v>22</v>
      </c>
      <c r="C5685">
        <v>1212731</v>
      </c>
      <c r="D5685">
        <v>1237996</v>
      </c>
      <c r="E5685">
        <v>2450727</v>
      </c>
    </row>
    <row r="5686" spans="1:5">
      <c r="A5686">
        <v>2007</v>
      </c>
      <c r="B5686">
        <v>23</v>
      </c>
      <c r="C5686">
        <v>1238905</v>
      </c>
      <c r="D5686">
        <v>1266415</v>
      </c>
      <c r="E5686">
        <v>2505320</v>
      </c>
    </row>
    <row r="5687" spans="1:5">
      <c r="A5687">
        <v>2007</v>
      </c>
      <c r="B5687">
        <v>24</v>
      </c>
      <c r="C5687">
        <v>1172887</v>
      </c>
      <c r="D5687">
        <v>1190600</v>
      </c>
      <c r="E5687">
        <v>2363487</v>
      </c>
    </row>
    <row r="5688" spans="1:5">
      <c r="A5688">
        <v>2007</v>
      </c>
      <c r="B5688">
        <v>25</v>
      </c>
      <c r="C5688">
        <v>1115488</v>
      </c>
      <c r="D5688">
        <v>1128110</v>
      </c>
      <c r="E5688">
        <v>2243598</v>
      </c>
    </row>
    <row r="5689" spans="1:5">
      <c r="A5689">
        <v>2007</v>
      </c>
      <c r="B5689">
        <v>26</v>
      </c>
      <c r="C5689">
        <v>1179894</v>
      </c>
      <c r="D5689">
        <v>1187589</v>
      </c>
      <c r="E5689">
        <v>2367483</v>
      </c>
    </row>
    <row r="5690" spans="1:5">
      <c r="A5690">
        <v>2007</v>
      </c>
      <c r="B5690">
        <v>27</v>
      </c>
      <c r="C5690">
        <v>1097418</v>
      </c>
      <c r="D5690">
        <v>1100663</v>
      </c>
      <c r="E5690">
        <v>2198081</v>
      </c>
    </row>
    <row r="5691" spans="1:5">
      <c r="A5691">
        <v>2007</v>
      </c>
      <c r="B5691">
        <v>28</v>
      </c>
      <c r="C5691">
        <v>1099327</v>
      </c>
      <c r="D5691">
        <v>1089610</v>
      </c>
      <c r="E5691">
        <v>2188937</v>
      </c>
    </row>
    <row r="5692" spans="1:5">
      <c r="A5692">
        <v>2007</v>
      </c>
      <c r="B5692">
        <v>29</v>
      </c>
      <c r="C5692">
        <v>1074702</v>
      </c>
      <c r="D5692">
        <v>1057344</v>
      </c>
      <c r="E5692">
        <v>2132046</v>
      </c>
    </row>
    <row r="5693" spans="1:5">
      <c r="A5693">
        <v>2007</v>
      </c>
      <c r="B5693">
        <v>30</v>
      </c>
      <c r="C5693">
        <v>1083666</v>
      </c>
      <c r="D5693">
        <v>1064328</v>
      </c>
      <c r="E5693">
        <v>2147994</v>
      </c>
    </row>
    <row r="5694" spans="1:5">
      <c r="A5694">
        <v>2007</v>
      </c>
      <c r="B5694">
        <v>31</v>
      </c>
      <c r="C5694">
        <v>1093765</v>
      </c>
      <c r="D5694">
        <v>1065153</v>
      </c>
      <c r="E5694">
        <v>2158918</v>
      </c>
    </row>
    <row r="5695" spans="1:5">
      <c r="A5695">
        <v>2007</v>
      </c>
      <c r="B5695">
        <v>32</v>
      </c>
      <c r="C5695">
        <v>1055449</v>
      </c>
      <c r="D5695">
        <v>1030720</v>
      </c>
      <c r="E5695">
        <v>2086169</v>
      </c>
    </row>
    <row r="5696" spans="1:5">
      <c r="A5696">
        <v>2007</v>
      </c>
      <c r="B5696">
        <v>33</v>
      </c>
      <c r="C5696">
        <v>1023758</v>
      </c>
      <c r="D5696">
        <v>997486</v>
      </c>
      <c r="E5696">
        <v>2021244</v>
      </c>
    </row>
    <row r="5697" spans="1:5">
      <c r="A5697">
        <v>2007</v>
      </c>
      <c r="B5697">
        <v>34</v>
      </c>
      <c r="C5697">
        <v>1040021</v>
      </c>
      <c r="D5697">
        <v>1011662</v>
      </c>
      <c r="E5697">
        <v>2051683</v>
      </c>
    </row>
    <row r="5698" spans="1:5">
      <c r="A5698">
        <v>2007</v>
      </c>
      <c r="B5698">
        <v>35</v>
      </c>
      <c r="C5698">
        <v>997280</v>
      </c>
      <c r="D5698">
        <v>974232</v>
      </c>
      <c r="E5698">
        <v>1971512</v>
      </c>
    </row>
    <row r="5699" spans="1:5">
      <c r="A5699">
        <v>2007</v>
      </c>
      <c r="B5699">
        <v>36</v>
      </c>
      <c r="C5699">
        <v>1028228</v>
      </c>
      <c r="D5699">
        <v>1007593</v>
      </c>
      <c r="E5699">
        <v>2035821</v>
      </c>
    </row>
    <row r="5700" spans="1:5">
      <c r="A5700">
        <v>2007</v>
      </c>
      <c r="B5700">
        <v>37</v>
      </c>
      <c r="C5700">
        <v>939634</v>
      </c>
      <c r="D5700">
        <v>906391</v>
      </c>
      <c r="E5700">
        <v>1846025</v>
      </c>
    </row>
    <row r="5701" spans="1:5">
      <c r="A5701">
        <v>2007</v>
      </c>
      <c r="B5701">
        <v>38</v>
      </c>
      <c r="C5701">
        <v>930576</v>
      </c>
      <c r="D5701">
        <v>893788</v>
      </c>
      <c r="E5701">
        <v>1824364</v>
      </c>
    </row>
    <row r="5702" spans="1:5">
      <c r="A5702">
        <v>2007</v>
      </c>
      <c r="B5702">
        <v>39</v>
      </c>
      <c r="C5702">
        <v>924787</v>
      </c>
      <c r="D5702">
        <v>882213</v>
      </c>
      <c r="E5702">
        <v>1807000</v>
      </c>
    </row>
    <row r="5703" spans="1:5">
      <c r="A5703">
        <v>2007</v>
      </c>
      <c r="B5703">
        <v>40</v>
      </c>
      <c r="C5703">
        <v>963587</v>
      </c>
      <c r="D5703">
        <v>908589</v>
      </c>
      <c r="E5703">
        <v>1872176</v>
      </c>
    </row>
    <row r="5704" spans="1:5">
      <c r="A5704">
        <v>2007</v>
      </c>
      <c r="B5704">
        <v>41</v>
      </c>
      <c r="C5704">
        <v>1013758</v>
      </c>
      <c r="D5704">
        <v>951780</v>
      </c>
      <c r="E5704">
        <v>1965538</v>
      </c>
    </row>
    <row r="5705" spans="1:5">
      <c r="A5705">
        <v>2007</v>
      </c>
      <c r="B5705">
        <v>42</v>
      </c>
      <c r="C5705">
        <v>1049397</v>
      </c>
      <c r="D5705">
        <v>974759</v>
      </c>
      <c r="E5705">
        <v>2024156</v>
      </c>
    </row>
    <row r="5706" spans="1:5">
      <c r="A5706">
        <v>2007</v>
      </c>
      <c r="B5706">
        <v>43</v>
      </c>
      <c r="C5706">
        <v>1129839</v>
      </c>
      <c r="D5706">
        <v>1049808</v>
      </c>
      <c r="E5706">
        <v>2179647</v>
      </c>
    </row>
    <row r="5707" spans="1:5">
      <c r="A5707">
        <v>2007</v>
      </c>
      <c r="B5707">
        <v>44</v>
      </c>
      <c r="C5707">
        <v>1191958</v>
      </c>
      <c r="D5707">
        <v>1092455</v>
      </c>
      <c r="E5707">
        <v>2284413</v>
      </c>
    </row>
    <row r="5708" spans="1:5">
      <c r="A5708">
        <v>2007</v>
      </c>
      <c r="B5708">
        <v>45</v>
      </c>
      <c r="C5708">
        <v>1247673</v>
      </c>
      <c r="D5708">
        <v>1140392</v>
      </c>
      <c r="E5708">
        <v>2388065</v>
      </c>
    </row>
    <row r="5709" spans="1:5">
      <c r="A5709">
        <v>2007</v>
      </c>
      <c r="B5709">
        <v>46</v>
      </c>
      <c r="C5709">
        <v>1337912</v>
      </c>
      <c r="D5709">
        <v>1220704</v>
      </c>
      <c r="E5709">
        <v>2558616</v>
      </c>
    </row>
    <row r="5710" spans="1:5">
      <c r="A5710">
        <v>2007</v>
      </c>
      <c r="B5710">
        <v>47</v>
      </c>
      <c r="C5710">
        <v>1270336</v>
      </c>
      <c r="D5710">
        <v>1132054</v>
      </c>
      <c r="E5710">
        <v>2402390</v>
      </c>
    </row>
    <row r="5711" spans="1:5">
      <c r="A5711">
        <v>2007</v>
      </c>
      <c r="B5711">
        <v>48</v>
      </c>
      <c r="C5711">
        <v>1272380</v>
      </c>
      <c r="D5711">
        <v>1118725</v>
      </c>
      <c r="E5711">
        <v>2391105</v>
      </c>
    </row>
    <row r="5712" spans="1:5">
      <c r="A5712">
        <v>2007</v>
      </c>
      <c r="B5712">
        <v>49</v>
      </c>
      <c r="C5712">
        <v>1250730</v>
      </c>
      <c r="D5712">
        <v>1092669</v>
      </c>
      <c r="E5712">
        <v>2343399</v>
      </c>
    </row>
    <row r="5713" spans="1:5">
      <c r="A5713">
        <v>2007</v>
      </c>
      <c r="B5713">
        <v>50</v>
      </c>
      <c r="C5713">
        <v>1217170</v>
      </c>
      <c r="D5713">
        <v>1041115</v>
      </c>
      <c r="E5713">
        <v>2258285</v>
      </c>
    </row>
    <row r="5714" spans="1:5">
      <c r="A5714">
        <v>2007</v>
      </c>
      <c r="B5714">
        <v>51</v>
      </c>
      <c r="C5714">
        <v>1229861</v>
      </c>
      <c r="D5714">
        <v>1033831</v>
      </c>
      <c r="E5714">
        <v>2263692</v>
      </c>
    </row>
    <row r="5715" spans="1:5">
      <c r="A5715">
        <v>2007</v>
      </c>
      <c r="B5715">
        <v>52</v>
      </c>
      <c r="C5715">
        <v>1235412</v>
      </c>
      <c r="D5715">
        <v>1020847</v>
      </c>
      <c r="E5715">
        <v>2256259</v>
      </c>
    </row>
    <row r="5716" spans="1:5">
      <c r="A5716">
        <v>2007</v>
      </c>
      <c r="B5716">
        <v>53</v>
      </c>
      <c r="C5716">
        <v>1119556</v>
      </c>
      <c r="D5716">
        <v>915790</v>
      </c>
      <c r="E5716">
        <v>2035346</v>
      </c>
    </row>
    <row r="5717" spans="1:5">
      <c r="A5717">
        <v>2007</v>
      </c>
      <c r="B5717">
        <v>54</v>
      </c>
      <c r="C5717">
        <v>1146779</v>
      </c>
      <c r="D5717">
        <v>926245</v>
      </c>
      <c r="E5717">
        <v>2073024</v>
      </c>
    </row>
    <row r="5718" spans="1:5">
      <c r="A5718">
        <v>2007</v>
      </c>
      <c r="B5718">
        <v>55</v>
      </c>
      <c r="C5718">
        <v>1103135</v>
      </c>
      <c r="D5718">
        <v>882461</v>
      </c>
      <c r="E5718">
        <v>1985596</v>
      </c>
    </row>
    <row r="5719" spans="1:5">
      <c r="A5719">
        <v>2007</v>
      </c>
      <c r="B5719">
        <v>56</v>
      </c>
      <c r="C5719">
        <v>1092304</v>
      </c>
      <c r="D5719">
        <v>868739</v>
      </c>
      <c r="E5719">
        <v>1961043</v>
      </c>
    </row>
    <row r="5720" spans="1:5">
      <c r="A5720">
        <v>2007</v>
      </c>
      <c r="B5720">
        <v>57</v>
      </c>
      <c r="C5720">
        <v>1120287</v>
      </c>
      <c r="D5720">
        <v>870914</v>
      </c>
      <c r="E5720">
        <v>1991201</v>
      </c>
    </row>
    <row r="5721" spans="1:5">
      <c r="A5721">
        <v>2007</v>
      </c>
      <c r="B5721">
        <v>58</v>
      </c>
      <c r="C5721">
        <v>923471</v>
      </c>
      <c r="D5721">
        <v>708527</v>
      </c>
      <c r="E5721">
        <v>1631998</v>
      </c>
    </row>
    <row r="5722" spans="1:5">
      <c r="A5722">
        <v>2007</v>
      </c>
      <c r="B5722">
        <v>59</v>
      </c>
      <c r="C5722">
        <v>908043</v>
      </c>
      <c r="D5722">
        <v>686602</v>
      </c>
      <c r="E5722">
        <v>1594645</v>
      </c>
    </row>
    <row r="5723" spans="1:5">
      <c r="A5723">
        <v>2007</v>
      </c>
      <c r="B5723">
        <v>60</v>
      </c>
      <c r="C5723">
        <v>818638</v>
      </c>
      <c r="D5723">
        <v>600302</v>
      </c>
      <c r="E5723">
        <v>1418940</v>
      </c>
    </row>
    <row r="5724" spans="1:5">
      <c r="A5724">
        <v>2007</v>
      </c>
      <c r="B5724">
        <v>61</v>
      </c>
      <c r="C5724">
        <v>501036</v>
      </c>
      <c r="D5724">
        <v>360350</v>
      </c>
      <c r="E5724">
        <v>861386</v>
      </c>
    </row>
    <row r="5725" spans="1:5">
      <c r="A5725">
        <v>2007</v>
      </c>
      <c r="B5725">
        <v>62</v>
      </c>
      <c r="C5725">
        <v>381286</v>
      </c>
      <c r="D5725">
        <v>268135</v>
      </c>
      <c r="E5725">
        <v>649421</v>
      </c>
    </row>
    <row r="5726" spans="1:5">
      <c r="A5726">
        <v>2007</v>
      </c>
      <c r="B5726">
        <v>63</v>
      </c>
      <c r="C5726">
        <v>351676</v>
      </c>
      <c r="D5726">
        <v>239957</v>
      </c>
      <c r="E5726">
        <v>591633</v>
      </c>
    </row>
    <row r="5727" spans="1:5">
      <c r="A5727">
        <v>2007</v>
      </c>
      <c r="B5727">
        <v>64</v>
      </c>
      <c r="C5727">
        <v>540081</v>
      </c>
      <c r="D5727">
        <v>346491</v>
      </c>
      <c r="E5727">
        <v>886572</v>
      </c>
    </row>
    <row r="5728" spans="1:5">
      <c r="A5728">
        <v>2007</v>
      </c>
      <c r="B5728">
        <v>65</v>
      </c>
      <c r="C5728">
        <v>841790</v>
      </c>
      <c r="D5728">
        <v>524831</v>
      </c>
      <c r="E5728">
        <v>1366621</v>
      </c>
    </row>
    <row r="5729" spans="1:5">
      <c r="A5729">
        <v>2007</v>
      </c>
      <c r="B5729">
        <v>66</v>
      </c>
      <c r="C5729">
        <v>906170</v>
      </c>
      <c r="D5729">
        <v>556471</v>
      </c>
      <c r="E5729">
        <v>1462641</v>
      </c>
    </row>
    <row r="5730" spans="1:5">
      <c r="A5730">
        <v>2007</v>
      </c>
      <c r="B5730">
        <v>67</v>
      </c>
      <c r="C5730">
        <v>1001066</v>
      </c>
      <c r="D5730">
        <v>592760</v>
      </c>
      <c r="E5730">
        <v>1593826</v>
      </c>
    </row>
    <row r="5731" spans="1:5">
      <c r="A5731">
        <v>2007</v>
      </c>
      <c r="B5731">
        <v>68</v>
      </c>
      <c r="C5731">
        <v>1005232</v>
      </c>
      <c r="D5731">
        <v>576631</v>
      </c>
      <c r="E5731">
        <v>1581863</v>
      </c>
    </row>
    <row r="5732" spans="1:5">
      <c r="A5732">
        <v>2007</v>
      </c>
      <c r="B5732">
        <v>69</v>
      </c>
      <c r="C5732">
        <v>995647</v>
      </c>
      <c r="D5732">
        <v>571178</v>
      </c>
      <c r="E5732">
        <v>1566825</v>
      </c>
    </row>
    <row r="5733" spans="1:5">
      <c r="A5733">
        <v>2007</v>
      </c>
      <c r="B5733">
        <v>70</v>
      </c>
      <c r="C5733">
        <v>806035</v>
      </c>
      <c r="D5733">
        <v>447715</v>
      </c>
      <c r="E5733">
        <v>1253750</v>
      </c>
    </row>
    <row r="5734" spans="1:5">
      <c r="A5734">
        <v>2007</v>
      </c>
      <c r="B5734">
        <v>71</v>
      </c>
      <c r="C5734">
        <v>699651</v>
      </c>
      <c r="D5734">
        <v>380194</v>
      </c>
      <c r="E5734">
        <v>1079845</v>
      </c>
    </row>
    <row r="5735" spans="1:5">
      <c r="A5735">
        <v>2007</v>
      </c>
      <c r="B5735">
        <v>72</v>
      </c>
      <c r="C5735">
        <v>547717</v>
      </c>
      <c r="D5735">
        <v>285009</v>
      </c>
      <c r="E5735">
        <v>832726</v>
      </c>
    </row>
    <row r="5736" spans="1:5">
      <c r="A5736">
        <v>2007</v>
      </c>
      <c r="B5736">
        <v>73</v>
      </c>
      <c r="C5736">
        <v>519267</v>
      </c>
      <c r="D5736">
        <v>259125</v>
      </c>
      <c r="E5736">
        <v>778392</v>
      </c>
    </row>
    <row r="5737" spans="1:5">
      <c r="A5737">
        <v>2007</v>
      </c>
      <c r="B5737">
        <v>74</v>
      </c>
      <c r="C5737">
        <v>624925</v>
      </c>
      <c r="D5737">
        <v>299242</v>
      </c>
      <c r="E5737">
        <v>924167</v>
      </c>
    </row>
    <row r="5738" spans="1:5">
      <c r="A5738">
        <v>2007</v>
      </c>
      <c r="B5738">
        <v>75</v>
      </c>
      <c r="C5738">
        <v>597845</v>
      </c>
      <c r="D5738">
        <v>281202</v>
      </c>
      <c r="E5738">
        <v>879047</v>
      </c>
    </row>
    <row r="5739" spans="1:5">
      <c r="A5739">
        <v>2007</v>
      </c>
      <c r="B5739">
        <v>76</v>
      </c>
      <c r="C5739">
        <v>672358</v>
      </c>
      <c r="D5739">
        <v>303751</v>
      </c>
      <c r="E5739">
        <v>976109</v>
      </c>
    </row>
    <row r="5740" spans="1:5">
      <c r="A5740">
        <v>2007</v>
      </c>
      <c r="B5740">
        <v>77</v>
      </c>
      <c r="C5740">
        <v>617889</v>
      </c>
      <c r="D5740">
        <v>261532</v>
      </c>
      <c r="E5740">
        <v>879421</v>
      </c>
    </row>
    <row r="5741" spans="1:5">
      <c r="A5741">
        <v>2007</v>
      </c>
      <c r="B5741">
        <v>78</v>
      </c>
      <c r="C5741">
        <v>628424</v>
      </c>
      <c r="D5741">
        <v>248673</v>
      </c>
      <c r="E5741">
        <v>877097</v>
      </c>
    </row>
    <row r="5742" spans="1:5">
      <c r="A5742">
        <v>2007</v>
      </c>
      <c r="B5742">
        <v>79</v>
      </c>
      <c r="C5742">
        <v>546781</v>
      </c>
      <c r="D5742">
        <v>209183</v>
      </c>
      <c r="E5742">
        <v>755964</v>
      </c>
    </row>
    <row r="5743" spans="1:5">
      <c r="A5743">
        <v>2007</v>
      </c>
      <c r="B5743">
        <v>80</v>
      </c>
      <c r="C5743">
        <v>504521.51</v>
      </c>
      <c r="D5743">
        <v>167689.64000000001</v>
      </c>
      <c r="E5743">
        <v>672211.15</v>
      </c>
    </row>
    <row r="5744" spans="1:5">
      <c r="A5744">
        <v>2007</v>
      </c>
      <c r="B5744">
        <v>81</v>
      </c>
      <c r="C5744">
        <v>428024.03</v>
      </c>
      <c r="D5744">
        <v>118215.35</v>
      </c>
      <c r="E5744">
        <v>546239.38</v>
      </c>
    </row>
    <row r="5745" spans="1:5">
      <c r="A5745">
        <v>2007</v>
      </c>
      <c r="B5745">
        <v>82</v>
      </c>
      <c r="C5745">
        <v>365666.68</v>
      </c>
      <c r="D5745">
        <v>89523.69</v>
      </c>
      <c r="E5745">
        <v>455190.37</v>
      </c>
    </row>
    <row r="5746" spans="1:5">
      <c r="A5746">
        <v>2007</v>
      </c>
      <c r="B5746">
        <v>83</v>
      </c>
      <c r="C5746">
        <v>298192.53999999998</v>
      </c>
      <c r="D5746">
        <v>65110.19</v>
      </c>
      <c r="E5746">
        <v>363302.73</v>
      </c>
    </row>
    <row r="5747" spans="1:5">
      <c r="A5747">
        <v>2007</v>
      </c>
      <c r="B5747">
        <v>84</v>
      </c>
      <c r="C5747">
        <v>219575</v>
      </c>
      <c r="D5747">
        <v>45704.01</v>
      </c>
      <c r="E5747">
        <v>265279.01</v>
      </c>
    </row>
    <row r="5748" spans="1:5">
      <c r="A5748">
        <v>2007</v>
      </c>
      <c r="B5748">
        <v>85</v>
      </c>
      <c r="C5748">
        <v>165680.17000000001</v>
      </c>
      <c r="D5748">
        <v>36713.300000000003</v>
      </c>
      <c r="E5748">
        <v>202393.47</v>
      </c>
    </row>
    <row r="5749" spans="1:5">
      <c r="A5749">
        <v>2007</v>
      </c>
      <c r="B5749">
        <v>86</v>
      </c>
      <c r="C5749">
        <v>125903.11</v>
      </c>
      <c r="D5749">
        <v>27160.26</v>
      </c>
      <c r="E5749">
        <v>153063.37</v>
      </c>
    </row>
    <row r="5750" spans="1:5">
      <c r="A5750">
        <v>2007</v>
      </c>
      <c r="B5750">
        <v>87</v>
      </c>
      <c r="C5750">
        <v>106869.53</v>
      </c>
      <c r="D5750">
        <v>23184.81</v>
      </c>
      <c r="E5750">
        <v>130054.34</v>
      </c>
    </row>
    <row r="5751" spans="1:5">
      <c r="A5751">
        <v>2007</v>
      </c>
      <c r="B5751">
        <v>88</v>
      </c>
      <c r="C5751">
        <v>111598.55</v>
      </c>
      <c r="D5751">
        <v>22903.03</v>
      </c>
      <c r="E5751">
        <v>134501.57999999999</v>
      </c>
    </row>
    <row r="5752" spans="1:5">
      <c r="A5752">
        <v>2007</v>
      </c>
      <c r="B5752">
        <v>89</v>
      </c>
      <c r="C5752">
        <v>58108.07</v>
      </c>
      <c r="D5752">
        <v>11775.07</v>
      </c>
      <c r="E5752">
        <v>69883.14</v>
      </c>
    </row>
    <row r="5753" spans="1:5">
      <c r="A5753">
        <v>2007</v>
      </c>
      <c r="B5753">
        <v>90</v>
      </c>
      <c r="C5753">
        <v>55517.72</v>
      </c>
      <c r="D5753">
        <v>10190.6</v>
      </c>
      <c r="E5753">
        <v>65708.320000000007</v>
      </c>
    </row>
    <row r="5754" spans="1:5">
      <c r="A5754">
        <v>2007</v>
      </c>
      <c r="B5754">
        <v>91</v>
      </c>
      <c r="C5754">
        <v>52783.98</v>
      </c>
      <c r="D5754">
        <v>9537.93</v>
      </c>
      <c r="E5754">
        <v>62321.91</v>
      </c>
    </row>
    <row r="5755" spans="1:5">
      <c r="A5755">
        <v>2007</v>
      </c>
      <c r="B5755">
        <v>92</v>
      </c>
      <c r="C5755">
        <v>48996.71</v>
      </c>
      <c r="D5755">
        <v>8491.66</v>
      </c>
      <c r="E5755">
        <v>57488.37</v>
      </c>
    </row>
    <row r="5756" spans="1:5">
      <c r="A5756">
        <v>2007</v>
      </c>
      <c r="B5756">
        <v>93</v>
      </c>
      <c r="C5756">
        <v>33953.96</v>
      </c>
      <c r="D5756">
        <v>5947.53</v>
      </c>
      <c r="E5756">
        <v>39901.49</v>
      </c>
    </row>
    <row r="5757" spans="1:5">
      <c r="A5757">
        <v>2007</v>
      </c>
      <c r="B5757">
        <v>94</v>
      </c>
      <c r="C5757">
        <v>26038.27</v>
      </c>
      <c r="D5757">
        <v>4190.2700000000004</v>
      </c>
      <c r="E5757">
        <v>30228.54</v>
      </c>
    </row>
    <row r="5758" spans="1:5">
      <c r="A5758">
        <v>2007</v>
      </c>
      <c r="B5758">
        <v>95</v>
      </c>
      <c r="C5758">
        <v>15238.43</v>
      </c>
      <c r="D5758">
        <v>2500.09</v>
      </c>
      <c r="E5758">
        <v>17738.52</v>
      </c>
    </row>
    <row r="5759" spans="1:5">
      <c r="A5759">
        <v>2007</v>
      </c>
      <c r="B5759">
        <v>96</v>
      </c>
      <c r="C5759">
        <v>11611.54</v>
      </c>
      <c r="D5759">
        <v>1816.14</v>
      </c>
      <c r="E5759">
        <v>13427.68</v>
      </c>
    </row>
    <row r="5760" spans="1:5">
      <c r="A5760">
        <v>2007</v>
      </c>
      <c r="B5760">
        <v>97</v>
      </c>
      <c r="C5760">
        <v>6308.2</v>
      </c>
      <c r="D5760">
        <v>950.06</v>
      </c>
      <c r="E5760">
        <v>7258.26</v>
      </c>
    </row>
    <row r="5761" spans="1:5">
      <c r="A5761">
        <v>2007</v>
      </c>
      <c r="B5761">
        <v>98</v>
      </c>
      <c r="C5761">
        <v>4152.12</v>
      </c>
      <c r="D5761">
        <v>593.66</v>
      </c>
      <c r="E5761">
        <v>4745.78</v>
      </c>
    </row>
    <row r="5762" spans="1:5">
      <c r="A5762">
        <v>2007</v>
      </c>
      <c r="B5762">
        <v>99</v>
      </c>
      <c r="C5762">
        <v>2769.9</v>
      </c>
      <c r="D5762">
        <v>385.17</v>
      </c>
      <c r="E5762">
        <v>3155.07</v>
      </c>
    </row>
    <row r="5763" spans="1:5">
      <c r="A5763">
        <v>2007</v>
      </c>
      <c r="B5763">
        <v>100</v>
      </c>
      <c r="C5763">
        <v>1756.67</v>
      </c>
      <c r="D5763">
        <v>245.55</v>
      </c>
      <c r="E5763">
        <v>2002.22</v>
      </c>
    </row>
    <row r="5764" spans="1:5">
      <c r="A5764">
        <v>2007</v>
      </c>
      <c r="B5764">
        <v>101</v>
      </c>
      <c r="C5764">
        <v>1064.21</v>
      </c>
      <c r="D5764">
        <v>146.06</v>
      </c>
      <c r="E5764">
        <v>1210.27</v>
      </c>
    </row>
    <row r="5765" spans="1:5">
      <c r="A5765">
        <v>2007</v>
      </c>
      <c r="B5765">
        <v>102</v>
      </c>
      <c r="C5765">
        <v>639.4</v>
      </c>
      <c r="D5765">
        <v>87.86</v>
      </c>
      <c r="E5765">
        <v>727.26</v>
      </c>
    </row>
    <row r="5766" spans="1:5">
      <c r="A5766">
        <v>2007</v>
      </c>
      <c r="B5766">
        <v>103</v>
      </c>
      <c r="C5766">
        <v>374.78</v>
      </c>
      <c r="D5766">
        <v>55.54</v>
      </c>
      <c r="E5766">
        <v>430.32</v>
      </c>
    </row>
    <row r="5767" spans="1:5">
      <c r="A5767">
        <v>2007</v>
      </c>
      <c r="B5767">
        <v>104</v>
      </c>
      <c r="C5767">
        <v>209.89</v>
      </c>
      <c r="D5767">
        <v>31.01</v>
      </c>
      <c r="E5767">
        <v>240.9</v>
      </c>
    </row>
    <row r="5768" spans="1:5">
      <c r="A5768">
        <v>2007</v>
      </c>
      <c r="B5768">
        <v>105</v>
      </c>
      <c r="C5768">
        <v>109.36</v>
      </c>
      <c r="D5768">
        <v>15.59</v>
      </c>
      <c r="E5768">
        <v>124.95</v>
      </c>
    </row>
    <row r="5769" spans="1:5">
      <c r="A5769">
        <v>2007</v>
      </c>
      <c r="B5769">
        <v>106</v>
      </c>
      <c r="C5769">
        <v>64.930000000000007</v>
      </c>
      <c r="D5769">
        <v>10.08</v>
      </c>
      <c r="E5769">
        <v>75.010000000000005</v>
      </c>
    </row>
    <row r="5770" spans="1:5">
      <c r="A5770">
        <v>2007</v>
      </c>
      <c r="B5770">
        <v>107</v>
      </c>
      <c r="C5770">
        <v>31.71</v>
      </c>
      <c r="D5770">
        <v>5.16</v>
      </c>
      <c r="E5770">
        <v>36.869999999999997</v>
      </c>
    </row>
    <row r="5771" spans="1:5">
      <c r="A5771">
        <v>2007</v>
      </c>
      <c r="B5771">
        <v>108</v>
      </c>
      <c r="C5771">
        <v>14.29</v>
      </c>
      <c r="D5771">
        <v>1.94</v>
      </c>
      <c r="E5771">
        <v>16.23</v>
      </c>
    </row>
    <row r="5772" spans="1:5">
      <c r="A5772">
        <v>2007</v>
      </c>
      <c r="B5772">
        <v>109</v>
      </c>
      <c r="C5772">
        <v>7.49</v>
      </c>
      <c r="D5772">
        <v>0.26</v>
      </c>
      <c r="E5772">
        <v>7.75</v>
      </c>
    </row>
    <row r="5773" spans="1:5">
      <c r="A5773">
        <v>2007</v>
      </c>
      <c r="B5773">
        <v>110</v>
      </c>
      <c r="C5773">
        <v>4.17</v>
      </c>
      <c r="D5773">
        <v>0</v>
      </c>
      <c r="E5773">
        <v>4.17</v>
      </c>
    </row>
    <row r="5774" spans="1:5">
      <c r="A5774">
        <v>2008</v>
      </c>
      <c r="B5774">
        <v>0</v>
      </c>
      <c r="C5774">
        <v>775346</v>
      </c>
      <c r="D5774">
        <v>819866</v>
      </c>
      <c r="E5774">
        <v>1595212</v>
      </c>
    </row>
    <row r="5775" spans="1:5">
      <c r="A5775">
        <v>2008</v>
      </c>
      <c r="B5775">
        <v>1</v>
      </c>
      <c r="C5775">
        <v>711274</v>
      </c>
      <c r="D5775">
        <v>748706</v>
      </c>
      <c r="E5775">
        <v>1459980</v>
      </c>
    </row>
    <row r="5776" spans="1:5">
      <c r="A5776">
        <v>2008</v>
      </c>
      <c r="B5776">
        <v>2</v>
      </c>
      <c r="C5776">
        <v>710590</v>
      </c>
      <c r="D5776">
        <v>743778</v>
      </c>
      <c r="E5776">
        <v>1454368</v>
      </c>
    </row>
    <row r="5777" spans="1:5">
      <c r="A5777">
        <v>2008</v>
      </c>
      <c r="B5777">
        <v>3</v>
      </c>
      <c r="C5777">
        <v>717028</v>
      </c>
      <c r="D5777">
        <v>753072</v>
      </c>
      <c r="E5777">
        <v>1470100</v>
      </c>
    </row>
    <row r="5778" spans="1:5">
      <c r="A5778">
        <v>2008</v>
      </c>
      <c r="B5778">
        <v>4</v>
      </c>
      <c r="C5778">
        <v>708261</v>
      </c>
      <c r="D5778">
        <v>745136</v>
      </c>
      <c r="E5778">
        <v>1453397</v>
      </c>
    </row>
    <row r="5779" spans="1:5">
      <c r="A5779">
        <v>2008</v>
      </c>
      <c r="B5779">
        <v>5</v>
      </c>
      <c r="C5779">
        <v>682702</v>
      </c>
      <c r="D5779">
        <v>717110</v>
      </c>
      <c r="E5779">
        <v>1399812</v>
      </c>
    </row>
    <row r="5780" spans="1:5">
      <c r="A5780">
        <v>2008</v>
      </c>
      <c r="B5780">
        <v>6</v>
      </c>
      <c r="C5780">
        <v>639259</v>
      </c>
      <c r="D5780">
        <v>671521</v>
      </c>
      <c r="E5780">
        <v>1310780</v>
      </c>
    </row>
    <row r="5781" spans="1:5">
      <c r="A5781">
        <v>2008</v>
      </c>
      <c r="B5781">
        <v>7</v>
      </c>
      <c r="C5781">
        <v>651397</v>
      </c>
      <c r="D5781">
        <v>686480</v>
      </c>
      <c r="E5781">
        <v>1337877</v>
      </c>
    </row>
    <row r="5782" spans="1:5">
      <c r="A5782">
        <v>2008</v>
      </c>
      <c r="B5782">
        <v>8</v>
      </c>
      <c r="C5782">
        <v>617561</v>
      </c>
      <c r="D5782">
        <v>649619</v>
      </c>
      <c r="E5782">
        <v>1267180</v>
      </c>
    </row>
    <row r="5783" spans="1:5">
      <c r="A5783">
        <v>2008</v>
      </c>
      <c r="B5783">
        <v>9</v>
      </c>
      <c r="C5783">
        <v>645191</v>
      </c>
      <c r="D5783">
        <v>677167</v>
      </c>
      <c r="E5783">
        <v>1322358</v>
      </c>
    </row>
    <row r="5784" spans="1:5">
      <c r="A5784">
        <v>2008</v>
      </c>
      <c r="B5784">
        <v>10</v>
      </c>
      <c r="C5784">
        <v>627631</v>
      </c>
      <c r="D5784">
        <v>657496</v>
      </c>
      <c r="E5784">
        <v>1285127</v>
      </c>
    </row>
    <row r="5785" spans="1:5">
      <c r="A5785">
        <v>2008</v>
      </c>
      <c r="B5785">
        <v>11</v>
      </c>
      <c r="C5785">
        <v>659566</v>
      </c>
      <c r="D5785">
        <v>691255</v>
      </c>
      <c r="E5785">
        <v>1350821</v>
      </c>
    </row>
    <row r="5786" spans="1:5">
      <c r="A5786">
        <v>2008</v>
      </c>
      <c r="B5786">
        <v>12</v>
      </c>
      <c r="C5786">
        <v>699413</v>
      </c>
      <c r="D5786">
        <v>728288</v>
      </c>
      <c r="E5786">
        <v>1427701</v>
      </c>
    </row>
    <row r="5787" spans="1:5">
      <c r="A5787">
        <v>2008</v>
      </c>
      <c r="B5787">
        <v>13</v>
      </c>
      <c r="C5787">
        <v>727387</v>
      </c>
      <c r="D5787">
        <v>762886</v>
      </c>
      <c r="E5787">
        <v>1490273</v>
      </c>
    </row>
    <row r="5788" spans="1:5">
      <c r="A5788">
        <v>2008</v>
      </c>
      <c r="B5788">
        <v>14</v>
      </c>
      <c r="C5788">
        <v>735227</v>
      </c>
      <c r="D5788">
        <v>767102</v>
      </c>
      <c r="E5788">
        <v>1502329</v>
      </c>
    </row>
    <row r="5789" spans="1:5">
      <c r="A5789">
        <v>2008</v>
      </c>
      <c r="B5789">
        <v>15</v>
      </c>
      <c r="C5789">
        <v>847298</v>
      </c>
      <c r="D5789">
        <v>867301</v>
      </c>
      <c r="E5789">
        <v>1714599</v>
      </c>
    </row>
    <row r="5790" spans="1:5">
      <c r="A5790">
        <v>2008</v>
      </c>
      <c r="B5790">
        <v>16</v>
      </c>
      <c r="C5790">
        <v>934876</v>
      </c>
      <c r="D5790">
        <v>950740</v>
      </c>
      <c r="E5790">
        <v>1885616</v>
      </c>
    </row>
    <row r="5791" spans="1:5">
      <c r="A5791">
        <v>2008</v>
      </c>
      <c r="B5791">
        <v>17</v>
      </c>
      <c r="C5791">
        <v>1077557</v>
      </c>
      <c r="D5791">
        <v>1138886</v>
      </c>
      <c r="E5791">
        <v>2216443</v>
      </c>
    </row>
    <row r="5792" spans="1:5">
      <c r="A5792">
        <v>2008</v>
      </c>
      <c r="B5792">
        <v>18</v>
      </c>
      <c r="C5792">
        <v>1125400</v>
      </c>
      <c r="D5792">
        <v>1171655</v>
      </c>
      <c r="E5792">
        <v>2297055</v>
      </c>
    </row>
    <row r="5793" spans="1:5">
      <c r="A5793">
        <v>2008</v>
      </c>
      <c r="B5793">
        <v>19</v>
      </c>
      <c r="C5793">
        <v>1191256</v>
      </c>
      <c r="D5793">
        <v>1180086</v>
      </c>
      <c r="E5793">
        <v>2371342</v>
      </c>
    </row>
    <row r="5794" spans="1:5">
      <c r="A5794">
        <v>2008</v>
      </c>
      <c r="B5794">
        <v>20</v>
      </c>
      <c r="C5794">
        <v>1249813</v>
      </c>
      <c r="D5794">
        <v>1259586</v>
      </c>
      <c r="E5794">
        <v>2509399</v>
      </c>
    </row>
    <row r="5795" spans="1:5">
      <c r="A5795">
        <v>2008</v>
      </c>
      <c r="B5795">
        <v>21</v>
      </c>
      <c r="C5795">
        <v>1248151</v>
      </c>
      <c r="D5795">
        <v>1274287</v>
      </c>
      <c r="E5795">
        <v>2522438</v>
      </c>
    </row>
    <row r="5796" spans="1:5">
      <c r="A5796">
        <v>2008</v>
      </c>
      <c r="B5796">
        <v>22</v>
      </c>
      <c r="C5796">
        <v>1233987</v>
      </c>
      <c r="D5796">
        <v>1249352</v>
      </c>
      <c r="E5796">
        <v>2483339</v>
      </c>
    </row>
    <row r="5797" spans="1:5">
      <c r="A5797">
        <v>2008</v>
      </c>
      <c r="B5797">
        <v>23</v>
      </c>
      <c r="C5797">
        <v>1210502</v>
      </c>
      <c r="D5797">
        <v>1232406</v>
      </c>
      <c r="E5797">
        <v>2442908</v>
      </c>
    </row>
    <row r="5798" spans="1:5">
      <c r="A5798">
        <v>2008</v>
      </c>
      <c r="B5798">
        <v>24</v>
      </c>
      <c r="C5798">
        <v>1237657</v>
      </c>
      <c r="D5798">
        <v>1261656</v>
      </c>
      <c r="E5798">
        <v>2499313</v>
      </c>
    </row>
    <row r="5799" spans="1:5">
      <c r="A5799">
        <v>2008</v>
      </c>
      <c r="B5799">
        <v>25</v>
      </c>
      <c r="C5799">
        <v>1171098</v>
      </c>
      <c r="D5799">
        <v>1185620</v>
      </c>
      <c r="E5799">
        <v>2356718</v>
      </c>
    </row>
    <row r="5800" spans="1:5">
      <c r="A5800">
        <v>2008</v>
      </c>
      <c r="B5800">
        <v>26</v>
      </c>
      <c r="C5800">
        <v>1115626</v>
      </c>
      <c r="D5800">
        <v>1125522</v>
      </c>
      <c r="E5800">
        <v>2241148</v>
      </c>
    </row>
    <row r="5801" spans="1:5">
      <c r="A5801">
        <v>2008</v>
      </c>
      <c r="B5801">
        <v>27</v>
      </c>
      <c r="C5801">
        <v>1183896</v>
      </c>
      <c r="D5801">
        <v>1188885</v>
      </c>
      <c r="E5801">
        <v>2372781</v>
      </c>
    </row>
    <row r="5802" spans="1:5">
      <c r="A5802">
        <v>2008</v>
      </c>
      <c r="B5802">
        <v>28</v>
      </c>
      <c r="C5802">
        <v>1098967</v>
      </c>
      <c r="D5802">
        <v>1099505</v>
      </c>
      <c r="E5802">
        <v>2198472</v>
      </c>
    </row>
    <row r="5803" spans="1:5">
      <c r="A5803">
        <v>2008</v>
      </c>
      <c r="B5803">
        <v>29</v>
      </c>
      <c r="C5803">
        <v>1100789</v>
      </c>
      <c r="D5803">
        <v>1087587</v>
      </c>
      <c r="E5803">
        <v>2188376</v>
      </c>
    </row>
    <row r="5804" spans="1:5">
      <c r="A5804">
        <v>2008</v>
      </c>
      <c r="B5804">
        <v>30</v>
      </c>
      <c r="C5804">
        <v>1074740</v>
      </c>
      <c r="D5804">
        <v>1053180</v>
      </c>
      <c r="E5804">
        <v>2127920</v>
      </c>
    </row>
    <row r="5805" spans="1:5">
      <c r="A5805">
        <v>2008</v>
      </c>
      <c r="B5805">
        <v>31</v>
      </c>
      <c r="C5805">
        <v>1084550</v>
      </c>
      <c r="D5805">
        <v>1060710</v>
      </c>
      <c r="E5805">
        <v>2145260</v>
      </c>
    </row>
    <row r="5806" spans="1:5">
      <c r="A5806">
        <v>2008</v>
      </c>
      <c r="B5806">
        <v>32</v>
      </c>
      <c r="C5806">
        <v>1097040</v>
      </c>
      <c r="D5806">
        <v>1062826</v>
      </c>
      <c r="E5806">
        <v>2159866</v>
      </c>
    </row>
    <row r="5807" spans="1:5">
      <c r="A5807">
        <v>2008</v>
      </c>
      <c r="B5807">
        <v>33</v>
      </c>
      <c r="C5807">
        <v>1056694</v>
      </c>
      <c r="D5807">
        <v>1027062</v>
      </c>
      <c r="E5807">
        <v>2083756</v>
      </c>
    </row>
    <row r="5808" spans="1:5">
      <c r="A5808">
        <v>2008</v>
      </c>
      <c r="B5808">
        <v>34</v>
      </c>
      <c r="C5808">
        <v>1025897</v>
      </c>
      <c r="D5808">
        <v>994587</v>
      </c>
      <c r="E5808">
        <v>2020484</v>
      </c>
    </row>
    <row r="5809" spans="1:5">
      <c r="A5809">
        <v>2008</v>
      </c>
      <c r="B5809">
        <v>35</v>
      </c>
      <c r="C5809">
        <v>1038703</v>
      </c>
      <c r="D5809">
        <v>1004685</v>
      </c>
      <c r="E5809">
        <v>2043388</v>
      </c>
    </row>
    <row r="5810" spans="1:5">
      <c r="A5810">
        <v>2008</v>
      </c>
      <c r="B5810">
        <v>36</v>
      </c>
      <c r="C5810">
        <v>997398</v>
      </c>
      <c r="D5810">
        <v>969300</v>
      </c>
      <c r="E5810">
        <v>1966698</v>
      </c>
    </row>
    <row r="5811" spans="1:5">
      <c r="A5811">
        <v>2008</v>
      </c>
      <c r="B5811">
        <v>37</v>
      </c>
      <c r="C5811">
        <v>1030405</v>
      </c>
      <c r="D5811">
        <v>1004577</v>
      </c>
      <c r="E5811">
        <v>2034982</v>
      </c>
    </row>
    <row r="5812" spans="1:5">
      <c r="A5812">
        <v>2008</v>
      </c>
      <c r="B5812">
        <v>38</v>
      </c>
      <c r="C5812">
        <v>939408</v>
      </c>
      <c r="D5812">
        <v>901523</v>
      </c>
      <c r="E5812">
        <v>1840931</v>
      </c>
    </row>
    <row r="5813" spans="1:5">
      <c r="A5813">
        <v>2008</v>
      </c>
      <c r="B5813">
        <v>39</v>
      </c>
      <c r="C5813">
        <v>930413</v>
      </c>
      <c r="D5813">
        <v>888592</v>
      </c>
      <c r="E5813">
        <v>1819005</v>
      </c>
    </row>
    <row r="5814" spans="1:5">
      <c r="A5814">
        <v>2008</v>
      </c>
      <c r="B5814">
        <v>40</v>
      </c>
      <c r="C5814">
        <v>922901</v>
      </c>
      <c r="D5814">
        <v>874609</v>
      </c>
      <c r="E5814">
        <v>1797510</v>
      </c>
    </row>
    <row r="5815" spans="1:5">
      <c r="A5815">
        <v>2008</v>
      </c>
      <c r="B5815">
        <v>41</v>
      </c>
      <c r="C5815">
        <v>961690</v>
      </c>
      <c r="D5815">
        <v>901087</v>
      </c>
      <c r="E5815">
        <v>1862777</v>
      </c>
    </row>
    <row r="5816" spans="1:5">
      <c r="A5816">
        <v>2008</v>
      </c>
      <c r="B5816">
        <v>42</v>
      </c>
      <c r="C5816">
        <v>1014129</v>
      </c>
      <c r="D5816">
        <v>945445</v>
      </c>
      <c r="E5816">
        <v>1959574</v>
      </c>
    </row>
    <row r="5817" spans="1:5">
      <c r="A5817">
        <v>2008</v>
      </c>
      <c r="B5817">
        <v>43</v>
      </c>
      <c r="C5817">
        <v>1047446</v>
      </c>
      <c r="D5817">
        <v>966040</v>
      </c>
      <c r="E5817">
        <v>2013486</v>
      </c>
    </row>
    <row r="5818" spans="1:5">
      <c r="A5818">
        <v>2008</v>
      </c>
      <c r="B5818">
        <v>44</v>
      </c>
      <c r="C5818">
        <v>1127377</v>
      </c>
      <c r="D5818">
        <v>1039170</v>
      </c>
      <c r="E5818">
        <v>2166547</v>
      </c>
    </row>
    <row r="5819" spans="1:5">
      <c r="A5819">
        <v>2008</v>
      </c>
      <c r="B5819">
        <v>45</v>
      </c>
      <c r="C5819">
        <v>1186113</v>
      </c>
      <c r="D5819">
        <v>1077419</v>
      </c>
      <c r="E5819">
        <v>2263532</v>
      </c>
    </row>
    <row r="5820" spans="1:5">
      <c r="A5820">
        <v>2008</v>
      </c>
      <c r="B5820">
        <v>46</v>
      </c>
      <c r="C5820">
        <v>1243677</v>
      </c>
      <c r="D5820">
        <v>1126623</v>
      </c>
      <c r="E5820">
        <v>2370300</v>
      </c>
    </row>
    <row r="5821" spans="1:5">
      <c r="A5821">
        <v>2008</v>
      </c>
      <c r="B5821">
        <v>47</v>
      </c>
      <c r="C5821">
        <v>1335338</v>
      </c>
      <c r="D5821">
        <v>1206765</v>
      </c>
      <c r="E5821">
        <v>2542103</v>
      </c>
    </row>
    <row r="5822" spans="1:5">
      <c r="A5822">
        <v>2008</v>
      </c>
      <c r="B5822">
        <v>48</v>
      </c>
      <c r="C5822">
        <v>1265906</v>
      </c>
      <c r="D5822">
        <v>1116361</v>
      </c>
      <c r="E5822">
        <v>2382267</v>
      </c>
    </row>
    <row r="5823" spans="1:5">
      <c r="A5823">
        <v>2008</v>
      </c>
      <c r="B5823">
        <v>49</v>
      </c>
      <c r="C5823">
        <v>1268196</v>
      </c>
      <c r="D5823">
        <v>1102830</v>
      </c>
      <c r="E5823">
        <v>2371026</v>
      </c>
    </row>
    <row r="5824" spans="1:5">
      <c r="A5824">
        <v>2008</v>
      </c>
      <c r="B5824">
        <v>50</v>
      </c>
      <c r="C5824">
        <v>1244634</v>
      </c>
      <c r="D5824">
        <v>1072958</v>
      </c>
      <c r="E5824">
        <v>2317592</v>
      </c>
    </row>
    <row r="5825" spans="1:5">
      <c r="A5825">
        <v>2008</v>
      </c>
      <c r="B5825">
        <v>51</v>
      </c>
      <c r="C5825">
        <v>1211726</v>
      </c>
      <c r="D5825">
        <v>1022799</v>
      </c>
      <c r="E5825">
        <v>2234525</v>
      </c>
    </row>
    <row r="5826" spans="1:5">
      <c r="A5826">
        <v>2008</v>
      </c>
      <c r="B5826">
        <v>52</v>
      </c>
      <c r="C5826">
        <v>1225938</v>
      </c>
      <c r="D5826">
        <v>1016139</v>
      </c>
      <c r="E5826">
        <v>2242077</v>
      </c>
    </row>
    <row r="5827" spans="1:5">
      <c r="A5827">
        <v>2008</v>
      </c>
      <c r="B5827">
        <v>53</v>
      </c>
      <c r="C5827">
        <v>1229577</v>
      </c>
      <c r="D5827">
        <v>1000819</v>
      </c>
      <c r="E5827">
        <v>2230396</v>
      </c>
    </row>
    <row r="5828" spans="1:5">
      <c r="A5828">
        <v>2008</v>
      </c>
      <c r="B5828">
        <v>54</v>
      </c>
      <c r="C5828">
        <v>1114521</v>
      </c>
      <c r="D5828">
        <v>897187</v>
      </c>
      <c r="E5828">
        <v>2011708</v>
      </c>
    </row>
    <row r="5829" spans="1:5">
      <c r="A5829">
        <v>2008</v>
      </c>
      <c r="B5829">
        <v>55</v>
      </c>
      <c r="C5829">
        <v>1138688</v>
      </c>
      <c r="D5829">
        <v>904094</v>
      </c>
      <c r="E5829">
        <v>2042782</v>
      </c>
    </row>
    <row r="5830" spans="1:5">
      <c r="A5830">
        <v>2008</v>
      </c>
      <c r="B5830">
        <v>56</v>
      </c>
      <c r="C5830">
        <v>1096323</v>
      </c>
      <c r="D5830">
        <v>861760</v>
      </c>
      <c r="E5830">
        <v>1958083</v>
      </c>
    </row>
    <row r="5831" spans="1:5">
      <c r="A5831">
        <v>2008</v>
      </c>
      <c r="B5831">
        <v>57</v>
      </c>
      <c r="C5831">
        <v>1085866</v>
      </c>
      <c r="D5831">
        <v>848008</v>
      </c>
      <c r="E5831">
        <v>1933874</v>
      </c>
    </row>
    <row r="5832" spans="1:5">
      <c r="A5832">
        <v>2008</v>
      </c>
      <c r="B5832">
        <v>58</v>
      </c>
      <c r="C5832">
        <v>1111594</v>
      </c>
      <c r="D5832">
        <v>848435</v>
      </c>
      <c r="E5832">
        <v>1960029</v>
      </c>
    </row>
    <row r="5833" spans="1:5">
      <c r="A5833">
        <v>2008</v>
      </c>
      <c r="B5833">
        <v>59</v>
      </c>
      <c r="C5833">
        <v>916281</v>
      </c>
      <c r="D5833">
        <v>689482</v>
      </c>
      <c r="E5833">
        <v>1605763</v>
      </c>
    </row>
    <row r="5834" spans="1:5">
      <c r="A5834">
        <v>2008</v>
      </c>
      <c r="B5834">
        <v>60</v>
      </c>
      <c r="C5834">
        <v>899337</v>
      </c>
      <c r="D5834">
        <v>665988</v>
      </c>
      <c r="E5834">
        <v>1565325</v>
      </c>
    </row>
    <row r="5835" spans="1:5">
      <c r="A5835">
        <v>2008</v>
      </c>
      <c r="B5835">
        <v>61</v>
      </c>
      <c r="C5835">
        <v>810248</v>
      </c>
      <c r="D5835">
        <v>580530</v>
      </c>
      <c r="E5835">
        <v>1390778</v>
      </c>
    </row>
    <row r="5836" spans="1:5">
      <c r="A5836">
        <v>2008</v>
      </c>
      <c r="B5836">
        <v>62</v>
      </c>
      <c r="C5836">
        <v>495625</v>
      </c>
      <c r="D5836">
        <v>348595</v>
      </c>
      <c r="E5836">
        <v>844220</v>
      </c>
    </row>
    <row r="5837" spans="1:5">
      <c r="A5837">
        <v>2008</v>
      </c>
      <c r="B5837">
        <v>63</v>
      </c>
      <c r="C5837">
        <v>376290</v>
      </c>
      <c r="D5837">
        <v>258419</v>
      </c>
      <c r="E5837">
        <v>634709</v>
      </c>
    </row>
    <row r="5838" spans="1:5">
      <c r="A5838">
        <v>2008</v>
      </c>
      <c r="B5838">
        <v>64</v>
      </c>
      <c r="C5838">
        <v>347300</v>
      </c>
      <c r="D5838">
        <v>231092</v>
      </c>
      <c r="E5838">
        <v>578392</v>
      </c>
    </row>
    <row r="5839" spans="1:5">
      <c r="A5839">
        <v>2008</v>
      </c>
      <c r="B5839">
        <v>65</v>
      </c>
      <c r="C5839">
        <v>531204</v>
      </c>
      <c r="D5839">
        <v>331469</v>
      </c>
      <c r="E5839">
        <v>862673</v>
      </c>
    </row>
    <row r="5840" spans="1:5">
      <c r="A5840">
        <v>2008</v>
      </c>
      <c r="B5840">
        <v>66</v>
      </c>
      <c r="C5840">
        <v>828088</v>
      </c>
      <c r="D5840">
        <v>501440</v>
      </c>
      <c r="E5840">
        <v>1329528</v>
      </c>
    </row>
    <row r="5841" spans="1:5">
      <c r="A5841">
        <v>2008</v>
      </c>
      <c r="B5841">
        <v>67</v>
      </c>
      <c r="C5841">
        <v>890856</v>
      </c>
      <c r="D5841">
        <v>531016</v>
      </c>
      <c r="E5841">
        <v>1421872</v>
      </c>
    </row>
    <row r="5842" spans="1:5">
      <c r="A5842">
        <v>2008</v>
      </c>
      <c r="B5842">
        <v>68</v>
      </c>
      <c r="C5842">
        <v>981547</v>
      </c>
      <c r="D5842">
        <v>563079</v>
      </c>
      <c r="E5842">
        <v>1544626</v>
      </c>
    </row>
    <row r="5843" spans="1:5">
      <c r="A5843">
        <v>2008</v>
      </c>
      <c r="B5843">
        <v>69</v>
      </c>
      <c r="C5843">
        <v>982911</v>
      </c>
      <c r="D5843">
        <v>545714</v>
      </c>
      <c r="E5843">
        <v>1528625</v>
      </c>
    </row>
    <row r="5844" spans="1:5">
      <c r="A5844">
        <v>2008</v>
      </c>
      <c r="B5844">
        <v>70</v>
      </c>
      <c r="C5844">
        <v>971909</v>
      </c>
      <c r="D5844">
        <v>539237</v>
      </c>
      <c r="E5844">
        <v>1511146</v>
      </c>
    </row>
    <row r="5845" spans="1:5">
      <c r="A5845">
        <v>2008</v>
      </c>
      <c r="B5845">
        <v>71</v>
      </c>
      <c r="C5845">
        <v>783606</v>
      </c>
      <c r="D5845">
        <v>420591</v>
      </c>
      <c r="E5845">
        <v>1204197</v>
      </c>
    </row>
    <row r="5846" spans="1:5">
      <c r="A5846">
        <v>2008</v>
      </c>
      <c r="B5846">
        <v>72</v>
      </c>
      <c r="C5846">
        <v>678356</v>
      </c>
      <c r="D5846">
        <v>355657</v>
      </c>
      <c r="E5846">
        <v>1034013</v>
      </c>
    </row>
    <row r="5847" spans="1:5">
      <c r="A5847">
        <v>2008</v>
      </c>
      <c r="B5847">
        <v>73</v>
      </c>
      <c r="C5847">
        <v>528254</v>
      </c>
      <c r="D5847">
        <v>264927</v>
      </c>
      <c r="E5847">
        <v>793181</v>
      </c>
    </row>
    <row r="5848" spans="1:5">
      <c r="A5848">
        <v>2008</v>
      </c>
      <c r="B5848">
        <v>74</v>
      </c>
      <c r="C5848">
        <v>498146</v>
      </c>
      <c r="D5848">
        <v>239318</v>
      </c>
      <c r="E5848">
        <v>737464</v>
      </c>
    </row>
    <row r="5849" spans="1:5">
      <c r="A5849">
        <v>2008</v>
      </c>
      <c r="B5849">
        <v>75</v>
      </c>
      <c r="C5849">
        <v>596392</v>
      </c>
      <c r="D5849">
        <v>274190</v>
      </c>
      <c r="E5849">
        <v>870582</v>
      </c>
    </row>
    <row r="5850" spans="1:5">
      <c r="A5850">
        <v>2008</v>
      </c>
      <c r="B5850">
        <v>76</v>
      </c>
      <c r="C5850">
        <v>568554</v>
      </c>
      <c r="D5850">
        <v>256767</v>
      </c>
      <c r="E5850">
        <v>825321</v>
      </c>
    </row>
    <row r="5851" spans="1:5">
      <c r="A5851">
        <v>2008</v>
      </c>
      <c r="B5851">
        <v>77</v>
      </c>
      <c r="C5851">
        <v>636340</v>
      </c>
      <c r="D5851">
        <v>275984</v>
      </c>
      <c r="E5851">
        <v>912324</v>
      </c>
    </row>
    <row r="5852" spans="1:5">
      <c r="A5852">
        <v>2008</v>
      </c>
      <c r="B5852">
        <v>78</v>
      </c>
      <c r="C5852">
        <v>579976</v>
      </c>
      <c r="D5852">
        <v>234944</v>
      </c>
      <c r="E5852">
        <v>814920</v>
      </c>
    </row>
    <row r="5853" spans="1:5">
      <c r="A5853">
        <v>2008</v>
      </c>
      <c r="B5853">
        <v>79</v>
      </c>
      <c r="C5853">
        <v>585754</v>
      </c>
      <c r="D5853">
        <v>221415</v>
      </c>
      <c r="E5853">
        <v>807169</v>
      </c>
    </row>
    <row r="5854" spans="1:5">
      <c r="A5854">
        <v>2008</v>
      </c>
      <c r="B5854">
        <v>80</v>
      </c>
      <c r="C5854">
        <v>511885.58</v>
      </c>
      <c r="D5854">
        <v>188037.5</v>
      </c>
      <c r="E5854">
        <v>699923.08</v>
      </c>
    </row>
    <row r="5855" spans="1:5">
      <c r="A5855">
        <v>2008</v>
      </c>
      <c r="B5855">
        <v>81</v>
      </c>
      <c r="C5855">
        <v>462094.25</v>
      </c>
      <c r="D5855">
        <v>147491.03</v>
      </c>
      <c r="E5855">
        <v>609585.28</v>
      </c>
    </row>
    <row r="5856" spans="1:5">
      <c r="A5856">
        <v>2008</v>
      </c>
      <c r="B5856">
        <v>82</v>
      </c>
      <c r="C5856">
        <v>387579.34</v>
      </c>
      <c r="D5856">
        <v>102836.91</v>
      </c>
      <c r="E5856">
        <v>490416.25</v>
      </c>
    </row>
    <row r="5857" spans="1:5">
      <c r="A5857">
        <v>2008</v>
      </c>
      <c r="B5857">
        <v>83</v>
      </c>
      <c r="C5857">
        <v>327095.49</v>
      </c>
      <c r="D5857">
        <v>76970.23</v>
      </c>
      <c r="E5857">
        <v>404065.72</v>
      </c>
    </row>
    <row r="5858" spans="1:5">
      <c r="A5858">
        <v>2008</v>
      </c>
      <c r="B5858">
        <v>84</v>
      </c>
      <c r="C5858">
        <v>263969.46999999997</v>
      </c>
      <c r="D5858">
        <v>55378.44</v>
      </c>
      <c r="E5858">
        <v>319347.90999999997</v>
      </c>
    </row>
    <row r="5859" spans="1:5">
      <c r="A5859">
        <v>2008</v>
      </c>
      <c r="B5859">
        <v>85</v>
      </c>
      <c r="C5859">
        <v>191563.71</v>
      </c>
      <c r="D5859">
        <v>38355.050000000003</v>
      </c>
      <c r="E5859">
        <v>229918.76</v>
      </c>
    </row>
    <row r="5860" spans="1:5">
      <c r="A5860">
        <v>2008</v>
      </c>
      <c r="B5860">
        <v>86</v>
      </c>
      <c r="C5860">
        <v>142849.59</v>
      </c>
      <c r="D5860">
        <v>30543.599999999999</v>
      </c>
      <c r="E5860">
        <v>173393.19</v>
      </c>
    </row>
    <row r="5861" spans="1:5">
      <c r="A5861">
        <v>2008</v>
      </c>
      <c r="B5861">
        <v>87</v>
      </c>
      <c r="C5861">
        <v>106739.68</v>
      </c>
      <c r="D5861">
        <v>22320.240000000002</v>
      </c>
      <c r="E5861">
        <v>129059.92</v>
      </c>
    </row>
    <row r="5862" spans="1:5">
      <c r="A5862">
        <v>2008</v>
      </c>
      <c r="B5862">
        <v>88</v>
      </c>
      <c r="C5862">
        <v>88785.64</v>
      </c>
      <c r="D5862">
        <v>18710.07</v>
      </c>
      <c r="E5862">
        <v>107495.71</v>
      </c>
    </row>
    <row r="5863" spans="1:5">
      <c r="A5863">
        <v>2008</v>
      </c>
      <c r="B5863">
        <v>89</v>
      </c>
      <c r="C5863">
        <v>91036.82</v>
      </c>
      <c r="D5863">
        <v>18079.439999999999</v>
      </c>
      <c r="E5863">
        <v>109116.26</v>
      </c>
    </row>
    <row r="5864" spans="1:5">
      <c r="A5864">
        <v>2008</v>
      </c>
      <c r="B5864">
        <v>90</v>
      </c>
      <c r="C5864">
        <v>46736.95</v>
      </c>
      <c r="D5864">
        <v>9088.32</v>
      </c>
      <c r="E5864">
        <v>55825.27</v>
      </c>
    </row>
    <row r="5865" spans="1:5">
      <c r="A5865">
        <v>2008</v>
      </c>
      <c r="B5865">
        <v>91</v>
      </c>
      <c r="C5865">
        <v>43419.53</v>
      </c>
      <c r="D5865">
        <v>7756.44</v>
      </c>
      <c r="E5865">
        <v>51175.97</v>
      </c>
    </row>
    <row r="5866" spans="1:5">
      <c r="A5866">
        <v>2008</v>
      </c>
      <c r="B5866">
        <v>92</v>
      </c>
      <c r="C5866">
        <v>40236.800000000003</v>
      </c>
      <c r="D5866">
        <v>7162.22</v>
      </c>
      <c r="E5866">
        <v>47399.02</v>
      </c>
    </row>
    <row r="5867" spans="1:5">
      <c r="A5867">
        <v>2008</v>
      </c>
      <c r="B5867">
        <v>93</v>
      </c>
      <c r="C5867">
        <v>36462.18</v>
      </c>
      <c r="D5867">
        <v>6150.69</v>
      </c>
      <c r="E5867">
        <v>42612.87</v>
      </c>
    </row>
    <row r="5868" spans="1:5">
      <c r="A5868">
        <v>2008</v>
      </c>
      <c r="B5868">
        <v>94</v>
      </c>
      <c r="C5868">
        <v>24789.08</v>
      </c>
      <c r="D5868">
        <v>4329.74</v>
      </c>
      <c r="E5868">
        <v>29118.82</v>
      </c>
    </row>
    <row r="5869" spans="1:5">
      <c r="A5869">
        <v>2008</v>
      </c>
      <c r="B5869">
        <v>95</v>
      </c>
      <c r="C5869">
        <v>18400.439999999999</v>
      </c>
      <c r="D5869">
        <v>2902.86</v>
      </c>
      <c r="E5869">
        <v>21303.3</v>
      </c>
    </row>
    <row r="5870" spans="1:5">
      <c r="A5870">
        <v>2008</v>
      </c>
      <c r="B5870">
        <v>96</v>
      </c>
      <c r="C5870">
        <v>10528.35</v>
      </c>
      <c r="D5870">
        <v>1665.71</v>
      </c>
      <c r="E5870">
        <v>12194.06</v>
      </c>
    </row>
    <row r="5871" spans="1:5">
      <c r="A5871">
        <v>2008</v>
      </c>
      <c r="B5871">
        <v>97</v>
      </c>
      <c r="C5871">
        <v>7868.28</v>
      </c>
      <c r="D5871">
        <v>1220.93</v>
      </c>
      <c r="E5871">
        <v>9089.2099999999991</v>
      </c>
    </row>
    <row r="5872" spans="1:5">
      <c r="A5872">
        <v>2008</v>
      </c>
      <c r="B5872">
        <v>98</v>
      </c>
      <c r="C5872">
        <v>4172.16</v>
      </c>
      <c r="D5872">
        <v>602.14</v>
      </c>
      <c r="E5872">
        <v>4774.3</v>
      </c>
    </row>
    <row r="5873" spans="1:5">
      <c r="A5873">
        <v>2008</v>
      </c>
      <c r="B5873">
        <v>99</v>
      </c>
      <c r="C5873">
        <v>2734.87</v>
      </c>
      <c r="D5873">
        <v>394.79</v>
      </c>
      <c r="E5873">
        <v>3129.66</v>
      </c>
    </row>
    <row r="5874" spans="1:5">
      <c r="A5874">
        <v>2008</v>
      </c>
      <c r="B5874">
        <v>100</v>
      </c>
      <c r="C5874">
        <v>1864.11</v>
      </c>
      <c r="D5874">
        <v>266.83</v>
      </c>
      <c r="E5874">
        <v>2130.94</v>
      </c>
    </row>
    <row r="5875" spans="1:5">
      <c r="A5875">
        <v>2008</v>
      </c>
      <c r="B5875">
        <v>101</v>
      </c>
      <c r="C5875">
        <v>1127.7</v>
      </c>
      <c r="D5875">
        <v>163.66999999999999</v>
      </c>
      <c r="E5875">
        <v>1291.3699999999999</v>
      </c>
    </row>
    <row r="5876" spans="1:5">
      <c r="A5876">
        <v>2008</v>
      </c>
      <c r="B5876">
        <v>102</v>
      </c>
      <c r="C5876">
        <v>676.52</v>
      </c>
      <c r="D5876">
        <v>97.35</v>
      </c>
      <c r="E5876">
        <v>773.87</v>
      </c>
    </row>
    <row r="5877" spans="1:5">
      <c r="A5877">
        <v>2008</v>
      </c>
      <c r="B5877">
        <v>103</v>
      </c>
      <c r="C5877">
        <v>403.2</v>
      </c>
      <c r="D5877">
        <v>58.44</v>
      </c>
      <c r="E5877">
        <v>461.64</v>
      </c>
    </row>
    <row r="5878" spans="1:5">
      <c r="A5878">
        <v>2008</v>
      </c>
      <c r="B5878">
        <v>104</v>
      </c>
      <c r="C5878">
        <v>234.78</v>
      </c>
      <c r="D5878">
        <v>37</v>
      </c>
      <c r="E5878">
        <v>271.77999999999997</v>
      </c>
    </row>
    <row r="5879" spans="1:5">
      <c r="A5879">
        <v>2008</v>
      </c>
      <c r="B5879">
        <v>105</v>
      </c>
      <c r="C5879">
        <v>130.62</v>
      </c>
      <c r="D5879">
        <v>20.75</v>
      </c>
      <c r="E5879">
        <v>151.37</v>
      </c>
    </row>
    <row r="5880" spans="1:5">
      <c r="A5880">
        <v>2008</v>
      </c>
      <c r="B5880">
        <v>106</v>
      </c>
      <c r="C5880">
        <v>67.790000000000006</v>
      </c>
      <c r="D5880">
        <v>10.43</v>
      </c>
      <c r="E5880">
        <v>78.22</v>
      </c>
    </row>
    <row r="5881" spans="1:5">
      <c r="A5881">
        <v>2008</v>
      </c>
      <c r="B5881">
        <v>107</v>
      </c>
      <c r="C5881">
        <v>40.14</v>
      </c>
      <c r="D5881">
        <v>6.85</v>
      </c>
      <c r="E5881">
        <v>46.99</v>
      </c>
    </row>
    <row r="5882" spans="1:5">
      <c r="A5882">
        <v>2008</v>
      </c>
      <c r="B5882">
        <v>108</v>
      </c>
      <c r="C5882">
        <v>19.48</v>
      </c>
      <c r="D5882">
        <v>3.38</v>
      </c>
      <c r="E5882">
        <v>22.86</v>
      </c>
    </row>
    <row r="5883" spans="1:5">
      <c r="A5883">
        <v>2008</v>
      </c>
      <c r="B5883">
        <v>109</v>
      </c>
      <c r="C5883">
        <v>8.74</v>
      </c>
      <c r="D5883">
        <v>1.1200000000000001</v>
      </c>
      <c r="E5883">
        <v>9.86</v>
      </c>
    </row>
    <row r="5884" spans="1:5">
      <c r="A5884">
        <v>2008</v>
      </c>
      <c r="B5884">
        <v>110</v>
      </c>
      <c r="C5884">
        <v>6.47</v>
      </c>
      <c r="D5884">
        <v>0</v>
      </c>
      <c r="E5884">
        <v>6.47</v>
      </c>
    </row>
    <row r="5885" spans="1:5">
      <c r="A5885">
        <v>2009</v>
      </c>
      <c r="B5885">
        <v>0</v>
      </c>
      <c r="C5885">
        <v>826277</v>
      </c>
      <c r="D5885">
        <v>870036</v>
      </c>
      <c r="E5885">
        <v>1696313</v>
      </c>
    </row>
    <row r="5886" spans="1:5">
      <c r="A5886">
        <v>2009</v>
      </c>
      <c r="B5886">
        <v>1</v>
      </c>
      <c r="C5886">
        <v>773073</v>
      </c>
      <c r="D5886">
        <v>816082</v>
      </c>
      <c r="E5886">
        <v>1589155</v>
      </c>
    </row>
    <row r="5887" spans="1:5">
      <c r="A5887">
        <v>2009</v>
      </c>
      <c r="B5887">
        <v>2</v>
      </c>
      <c r="C5887">
        <v>710803</v>
      </c>
      <c r="D5887">
        <v>747579</v>
      </c>
      <c r="E5887">
        <v>1458382</v>
      </c>
    </row>
    <row r="5888" spans="1:5">
      <c r="A5888">
        <v>2009</v>
      </c>
      <c r="B5888">
        <v>3</v>
      </c>
      <c r="C5888">
        <v>712364</v>
      </c>
      <c r="D5888">
        <v>744827</v>
      </c>
      <c r="E5888">
        <v>1457191</v>
      </c>
    </row>
    <row r="5889" spans="1:5">
      <c r="A5889">
        <v>2009</v>
      </c>
      <c r="B5889">
        <v>4</v>
      </c>
      <c r="C5889">
        <v>717228</v>
      </c>
      <c r="D5889">
        <v>752924</v>
      </c>
      <c r="E5889">
        <v>1470152</v>
      </c>
    </row>
    <row r="5890" spans="1:5">
      <c r="A5890">
        <v>2009</v>
      </c>
      <c r="B5890">
        <v>5</v>
      </c>
      <c r="C5890">
        <v>708948</v>
      </c>
      <c r="D5890">
        <v>745574</v>
      </c>
      <c r="E5890">
        <v>1454522</v>
      </c>
    </row>
    <row r="5891" spans="1:5">
      <c r="A5891">
        <v>2009</v>
      </c>
      <c r="B5891">
        <v>6</v>
      </c>
      <c r="C5891">
        <v>684026</v>
      </c>
      <c r="D5891">
        <v>718537</v>
      </c>
      <c r="E5891">
        <v>1402563</v>
      </c>
    </row>
    <row r="5892" spans="1:5">
      <c r="A5892">
        <v>2009</v>
      </c>
      <c r="B5892">
        <v>7</v>
      </c>
      <c r="C5892">
        <v>640736</v>
      </c>
      <c r="D5892">
        <v>673199</v>
      </c>
      <c r="E5892">
        <v>1313935</v>
      </c>
    </row>
    <row r="5893" spans="1:5">
      <c r="A5893">
        <v>2009</v>
      </c>
      <c r="B5893">
        <v>8</v>
      </c>
      <c r="C5893">
        <v>653571</v>
      </c>
      <c r="D5893">
        <v>688882</v>
      </c>
      <c r="E5893">
        <v>1342453</v>
      </c>
    </row>
    <row r="5894" spans="1:5">
      <c r="A5894">
        <v>2009</v>
      </c>
      <c r="B5894">
        <v>9</v>
      </c>
      <c r="C5894">
        <v>618666</v>
      </c>
      <c r="D5894">
        <v>650676</v>
      </c>
      <c r="E5894">
        <v>1269342</v>
      </c>
    </row>
    <row r="5895" spans="1:5">
      <c r="A5895">
        <v>2009</v>
      </c>
      <c r="B5895">
        <v>10</v>
      </c>
      <c r="C5895">
        <v>646372</v>
      </c>
      <c r="D5895">
        <v>678438</v>
      </c>
      <c r="E5895">
        <v>1324810</v>
      </c>
    </row>
    <row r="5896" spans="1:5">
      <c r="A5896">
        <v>2009</v>
      </c>
      <c r="B5896">
        <v>11</v>
      </c>
      <c r="C5896">
        <v>628509</v>
      </c>
      <c r="D5896">
        <v>658548</v>
      </c>
      <c r="E5896">
        <v>1287057</v>
      </c>
    </row>
    <row r="5897" spans="1:5">
      <c r="A5897">
        <v>2009</v>
      </c>
      <c r="B5897">
        <v>12</v>
      </c>
      <c r="C5897">
        <v>660828</v>
      </c>
      <c r="D5897">
        <v>692610</v>
      </c>
      <c r="E5897">
        <v>1353438</v>
      </c>
    </row>
    <row r="5898" spans="1:5">
      <c r="A5898">
        <v>2009</v>
      </c>
      <c r="B5898">
        <v>13</v>
      </c>
      <c r="C5898">
        <v>701246</v>
      </c>
      <c r="D5898">
        <v>730073</v>
      </c>
      <c r="E5898">
        <v>1431319</v>
      </c>
    </row>
    <row r="5899" spans="1:5">
      <c r="A5899">
        <v>2009</v>
      </c>
      <c r="B5899">
        <v>14</v>
      </c>
      <c r="C5899">
        <v>729531</v>
      </c>
      <c r="D5899">
        <v>765139</v>
      </c>
      <c r="E5899">
        <v>1494670</v>
      </c>
    </row>
    <row r="5900" spans="1:5">
      <c r="A5900">
        <v>2009</v>
      </c>
      <c r="B5900">
        <v>15</v>
      </c>
      <c r="C5900">
        <v>738495</v>
      </c>
      <c r="D5900">
        <v>770349</v>
      </c>
      <c r="E5900">
        <v>1508844</v>
      </c>
    </row>
    <row r="5901" spans="1:5">
      <c r="A5901">
        <v>2009</v>
      </c>
      <c r="B5901">
        <v>16</v>
      </c>
      <c r="C5901">
        <v>851236</v>
      </c>
      <c r="D5901">
        <v>869078</v>
      </c>
      <c r="E5901">
        <v>1720314</v>
      </c>
    </row>
    <row r="5902" spans="1:5">
      <c r="A5902">
        <v>2009</v>
      </c>
      <c r="B5902">
        <v>17</v>
      </c>
      <c r="C5902">
        <v>944751</v>
      </c>
      <c r="D5902">
        <v>955954</v>
      </c>
      <c r="E5902">
        <v>1900705</v>
      </c>
    </row>
    <row r="5903" spans="1:5">
      <c r="A5903">
        <v>2009</v>
      </c>
      <c r="B5903">
        <v>18</v>
      </c>
      <c r="C5903">
        <v>1091628</v>
      </c>
      <c r="D5903">
        <v>1137995</v>
      </c>
      <c r="E5903">
        <v>2229623</v>
      </c>
    </row>
    <row r="5904" spans="1:5">
      <c r="A5904">
        <v>2009</v>
      </c>
      <c r="B5904">
        <v>19</v>
      </c>
      <c r="C5904">
        <v>1131308</v>
      </c>
      <c r="D5904">
        <v>1159649</v>
      </c>
      <c r="E5904">
        <v>2290957</v>
      </c>
    </row>
    <row r="5905" spans="1:5">
      <c r="A5905">
        <v>2009</v>
      </c>
      <c r="B5905">
        <v>20</v>
      </c>
      <c r="C5905">
        <v>1193887</v>
      </c>
      <c r="D5905">
        <v>1201945</v>
      </c>
      <c r="E5905">
        <v>2395832</v>
      </c>
    </row>
    <row r="5906" spans="1:5">
      <c r="A5906">
        <v>2009</v>
      </c>
      <c r="B5906">
        <v>21</v>
      </c>
      <c r="C5906">
        <v>1251205</v>
      </c>
      <c r="D5906">
        <v>1284826</v>
      </c>
      <c r="E5906">
        <v>2536031</v>
      </c>
    </row>
    <row r="5907" spans="1:5">
      <c r="A5907">
        <v>2009</v>
      </c>
      <c r="B5907">
        <v>22</v>
      </c>
      <c r="C5907">
        <v>1248959</v>
      </c>
      <c r="D5907">
        <v>1280475</v>
      </c>
      <c r="E5907">
        <v>2529434</v>
      </c>
    </row>
    <row r="5908" spans="1:5">
      <c r="A5908">
        <v>2009</v>
      </c>
      <c r="B5908">
        <v>23</v>
      </c>
      <c r="C5908">
        <v>1237566</v>
      </c>
      <c r="D5908">
        <v>1249574</v>
      </c>
      <c r="E5908">
        <v>2487140</v>
      </c>
    </row>
    <row r="5909" spans="1:5">
      <c r="A5909">
        <v>2009</v>
      </c>
      <c r="B5909">
        <v>24</v>
      </c>
      <c r="C5909">
        <v>1210928</v>
      </c>
      <c r="D5909">
        <v>1229688</v>
      </c>
      <c r="E5909">
        <v>2440616</v>
      </c>
    </row>
    <row r="5910" spans="1:5">
      <c r="A5910">
        <v>2009</v>
      </c>
      <c r="B5910">
        <v>25</v>
      </c>
      <c r="C5910">
        <v>1238129</v>
      </c>
      <c r="D5910">
        <v>1258740</v>
      </c>
      <c r="E5910">
        <v>2496869</v>
      </c>
    </row>
    <row r="5911" spans="1:5">
      <c r="A5911">
        <v>2009</v>
      </c>
      <c r="B5911">
        <v>26</v>
      </c>
      <c r="C5911">
        <v>1171000</v>
      </c>
      <c r="D5911">
        <v>1182327</v>
      </c>
      <c r="E5911">
        <v>2353327</v>
      </c>
    </row>
    <row r="5912" spans="1:5">
      <c r="A5912">
        <v>2009</v>
      </c>
      <c r="B5912">
        <v>27</v>
      </c>
      <c r="C5912">
        <v>1116637</v>
      </c>
      <c r="D5912">
        <v>1123958</v>
      </c>
      <c r="E5912">
        <v>2240595</v>
      </c>
    </row>
    <row r="5913" spans="1:5">
      <c r="A5913">
        <v>2009</v>
      </c>
      <c r="B5913">
        <v>28</v>
      </c>
      <c r="C5913">
        <v>1187456</v>
      </c>
      <c r="D5913">
        <v>1190181</v>
      </c>
      <c r="E5913">
        <v>2377637</v>
      </c>
    </row>
    <row r="5914" spans="1:5">
      <c r="A5914">
        <v>2009</v>
      </c>
      <c r="B5914">
        <v>29</v>
      </c>
      <c r="C5914">
        <v>1100709</v>
      </c>
      <c r="D5914">
        <v>1098194</v>
      </c>
      <c r="E5914">
        <v>2198903</v>
      </c>
    </row>
    <row r="5915" spans="1:5">
      <c r="A5915">
        <v>2009</v>
      </c>
      <c r="B5915">
        <v>30</v>
      </c>
      <c r="C5915">
        <v>1102380</v>
      </c>
      <c r="D5915">
        <v>1085085</v>
      </c>
      <c r="E5915">
        <v>2187465</v>
      </c>
    </row>
    <row r="5916" spans="1:5">
      <c r="A5916">
        <v>2009</v>
      </c>
      <c r="B5916">
        <v>31</v>
      </c>
      <c r="C5916">
        <v>1075408</v>
      </c>
      <c r="D5916">
        <v>1049833</v>
      </c>
      <c r="E5916">
        <v>2125241</v>
      </c>
    </row>
    <row r="5917" spans="1:5">
      <c r="A5917">
        <v>2009</v>
      </c>
      <c r="B5917">
        <v>32</v>
      </c>
      <c r="C5917">
        <v>1085697</v>
      </c>
      <c r="D5917">
        <v>1057097</v>
      </c>
      <c r="E5917">
        <v>2142794</v>
      </c>
    </row>
    <row r="5918" spans="1:5">
      <c r="A5918">
        <v>2009</v>
      </c>
      <c r="B5918">
        <v>33</v>
      </c>
      <c r="C5918">
        <v>1099590</v>
      </c>
      <c r="D5918">
        <v>1059794</v>
      </c>
      <c r="E5918">
        <v>2159384</v>
      </c>
    </row>
    <row r="5919" spans="1:5">
      <c r="A5919">
        <v>2009</v>
      </c>
      <c r="B5919">
        <v>34</v>
      </c>
      <c r="C5919">
        <v>1057786</v>
      </c>
      <c r="D5919">
        <v>1022976</v>
      </c>
      <c r="E5919">
        <v>2080762</v>
      </c>
    </row>
    <row r="5920" spans="1:5">
      <c r="A5920">
        <v>2009</v>
      </c>
      <c r="B5920">
        <v>35</v>
      </c>
      <c r="C5920">
        <v>1027497</v>
      </c>
      <c r="D5920">
        <v>990821</v>
      </c>
      <c r="E5920">
        <v>2018318</v>
      </c>
    </row>
    <row r="5921" spans="1:5">
      <c r="A5921">
        <v>2009</v>
      </c>
      <c r="B5921">
        <v>36</v>
      </c>
      <c r="C5921">
        <v>1037972</v>
      </c>
      <c r="D5921">
        <v>998564</v>
      </c>
      <c r="E5921">
        <v>2036536</v>
      </c>
    </row>
    <row r="5922" spans="1:5">
      <c r="A5922">
        <v>2009</v>
      </c>
      <c r="B5922">
        <v>37</v>
      </c>
      <c r="C5922">
        <v>997358</v>
      </c>
      <c r="D5922">
        <v>964337</v>
      </c>
      <c r="E5922">
        <v>1961695</v>
      </c>
    </row>
    <row r="5923" spans="1:5">
      <c r="A5923">
        <v>2009</v>
      </c>
      <c r="B5923">
        <v>38</v>
      </c>
      <c r="C5923">
        <v>1031648</v>
      </c>
      <c r="D5923">
        <v>1000689</v>
      </c>
      <c r="E5923">
        <v>2032337</v>
      </c>
    </row>
    <row r="5924" spans="1:5">
      <c r="A5924">
        <v>2009</v>
      </c>
      <c r="B5924">
        <v>39</v>
      </c>
      <c r="C5924">
        <v>939109</v>
      </c>
      <c r="D5924">
        <v>896637</v>
      </c>
      <c r="E5924">
        <v>1835746</v>
      </c>
    </row>
    <row r="5925" spans="1:5">
      <c r="A5925">
        <v>2009</v>
      </c>
      <c r="B5925">
        <v>40</v>
      </c>
      <c r="C5925">
        <v>929757</v>
      </c>
      <c r="D5925">
        <v>882424</v>
      </c>
      <c r="E5925">
        <v>1812181</v>
      </c>
    </row>
    <row r="5926" spans="1:5">
      <c r="A5926">
        <v>2009</v>
      </c>
      <c r="B5926">
        <v>41</v>
      </c>
      <c r="C5926">
        <v>921472</v>
      </c>
      <c r="D5926">
        <v>867677</v>
      </c>
      <c r="E5926">
        <v>1789149</v>
      </c>
    </row>
    <row r="5927" spans="1:5">
      <c r="A5927">
        <v>2009</v>
      </c>
      <c r="B5927">
        <v>42</v>
      </c>
      <c r="C5927">
        <v>959752</v>
      </c>
      <c r="D5927">
        <v>893600</v>
      </c>
      <c r="E5927">
        <v>1853352</v>
      </c>
    </row>
    <row r="5928" spans="1:5">
      <c r="A5928">
        <v>2009</v>
      </c>
      <c r="B5928">
        <v>43</v>
      </c>
      <c r="C5928">
        <v>1013696</v>
      </c>
      <c r="D5928">
        <v>938403</v>
      </c>
      <c r="E5928">
        <v>1952099</v>
      </c>
    </row>
    <row r="5929" spans="1:5">
      <c r="A5929">
        <v>2009</v>
      </c>
      <c r="B5929">
        <v>44</v>
      </c>
      <c r="C5929">
        <v>1045309</v>
      </c>
      <c r="D5929">
        <v>956930</v>
      </c>
      <c r="E5929">
        <v>2002239</v>
      </c>
    </row>
    <row r="5930" spans="1:5">
      <c r="A5930">
        <v>2009</v>
      </c>
      <c r="B5930">
        <v>45</v>
      </c>
      <c r="C5930">
        <v>1124561</v>
      </c>
      <c r="D5930">
        <v>1027488</v>
      </c>
      <c r="E5930">
        <v>2152049</v>
      </c>
    </row>
    <row r="5931" spans="1:5">
      <c r="A5931">
        <v>2009</v>
      </c>
      <c r="B5931">
        <v>46</v>
      </c>
      <c r="C5931">
        <v>1181313</v>
      </c>
      <c r="D5931">
        <v>1063510</v>
      </c>
      <c r="E5931">
        <v>2244823</v>
      </c>
    </row>
    <row r="5932" spans="1:5">
      <c r="A5932">
        <v>2009</v>
      </c>
      <c r="B5932">
        <v>47</v>
      </c>
      <c r="C5932">
        <v>1239710</v>
      </c>
      <c r="D5932">
        <v>1112479</v>
      </c>
      <c r="E5932">
        <v>2352189</v>
      </c>
    </row>
    <row r="5933" spans="1:5">
      <c r="A5933">
        <v>2009</v>
      </c>
      <c r="B5933">
        <v>48</v>
      </c>
      <c r="C5933">
        <v>1331920</v>
      </c>
      <c r="D5933">
        <v>1191927</v>
      </c>
      <c r="E5933">
        <v>2523847</v>
      </c>
    </row>
    <row r="5934" spans="1:5">
      <c r="A5934">
        <v>2009</v>
      </c>
      <c r="B5934">
        <v>49</v>
      </c>
      <c r="C5934">
        <v>1261096</v>
      </c>
      <c r="D5934">
        <v>1100048</v>
      </c>
      <c r="E5934">
        <v>2361144</v>
      </c>
    </row>
    <row r="5935" spans="1:5">
      <c r="A5935">
        <v>2009</v>
      </c>
      <c r="B5935">
        <v>50</v>
      </c>
      <c r="C5935">
        <v>1263396</v>
      </c>
      <c r="D5935">
        <v>1084876</v>
      </c>
      <c r="E5935">
        <v>2348272</v>
      </c>
    </row>
    <row r="5936" spans="1:5">
      <c r="A5936">
        <v>2009</v>
      </c>
      <c r="B5936">
        <v>51</v>
      </c>
      <c r="C5936">
        <v>1238466</v>
      </c>
      <c r="D5936">
        <v>1054109</v>
      </c>
      <c r="E5936">
        <v>2292575</v>
      </c>
    </row>
    <row r="5937" spans="1:5">
      <c r="A5937">
        <v>2009</v>
      </c>
      <c r="B5937">
        <v>52</v>
      </c>
      <c r="C5937">
        <v>1205595</v>
      </c>
      <c r="D5937">
        <v>1004163</v>
      </c>
      <c r="E5937">
        <v>2209758</v>
      </c>
    </row>
    <row r="5938" spans="1:5">
      <c r="A5938">
        <v>2009</v>
      </c>
      <c r="B5938">
        <v>53</v>
      </c>
      <c r="C5938">
        <v>1220882</v>
      </c>
      <c r="D5938">
        <v>997187</v>
      </c>
      <c r="E5938">
        <v>2218069</v>
      </c>
    </row>
    <row r="5939" spans="1:5">
      <c r="A5939">
        <v>2009</v>
      </c>
      <c r="B5939">
        <v>54</v>
      </c>
      <c r="C5939">
        <v>1223137</v>
      </c>
      <c r="D5939">
        <v>979862</v>
      </c>
      <c r="E5939">
        <v>2202999</v>
      </c>
    </row>
    <row r="5940" spans="1:5">
      <c r="A5940">
        <v>2009</v>
      </c>
      <c r="B5940">
        <v>55</v>
      </c>
      <c r="C5940">
        <v>1108621</v>
      </c>
      <c r="D5940">
        <v>877120</v>
      </c>
      <c r="E5940">
        <v>1985741</v>
      </c>
    </row>
    <row r="5941" spans="1:5">
      <c r="A5941">
        <v>2009</v>
      </c>
      <c r="B5941">
        <v>56</v>
      </c>
      <c r="C5941">
        <v>1129664</v>
      </c>
      <c r="D5941">
        <v>881180</v>
      </c>
      <c r="E5941">
        <v>2010844</v>
      </c>
    </row>
    <row r="5942" spans="1:5">
      <c r="A5942">
        <v>2009</v>
      </c>
      <c r="B5942">
        <v>57</v>
      </c>
      <c r="C5942">
        <v>1088334</v>
      </c>
      <c r="D5942">
        <v>840247</v>
      </c>
      <c r="E5942">
        <v>1928581</v>
      </c>
    </row>
    <row r="5943" spans="1:5">
      <c r="A5943">
        <v>2009</v>
      </c>
      <c r="B5943">
        <v>58</v>
      </c>
      <c r="C5943">
        <v>1077721</v>
      </c>
      <c r="D5943">
        <v>826279</v>
      </c>
      <c r="E5943">
        <v>1904000</v>
      </c>
    </row>
    <row r="5944" spans="1:5">
      <c r="A5944">
        <v>2009</v>
      </c>
      <c r="B5944">
        <v>59</v>
      </c>
      <c r="C5944">
        <v>1101636</v>
      </c>
      <c r="D5944">
        <v>824321</v>
      </c>
      <c r="E5944">
        <v>1925957</v>
      </c>
    </row>
    <row r="5945" spans="1:5">
      <c r="A5945">
        <v>2009</v>
      </c>
      <c r="B5945">
        <v>60</v>
      </c>
      <c r="C5945">
        <v>907755</v>
      </c>
      <c r="D5945">
        <v>668426</v>
      </c>
      <c r="E5945">
        <v>1576181</v>
      </c>
    </row>
    <row r="5946" spans="1:5">
      <c r="A5946">
        <v>2009</v>
      </c>
      <c r="B5946">
        <v>61</v>
      </c>
      <c r="C5946">
        <v>889889</v>
      </c>
      <c r="D5946">
        <v>643840</v>
      </c>
      <c r="E5946">
        <v>1533729</v>
      </c>
    </row>
    <row r="5947" spans="1:5">
      <c r="A5947">
        <v>2009</v>
      </c>
      <c r="B5947">
        <v>62</v>
      </c>
      <c r="C5947">
        <v>800877</v>
      </c>
      <c r="D5947">
        <v>560212</v>
      </c>
      <c r="E5947">
        <v>1361089</v>
      </c>
    </row>
    <row r="5948" spans="1:5">
      <c r="A5948">
        <v>2009</v>
      </c>
      <c r="B5948">
        <v>63</v>
      </c>
      <c r="C5948">
        <v>489794</v>
      </c>
      <c r="D5948">
        <v>336304</v>
      </c>
      <c r="E5948">
        <v>826098</v>
      </c>
    </row>
    <row r="5949" spans="1:5">
      <c r="A5949">
        <v>2009</v>
      </c>
      <c r="B5949">
        <v>64</v>
      </c>
      <c r="C5949">
        <v>370896</v>
      </c>
      <c r="D5949">
        <v>248293</v>
      </c>
      <c r="E5949">
        <v>619189</v>
      </c>
    </row>
    <row r="5950" spans="1:5">
      <c r="A5950">
        <v>2009</v>
      </c>
      <c r="B5950">
        <v>65</v>
      </c>
      <c r="C5950">
        <v>342260</v>
      </c>
      <c r="D5950">
        <v>221707</v>
      </c>
      <c r="E5950">
        <v>563967</v>
      </c>
    </row>
    <row r="5951" spans="1:5">
      <c r="A5951">
        <v>2009</v>
      </c>
      <c r="B5951">
        <v>66</v>
      </c>
      <c r="C5951">
        <v>521743</v>
      </c>
      <c r="D5951">
        <v>316369</v>
      </c>
      <c r="E5951">
        <v>838112</v>
      </c>
    </row>
    <row r="5952" spans="1:5">
      <c r="A5952">
        <v>2009</v>
      </c>
      <c r="B5952">
        <v>67</v>
      </c>
      <c r="C5952">
        <v>813428</v>
      </c>
      <c r="D5952">
        <v>477429</v>
      </c>
      <c r="E5952">
        <v>1290857</v>
      </c>
    </row>
    <row r="5953" spans="1:5">
      <c r="A5953">
        <v>2009</v>
      </c>
      <c r="B5953">
        <v>68</v>
      </c>
      <c r="C5953">
        <v>874031</v>
      </c>
      <c r="D5953">
        <v>505051</v>
      </c>
      <c r="E5953">
        <v>1379082</v>
      </c>
    </row>
    <row r="5954" spans="1:5">
      <c r="A5954">
        <v>2009</v>
      </c>
      <c r="B5954">
        <v>69</v>
      </c>
      <c r="C5954">
        <v>960177</v>
      </c>
      <c r="D5954">
        <v>532733</v>
      </c>
      <c r="E5954">
        <v>1492910</v>
      </c>
    </row>
    <row r="5955" spans="1:5">
      <c r="A5955">
        <v>2009</v>
      </c>
      <c r="B5955">
        <v>70</v>
      </c>
      <c r="C5955">
        <v>959177</v>
      </c>
      <c r="D5955">
        <v>513933</v>
      </c>
      <c r="E5955">
        <v>1473110</v>
      </c>
    </row>
    <row r="5956" spans="1:5">
      <c r="A5956">
        <v>2009</v>
      </c>
      <c r="B5956">
        <v>71</v>
      </c>
      <c r="C5956">
        <v>946172</v>
      </c>
      <c r="D5956">
        <v>506939</v>
      </c>
      <c r="E5956">
        <v>1453111</v>
      </c>
    </row>
    <row r="5957" spans="1:5">
      <c r="A5957">
        <v>2009</v>
      </c>
      <c r="B5957">
        <v>72</v>
      </c>
      <c r="C5957">
        <v>759550</v>
      </c>
      <c r="D5957">
        <v>393392</v>
      </c>
      <c r="E5957">
        <v>1152942</v>
      </c>
    </row>
    <row r="5958" spans="1:5">
      <c r="A5958">
        <v>2009</v>
      </c>
      <c r="B5958">
        <v>73</v>
      </c>
      <c r="C5958">
        <v>655472</v>
      </c>
      <c r="D5958">
        <v>331031</v>
      </c>
      <c r="E5958">
        <v>986503</v>
      </c>
    </row>
    <row r="5959" spans="1:5">
      <c r="A5959">
        <v>2009</v>
      </c>
      <c r="B5959">
        <v>74</v>
      </c>
      <c r="C5959">
        <v>507806</v>
      </c>
      <c r="D5959">
        <v>244934</v>
      </c>
      <c r="E5959">
        <v>752740</v>
      </c>
    </row>
    <row r="5960" spans="1:5">
      <c r="A5960">
        <v>2009</v>
      </c>
      <c r="B5960">
        <v>75</v>
      </c>
      <c r="C5960">
        <v>476211</v>
      </c>
      <c r="D5960">
        <v>219561</v>
      </c>
      <c r="E5960">
        <v>695772</v>
      </c>
    </row>
    <row r="5961" spans="1:5">
      <c r="A5961">
        <v>2009</v>
      </c>
      <c r="B5961">
        <v>76</v>
      </c>
      <c r="C5961">
        <v>567101</v>
      </c>
      <c r="D5961">
        <v>250129</v>
      </c>
      <c r="E5961">
        <v>817230</v>
      </c>
    </row>
    <row r="5962" spans="1:5">
      <c r="A5962">
        <v>2009</v>
      </c>
      <c r="B5962">
        <v>77</v>
      </c>
      <c r="C5962">
        <v>537917</v>
      </c>
      <c r="D5962">
        <v>232882</v>
      </c>
      <c r="E5962">
        <v>770799</v>
      </c>
    </row>
    <row r="5963" spans="1:5">
      <c r="A5963">
        <v>2009</v>
      </c>
      <c r="B5963">
        <v>78</v>
      </c>
      <c r="C5963">
        <v>598634</v>
      </c>
      <c r="D5963">
        <v>249123</v>
      </c>
      <c r="E5963">
        <v>847757</v>
      </c>
    </row>
    <row r="5964" spans="1:5">
      <c r="A5964">
        <v>2009</v>
      </c>
      <c r="B5964">
        <v>79</v>
      </c>
      <c r="C5964">
        <v>540673</v>
      </c>
      <c r="D5964">
        <v>209626</v>
      </c>
      <c r="E5964">
        <v>750299</v>
      </c>
    </row>
    <row r="5965" spans="1:5">
      <c r="A5965">
        <v>2009</v>
      </c>
      <c r="B5965">
        <v>80</v>
      </c>
      <c r="C5965">
        <v>550022.56999999995</v>
      </c>
      <c r="D5965">
        <v>202112.7</v>
      </c>
      <c r="E5965">
        <v>752135.27</v>
      </c>
    </row>
    <row r="5966" spans="1:5">
      <c r="A5966">
        <v>2009</v>
      </c>
      <c r="B5966">
        <v>81</v>
      </c>
      <c r="C5966">
        <v>469593.57</v>
      </c>
      <c r="D5966">
        <v>165563.57999999999</v>
      </c>
      <c r="E5966">
        <v>635157.15</v>
      </c>
    </row>
    <row r="5967" spans="1:5">
      <c r="A5967">
        <v>2009</v>
      </c>
      <c r="B5967">
        <v>82</v>
      </c>
      <c r="C5967">
        <v>419226.11</v>
      </c>
      <c r="D5967">
        <v>128460.9</v>
      </c>
      <c r="E5967">
        <v>547687.01</v>
      </c>
    </row>
    <row r="5968" spans="1:5">
      <c r="A5968">
        <v>2009</v>
      </c>
      <c r="B5968">
        <v>83</v>
      </c>
      <c r="C5968">
        <v>347769.2</v>
      </c>
      <c r="D5968">
        <v>88642.1</v>
      </c>
      <c r="E5968">
        <v>436411.3</v>
      </c>
    </row>
    <row r="5969" spans="1:5">
      <c r="A5969">
        <v>2009</v>
      </c>
      <c r="B5969">
        <v>84</v>
      </c>
      <c r="C5969">
        <v>289902.48</v>
      </c>
      <c r="D5969">
        <v>65439.7</v>
      </c>
      <c r="E5969">
        <v>355342.18</v>
      </c>
    </row>
    <row r="5970" spans="1:5">
      <c r="A5970">
        <v>2009</v>
      </c>
      <c r="B5970">
        <v>85</v>
      </c>
      <c r="C5970">
        <v>230458.16</v>
      </c>
      <c r="D5970">
        <v>46400.959999999999</v>
      </c>
      <c r="E5970">
        <v>276859.12</v>
      </c>
    </row>
    <row r="5971" spans="1:5">
      <c r="A5971">
        <v>2009</v>
      </c>
      <c r="B5971">
        <v>86</v>
      </c>
      <c r="C5971">
        <v>164891.89000000001</v>
      </c>
      <c r="D5971">
        <v>31874.22</v>
      </c>
      <c r="E5971">
        <v>196766.11</v>
      </c>
    </row>
    <row r="5972" spans="1:5">
      <c r="A5972">
        <v>2009</v>
      </c>
      <c r="B5972">
        <v>87</v>
      </c>
      <c r="C5972">
        <v>121023.75</v>
      </c>
      <c r="D5972">
        <v>25096.080000000002</v>
      </c>
      <c r="E5972">
        <v>146119.82999999999</v>
      </c>
    </row>
    <row r="5973" spans="1:5">
      <c r="A5973">
        <v>2009</v>
      </c>
      <c r="B5973">
        <v>88</v>
      </c>
      <c r="C5973">
        <v>88902.67</v>
      </c>
      <c r="D5973">
        <v>17986.599999999999</v>
      </c>
      <c r="E5973">
        <v>106889.27</v>
      </c>
    </row>
    <row r="5974" spans="1:5">
      <c r="A5974">
        <v>2009</v>
      </c>
      <c r="B5974">
        <v>89</v>
      </c>
      <c r="C5974">
        <v>72580.83</v>
      </c>
      <c r="D5974">
        <v>14850.78</v>
      </c>
      <c r="E5974">
        <v>87431.61</v>
      </c>
    </row>
    <row r="5975" spans="1:5">
      <c r="A5975">
        <v>2009</v>
      </c>
      <c r="B5975">
        <v>90</v>
      </c>
      <c r="C5975">
        <v>72843.460000000006</v>
      </c>
      <c r="D5975">
        <v>14153.68</v>
      </c>
      <c r="E5975">
        <v>86997.14</v>
      </c>
    </row>
    <row r="5976" spans="1:5">
      <c r="A5976">
        <v>2009</v>
      </c>
      <c r="B5976">
        <v>91</v>
      </c>
      <c r="C5976">
        <v>36585.67</v>
      </c>
      <c r="D5976">
        <v>6922</v>
      </c>
      <c r="E5976">
        <v>43507.67</v>
      </c>
    </row>
    <row r="5977" spans="1:5">
      <c r="A5977">
        <v>2009</v>
      </c>
      <c r="B5977">
        <v>92</v>
      </c>
      <c r="C5977">
        <v>33236.03</v>
      </c>
      <c r="D5977">
        <v>5802.62</v>
      </c>
      <c r="E5977">
        <v>39038.65</v>
      </c>
    </row>
    <row r="5978" spans="1:5">
      <c r="A5978">
        <v>2009</v>
      </c>
      <c r="B5978">
        <v>93</v>
      </c>
      <c r="C5978">
        <v>29957.61</v>
      </c>
      <c r="D5978">
        <v>5251.71</v>
      </c>
      <c r="E5978">
        <v>35209.32</v>
      </c>
    </row>
    <row r="5979" spans="1:5">
      <c r="A5979">
        <v>2009</v>
      </c>
      <c r="B5979">
        <v>94</v>
      </c>
      <c r="C5979">
        <v>26599.21</v>
      </c>
      <c r="D5979">
        <v>4397.29</v>
      </c>
      <c r="E5979">
        <v>30996.5</v>
      </c>
    </row>
    <row r="5980" spans="1:5">
      <c r="A5980">
        <v>2009</v>
      </c>
      <c r="B5980">
        <v>95</v>
      </c>
      <c r="C5980">
        <v>17612.599999999999</v>
      </c>
      <c r="D5980">
        <v>3040.63</v>
      </c>
      <c r="E5980">
        <v>20653.23</v>
      </c>
    </row>
    <row r="5981" spans="1:5">
      <c r="A5981">
        <v>2009</v>
      </c>
      <c r="B5981">
        <v>96</v>
      </c>
      <c r="C5981">
        <v>12460.7</v>
      </c>
      <c r="D5981">
        <v>1943.08</v>
      </c>
      <c r="E5981">
        <v>14403.78</v>
      </c>
    </row>
    <row r="5982" spans="1:5">
      <c r="A5982">
        <v>2009</v>
      </c>
      <c r="B5982">
        <v>97</v>
      </c>
      <c r="C5982">
        <v>6996.48</v>
      </c>
      <c r="D5982">
        <v>1117.83</v>
      </c>
      <c r="E5982">
        <v>8114.31</v>
      </c>
    </row>
    <row r="5983" spans="1:5">
      <c r="A5983">
        <v>2009</v>
      </c>
      <c r="B5983">
        <v>98</v>
      </c>
      <c r="C5983">
        <v>5183.5600000000004</v>
      </c>
      <c r="D5983">
        <v>785.85</v>
      </c>
      <c r="E5983">
        <v>5969.41</v>
      </c>
    </row>
    <row r="5984" spans="1:5">
      <c r="A5984">
        <v>2009</v>
      </c>
      <c r="B5984">
        <v>99</v>
      </c>
      <c r="C5984">
        <v>2724.32</v>
      </c>
      <c r="D5984">
        <v>413.8</v>
      </c>
      <c r="E5984">
        <v>3138.12</v>
      </c>
    </row>
    <row r="5985" spans="1:5">
      <c r="A5985">
        <v>2009</v>
      </c>
      <c r="B5985">
        <v>100</v>
      </c>
      <c r="C5985">
        <v>1795.4</v>
      </c>
      <c r="D5985">
        <v>265.24</v>
      </c>
      <c r="E5985">
        <v>2060.64</v>
      </c>
    </row>
    <row r="5986" spans="1:5">
      <c r="A5986">
        <v>2009</v>
      </c>
      <c r="B5986">
        <v>101</v>
      </c>
      <c r="C5986">
        <v>1190.27</v>
      </c>
      <c r="D5986">
        <v>182.39</v>
      </c>
      <c r="E5986">
        <v>1372.66</v>
      </c>
    </row>
    <row r="5987" spans="1:5">
      <c r="A5987">
        <v>2009</v>
      </c>
      <c r="B5987">
        <v>102</v>
      </c>
      <c r="C5987">
        <v>709.92</v>
      </c>
      <c r="D5987">
        <v>111.4</v>
      </c>
      <c r="E5987">
        <v>821.32</v>
      </c>
    </row>
    <row r="5988" spans="1:5">
      <c r="A5988">
        <v>2009</v>
      </c>
      <c r="B5988">
        <v>103</v>
      </c>
      <c r="C5988">
        <v>420.47</v>
      </c>
      <c r="D5988">
        <v>66.040000000000006</v>
      </c>
      <c r="E5988">
        <v>486.51</v>
      </c>
    </row>
    <row r="5989" spans="1:5">
      <c r="A5989">
        <v>2009</v>
      </c>
      <c r="B5989">
        <v>104</v>
      </c>
      <c r="C5989">
        <v>247.7</v>
      </c>
      <c r="D5989">
        <v>39.33</v>
      </c>
      <c r="E5989">
        <v>287.02999999999997</v>
      </c>
    </row>
    <row r="5990" spans="1:5">
      <c r="A5990">
        <v>2009</v>
      </c>
      <c r="B5990">
        <v>105</v>
      </c>
      <c r="C5990">
        <v>142.69</v>
      </c>
      <c r="D5990">
        <v>24.8</v>
      </c>
      <c r="E5990">
        <v>167.49</v>
      </c>
    </row>
    <row r="5991" spans="1:5">
      <c r="A5991">
        <v>2009</v>
      </c>
      <c r="B5991">
        <v>106</v>
      </c>
      <c r="C5991">
        <v>78.41</v>
      </c>
      <c r="D5991">
        <v>13.88</v>
      </c>
      <c r="E5991">
        <v>92.29</v>
      </c>
    </row>
    <row r="5992" spans="1:5">
      <c r="A5992">
        <v>2009</v>
      </c>
      <c r="B5992">
        <v>107</v>
      </c>
      <c r="C5992">
        <v>40.31</v>
      </c>
      <c r="D5992">
        <v>6.91</v>
      </c>
      <c r="E5992">
        <v>47.22</v>
      </c>
    </row>
    <row r="5993" spans="1:5">
      <c r="A5993">
        <v>2009</v>
      </c>
      <c r="B5993">
        <v>108</v>
      </c>
      <c r="C5993">
        <v>23.66</v>
      </c>
      <c r="D5993">
        <v>4.59</v>
      </c>
      <c r="E5993">
        <v>28.25</v>
      </c>
    </row>
    <row r="5994" spans="1:5">
      <c r="A5994">
        <v>2009</v>
      </c>
      <c r="B5994">
        <v>109</v>
      </c>
      <c r="C5994">
        <v>11.29</v>
      </c>
      <c r="D5994">
        <v>2.11</v>
      </c>
      <c r="E5994">
        <v>13.4</v>
      </c>
    </row>
    <row r="5995" spans="1:5">
      <c r="A5995">
        <v>2009</v>
      </c>
      <c r="B5995">
        <v>110</v>
      </c>
      <c r="C5995">
        <v>8.09</v>
      </c>
      <c r="D5995">
        <v>0.51</v>
      </c>
      <c r="E5995">
        <v>8.6</v>
      </c>
    </row>
    <row r="5996" spans="1:5">
      <c r="A5996">
        <v>2010</v>
      </c>
      <c r="B5996">
        <v>0</v>
      </c>
      <c r="C5996">
        <v>840251</v>
      </c>
      <c r="D5996">
        <v>886298</v>
      </c>
      <c r="E5996">
        <v>1726549</v>
      </c>
    </row>
    <row r="5997" spans="1:5">
      <c r="A5997">
        <v>2010</v>
      </c>
      <c r="B5997">
        <v>1</v>
      </c>
      <c r="C5997">
        <v>821792</v>
      </c>
      <c r="D5997">
        <v>863627</v>
      </c>
      <c r="E5997">
        <v>1685419</v>
      </c>
    </row>
    <row r="5998" spans="1:5">
      <c r="A5998">
        <v>2010</v>
      </c>
      <c r="B5998">
        <v>2</v>
      </c>
      <c r="C5998">
        <v>772015</v>
      </c>
      <c r="D5998">
        <v>814000</v>
      </c>
      <c r="E5998">
        <v>1586015</v>
      </c>
    </row>
    <row r="5999" spans="1:5">
      <c r="A5999">
        <v>2010</v>
      </c>
      <c r="B5999">
        <v>3</v>
      </c>
      <c r="C5999">
        <v>711026</v>
      </c>
      <c r="D5999">
        <v>747262</v>
      </c>
      <c r="E5999">
        <v>1458288</v>
      </c>
    </row>
    <row r="6000" spans="1:5">
      <c r="A6000">
        <v>2010</v>
      </c>
      <c r="B6000">
        <v>4</v>
      </c>
      <c r="C6000">
        <v>714194</v>
      </c>
      <c r="D6000">
        <v>745955</v>
      </c>
      <c r="E6000">
        <v>1460149</v>
      </c>
    </row>
    <row r="6001" spans="1:5">
      <c r="A6001">
        <v>2010</v>
      </c>
      <c r="B6001">
        <v>5</v>
      </c>
      <c r="C6001">
        <v>717577</v>
      </c>
      <c r="D6001">
        <v>752936</v>
      </c>
      <c r="E6001">
        <v>1470513</v>
      </c>
    </row>
    <row r="6002" spans="1:5">
      <c r="A6002">
        <v>2010</v>
      </c>
      <c r="B6002">
        <v>6</v>
      </c>
      <c r="C6002">
        <v>709571</v>
      </c>
      <c r="D6002">
        <v>745919</v>
      </c>
      <c r="E6002">
        <v>1455490</v>
      </c>
    </row>
    <row r="6003" spans="1:5">
      <c r="A6003">
        <v>2010</v>
      </c>
      <c r="B6003">
        <v>7</v>
      </c>
      <c r="C6003">
        <v>685210</v>
      </c>
      <c r="D6003">
        <v>719744</v>
      </c>
      <c r="E6003">
        <v>1404954</v>
      </c>
    </row>
    <row r="6004" spans="1:5">
      <c r="A6004">
        <v>2010</v>
      </c>
      <c r="B6004">
        <v>8</v>
      </c>
      <c r="C6004">
        <v>641867</v>
      </c>
      <c r="D6004">
        <v>674339</v>
      </c>
      <c r="E6004">
        <v>1316206</v>
      </c>
    </row>
    <row r="6005" spans="1:5">
      <c r="A6005">
        <v>2010</v>
      </c>
      <c r="B6005">
        <v>9</v>
      </c>
      <c r="C6005">
        <v>655219</v>
      </c>
      <c r="D6005">
        <v>690635</v>
      </c>
      <c r="E6005">
        <v>1345854</v>
      </c>
    </row>
    <row r="6006" spans="1:5">
      <c r="A6006">
        <v>2010</v>
      </c>
      <c r="B6006">
        <v>10</v>
      </c>
      <c r="C6006">
        <v>619558</v>
      </c>
      <c r="D6006">
        <v>651700</v>
      </c>
      <c r="E6006">
        <v>1271258</v>
      </c>
    </row>
    <row r="6007" spans="1:5">
      <c r="A6007">
        <v>2010</v>
      </c>
      <c r="B6007">
        <v>11</v>
      </c>
      <c r="C6007">
        <v>647362</v>
      </c>
      <c r="D6007">
        <v>679429</v>
      </c>
      <c r="E6007">
        <v>1326791</v>
      </c>
    </row>
    <row r="6008" spans="1:5">
      <c r="A6008">
        <v>2010</v>
      </c>
      <c r="B6008">
        <v>12</v>
      </c>
      <c r="C6008">
        <v>629260</v>
      </c>
      <c r="D6008">
        <v>659367</v>
      </c>
      <c r="E6008">
        <v>1288627</v>
      </c>
    </row>
    <row r="6009" spans="1:5">
      <c r="A6009">
        <v>2010</v>
      </c>
      <c r="B6009">
        <v>13</v>
      </c>
      <c r="C6009">
        <v>662029</v>
      </c>
      <c r="D6009">
        <v>693782</v>
      </c>
      <c r="E6009">
        <v>1355811</v>
      </c>
    </row>
    <row r="6010" spans="1:5">
      <c r="A6010">
        <v>2010</v>
      </c>
      <c r="B6010">
        <v>14</v>
      </c>
      <c r="C6010">
        <v>703063</v>
      </c>
      <c r="D6010">
        <v>731876</v>
      </c>
      <c r="E6010">
        <v>1434939</v>
      </c>
    </row>
    <row r="6011" spans="1:5">
      <c r="A6011">
        <v>2010</v>
      </c>
      <c r="B6011">
        <v>15</v>
      </c>
      <c r="C6011">
        <v>731770</v>
      </c>
      <c r="D6011">
        <v>767621</v>
      </c>
      <c r="E6011">
        <v>1499391</v>
      </c>
    </row>
    <row r="6012" spans="1:5">
      <c r="A6012">
        <v>2010</v>
      </c>
      <c r="B6012">
        <v>16</v>
      </c>
      <c r="C6012">
        <v>742492</v>
      </c>
      <c r="D6012">
        <v>774063</v>
      </c>
      <c r="E6012">
        <v>1516555</v>
      </c>
    </row>
    <row r="6013" spans="1:5">
      <c r="A6013">
        <v>2010</v>
      </c>
      <c r="B6013">
        <v>17</v>
      </c>
      <c r="C6013">
        <v>859574</v>
      </c>
      <c r="D6013">
        <v>873794</v>
      </c>
      <c r="E6013">
        <v>1733368</v>
      </c>
    </row>
    <row r="6014" spans="1:5">
      <c r="A6014">
        <v>2010</v>
      </c>
      <c r="B6014">
        <v>18</v>
      </c>
      <c r="C6014">
        <v>955864</v>
      </c>
      <c r="D6014">
        <v>958673</v>
      </c>
      <c r="E6014">
        <v>1914537</v>
      </c>
    </row>
    <row r="6015" spans="1:5">
      <c r="A6015">
        <v>2010</v>
      </c>
      <c r="B6015">
        <v>19</v>
      </c>
      <c r="C6015">
        <v>1103025</v>
      </c>
      <c r="D6015">
        <v>1130986</v>
      </c>
      <c r="E6015">
        <v>2234011</v>
      </c>
    </row>
    <row r="6016" spans="1:5">
      <c r="A6016">
        <v>2010</v>
      </c>
      <c r="B6016">
        <v>20</v>
      </c>
      <c r="C6016">
        <v>1137645</v>
      </c>
      <c r="D6016">
        <v>1185380</v>
      </c>
      <c r="E6016">
        <v>2323025</v>
      </c>
    </row>
    <row r="6017" spans="1:5">
      <c r="A6017">
        <v>2010</v>
      </c>
      <c r="B6017">
        <v>21</v>
      </c>
      <c r="C6017">
        <v>1196690</v>
      </c>
      <c r="D6017">
        <v>1229277</v>
      </c>
      <c r="E6017">
        <v>2425967</v>
      </c>
    </row>
    <row r="6018" spans="1:5">
      <c r="A6018">
        <v>2010</v>
      </c>
      <c r="B6018">
        <v>22</v>
      </c>
      <c r="C6018">
        <v>1253081</v>
      </c>
      <c r="D6018">
        <v>1293343</v>
      </c>
      <c r="E6018">
        <v>2546424</v>
      </c>
    </row>
    <row r="6019" spans="1:5">
      <c r="A6019">
        <v>2010</v>
      </c>
      <c r="B6019">
        <v>23</v>
      </c>
      <c r="C6019">
        <v>1250843</v>
      </c>
      <c r="D6019">
        <v>1280172</v>
      </c>
      <c r="E6019">
        <v>2531015</v>
      </c>
    </row>
    <row r="6020" spans="1:5">
      <c r="A6020">
        <v>2010</v>
      </c>
      <c r="B6020">
        <v>24</v>
      </c>
      <c r="C6020">
        <v>1241866</v>
      </c>
      <c r="D6020">
        <v>1250890</v>
      </c>
      <c r="E6020">
        <v>2492756</v>
      </c>
    </row>
    <row r="6021" spans="1:5">
      <c r="A6021">
        <v>2010</v>
      </c>
      <c r="B6021">
        <v>25</v>
      </c>
      <c r="C6021">
        <v>1211611</v>
      </c>
      <c r="D6021">
        <v>1227842</v>
      </c>
      <c r="E6021">
        <v>2439453</v>
      </c>
    </row>
    <row r="6022" spans="1:5">
      <c r="A6022">
        <v>2010</v>
      </c>
      <c r="B6022">
        <v>26</v>
      </c>
      <c r="C6022">
        <v>1239046</v>
      </c>
      <c r="D6022">
        <v>1256846</v>
      </c>
      <c r="E6022">
        <v>2495892</v>
      </c>
    </row>
    <row r="6023" spans="1:5">
      <c r="A6023">
        <v>2010</v>
      </c>
      <c r="B6023">
        <v>27</v>
      </c>
      <c r="C6023">
        <v>1171227</v>
      </c>
      <c r="D6023">
        <v>1180179</v>
      </c>
      <c r="E6023">
        <v>2351406</v>
      </c>
    </row>
    <row r="6024" spans="1:5">
      <c r="A6024">
        <v>2010</v>
      </c>
      <c r="B6024">
        <v>28</v>
      </c>
      <c r="C6024">
        <v>1117647</v>
      </c>
      <c r="D6024">
        <v>1122794</v>
      </c>
      <c r="E6024">
        <v>2240441</v>
      </c>
    </row>
    <row r="6025" spans="1:5">
      <c r="A6025">
        <v>2010</v>
      </c>
      <c r="B6025">
        <v>29</v>
      </c>
      <c r="C6025">
        <v>1190525</v>
      </c>
      <c r="D6025">
        <v>1191064</v>
      </c>
      <c r="E6025">
        <v>2381589</v>
      </c>
    </row>
    <row r="6026" spans="1:5">
      <c r="A6026">
        <v>2010</v>
      </c>
      <c r="B6026">
        <v>30</v>
      </c>
      <c r="C6026">
        <v>1102270</v>
      </c>
      <c r="D6026">
        <v>1096926</v>
      </c>
      <c r="E6026">
        <v>2199196</v>
      </c>
    </row>
    <row r="6027" spans="1:5">
      <c r="A6027">
        <v>2010</v>
      </c>
      <c r="B6027">
        <v>31</v>
      </c>
      <c r="C6027">
        <v>1103655</v>
      </c>
      <c r="D6027">
        <v>1082932</v>
      </c>
      <c r="E6027">
        <v>2186587</v>
      </c>
    </row>
    <row r="6028" spans="1:5">
      <c r="A6028">
        <v>2010</v>
      </c>
      <c r="B6028">
        <v>32</v>
      </c>
      <c r="C6028">
        <v>1075995</v>
      </c>
      <c r="D6028">
        <v>1046685</v>
      </c>
      <c r="E6028">
        <v>2122680</v>
      </c>
    </row>
    <row r="6029" spans="1:5">
      <c r="A6029">
        <v>2010</v>
      </c>
      <c r="B6029">
        <v>33</v>
      </c>
      <c r="C6029">
        <v>1086544</v>
      </c>
      <c r="D6029">
        <v>1053778</v>
      </c>
      <c r="E6029">
        <v>2140322</v>
      </c>
    </row>
    <row r="6030" spans="1:5">
      <c r="A6030">
        <v>2010</v>
      </c>
      <c r="B6030">
        <v>34</v>
      </c>
      <c r="C6030">
        <v>1101509</v>
      </c>
      <c r="D6030">
        <v>1056979</v>
      </c>
      <c r="E6030">
        <v>2158488</v>
      </c>
    </row>
    <row r="6031" spans="1:5">
      <c r="A6031">
        <v>2010</v>
      </c>
      <c r="B6031">
        <v>35</v>
      </c>
      <c r="C6031">
        <v>1058515</v>
      </c>
      <c r="D6031">
        <v>1019045</v>
      </c>
      <c r="E6031">
        <v>2077560</v>
      </c>
    </row>
    <row r="6032" spans="1:5">
      <c r="A6032">
        <v>2010</v>
      </c>
      <c r="B6032">
        <v>36</v>
      </c>
      <c r="C6032">
        <v>1028695</v>
      </c>
      <c r="D6032">
        <v>987842</v>
      </c>
      <c r="E6032">
        <v>2016537</v>
      </c>
    </row>
    <row r="6033" spans="1:5">
      <c r="A6033">
        <v>2010</v>
      </c>
      <c r="B6033">
        <v>37</v>
      </c>
      <c r="C6033">
        <v>1037058</v>
      </c>
      <c r="D6033">
        <v>992935</v>
      </c>
      <c r="E6033">
        <v>2029993</v>
      </c>
    </row>
    <row r="6034" spans="1:5">
      <c r="A6034">
        <v>2010</v>
      </c>
      <c r="B6034">
        <v>38</v>
      </c>
      <c r="C6034">
        <v>997126</v>
      </c>
      <c r="D6034">
        <v>959745</v>
      </c>
      <c r="E6034">
        <v>1956871</v>
      </c>
    </row>
    <row r="6035" spans="1:5">
      <c r="A6035">
        <v>2010</v>
      </c>
      <c r="B6035">
        <v>39</v>
      </c>
      <c r="C6035">
        <v>1032529</v>
      </c>
      <c r="D6035">
        <v>997081</v>
      </c>
      <c r="E6035">
        <v>2029610</v>
      </c>
    </row>
    <row r="6036" spans="1:5">
      <c r="A6036">
        <v>2010</v>
      </c>
      <c r="B6036">
        <v>40</v>
      </c>
      <c r="C6036">
        <v>938389</v>
      </c>
      <c r="D6036">
        <v>891256</v>
      </c>
      <c r="E6036">
        <v>1829645</v>
      </c>
    </row>
    <row r="6037" spans="1:5">
      <c r="A6037">
        <v>2010</v>
      </c>
      <c r="B6037">
        <v>41</v>
      </c>
      <c r="C6037">
        <v>929026</v>
      </c>
      <c r="D6037">
        <v>877353</v>
      </c>
      <c r="E6037">
        <v>1806379</v>
      </c>
    </row>
    <row r="6038" spans="1:5">
      <c r="A6038">
        <v>2010</v>
      </c>
      <c r="B6038">
        <v>42</v>
      </c>
      <c r="C6038">
        <v>919876</v>
      </c>
      <c r="D6038">
        <v>861542</v>
      </c>
      <c r="E6038">
        <v>1781418</v>
      </c>
    </row>
    <row r="6039" spans="1:5">
      <c r="A6039">
        <v>2010</v>
      </c>
      <c r="B6039">
        <v>43</v>
      </c>
      <c r="C6039">
        <v>957787</v>
      </c>
      <c r="D6039">
        <v>886625</v>
      </c>
      <c r="E6039">
        <v>1844412</v>
      </c>
    </row>
    <row r="6040" spans="1:5">
      <c r="A6040">
        <v>2010</v>
      </c>
      <c r="B6040">
        <v>44</v>
      </c>
      <c r="C6040">
        <v>1013034</v>
      </c>
      <c r="D6040">
        <v>931968</v>
      </c>
      <c r="E6040">
        <v>1945002</v>
      </c>
    </row>
    <row r="6041" spans="1:5">
      <c r="A6041">
        <v>2010</v>
      </c>
      <c r="B6041">
        <v>45</v>
      </c>
      <c r="C6041">
        <v>1042906</v>
      </c>
      <c r="D6041">
        <v>947712</v>
      </c>
      <c r="E6041">
        <v>1990618</v>
      </c>
    </row>
    <row r="6042" spans="1:5">
      <c r="A6042">
        <v>2010</v>
      </c>
      <c r="B6042">
        <v>46</v>
      </c>
      <c r="C6042">
        <v>1121704</v>
      </c>
      <c r="D6042">
        <v>1017047</v>
      </c>
      <c r="E6042">
        <v>2138751</v>
      </c>
    </row>
    <row r="6043" spans="1:5">
      <c r="A6043">
        <v>2010</v>
      </c>
      <c r="B6043">
        <v>47</v>
      </c>
      <c r="C6043">
        <v>1176505</v>
      </c>
      <c r="D6043">
        <v>1050381</v>
      </c>
      <c r="E6043">
        <v>2226886</v>
      </c>
    </row>
    <row r="6044" spans="1:5">
      <c r="A6044">
        <v>2010</v>
      </c>
      <c r="B6044">
        <v>48</v>
      </c>
      <c r="C6044">
        <v>1235789</v>
      </c>
      <c r="D6044">
        <v>1098949</v>
      </c>
      <c r="E6044">
        <v>2334738</v>
      </c>
    </row>
    <row r="6045" spans="1:5">
      <c r="A6045">
        <v>2010</v>
      </c>
      <c r="B6045">
        <v>49</v>
      </c>
      <c r="C6045">
        <v>1328265</v>
      </c>
      <c r="D6045">
        <v>1177710</v>
      </c>
      <c r="E6045">
        <v>2505975</v>
      </c>
    </row>
    <row r="6046" spans="1:5">
      <c r="A6046">
        <v>2010</v>
      </c>
      <c r="B6046">
        <v>50</v>
      </c>
      <c r="C6046">
        <v>1255897</v>
      </c>
      <c r="D6046">
        <v>1083282</v>
      </c>
      <c r="E6046">
        <v>2339179</v>
      </c>
    </row>
    <row r="6047" spans="1:5">
      <c r="A6047">
        <v>2010</v>
      </c>
      <c r="B6047">
        <v>51</v>
      </c>
      <c r="C6047">
        <v>1258548</v>
      </c>
      <c r="D6047">
        <v>1068302</v>
      </c>
      <c r="E6047">
        <v>2326850</v>
      </c>
    </row>
    <row r="6048" spans="1:5">
      <c r="A6048">
        <v>2010</v>
      </c>
      <c r="B6048">
        <v>52</v>
      </c>
      <c r="C6048">
        <v>1232247</v>
      </c>
      <c r="D6048">
        <v>1036277</v>
      </c>
      <c r="E6048">
        <v>2268524</v>
      </c>
    </row>
    <row r="6049" spans="1:5">
      <c r="A6049">
        <v>2010</v>
      </c>
      <c r="B6049">
        <v>53</v>
      </c>
      <c r="C6049">
        <v>1199474</v>
      </c>
      <c r="D6049">
        <v>985857</v>
      </c>
      <c r="E6049">
        <v>2185331</v>
      </c>
    </row>
    <row r="6050" spans="1:5">
      <c r="A6050">
        <v>2010</v>
      </c>
      <c r="B6050">
        <v>54</v>
      </c>
      <c r="C6050">
        <v>1215553</v>
      </c>
      <c r="D6050">
        <v>978387</v>
      </c>
      <c r="E6050">
        <v>2193940</v>
      </c>
    </row>
    <row r="6051" spans="1:5">
      <c r="A6051">
        <v>2010</v>
      </c>
      <c r="B6051">
        <v>55</v>
      </c>
      <c r="C6051">
        <v>1216740</v>
      </c>
      <c r="D6051">
        <v>958747</v>
      </c>
      <c r="E6051">
        <v>2175487</v>
      </c>
    </row>
    <row r="6052" spans="1:5">
      <c r="A6052">
        <v>2010</v>
      </c>
      <c r="B6052">
        <v>56</v>
      </c>
      <c r="C6052">
        <v>1101995</v>
      </c>
      <c r="D6052">
        <v>857846</v>
      </c>
      <c r="E6052">
        <v>1959841</v>
      </c>
    </row>
    <row r="6053" spans="1:5">
      <c r="A6053">
        <v>2010</v>
      </c>
      <c r="B6053">
        <v>57</v>
      </c>
      <c r="C6053">
        <v>1120569</v>
      </c>
      <c r="D6053">
        <v>859125</v>
      </c>
      <c r="E6053">
        <v>1979694</v>
      </c>
    </row>
    <row r="6054" spans="1:5">
      <c r="A6054">
        <v>2010</v>
      </c>
      <c r="B6054">
        <v>58</v>
      </c>
      <c r="C6054">
        <v>1079822</v>
      </c>
      <c r="D6054">
        <v>818889</v>
      </c>
      <c r="E6054">
        <v>1898711</v>
      </c>
    </row>
    <row r="6055" spans="1:5">
      <c r="A6055">
        <v>2010</v>
      </c>
      <c r="B6055">
        <v>59</v>
      </c>
      <c r="C6055">
        <v>1069245</v>
      </c>
      <c r="D6055">
        <v>804622</v>
      </c>
      <c r="E6055">
        <v>1873867</v>
      </c>
    </row>
    <row r="6056" spans="1:5">
      <c r="A6056">
        <v>2010</v>
      </c>
      <c r="B6056">
        <v>60</v>
      </c>
      <c r="C6056">
        <v>1091298</v>
      </c>
      <c r="D6056">
        <v>799557</v>
      </c>
      <c r="E6056">
        <v>1890855</v>
      </c>
    </row>
    <row r="6057" spans="1:5">
      <c r="A6057">
        <v>2010</v>
      </c>
      <c r="B6057">
        <v>61</v>
      </c>
      <c r="C6057">
        <v>898802</v>
      </c>
      <c r="D6057">
        <v>647063</v>
      </c>
      <c r="E6057">
        <v>1545865</v>
      </c>
    </row>
    <row r="6058" spans="1:5">
      <c r="A6058">
        <v>2010</v>
      </c>
      <c r="B6058">
        <v>62</v>
      </c>
      <c r="C6058">
        <v>880204</v>
      </c>
      <c r="D6058">
        <v>622261</v>
      </c>
      <c r="E6058">
        <v>1502465</v>
      </c>
    </row>
    <row r="6059" spans="1:5">
      <c r="A6059">
        <v>2010</v>
      </c>
      <c r="B6059">
        <v>63</v>
      </c>
      <c r="C6059">
        <v>791040</v>
      </c>
      <c r="D6059">
        <v>539800</v>
      </c>
      <c r="E6059">
        <v>1330840</v>
      </c>
    </row>
    <row r="6060" spans="1:5">
      <c r="A6060">
        <v>2010</v>
      </c>
      <c r="B6060">
        <v>64</v>
      </c>
      <c r="C6060">
        <v>483689</v>
      </c>
      <c r="D6060">
        <v>324066</v>
      </c>
      <c r="E6060">
        <v>807755</v>
      </c>
    </row>
    <row r="6061" spans="1:5">
      <c r="A6061">
        <v>2010</v>
      </c>
      <c r="B6061">
        <v>65</v>
      </c>
      <c r="C6061">
        <v>365464</v>
      </c>
      <c r="D6061">
        <v>238145</v>
      </c>
      <c r="E6061">
        <v>603609</v>
      </c>
    </row>
    <row r="6062" spans="1:5">
      <c r="A6062">
        <v>2010</v>
      </c>
      <c r="B6062">
        <v>66</v>
      </c>
      <c r="C6062">
        <v>337010</v>
      </c>
      <c r="D6062">
        <v>212553</v>
      </c>
      <c r="E6062">
        <v>549563</v>
      </c>
    </row>
    <row r="6063" spans="1:5">
      <c r="A6063">
        <v>2010</v>
      </c>
      <c r="B6063">
        <v>67</v>
      </c>
      <c r="C6063">
        <v>512122</v>
      </c>
      <c r="D6063">
        <v>301666</v>
      </c>
      <c r="E6063">
        <v>813788</v>
      </c>
    </row>
    <row r="6064" spans="1:5">
      <c r="A6064">
        <v>2010</v>
      </c>
      <c r="B6064">
        <v>68</v>
      </c>
      <c r="C6064">
        <v>798024</v>
      </c>
      <c r="D6064">
        <v>453935</v>
      </c>
      <c r="E6064">
        <v>1251959</v>
      </c>
    </row>
    <row r="6065" spans="1:5">
      <c r="A6065">
        <v>2010</v>
      </c>
      <c r="B6065">
        <v>69</v>
      </c>
      <c r="C6065">
        <v>856401</v>
      </c>
      <c r="D6065">
        <v>479543</v>
      </c>
      <c r="E6065">
        <v>1335944</v>
      </c>
    </row>
    <row r="6066" spans="1:5">
      <c r="A6066">
        <v>2010</v>
      </c>
      <c r="B6066">
        <v>70</v>
      </c>
      <c r="C6066">
        <v>937879</v>
      </c>
      <c r="D6066">
        <v>502571</v>
      </c>
      <c r="E6066">
        <v>1440450</v>
      </c>
    </row>
    <row r="6067" spans="1:5">
      <c r="A6067">
        <v>2010</v>
      </c>
      <c r="B6067">
        <v>71</v>
      </c>
      <c r="C6067">
        <v>934130</v>
      </c>
      <c r="D6067">
        <v>482878</v>
      </c>
      <c r="E6067">
        <v>1417008</v>
      </c>
    </row>
    <row r="6068" spans="1:5">
      <c r="A6068">
        <v>2010</v>
      </c>
      <c r="B6068">
        <v>72</v>
      </c>
      <c r="C6068">
        <v>919058</v>
      </c>
      <c r="D6068">
        <v>475258</v>
      </c>
      <c r="E6068">
        <v>1394316</v>
      </c>
    </row>
    <row r="6069" spans="1:5">
      <c r="A6069">
        <v>2010</v>
      </c>
      <c r="B6069">
        <v>73</v>
      </c>
      <c r="C6069">
        <v>734367</v>
      </c>
      <c r="D6069">
        <v>366789</v>
      </c>
      <c r="E6069">
        <v>1101156</v>
      </c>
    </row>
    <row r="6070" spans="1:5">
      <c r="A6070">
        <v>2010</v>
      </c>
      <c r="B6070">
        <v>74</v>
      </c>
      <c r="C6070">
        <v>631405</v>
      </c>
      <c r="D6070">
        <v>307227</v>
      </c>
      <c r="E6070">
        <v>938632</v>
      </c>
    </row>
    <row r="6071" spans="1:5">
      <c r="A6071">
        <v>2010</v>
      </c>
      <c r="B6071">
        <v>75</v>
      </c>
      <c r="C6071">
        <v>486592</v>
      </c>
      <c r="D6071">
        <v>225576</v>
      </c>
      <c r="E6071">
        <v>712168</v>
      </c>
    </row>
    <row r="6072" spans="1:5">
      <c r="A6072">
        <v>2010</v>
      </c>
      <c r="B6072">
        <v>76</v>
      </c>
      <c r="C6072">
        <v>453756</v>
      </c>
      <c r="D6072">
        <v>200695</v>
      </c>
      <c r="E6072">
        <v>654451</v>
      </c>
    </row>
    <row r="6073" spans="1:5">
      <c r="A6073">
        <v>2010</v>
      </c>
      <c r="B6073">
        <v>77</v>
      </c>
      <c r="C6073">
        <v>536845</v>
      </c>
      <c r="D6073">
        <v>227153</v>
      </c>
      <c r="E6073">
        <v>763998</v>
      </c>
    </row>
    <row r="6074" spans="1:5">
      <c r="A6074">
        <v>2010</v>
      </c>
      <c r="B6074">
        <v>78</v>
      </c>
      <c r="C6074">
        <v>506883</v>
      </c>
      <c r="D6074">
        <v>210241</v>
      </c>
      <c r="E6074">
        <v>717124</v>
      </c>
    </row>
    <row r="6075" spans="1:5">
      <c r="A6075">
        <v>2010</v>
      </c>
      <c r="B6075">
        <v>79</v>
      </c>
      <c r="C6075">
        <v>560782</v>
      </c>
      <c r="D6075">
        <v>223911</v>
      </c>
      <c r="E6075">
        <v>784693</v>
      </c>
    </row>
    <row r="6076" spans="1:5">
      <c r="A6076">
        <v>2010</v>
      </c>
      <c r="B6076">
        <v>80</v>
      </c>
      <c r="C6076">
        <v>513238.37</v>
      </c>
      <c r="D6076">
        <v>194500.81</v>
      </c>
      <c r="E6076">
        <v>707739.18</v>
      </c>
    </row>
    <row r="6077" spans="1:5">
      <c r="A6077">
        <v>2010</v>
      </c>
      <c r="B6077">
        <v>81</v>
      </c>
      <c r="C6077">
        <v>505868.58</v>
      </c>
      <c r="D6077">
        <v>178387.83</v>
      </c>
      <c r="E6077">
        <v>684256.41</v>
      </c>
    </row>
    <row r="6078" spans="1:5">
      <c r="A6078">
        <v>2010</v>
      </c>
      <c r="B6078">
        <v>82</v>
      </c>
      <c r="C6078">
        <v>427767.32</v>
      </c>
      <c r="D6078">
        <v>144860.6</v>
      </c>
      <c r="E6078">
        <v>572627.92000000004</v>
      </c>
    </row>
    <row r="6079" spans="1:5">
      <c r="A6079">
        <v>2010</v>
      </c>
      <c r="B6079">
        <v>83</v>
      </c>
      <c r="C6079">
        <v>377523.06</v>
      </c>
      <c r="D6079">
        <v>111528.75</v>
      </c>
      <c r="E6079">
        <v>489051.81</v>
      </c>
    </row>
    <row r="6080" spans="1:5">
      <c r="A6080">
        <v>2010</v>
      </c>
      <c r="B6080">
        <v>84</v>
      </c>
      <c r="C6080">
        <v>310073.59000000003</v>
      </c>
      <c r="D6080">
        <v>76158.070000000007</v>
      </c>
      <c r="E6080">
        <v>386231.66</v>
      </c>
    </row>
    <row r="6081" spans="1:5">
      <c r="A6081">
        <v>2010</v>
      </c>
      <c r="B6081">
        <v>85</v>
      </c>
      <c r="C6081">
        <v>254753.46</v>
      </c>
      <c r="D6081">
        <v>55265</v>
      </c>
      <c r="E6081">
        <v>310018.46000000002</v>
      </c>
    </row>
    <row r="6082" spans="1:5">
      <c r="A6082">
        <v>2010</v>
      </c>
      <c r="B6082">
        <v>86</v>
      </c>
      <c r="C6082">
        <v>199708.17</v>
      </c>
      <c r="D6082">
        <v>38656.28</v>
      </c>
      <c r="E6082">
        <v>238364.45</v>
      </c>
    </row>
    <row r="6083" spans="1:5">
      <c r="A6083">
        <v>2010</v>
      </c>
      <c r="B6083">
        <v>87</v>
      </c>
      <c r="C6083">
        <v>140188.24</v>
      </c>
      <c r="D6083">
        <v>26366.44</v>
      </c>
      <c r="E6083">
        <v>166554.68</v>
      </c>
    </row>
    <row r="6084" spans="1:5">
      <c r="A6084">
        <v>2010</v>
      </c>
      <c r="B6084">
        <v>88</v>
      </c>
      <c r="C6084">
        <v>101468.75</v>
      </c>
      <c r="D6084">
        <v>20350.7</v>
      </c>
      <c r="E6084">
        <v>121819.45</v>
      </c>
    </row>
    <row r="6085" spans="1:5">
      <c r="A6085">
        <v>2010</v>
      </c>
      <c r="B6085">
        <v>89</v>
      </c>
      <c r="C6085">
        <v>73040.73</v>
      </c>
      <c r="D6085">
        <v>14307.38</v>
      </c>
      <c r="E6085">
        <v>87348.11</v>
      </c>
    </row>
    <row r="6086" spans="1:5">
      <c r="A6086">
        <v>2010</v>
      </c>
      <c r="B6086">
        <v>90</v>
      </c>
      <c r="C6086">
        <v>58436.639999999999</v>
      </c>
      <c r="D6086">
        <v>11685.52</v>
      </c>
      <c r="E6086">
        <v>70122.16</v>
      </c>
    </row>
    <row r="6087" spans="1:5">
      <c r="A6087">
        <v>2010</v>
      </c>
      <c r="B6087">
        <v>91</v>
      </c>
      <c r="C6087">
        <v>57386.07</v>
      </c>
      <c r="D6087">
        <v>10789.27</v>
      </c>
      <c r="E6087">
        <v>68175.34</v>
      </c>
    </row>
    <row r="6088" spans="1:5">
      <c r="A6088">
        <v>2010</v>
      </c>
      <c r="B6088">
        <v>92</v>
      </c>
      <c r="C6088">
        <v>28207.200000000001</v>
      </c>
      <c r="D6088">
        <v>5245.32</v>
      </c>
      <c r="E6088">
        <v>33452.519999999997</v>
      </c>
    </row>
    <row r="6089" spans="1:5">
      <c r="A6089">
        <v>2010</v>
      </c>
      <c r="B6089">
        <v>93</v>
      </c>
      <c r="C6089">
        <v>24947.18</v>
      </c>
      <c r="D6089">
        <v>4242.62</v>
      </c>
      <c r="E6089">
        <v>29189.8</v>
      </c>
    </row>
    <row r="6090" spans="1:5">
      <c r="A6090">
        <v>2010</v>
      </c>
      <c r="B6090">
        <v>94</v>
      </c>
      <c r="C6090">
        <v>22037.4</v>
      </c>
      <c r="D6090">
        <v>3748.03</v>
      </c>
      <c r="E6090">
        <v>25785.43</v>
      </c>
    </row>
    <row r="6091" spans="1:5">
      <c r="A6091">
        <v>2010</v>
      </c>
      <c r="B6091">
        <v>95</v>
      </c>
      <c r="C6091">
        <v>19137.22</v>
      </c>
      <c r="D6091">
        <v>3082.71</v>
      </c>
      <c r="E6091">
        <v>22219.93</v>
      </c>
    </row>
    <row r="6092" spans="1:5">
      <c r="A6092">
        <v>2010</v>
      </c>
      <c r="B6092">
        <v>96</v>
      </c>
      <c r="C6092">
        <v>12213.92</v>
      </c>
      <c r="D6092">
        <v>2165.58</v>
      </c>
      <c r="E6092">
        <v>14379.5</v>
      </c>
    </row>
    <row r="6093" spans="1:5">
      <c r="A6093">
        <v>2010</v>
      </c>
      <c r="B6093">
        <v>97</v>
      </c>
      <c r="C6093">
        <v>8462.66</v>
      </c>
      <c r="D6093">
        <v>1310.43</v>
      </c>
      <c r="E6093">
        <v>9773.09</v>
      </c>
    </row>
    <row r="6094" spans="1:5">
      <c r="A6094">
        <v>2010</v>
      </c>
      <c r="B6094">
        <v>98</v>
      </c>
      <c r="C6094">
        <v>4650.24</v>
      </c>
      <c r="D6094">
        <v>733.61</v>
      </c>
      <c r="E6094">
        <v>5383.85</v>
      </c>
    </row>
    <row r="6095" spans="1:5">
      <c r="A6095">
        <v>2010</v>
      </c>
      <c r="B6095">
        <v>99</v>
      </c>
      <c r="C6095">
        <v>3326.64</v>
      </c>
      <c r="D6095">
        <v>516.29</v>
      </c>
      <c r="E6095">
        <v>3842.93</v>
      </c>
    </row>
    <row r="6096" spans="1:5">
      <c r="A6096">
        <v>2010</v>
      </c>
      <c r="B6096">
        <v>100</v>
      </c>
      <c r="C6096">
        <v>1816.65</v>
      </c>
      <c r="D6096">
        <v>278.51</v>
      </c>
      <c r="E6096">
        <v>2095.16</v>
      </c>
    </row>
    <row r="6097" spans="1:5">
      <c r="A6097">
        <v>2010</v>
      </c>
      <c r="B6097">
        <v>101</v>
      </c>
      <c r="C6097">
        <v>1163.94</v>
      </c>
      <c r="D6097">
        <v>184.9</v>
      </c>
      <c r="E6097">
        <v>1348.84</v>
      </c>
    </row>
    <row r="6098" spans="1:5">
      <c r="A6098">
        <v>2010</v>
      </c>
      <c r="B6098">
        <v>102</v>
      </c>
      <c r="C6098">
        <v>757.39</v>
      </c>
      <c r="D6098">
        <v>126.08</v>
      </c>
      <c r="E6098">
        <v>883.47</v>
      </c>
    </row>
    <row r="6099" spans="1:5">
      <c r="A6099">
        <v>2010</v>
      </c>
      <c r="B6099">
        <v>103</v>
      </c>
      <c r="C6099">
        <v>443.65</v>
      </c>
      <c r="D6099">
        <v>76.33</v>
      </c>
      <c r="E6099">
        <v>519.98</v>
      </c>
    </row>
    <row r="6100" spans="1:5">
      <c r="A6100">
        <v>2010</v>
      </c>
      <c r="B6100">
        <v>104</v>
      </c>
      <c r="C6100">
        <v>258.20999999999998</v>
      </c>
      <c r="D6100">
        <v>44.84</v>
      </c>
      <c r="E6100">
        <v>303.05</v>
      </c>
    </row>
    <row r="6101" spans="1:5">
      <c r="A6101">
        <v>2010</v>
      </c>
      <c r="B6101">
        <v>105</v>
      </c>
      <c r="C6101">
        <v>149.51</v>
      </c>
      <c r="D6101">
        <v>26.24</v>
      </c>
      <c r="E6101">
        <v>175.75</v>
      </c>
    </row>
    <row r="6102" spans="1:5">
      <c r="A6102">
        <v>2010</v>
      </c>
      <c r="B6102">
        <v>106</v>
      </c>
      <c r="C6102">
        <v>84.63</v>
      </c>
      <c r="D6102">
        <v>16.32</v>
      </c>
      <c r="E6102">
        <v>100.95</v>
      </c>
    </row>
    <row r="6103" spans="1:5">
      <c r="A6103">
        <v>2010</v>
      </c>
      <c r="B6103">
        <v>107</v>
      </c>
      <c r="C6103">
        <v>45.48</v>
      </c>
      <c r="D6103">
        <v>9.02</v>
      </c>
      <c r="E6103">
        <v>54.5</v>
      </c>
    </row>
    <row r="6104" spans="1:5">
      <c r="A6104">
        <v>2010</v>
      </c>
      <c r="B6104">
        <v>108</v>
      </c>
      <c r="C6104">
        <v>22.93</v>
      </c>
      <c r="D6104">
        <v>4.37</v>
      </c>
      <c r="E6104">
        <v>27.3</v>
      </c>
    </row>
    <row r="6105" spans="1:5">
      <c r="A6105">
        <v>2010</v>
      </c>
      <c r="B6105">
        <v>109</v>
      </c>
      <c r="C6105">
        <v>13.19</v>
      </c>
      <c r="D6105">
        <v>2.92</v>
      </c>
      <c r="E6105">
        <v>16.11</v>
      </c>
    </row>
    <row r="6106" spans="1:5">
      <c r="A6106">
        <v>2010</v>
      </c>
      <c r="B6106">
        <v>110</v>
      </c>
      <c r="C6106">
        <v>9.74</v>
      </c>
      <c r="D6106">
        <v>1.39</v>
      </c>
      <c r="E6106">
        <v>11.13</v>
      </c>
    </row>
    <row r="6107" spans="1:5">
      <c r="A6107">
        <v>2011</v>
      </c>
      <c r="B6107">
        <v>0</v>
      </c>
      <c r="C6107">
        <v>809048</v>
      </c>
      <c r="D6107">
        <v>852478</v>
      </c>
      <c r="E6107">
        <v>1661526</v>
      </c>
    </row>
    <row r="6108" spans="1:5">
      <c r="A6108">
        <v>2011</v>
      </c>
      <c r="B6108">
        <v>1</v>
      </c>
      <c r="C6108">
        <v>818136</v>
      </c>
      <c r="D6108">
        <v>861497</v>
      </c>
      <c r="E6108">
        <v>1679633</v>
      </c>
    </row>
    <row r="6109" spans="1:5">
      <c r="A6109">
        <v>2011</v>
      </c>
      <c r="B6109">
        <v>2</v>
      </c>
      <c r="C6109">
        <v>815795</v>
      </c>
      <c r="D6109">
        <v>855122</v>
      </c>
      <c r="E6109">
        <v>1670917</v>
      </c>
    </row>
    <row r="6110" spans="1:5">
      <c r="A6110">
        <v>2011</v>
      </c>
      <c r="B6110">
        <v>3</v>
      </c>
      <c r="C6110">
        <v>770136</v>
      </c>
      <c r="D6110">
        <v>811037</v>
      </c>
      <c r="E6110">
        <v>1581173</v>
      </c>
    </row>
    <row r="6111" spans="1:5">
      <c r="A6111">
        <v>2011</v>
      </c>
      <c r="B6111">
        <v>4</v>
      </c>
      <c r="C6111">
        <v>710909</v>
      </c>
      <c r="D6111">
        <v>746400</v>
      </c>
      <c r="E6111">
        <v>1457309</v>
      </c>
    </row>
    <row r="6112" spans="1:5">
      <c r="A6112">
        <v>2011</v>
      </c>
      <c r="B6112">
        <v>5</v>
      </c>
      <c r="C6112">
        <v>716497</v>
      </c>
      <c r="D6112">
        <v>747481</v>
      </c>
      <c r="E6112">
        <v>1463978</v>
      </c>
    </row>
    <row r="6113" spans="1:5">
      <c r="A6113">
        <v>2011</v>
      </c>
      <c r="B6113">
        <v>6</v>
      </c>
      <c r="C6113">
        <v>717897</v>
      </c>
      <c r="D6113">
        <v>752791</v>
      </c>
      <c r="E6113">
        <v>1470688</v>
      </c>
    </row>
    <row r="6114" spans="1:5">
      <c r="A6114">
        <v>2011</v>
      </c>
      <c r="B6114">
        <v>7</v>
      </c>
      <c r="C6114">
        <v>710177</v>
      </c>
      <c r="D6114">
        <v>746202</v>
      </c>
      <c r="E6114">
        <v>1456379</v>
      </c>
    </row>
    <row r="6115" spans="1:5">
      <c r="A6115">
        <v>2011</v>
      </c>
      <c r="B6115">
        <v>8</v>
      </c>
      <c r="C6115">
        <v>686347</v>
      </c>
      <c r="D6115">
        <v>720839</v>
      </c>
      <c r="E6115">
        <v>1407186</v>
      </c>
    </row>
    <row r="6116" spans="1:5">
      <c r="A6116">
        <v>2011</v>
      </c>
      <c r="B6116">
        <v>9</v>
      </c>
      <c r="C6116">
        <v>643199</v>
      </c>
      <c r="D6116">
        <v>675666</v>
      </c>
      <c r="E6116">
        <v>1318865</v>
      </c>
    </row>
    <row r="6117" spans="1:5">
      <c r="A6117">
        <v>2011</v>
      </c>
      <c r="B6117">
        <v>10</v>
      </c>
      <c r="C6117">
        <v>657070</v>
      </c>
      <c r="D6117">
        <v>692732</v>
      </c>
      <c r="E6117">
        <v>1349802</v>
      </c>
    </row>
    <row r="6118" spans="1:5">
      <c r="A6118">
        <v>2011</v>
      </c>
      <c r="B6118">
        <v>11</v>
      </c>
      <c r="C6118">
        <v>620658</v>
      </c>
      <c r="D6118">
        <v>652711</v>
      </c>
      <c r="E6118">
        <v>1273369</v>
      </c>
    </row>
    <row r="6119" spans="1:5">
      <c r="A6119">
        <v>2011</v>
      </c>
      <c r="B6119">
        <v>12</v>
      </c>
      <c r="C6119">
        <v>648464</v>
      </c>
      <c r="D6119">
        <v>680478</v>
      </c>
      <c r="E6119">
        <v>1328942</v>
      </c>
    </row>
    <row r="6120" spans="1:5">
      <c r="A6120">
        <v>2011</v>
      </c>
      <c r="B6120">
        <v>13</v>
      </c>
      <c r="C6120">
        <v>630093</v>
      </c>
      <c r="D6120">
        <v>660216</v>
      </c>
      <c r="E6120">
        <v>1290309</v>
      </c>
    </row>
    <row r="6121" spans="1:5">
      <c r="A6121">
        <v>2011</v>
      </c>
      <c r="B6121">
        <v>14</v>
      </c>
      <c r="C6121">
        <v>663557</v>
      </c>
      <c r="D6121">
        <v>695497</v>
      </c>
      <c r="E6121">
        <v>1359054</v>
      </c>
    </row>
    <row r="6122" spans="1:5">
      <c r="A6122">
        <v>2011</v>
      </c>
      <c r="B6122">
        <v>15</v>
      </c>
      <c r="C6122">
        <v>705501</v>
      </c>
      <c r="D6122">
        <v>734403</v>
      </c>
      <c r="E6122">
        <v>1439904</v>
      </c>
    </row>
    <row r="6123" spans="1:5">
      <c r="A6123">
        <v>2011</v>
      </c>
      <c r="B6123">
        <v>16</v>
      </c>
      <c r="C6123">
        <v>735391</v>
      </c>
      <c r="D6123">
        <v>771744</v>
      </c>
      <c r="E6123">
        <v>1507135</v>
      </c>
    </row>
    <row r="6124" spans="1:5">
      <c r="A6124">
        <v>2011</v>
      </c>
      <c r="B6124">
        <v>17</v>
      </c>
      <c r="C6124">
        <v>752541</v>
      </c>
      <c r="D6124">
        <v>782989</v>
      </c>
      <c r="E6124">
        <v>1535530</v>
      </c>
    </row>
    <row r="6125" spans="1:5">
      <c r="A6125">
        <v>2011</v>
      </c>
      <c r="B6125">
        <v>18</v>
      </c>
      <c r="C6125">
        <v>874328</v>
      </c>
      <c r="D6125">
        <v>903434</v>
      </c>
      <c r="E6125">
        <v>1777762</v>
      </c>
    </row>
    <row r="6126" spans="1:5">
      <c r="A6126">
        <v>2011</v>
      </c>
      <c r="B6126">
        <v>19</v>
      </c>
      <c r="C6126">
        <v>968013</v>
      </c>
      <c r="D6126">
        <v>1008980</v>
      </c>
      <c r="E6126">
        <v>1976993</v>
      </c>
    </row>
    <row r="6127" spans="1:5">
      <c r="A6127">
        <v>2011</v>
      </c>
      <c r="B6127">
        <v>20</v>
      </c>
      <c r="C6127">
        <v>1118646</v>
      </c>
      <c r="D6127">
        <v>1152936</v>
      </c>
      <c r="E6127">
        <v>2271582</v>
      </c>
    </row>
    <row r="6128" spans="1:5">
      <c r="A6128">
        <v>2011</v>
      </c>
      <c r="B6128">
        <v>21</v>
      </c>
      <c r="C6128">
        <v>1146046</v>
      </c>
      <c r="D6128">
        <v>1185046</v>
      </c>
      <c r="E6128">
        <v>2331092</v>
      </c>
    </row>
    <row r="6129" spans="1:5">
      <c r="A6129">
        <v>2011</v>
      </c>
      <c r="B6129">
        <v>22</v>
      </c>
      <c r="C6129">
        <v>1201291</v>
      </c>
      <c r="D6129">
        <v>1235050</v>
      </c>
      <c r="E6129">
        <v>2436341</v>
      </c>
    </row>
    <row r="6130" spans="1:5">
      <c r="A6130">
        <v>2011</v>
      </c>
      <c r="B6130">
        <v>23</v>
      </c>
      <c r="C6130">
        <v>1255552</v>
      </c>
      <c r="D6130">
        <v>1294926</v>
      </c>
      <c r="E6130">
        <v>2550478</v>
      </c>
    </row>
    <row r="6131" spans="1:5">
      <c r="A6131">
        <v>2011</v>
      </c>
      <c r="B6131">
        <v>24</v>
      </c>
      <c r="C6131">
        <v>1252498</v>
      </c>
      <c r="D6131">
        <v>1279630</v>
      </c>
      <c r="E6131">
        <v>2532128</v>
      </c>
    </row>
    <row r="6132" spans="1:5">
      <c r="A6132">
        <v>2011</v>
      </c>
      <c r="B6132">
        <v>25</v>
      </c>
      <c r="C6132">
        <v>1246486</v>
      </c>
      <c r="D6132">
        <v>1251790</v>
      </c>
      <c r="E6132">
        <v>2498276</v>
      </c>
    </row>
    <row r="6133" spans="1:5">
      <c r="A6133">
        <v>2011</v>
      </c>
      <c r="B6133">
        <v>26</v>
      </c>
      <c r="C6133">
        <v>1211813</v>
      </c>
      <c r="D6133">
        <v>1225106</v>
      </c>
      <c r="E6133">
        <v>2436919</v>
      </c>
    </row>
    <row r="6134" spans="1:5">
      <c r="A6134">
        <v>2011</v>
      </c>
      <c r="B6134">
        <v>27</v>
      </c>
      <c r="C6134">
        <v>1239466</v>
      </c>
      <c r="D6134">
        <v>1253537</v>
      </c>
      <c r="E6134">
        <v>2493003</v>
      </c>
    </row>
    <row r="6135" spans="1:5">
      <c r="A6135">
        <v>2011</v>
      </c>
      <c r="B6135">
        <v>28</v>
      </c>
      <c r="C6135">
        <v>1170449</v>
      </c>
      <c r="D6135">
        <v>1175506</v>
      </c>
      <c r="E6135">
        <v>2345955</v>
      </c>
    </row>
    <row r="6136" spans="1:5">
      <c r="A6136">
        <v>2011</v>
      </c>
      <c r="B6136">
        <v>29</v>
      </c>
      <c r="C6136">
        <v>1117693</v>
      </c>
      <c r="D6136">
        <v>1119860</v>
      </c>
      <c r="E6136">
        <v>2237553</v>
      </c>
    </row>
    <row r="6137" spans="1:5">
      <c r="A6137">
        <v>2011</v>
      </c>
      <c r="B6137">
        <v>30</v>
      </c>
      <c r="C6137">
        <v>1193244</v>
      </c>
      <c r="D6137">
        <v>1190412</v>
      </c>
      <c r="E6137">
        <v>2383656</v>
      </c>
    </row>
    <row r="6138" spans="1:5">
      <c r="A6138">
        <v>2011</v>
      </c>
      <c r="B6138">
        <v>31</v>
      </c>
      <c r="C6138">
        <v>1103057</v>
      </c>
      <c r="D6138">
        <v>1093971</v>
      </c>
      <c r="E6138">
        <v>2197028</v>
      </c>
    </row>
    <row r="6139" spans="1:5">
      <c r="A6139">
        <v>2011</v>
      </c>
      <c r="B6139">
        <v>32</v>
      </c>
      <c r="C6139">
        <v>1103989</v>
      </c>
      <c r="D6139">
        <v>1079489</v>
      </c>
      <c r="E6139">
        <v>2183478</v>
      </c>
    </row>
    <row r="6140" spans="1:5">
      <c r="A6140">
        <v>2011</v>
      </c>
      <c r="B6140">
        <v>33</v>
      </c>
      <c r="C6140">
        <v>1075316</v>
      </c>
      <c r="D6140">
        <v>1041621</v>
      </c>
      <c r="E6140">
        <v>2116937</v>
      </c>
    </row>
    <row r="6141" spans="1:5">
      <c r="A6141">
        <v>2011</v>
      </c>
      <c r="B6141">
        <v>34</v>
      </c>
      <c r="C6141">
        <v>1086335</v>
      </c>
      <c r="D6141">
        <v>1048936</v>
      </c>
      <c r="E6141">
        <v>2135271</v>
      </c>
    </row>
    <row r="6142" spans="1:5">
      <c r="A6142">
        <v>2011</v>
      </c>
      <c r="B6142">
        <v>35</v>
      </c>
      <c r="C6142">
        <v>1102725</v>
      </c>
      <c r="D6142">
        <v>1052632</v>
      </c>
      <c r="E6142">
        <v>2155357</v>
      </c>
    </row>
    <row r="6143" spans="1:5">
      <c r="A6143">
        <v>2011</v>
      </c>
      <c r="B6143">
        <v>36</v>
      </c>
      <c r="C6143">
        <v>1058345</v>
      </c>
      <c r="D6143">
        <v>1014164</v>
      </c>
      <c r="E6143">
        <v>2072509</v>
      </c>
    </row>
    <row r="6144" spans="1:5">
      <c r="A6144">
        <v>2011</v>
      </c>
      <c r="B6144">
        <v>37</v>
      </c>
      <c r="C6144">
        <v>1029320</v>
      </c>
      <c r="D6144">
        <v>983333</v>
      </c>
      <c r="E6144">
        <v>2012653</v>
      </c>
    </row>
    <row r="6145" spans="1:5">
      <c r="A6145">
        <v>2011</v>
      </c>
      <c r="B6145">
        <v>38</v>
      </c>
      <c r="C6145">
        <v>1034994</v>
      </c>
      <c r="D6145">
        <v>985945</v>
      </c>
      <c r="E6145">
        <v>2020939</v>
      </c>
    </row>
    <row r="6146" spans="1:5">
      <c r="A6146">
        <v>2011</v>
      </c>
      <c r="B6146">
        <v>39</v>
      </c>
      <c r="C6146">
        <v>996033</v>
      </c>
      <c r="D6146">
        <v>953873</v>
      </c>
      <c r="E6146">
        <v>1949906</v>
      </c>
    </row>
    <row r="6147" spans="1:5">
      <c r="A6147">
        <v>2011</v>
      </c>
      <c r="B6147">
        <v>40</v>
      </c>
      <c r="C6147">
        <v>1032619</v>
      </c>
      <c r="D6147">
        <v>992068</v>
      </c>
      <c r="E6147">
        <v>2024687</v>
      </c>
    </row>
    <row r="6148" spans="1:5">
      <c r="A6148">
        <v>2011</v>
      </c>
      <c r="B6148">
        <v>41</v>
      </c>
      <c r="C6148">
        <v>937213</v>
      </c>
      <c r="D6148">
        <v>885282</v>
      </c>
      <c r="E6148">
        <v>1822495</v>
      </c>
    </row>
    <row r="6149" spans="1:5">
      <c r="A6149">
        <v>2011</v>
      </c>
      <c r="B6149">
        <v>42</v>
      </c>
      <c r="C6149">
        <v>927695</v>
      </c>
      <c r="D6149">
        <v>871194</v>
      </c>
      <c r="E6149">
        <v>1798889</v>
      </c>
    </row>
    <row r="6150" spans="1:5">
      <c r="A6150">
        <v>2011</v>
      </c>
      <c r="B6150">
        <v>43</v>
      </c>
      <c r="C6150">
        <v>917384</v>
      </c>
      <c r="D6150">
        <v>853963</v>
      </c>
      <c r="E6150">
        <v>1771347</v>
      </c>
    </row>
    <row r="6151" spans="1:5">
      <c r="A6151">
        <v>2011</v>
      </c>
      <c r="B6151">
        <v>44</v>
      </c>
      <c r="C6151">
        <v>955032</v>
      </c>
      <c r="D6151">
        <v>878326</v>
      </c>
      <c r="E6151">
        <v>1833358</v>
      </c>
    </row>
    <row r="6152" spans="1:5">
      <c r="A6152">
        <v>2011</v>
      </c>
      <c r="B6152">
        <v>45</v>
      </c>
      <c r="C6152">
        <v>1012152</v>
      </c>
      <c r="D6152">
        <v>924318</v>
      </c>
      <c r="E6152">
        <v>1936470</v>
      </c>
    </row>
    <row r="6153" spans="1:5">
      <c r="A6153">
        <v>2011</v>
      </c>
      <c r="B6153">
        <v>46</v>
      </c>
      <c r="C6153">
        <v>1040173</v>
      </c>
      <c r="D6153">
        <v>938087</v>
      </c>
      <c r="E6153">
        <v>1978260</v>
      </c>
    </row>
    <row r="6154" spans="1:5">
      <c r="A6154">
        <v>2011</v>
      </c>
      <c r="B6154">
        <v>47</v>
      </c>
      <c r="C6154">
        <v>1118322</v>
      </c>
      <c r="D6154">
        <v>1005511</v>
      </c>
      <c r="E6154">
        <v>2123833</v>
      </c>
    </row>
    <row r="6155" spans="1:5">
      <c r="A6155">
        <v>2011</v>
      </c>
      <c r="B6155">
        <v>48</v>
      </c>
      <c r="C6155">
        <v>1170639</v>
      </c>
      <c r="D6155">
        <v>1036151</v>
      </c>
      <c r="E6155">
        <v>2206790</v>
      </c>
    </row>
    <row r="6156" spans="1:5">
      <c r="A6156">
        <v>2011</v>
      </c>
      <c r="B6156">
        <v>49</v>
      </c>
      <c r="C6156">
        <v>1231016</v>
      </c>
      <c r="D6156">
        <v>1084682</v>
      </c>
      <c r="E6156">
        <v>2315698</v>
      </c>
    </row>
    <row r="6157" spans="1:5">
      <c r="A6157">
        <v>2011</v>
      </c>
      <c r="B6157">
        <v>50</v>
      </c>
      <c r="C6157">
        <v>1324124</v>
      </c>
      <c r="D6157">
        <v>1161649</v>
      </c>
      <c r="E6157">
        <v>2485773</v>
      </c>
    </row>
    <row r="6158" spans="1:5">
      <c r="A6158">
        <v>2011</v>
      </c>
      <c r="B6158">
        <v>51</v>
      </c>
      <c r="C6158">
        <v>1250146</v>
      </c>
      <c r="D6158">
        <v>1066604</v>
      </c>
      <c r="E6158">
        <v>2316750</v>
      </c>
    </row>
    <row r="6159" spans="1:5">
      <c r="A6159">
        <v>2011</v>
      </c>
      <c r="B6159">
        <v>52</v>
      </c>
      <c r="C6159">
        <v>1252992</v>
      </c>
      <c r="D6159">
        <v>1051278</v>
      </c>
      <c r="E6159">
        <v>2304270</v>
      </c>
    </row>
    <row r="6160" spans="1:5">
      <c r="A6160">
        <v>2011</v>
      </c>
      <c r="B6160">
        <v>53</v>
      </c>
      <c r="C6160">
        <v>1225184</v>
      </c>
      <c r="D6160">
        <v>1017119</v>
      </c>
      <c r="E6160">
        <v>2242303</v>
      </c>
    </row>
    <row r="6161" spans="1:5">
      <c r="A6161">
        <v>2011</v>
      </c>
      <c r="B6161">
        <v>54</v>
      </c>
      <c r="C6161">
        <v>1193029</v>
      </c>
      <c r="D6161">
        <v>967083</v>
      </c>
      <c r="E6161">
        <v>2160112</v>
      </c>
    </row>
    <row r="6162" spans="1:5">
      <c r="A6162">
        <v>2011</v>
      </c>
      <c r="B6162">
        <v>55</v>
      </c>
      <c r="C6162">
        <v>1210482</v>
      </c>
      <c r="D6162">
        <v>958772</v>
      </c>
      <c r="E6162">
        <v>2169254</v>
      </c>
    </row>
    <row r="6163" spans="1:5">
      <c r="A6163">
        <v>2011</v>
      </c>
      <c r="B6163">
        <v>56</v>
      </c>
      <c r="C6163">
        <v>1208971</v>
      </c>
      <c r="D6163">
        <v>937309</v>
      </c>
      <c r="E6163">
        <v>2146280</v>
      </c>
    </row>
    <row r="6164" spans="1:5">
      <c r="A6164">
        <v>2011</v>
      </c>
      <c r="B6164">
        <v>57</v>
      </c>
      <c r="C6164">
        <v>1094562</v>
      </c>
      <c r="D6164">
        <v>837984</v>
      </c>
      <c r="E6164">
        <v>1932546</v>
      </c>
    </row>
    <row r="6165" spans="1:5">
      <c r="A6165">
        <v>2011</v>
      </c>
      <c r="B6165">
        <v>58</v>
      </c>
      <c r="C6165">
        <v>1110244</v>
      </c>
      <c r="D6165">
        <v>836582</v>
      </c>
      <c r="E6165">
        <v>1946826</v>
      </c>
    </row>
    <row r="6166" spans="1:5">
      <c r="A6166">
        <v>2011</v>
      </c>
      <c r="B6166">
        <v>59</v>
      </c>
      <c r="C6166">
        <v>1070695</v>
      </c>
      <c r="D6166">
        <v>797362</v>
      </c>
      <c r="E6166">
        <v>1868057</v>
      </c>
    </row>
    <row r="6167" spans="1:5">
      <c r="A6167">
        <v>2011</v>
      </c>
      <c r="B6167">
        <v>60</v>
      </c>
      <c r="C6167">
        <v>1060093</v>
      </c>
      <c r="D6167">
        <v>781775</v>
      </c>
      <c r="E6167">
        <v>1841868</v>
      </c>
    </row>
    <row r="6168" spans="1:5">
      <c r="A6168">
        <v>2011</v>
      </c>
      <c r="B6168">
        <v>61</v>
      </c>
      <c r="C6168">
        <v>1080357</v>
      </c>
      <c r="D6168">
        <v>773734</v>
      </c>
      <c r="E6168">
        <v>1854091</v>
      </c>
    </row>
    <row r="6169" spans="1:5">
      <c r="A6169">
        <v>2011</v>
      </c>
      <c r="B6169">
        <v>62</v>
      </c>
      <c r="C6169">
        <v>889467</v>
      </c>
      <c r="D6169">
        <v>625581</v>
      </c>
      <c r="E6169">
        <v>1515048</v>
      </c>
    </row>
    <row r="6170" spans="1:5">
      <c r="A6170">
        <v>2011</v>
      </c>
      <c r="B6170">
        <v>63</v>
      </c>
      <c r="C6170">
        <v>869424</v>
      </c>
      <c r="D6170">
        <v>600673</v>
      </c>
      <c r="E6170">
        <v>1470097</v>
      </c>
    </row>
    <row r="6171" spans="1:5">
      <c r="A6171">
        <v>2011</v>
      </c>
      <c r="B6171">
        <v>64</v>
      </c>
      <c r="C6171">
        <v>780735</v>
      </c>
      <c r="D6171">
        <v>520130</v>
      </c>
      <c r="E6171">
        <v>1300865</v>
      </c>
    </row>
    <row r="6172" spans="1:5">
      <c r="A6172">
        <v>2011</v>
      </c>
      <c r="B6172">
        <v>65</v>
      </c>
      <c r="C6172">
        <v>477202</v>
      </c>
      <c r="D6172">
        <v>311974</v>
      </c>
      <c r="E6172">
        <v>789176</v>
      </c>
    </row>
    <row r="6173" spans="1:5">
      <c r="A6173">
        <v>2011</v>
      </c>
      <c r="B6173">
        <v>66</v>
      </c>
      <c r="C6173">
        <v>359686</v>
      </c>
      <c r="D6173">
        <v>228391</v>
      </c>
      <c r="E6173">
        <v>588077</v>
      </c>
    </row>
    <row r="6174" spans="1:5">
      <c r="A6174">
        <v>2011</v>
      </c>
      <c r="B6174">
        <v>67</v>
      </c>
      <c r="C6174">
        <v>331374</v>
      </c>
      <c r="D6174">
        <v>203575</v>
      </c>
      <c r="E6174">
        <v>534949</v>
      </c>
    </row>
    <row r="6175" spans="1:5">
      <c r="A6175">
        <v>2011</v>
      </c>
      <c r="B6175">
        <v>68</v>
      </c>
      <c r="C6175">
        <v>501602</v>
      </c>
      <c r="D6175">
        <v>286718</v>
      </c>
      <c r="E6175">
        <v>788320</v>
      </c>
    </row>
    <row r="6176" spans="1:5">
      <c r="A6176">
        <v>2011</v>
      </c>
      <c r="B6176">
        <v>69</v>
      </c>
      <c r="C6176">
        <v>781947</v>
      </c>
      <c r="D6176">
        <v>430824</v>
      </c>
      <c r="E6176">
        <v>1212771</v>
      </c>
    </row>
    <row r="6177" spans="1:5">
      <c r="A6177">
        <v>2011</v>
      </c>
      <c r="B6177">
        <v>70</v>
      </c>
      <c r="C6177">
        <v>837486</v>
      </c>
      <c r="D6177">
        <v>453663</v>
      </c>
      <c r="E6177">
        <v>1291149</v>
      </c>
    </row>
    <row r="6178" spans="1:5">
      <c r="A6178">
        <v>2011</v>
      </c>
      <c r="B6178">
        <v>71</v>
      </c>
      <c r="C6178">
        <v>914237</v>
      </c>
      <c r="D6178">
        <v>472905</v>
      </c>
      <c r="E6178">
        <v>1387142</v>
      </c>
    </row>
    <row r="6179" spans="1:5">
      <c r="A6179">
        <v>2011</v>
      </c>
      <c r="B6179">
        <v>72</v>
      </c>
      <c r="C6179">
        <v>907439</v>
      </c>
      <c r="D6179">
        <v>452619</v>
      </c>
      <c r="E6179">
        <v>1360058</v>
      </c>
    </row>
    <row r="6180" spans="1:5">
      <c r="A6180">
        <v>2011</v>
      </c>
      <c r="B6180">
        <v>73</v>
      </c>
      <c r="C6180">
        <v>890247</v>
      </c>
      <c r="D6180">
        <v>444696</v>
      </c>
      <c r="E6180">
        <v>1334943</v>
      </c>
    </row>
    <row r="6181" spans="1:5">
      <c r="A6181">
        <v>2011</v>
      </c>
      <c r="B6181">
        <v>74</v>
      </c>
      <c r="C6181">
        <v>707938</v>
      </c>
      <c r="D6181">
        <v>341252</v>
      </c>
      <c r="E6181">
        <v>1049190</v>
      </c>
    </row>
    <row r="6182" spans="1:5">
      <c r="A6182">
        <v>2011</v>
      </c>
      <c r="B6182">
        <v>75</v>
      </c>
      <c r="C6182">
        <v>606205</v>
      </c>
      <c r="D6182">
        <v>283907</v>
      </c>
      <c r="E6182">
        <v>890112</v>
      </c>
    </row>
    <row r="6183" spans="1:5">
      <c r="A6183">
        <v>2011</v>
      </c>
      <c r="B6183">
        <v>76</v>
      </c>
      <c r="C6183">
        <v>464371</v>
      </c>
      <c r="D6183">
        <v>207125</v>
      </c>
      <c r="E6183">
        <v>671496</v>
      </c>
    </row>
    <row r="6184" spans="1:5">
      <c r="A6184">
        <v>2011</v>
      </c>
      <c r="B6184">
        <v>77</v>
      </c>
      <c r="C6184">
        <v>430336</v>
      </c>
      <c r="D6184">
        <v>182771</v>
      </c>
      <c r="E6184">
        <v>613107</v>
      </c>
    </row>
    <row r="6185" spans="1:5">
      <c r="A6185">
        <v>2011</v>
      </c>
      <c r="B6185">
        <v>78</v>
      </c>
      <c r="C6185">
        <v>505146</v>
      </c>
      <c r="D6185">
        <v>205406</v>
      </c>
      <c r="E6185">
        <v>710552</v>
      </c>
    </row>
    <row r="6186" spans="1:5">
      <c r="A6186">
        <v>2011</v>
      </c>
      <c r="B6186">
        <v>79</v>
      </c>
      <c r="C6186">
        <v>474367</v>
      </c>
      <c r="D6186">
        <v>189047</v>
      </c>
      <c r="E6186">
        <v>663414</v>
      </c>
    </row>
    <row r="6187" spans="1:5">
      <c r="A6187">
        <v>2011</v>
      </c>
      <c r="B6187">
        <v>80</v>
      </c>
      <c r="C6187">
        <v>512332.16</v>
      </c>
      <c r="D6187">
        <v>197446.05</v>
      </c>
      <c r="E6187">
        <v>709778.21</v>
      </c>
    </row>
    <row r="6188" spans="1:5">
      <c r="A6188">
        <v>2011</v>
      </c>
      <c r="B6188">
        <v>81</v>
      </c>
      <c r="C6188">
        <v>471977.65</v>
      </c>
      <c r="D6188">
        <v>171842.91</v>
      </c>
      <c r="E6188">
        <v>643820.56000000006</v>
      </c>
    </row>
    <row r="6189" spans="1:5">
      <c r="A6189">
        <v>2011</v>
      </c>
      <c r="B6189">
        <v>82</v>
      </c>
      <c r="C6189">
        <v>460728.49</v>
      </c>
      <c r="D6189">
        <v>155833.54</v>
      </c>
      <c r="E6189">
        <v>616562.03</v>
      </c>
    </row>
    <row r="6190" spans="1:5">
      <c r="A6190">
        <v>2011</v>
      </c>
      <c r="B6190">
        <v>83</v>
      </c>
      <c r="C6190">
        <v>384792.78</v>
      </c>
      <c r="D6190">
        <v>125357.2</v>
      </c>
      <c r="E6190">
        <v>510149.98</v>
      </c>
    </row>
    <row r="6191" spans="1:5">
      <c r="A6191">
        <v>2011</v>
      </c>
      <c r="B6191">
        <v>84</v>
      </c>
      <c r="C6191">
        <v>336115.1</v>
      </c>
      <c r="D6191">
        <v>95720.02</v>
      </c>
      <c r="E6191">
        <v>431835.12</v>
      </c>
    </row>
    <row r="6192" spans="1:5">
      <c r="A6192">
        <v>2011</v>
      </c>
      <c r="B6192">
        <v>85</v>
      </c>
      <c r="C6192">
        <v>272329.64</v>
      </c>
      <c r="D6192">
        <v>64663.64</v>
      </c>
      <c r="E6192">
        <v>336993.28000000003</v>
      </c>
    </row>
    <row r="6193" spans="1:5">
      <c r="A6193">
        <v>2011</v>
      </c>
      <c r="B6193">
        <v>86</v>
      </c>
      <c r="C6193">
        <v>220428.12</v>
      </c>
      <c r="D6193">
        <v>46105.27</v>
      </c>
      <c r="E6193">
        <v>266533.39</v>
      </c>
    </row>
    <row r="6194" spans="1:5">
      <c r="A6194">
        <v>2011</v>
      </c>
      <c r="B6194">
        <v>87</v>
      </c>
      <c r="C6194">
        <v>170095.56</v>
      </c>
      <c r="D6194">
        <v>31750.78</v>
      </c>
      <c r="E6194">
        <v>201846.34</v>
      </c>
    </row>
    <row r="6195" spans="1:5">
      <c r="A6195">
        <v>2011</v>
      </c>
      <c r="B6195">
        <v>88</v>
      </c>
      <c r="C6195">
        <v>117075.31</v>
      </c>
      <c r="D6195">
        <v>21443.01</v>
      </c>
      <c r="E6195">
        <v>138518.32</v>
      </c>
    </row>
    <row r="6196" spans="1:5">
      <c r="A6196">
        <v>2011</v>
      </c>
      <c r="B6196">
        <v>89</v>
      </c>
      <c r="C6196">
        <v>83293.919999999998</v>
      </c>
      <c r="D6196">
        <v>16237.12</v>
      </c>
      <c r="E6196">
        <v>99531.04</v>
      </c>
    </row>
    <row r="6197" spans="1:5">
      <c r="A6197">
        <v>2011</v>
      </c>
      <c r="B6197">
        <v>90</v>
      </c>
      <c r="C6197">
        <v>58613.51</v>
      </c>
      <c r="D6197">
        <v>11228.32</v>
      </c>
      <c r="E6197">
        <v>69841.83</v>
      </c>
    </row>
    <row r="6198" spans="1:5">
      <c r="A6198">
        <v>2011</v>
      </c>
      <c r="B6198">
        <v>91</v>
      </c>
      <c r="C6198">
        <v>45837.03</v>
      </c>
      <c r="D6198">
        <v>8934.39</v>
      </c>
      <c r="E6198">
        <v>54771.42</v>
      </c>
    </row>
    <row r="6199" spans="1:5">
      <c r="A6199">
        <v>2011</v>
      </c>
      <c r="B6199">
        <v>92</v>
      </c>
      <c r="C6199">
        <v>44057.01</v>
      </c>
      <c r="D6199">
        <v>8049.2</v>
      </c>
      <c r="E6199">
        <v>52106.21</v>
      </c>
    </row>
    <row r="6200" spans="1:5">
      <c r="A6200">
        <v>2011</v>
      </c>
      <c r="B6200">
        <v>93</v>
      </c>
      <c r="C6200">
        <v>21125.23</v>
      </c>
      <c r="D6200">
        <v>3824.99</v>
      </c>
      <c r="E6200">
        <v>24950.22</v>
      </c>
    </row>
    <row r="6201" spans="1:5">
      <c r="A6201">
        <v>2011</v>
      </c>
      <c r="B6201">
        <v>94</v>
      </c>
      <c r="C6201">
        <v>18105.95</v>
      </c>
      <c r="D6201">
        <v>3011.89</v>
      </c>
      <c r="E6201">
        <v>21117.84</v>
      </c>
    </row>
    <row r="6202" spans="1:5">
      <c r="A6202">
        <v>2011</v>
      </c>
      <c r="B6202">
        <v>95</v>
      </c>
      <c r="C6202">
        <v>15577.26</v>
      </c>
      <c r="D6202">
        <v>2600.81</v>
      </c>
      <c r="E6202">
        <v>18178.07</v>
      </c>
    </row>
    <row r="6203" spans="1:5">
      <c r="A6203">
        <v>2011</v>
      </c>
      <c r="B6203">
        <v>96</v>
      </c>
      <c r="C6203">
        <v>13282.56</v>
      </c>
      <c r="D6203">
        <v>2118.5100000000002</v>
      </c>
      <c r="E6203">
        <v>15401.07</v>
      </c>
    </row>
    <row r="6204" spans="1:5">
      <c r="A6204">
        <v>2011</v>
      </c>
      <c r="B6204">
        <v>97</v>
      </c>
      <c r="C6204">
        <v>8261.02</v>
      </c>
      <c r="D6204">
        <v>1448.92</v>
      </c>
      <c r="E6204">
        <v>9709.94</v>
      </c>
    </row>
    <row r="6205" spans="1:5">
      <c r="A6205">
        <v>2011</v>
      </c>
      <c r="B6205">
        <v>98</v>
      </c>
      <c r="C6205">
        <v>5567.29</v>
      </c>
      <c r="D6205">
        <v>874.87</v>
      </c>
      <c r="E6205">
        <v>6442.16</v>
      </c>
    </row>
    <row r="6206" spans="1:5">
      <c r="A6206">
        <v>2011</v>
      </c>
      <c r="B6206">
        <v>99</v>
      </c>
      <c r="C6206">
        <v>2966.54</v>
      </c>
      <c r="D6206">
        <v>487.17</v>
      </c>
      <c r="E6206">
        <v>3453.71</v>
      </c>
    </row>
    <row r="6207" spans="1:5">
      <c r="A6207">
        <v>2011</v>
      </c>
      <c r="B6207">
        <v>100</v>
      </c>
      <c r="C6207">
        <v>2178.7600000000002</v>
      </c>
      <c r="D6207">
        <v>344.62</v>
      </c>
      <c r="E6207">
        <v>2523.38</v>
      </c>
    </row>
    <row r="6208" spans="1:5">
      <c r="A6208">
        <v>2011</v>
      </c>
      <c r="B6208">
        <v>101</v>
      </c>
      <c r="C6208">
        <v>1168.43</v>
      </c>
      <c r="D6208">
        <v>187.77</v>
      </c>
      <c r="E6208">
        <v>1356.2</v>
      </c>
    </row>
    <row r="6209" spans="1:5">
      <c r="A6209">
        <v>2011</v>
      </c>
      <c r="B6209">
        <v>102</v>
      </c>
      <c r="C6209">
        <v>731.69</v>
      </c>
      <c r="D6209">
        <v>122.59</v>
      </c>
      <c r="E6209">
        <v>854.28</v>
      </c>
    </row>
    <row r="6210" spans="1:5">
      <c r="A6210">
        <v>2011</v>
      </c>
      <c r="B6210">
        <v>103</v>
      </c>
      <c r="C6210">
        <v>465.32</v>
      </c>
      <c r="D6210">
        <v>82.09</v>
      </c>
      <c r="E6210">
        <v>547.41</v>
      </c>
    </row>
    <row r="6211" spans="1:5">
      <c r="A6211">
        <v>2011</v>
      </c>
      <c r="B6211">
        <v>104</v>
      </c>
      <c r="C6211">
        <v>266.33999999999997</v>
      </c>
      <c r="D6211">
        <v>48.68</v>
      </c>
      <c r="E6211">
        <v>315.02</v>
      </c>
    </row>
    <row r="6212" spans="1:5">
      <c r="A6212">
        <v>2011</v>
      </c>
      <c r="B6212">
        <v>105</v>
      </c>
      <c r="C6212">
        <v>151.43</v>
      </c>
      <c r="D6212">
        <v>27.93</v>
      </c>
      <c r="E6212">
        <v>179.36</v>
      </c>
    </row>
    <row r="6213" spans="1:5">
      <c r="A6213">
        <v>2011</v>
      </c>
      <c r="B6213">
        <v>106</v>
      </c>
      <c r="C6213">
        <v>85.58</v>
      </c>
      <c r="D6213">
        <v>15.66</v>
      </c>
      <c r="E6213">
        <v>101.24</v>
      </c>
    </row>
    <row r="6214" spans="1:5">
      <c r="A6214">
        <v>2011</v>
      </c>
      <c r="B6214">
        <v>107</v>
      </c>
      <c r="C6214">
        <v>47.18</v>
      </c>
      <c r="D6214">
        <v>9.36</v>
      </c>
      <c r="E6214">
        <v>56.54</v>
      </c>
    </row>
    <row r="6215" spans="1:5">
      <c r="A6215">
        <v>2011</v>
      </c>
      <c r="B6215">
        <v>108</v>
      </c>
      <c r="C6215">
        <v>24.4</v>
      </c>
      <c r="D6215">
        <v>4.96</v>
      </c>
      <c r="E6215">
        <v>29.36</v>
      </c>
    </row>
    <row r="6216" spans="1:5">
      <c r="A6216">
        <v>2011</v>
      </c>
      <c r="B6216">
        <v>109</v>
      </c>
      <c r="C6216">
        <v>11.88</v>
      </c>
      <c r="D6216">
        <v>2.21</v>
      </c>
      <c r="E6216">
        <v>14.09</v>
      </c>
    </row>
    <row r="6217" spans="1:5">
      <c r="A6217">
        <v>2011</v>
      </c>
      <c r="B6217">
        <v>110</v>
      </c>
      <c r="C6217">
        <v>10.67</v>
      </c>
      <c r="D6217">
        <v>1.76</v>
      </c>
      <c r="E6217">
        <v>12.43</v>
      </c>
    </row>
    <row r="6218" spans="1:5">
      <c r="A6218">
        <v>2012</v>
      </c>
      <c r="B6218">
        <v>0</v>
      </c>
      <c r="C6218">
        <v>868465</v>
      </c>
      <c r="D6218">
        <v>917708</v>
      </c>
      <c r="E6218">
        <v>1786173</v>
      </c>
    </row>
    <row r="6219" spans="1:5">
      <c r="A6219">
        <v>2012</v>
      </c>
      <c r="B6219">
        <v>1</v>
      </c>
      <c r="C6219">
        <v>808267</v>
      </c>
      <c r="D6219">
        <v>851544</v>
      </c>
      <c r="E6219">
        <v>1659811</v>
      </c>
    </row>
    <row r="6220" spans="1:5">
      <c r="A6220">
        <v>2012</v>
      </c>
      <c r="B6220">
        <v>2</v>
      </c>
      <c r="C6220">
        <v>818295</v>
      </c>
      <c r="D6220">
        <v>861568</v>
      </c>
      <c r="E6220">
        <v>1679863</v>
      </c>
    </row>
    <row r="6221" spans="1:5">
      <c r="A6221">
        <v>2012</v>
      </c>
      <c r="B6221">
        <v>3</v>
      </c>
      <c r="C6221">
        <v>816241</v>
      </c>
      <c r="D6221">
        <v>855373</v>
      </c>
      <c r="E6221">
        <v>1671614</v>
      </c>
    </row>
    <row r="6222" spans="1:5">
      <c r="A6222">
        <v>2012</v>
      </c>
      <c r="B6222">
        <v>4</v>
      </c>
      <c r="C6222">
        <v>770572</v>
      </c>
      <c r="D6222">
        <v>811470</v>
      </c>
      <c r="E6222">
        <v>1582042</v>
      </c>
    </row>
    <row r="6223" spans="1:5">
      <c r="A6223">
        <v>2012</v>
      </c>
      <c r="B6223">
        <v>5</v>
      </c>
      <c r="C6223">
        <v>711519</v>
      </c>
      <c r="D6223">
        <v>746877</v>
      </c>
      <c r="E6223">
        <v>1458396</v>
      </c>
    </row>
    <row r="6224" spans="1:5">
      <c r="A6224">
        <v>2012</v>
      </c>
      <c r="B6224">
        <v>6</v>
      </c>
      <c r="C6224">
        <v>716982</v>
      </c>
      <c r="D6224">
        <v>748010</v>
      </c>
      <c r="E6224">
        <v>1464992</v>
      </c>
    </row>
    <row r="6225" spans="1:5">
      <c r="A6225">
        <v>2012</v>
      </c>
      <c r="B6225">
        <v>7</v>
      </c>
      <c r="C6225">
        <v>718565</v>
      </c>
      <c r="D6225">
        <v>753369</v>
      </c>
      <c r="E6225">
        <v>1471934</v>
      </c>
    </row>
    <row r="6226" spans="1:5">
      <c r="A6226">
        <v>2012</v>
      </c>
      <c r="B6226">
        <v>8</v>
      </c>
      <c r="C6226">
        <v>710670</v>
      </c>
      <c r="D6226">
        <v>746692</v>
      </c>
      <c r="E6226">
        <v>1457362</v>
      </c>
    </row>
    <row r="6227" spans="1:5">
      <c r="A6227">
        <v>2012</v>
      </c>
      <c r="B6227">
        <v>9</v>
      </c>
      <c r="C6227">
        <v>686811</v>
      </c>
      <c r="D6227">
        <v>721286</v>
      </c>
      <c r="E6227">
        <v>1408097</v>
      </c>
    </row>
    <row r="6228" spans="1:5">
      <c r="A6228">
        <v>2012</v>
      </c>
      <c r="B6228">
        <v>10</v>
      </c>
      <c r="C6228">
        <v>643676</v>
      </c>
      <c r="D6228">
        <v>676225</v>
      </c>
      <c r="E6228">
        <v>1319901</v>
      </c>
    </row>
    <row r="6229" spans="1:5">
      <c r="A6229">
        <v>2012</v>
      </c>
      <c r="B6229">
        <v>11</v>
      </c>
      <c r="C6229">
        <v>657580</v>
      </c>
      <c r="D6229">
        <v>693296</v>
      </c>
      <c r="E6229">
        <v>1350876</v>
      </c>
    </row>
    <row r="6230" spans="1:5">
      <c r="A6230">
        <v>2012</v>
      </c>
      <c r="B6230">
        <v>12</v>
      </c>
      <c r="C6230">
        <v>621160</v>
      </c>
      <c r="D6230">
        <v>653276</v>
      </c>
      <c r="E6230">
        <v>1274436</v>
      </c>
    </row>
    <row r="6231" spans="1:5">
      <c r="A6231">
        <v>2012</v>
      </c>
      <c r="B6231">
        <v>13</v>
      </c>
      <c r="C6231">
        <v>649049</v>
      </c>
      <c r="D6231">
        <v>680997</v>
      </c>
      <c r="E6231">
        <v>1330046</v>
      </c>
    </row>
    <row r="6232" spans="1:5">
      <c r="A6232">
        <v>2012</v>
      </c>
      <c r="B6232">
        <v>14</v>
      </c>
      <c r="C6232">
        <v>630829</v>
      </c>
      <c r="D6232">
        <v>660864</v>
      </c>
      <c r="E6232">
        <v>1291693</v>
      </c>
    </row>
    <row r="6233" spans="1:5">
      <c r="A6233">
        <v>2012</v>
      </c>
      <c r="B6233">
        <v>15</v>
      </c>
      <c r="C6233">
        <v>664189</v>
      </c>
      <c r="D6233">
        <v>696169</v>
      </c>
      <c r="E6233">
        <v>1360358</v>
      </c>
    </row>
    <row r="6234" spans="1:5">
      <c r="A6234">
        <v>2012</v>
      </c>
      <c r="B6234">
        <v>16</v>
      </c>
      <c r="C6234">
        <v>706132</v>
      </c>
      <c r="D6234">
        <v>735014</v>
      </c>
      <c r="E6234">
        <v>1441146</v>
      </c>
    </row>
    <row r="6235" spans="1:5">
      <c r="A6235">
        <v>2012</v>
      </c>
      <c r="B6235">
        <v>17</v>
      </c>
      <c r="C6235">
        <v>736160</v>
      </c>
      <c r="D6235">
        <v>772555</v>
      </c>
      <c r="E6235">
        <v>1508715</v>
      </c>
    </row>
    <row r="6236" spans="1:5">
      <c r="A6236">
        <v>2012</v>
      </c>
      <c r="B6236">
        <v>18</v>
      </c>
      <c r="C6236">
        <v>753739</v>
      </c>
      <c r="D6236">
        <v>784904</v>
      </c>
      <c r="E6236">
        <v>1538643</v>
      </c>
    </row>
    <row r="6237" spans="1:5">
      <c r="A6237">
        <v>2012</v>
      </c>
      <c r="B6237">
        <v>19</v>
      </c>
      <c r="C6237">
        <v>876009</v>
      </c>
      <c r="D6237">
        <v>906701</v>
      </c>
      <c r="E6237">
        <v>1782710</v>
      </c>
    </row>
    <row r="6238" spans="1:5">
      <c r="A6238">
        <v>2012</v>
      </c>
      <c r="B6238">
        <v>20</v>
      </c>
      <c r="C6238">
        <v>969929</v>
      </c>
      <c r="D6238">
        <v>1012797</v>
      </c>
      <c r="E6238">
        <v>1982726</v>
      </c>
    </row>
    <row r="6239" spans="1:5">
      <c r="A6239">
        <v>2012</v>
      </c>
      <c r="B6239">
        <v>21</v>
      </c>
      <c r="C6239">
        <v>1121023</v>
      </c>
      <c r="D6239">
        <v>1157286</v>
      </c>
      <c r="E6239">
        <v>2278309</v>
      </c>
    </row>
    <row r="6240" spans="1:5">
      <c r="A6240">
        <v>2012</v>
      </c>
      <c r="B6240">
        <v>22</v>
      </c>
      <c r="C6240">
        <v>1148438</v>
      </c>
      <c r="D6240">
        <v>1189369</v>
      </c>
      <c r="E6240">
        <v>2337807</v>
      </c>
    </row>
    <row r="6241" spans="1:5">
      <c r="A6241">
        <v>2012</v>
      </c>
      <c r="B6241">
        <v>23</v>
      </c>
      <c r="C6241">
        <v>1203870</v>
      </c>
      <c r="D6241">
        <v>1239062</v>
      </c>
      <c r="E6241">
        <v>2442932</v>
      </c>
    </row>
    <row r="6242" spans="1:5">
      <c r="A6242">
        <v>2012</v>
      </c>
      <c r="B6242">
        <v>24</v>
      </c>
      <c r="C6242">
        <v>1258251</v>
      </c>
      <c r="D6242">
        <v>1298674</v>
      </c>
      <c r="E6242">
        <v>2556925</v>
      </c>
    </row>
    <row r="6243" spans="1:5">
      <c r="A6243">
        <v>2012</v>
      </c>
      <c r="B6243">
        <v>25</v>
      </c>
      <c r="C6243">
        <v>1255026</v>
      </c>
      <c r="D6243">
        <v>1282613</v>
      </c>
      <c r="E6243">
        <v>2537639</v>
      </c>
    </row>
    <row r="6244" spans="1:5">
      <c r="A6244">
        <v>2012</v>
      </c>
      <c r="B6244">
        <v>26</v>
      </c>
      <c r="C6244">
        <v>1248974</v>
      </c>
      <c r="D6244">
        <v>1255155</v>
      </c>
      <c r="E6244">
        <v>2504129</v>
      </c>
    </row>
    <row r="6245" spans="1:5">
      <c r="A6245">
        <v>2012</v>
      </c>
      <c r="B6245">
        <v>27</v>
      </c>
      <c r="C6245">
        <v>1213963</v>
      </c>
      <c r="D6245">
        <v>1227939</v>
      </c>
      <c r="E6245">
        <v>2441902</v>
      </c>
    </row>
    <row r="6246" spans="1:5">
      <c r="A6246">
        <v>2012</v>
      </c>
      <c r="B6246">
        <v>28</v>
      </c>
      <c r="C6246">
        <v>1241260</v>
      </c>
      <c r="D6246">
        <v>1255240</v>
      </c>
      <c r="E6246">
        <v>2496500</v>
      </c>
    </row>
    <row r="6247" spans="1:5">
      <c r="A6247">
        <v>2012</v>
      </c>
      <c r="B6247">
        <v>29</v>
      </c>
      <c r="C6247">
        <v>1171925</v>
      </c>
      <c r="D6247">
        <v>1176299</v>
      </c>
      <c r="E6247">
        <v>2348224</v>
      </c>
    </row>
    <row r="6248" spans="1:5">
      <c r="A6248">
        <v>2012</v>
      </c>
      <c r="B6248">
        <v>30</v>
      </c>
      <c r="C6248">
        <v>1118903</v>
      </c>
      <c r="D6248">
        <v>1119941</v>
      </c>
      <c r="E6248">
        <v>2238844</v>
      </c>
    </row>
    <row r="6249" spans="1:5">
      <c r="A6249">
        <v>2012</v>
      </c>
      <c r="B6249">
        <v>31</v>
      </c>
      <c r="C6249">
        <v>1194244</v>
      </c>
      <c r="D6249">
        <v>1189694</v>
      </c>
      <c r="E6249">
        <v>2383938</v>
      </c>
    </row>
    <row r="6250" spans="1:5">
      <c r="A6250">
        <v>2012</v>
      </c>
      <c r="B6250">
        <v>32</v>
      </c>
      <c r="C6250">
        <v>1103926</v>
      </c>
      <c r="D6250">
        <v>1092500</v>
      </c>
      <c r="E6250">
        <v>2196426</v>
      </c>
    </row>
    <row r="6251" spans="1:5">
      <c r="A6251">
        <v>2012</v>
      </c>
      <c r="B6251">
        <v>33</v>
      </c>
      <c r="C6251">
        <v>1104515</v>
      </c>
      <c r="D6251">
        <v>1077624</v>
      </c>
      <c r="E6251">
        <v>2182139</v>
      </c>
    </row>
    <row r="6252" spans="1:5">
      <c r="A6252">
        <v>2012</v>
      </c>
      <c r="B6252">
        <v>34</v>
      </c>
      <c r="C6252">
        <v>1075755</v>
      </c>
      <c r="D6252">
        <v>1039163</v>
      </c>
      <c r="E6252">
        <v>2114918</v>
      </c>
    </row>
    <row r="6253" spans="1:5">
      <c r="A6253">
        <v>2012</v>
      </c>
      <c r="B6253">
        <v>35</v>
      </c>
      <c r="C6253">
        <v>1086774</v>
      </c>
      <c r="D6253">
        <v>1046115</v>
      </c>
      <c r="E6253">
        <v>2132889</v>
      </c>
    </row>
    <row r="6254" spans="1:5">
      <c r="A6254">
        <v>2012</v>
      </c>
      <c r="B6254">
        <v>36</v>
      </c>
      <c r="C6254">
        <v>1102808</v>
      </c>
      <c r="D6254">
        <v>1049430</v>
      </c>
      <c r="E6254">
        <v>2152238</v>
      </c>
    </row>
    <row r="6255" spans="1:5">
      <c r="A6255">
        <v>2012</v>
      </c>
      <c r="B6255">
        <v>37</v>
      </c>
      <c r="C6255">
        <v>1058233</v>
      </c>
      <c r="D6255">
        <v>1010768</v>
      </c>
      <c r="E6255">
        <v>2069001</v>
      </c>
    </row>
    <row r="6256" spans="1:5">
      <c r="A6256">
        <v>2012</v>
      </c>
      <c r="B6256">
        <v>38</v>
      </c>
      <c r="C6256">
        <v>1029107</v>
      </c>
      <c r="D6256">
        <v>979977</v>
      </c>
      <c r="E6256">
        <v>2009084</v>
      </c>
    </row>
    <row r="6257" spans="1:5">
      <c r="A6257">
        <v>2012</v>
      </c>
      <c r="B6257">
        <v>39</v>
      </c>
      <c r="C6257">
        <v>1034431</v>
      </c>
      <c r="D6257">
        <v>982309</v>
      </c>
      <c r="E6257">
        <v>2016740</v>
      </c>
    </row>
    <row r="6258" spans="1:5">
      <c r="A6258">
        <v>2012</v>
      </c>
      <c r="B6258">
        <v>40</v>
      </c>
      <c r="C6258">
        <v>995186</v>
      </c>
      <c r="D6258">
        <v>949882</v>
      </c>
      <c r="E6258">
        <v>1945068</v>
      </c>
    </row>
    <row r="6259" spans="1:5">
      <c r="A6259">
        <v>2012</v>
      </c>
      <c r="B6259">
        <v>41</v>
      </c>
      <c r="C6259">
        <v>1031828</v>
      </c>
      <c r="D6259">
        <v>988055</v>
      </c>
      <c r="E6259">
        <v>2019883</v>
      </c>
    </row>
    <row r="6260" spans="1:5">
      <c r="A6260">
        <v>2012</v>
      </c>
      <c r="B6260">
        <v>42</v>
      </c>
      <c r="C6260">
        <v>936100</v>
      </c>
      <c r="D6260">
        <v>881051</v>
      </c>
      <c r="E6260">
        <v>1817151</v>
      </c>
    </row>
    <row r="6261" spans="1:5">
      <c r="A6261">
        <v>2012</v>
      </c>
      <c r="B6261">
        <v>43</v>
      </c>
      <c r="C6261">
        <v>926477</v>
      </c>
      <c r="D6261">
        <v>866877</v>
      </c>
      <c r="E6261">
        <v>1793354</v>
      </c>
    </row>
    <row r="6262" spans="1:5">
      <c r="A6262">
        <v>2012</v>
      </c>
      <c r="B6262">
        <v>44</v>
      </c>
      <c r="C6262">
        <v>915856</v>
      </c>
      <c r="D6262">
        <v>848611</v>
      </c>
      <c r="E6262">
        <v>1764467</v>
      </c>
    </row>
    <row r="6263" spans="1:5">
      <c r="A6263">
        <v>2012</v>
      </c>
      <c r="B6263">
        <v>45</v>
      </c>
      <c r="C6263">
        <v>953174</v>
      </c>
      <c r="D6263">
        <v>871985</v>
      </c>
      <c r="E6263">
        <v>1825159</v>
      </c>
    </row>
    <row r="6264" spans="1:5">
      <c r="A6264">
        <v>2012</v>
      </c>
      <c r="B6264">
        <v>46</v>
      </c>
      <c r="C6264">
        <v>1010080</v>
      </c>
      <c r="D6264">
        <v>917317</v>
      </c>
      <c r="E6264">
        <v>1927397</v>
      </c>
    </row>
    <row r="6265" spans="1:5">
      <c r="A6265">
        <v>2012</v>
      </c>
      <c r="B6265">
        <v>47</v>
      </c>
      <c r="C6265">
        <v>1037521</v>
      </c>
      <c r="D6265">
        <v>929983</v>
      </c>
      <c r="E6265">
        <v>1967504</v>
      </c>
    </row>
    <row r="6266" spans="1:5">
      <c r="A6266">
        <v>2012</v>
      </c>
      <c r="B6266">
        <v>48</v>
      </c>
      <c r="C6266">
        <v>1115419</v>
      </c>
      <c r="D6266">
        <v>995826</v>
      </c>
      <c r="E6266">
        <v>2111245</v>
      </c>
    </row>
    <row r="6267" spans="1:5">
      <c r="A6267">
        <v>2012</v>
      </c>
      <c r="B6267">
        <v>49</v>
      </c>
      <c r="C6267">
        <v>1167062</v>
      </c>
      <c r="D6267">
        <v>1024820</v>
      </c>
      <c r="E6267">
        <v>2191882</v>
      </c>
    </row>
    <row r="6268" spans="1:5">
      <c r="A6268">
        <v>2012</v>
      </c>
      <c r="B6268">
        <v>50</v>
      </c>
      <c r="C6268">
        <v>1226557</v>
      </c>
      <c r="D6268">
        <v>1071197</v>
      </c>
      <c r="E6268">
        <v>2297754</v>
      </c>
    </row>
    <row r="6269" spans="1:5">
      <c r="A6269">
        <v>2012</v>
      </c>
      <c r="B6269">
        <v>51</v>
      </c>
      <c r="C6269">
        <v>1319259</v>
      </c>
      <c r="D6269">
        <v>1146909</v>
      </c>
      <c r="E6269">
        <v>2466168</v>
      </c>
    </row>
    <row r="6270" spans="1:5">
      <c r="A6270">
        <v>2012</v>
      </c>
      <c r="B6270">
        <v>52</v>
      </c>
      <c r="C6270">
        <v>1244847</v>
      </c>
      <c r="D6270">
        <v>1051003</v>
      </c>
      <c r="E6270">
        <v>2295850</v>
      </c>
    </row>
    <row r="6271" spans="1:5">
      <c r="A6271">
        <v>2012</v>
      </c>
      <c r="B6271">
        <v>53</v>
      </c>
      <c r="C6271">
        <v>1247352</v>
      </c>
      <c r="D6271">
        <v>1034668</v>
      </c>
      <c r="E6271">
        <v>2282020</v>
      </c>
    </row>
    <row r="6272" spans="1:5">
      <c r="A6272">
        <v>2012</v>
      </c>
      <c r="B6272">
        <v>54</v>
      </c>
      <c r="C6272">
        <v>1218973</v>
      </c>
      <c r="D6272">
        <v>999770</v>
      </c>
      <c r="E6272">
        <v>2218743</v>
      </c>
    </row>
    <row r="6273" spans="1:5">
      <c r="A6273">
        <v>2012</v>
      </c>
      <c r="B6273">
        <v>55</v>
      </c>
      <c r="C6273">
        <v>1186976</v>
      </c>
      <c r="D6273">
        <v>948704</v>
      </c>
      <c r="E6273">
        <v>2135680</v>
      </c>
    </row>
    <row r="6274" spans="1:5">
      <c r="A6274">
        <v>2012</v>
      </c>
      <c r="B6274">
        <v>56</v>
      </c>
      <c r="C6274">
        <v>1202885</v>
      </c>
      <c r="D6274">
        <v>938823</v>
      </c>
      <c r="E6274">
        <v>2141708</v>
      </c>
    </row>
    <row r="6275" spans="1:5">
      <c r="A6275">
        <v>2012</v>
      </c>
      <c r="B6275">
        <v>57</v>
      </c>
      <c r="C6275">
        <v>1200659</v>
      </c>
      <c r="D6275">
        <v>916329</v>
      </c>
      <c r="E6275">
        <v>2116988</v>
      </c>
    </row>
    <row r="6276" spans="1:5">
      <c r="A6276">
        <v>2012</v>
      </c>
      <c r="B6276">
        <v>58</v>
      </c>
      <c r="C6276">
        <v>1086300</v>
      </c>
      <c r="D6276">
        <v>818180</v>
      </c>
      <c r="E6276">
        <v>1904480</v>
      </c>
    </row>
    <row r="6277" spans="1:5">
      <c r="A6277">
        <v>2012</v>
      </c>
      <c r="B6277">
        <v>59</v>
      </c>
      <c r="C6277">
        <v>1100901</v>
      </c>
      <c r="D6277">
        <v>815038</v>
      </c>
      <c r="E6277">
        <v>1915939</v>
      </c>
    </row>
    <row r="6278" spans="1:5">
      <c r="A6278">
        <v>2012</v>
      </c>
      <c r="B6278">
        <v>60</v>
      </c>
      <c r="C6278">
        <v>1060674</v>
      </c>
      <c r="D6278">
        <v>774528</v>
      </c>
      <c r="E6278">
        <v>1835202</v>
      </c>
    </row>
    <row r="6279" spans="1:5">
      <c r="A6279">
        <v>2012</v>
      </c>
      <c r="B6279">
        <v>61</v>
      </c>
      <c r="C6279">
        <v>1049773</v>
      </c>
      <c r="D6279">
        <v>758367</v>
      </c>
      <c r="E6279">
        <v>1808140</v>
      </c>
    </row>
    <row r="6280" spans="1:5">
      <c r="A6280">
        <v>2012</v>
      </c>
      <c r="B6280">
        <v>62</v>
      </c>
      <c r="C6280">
        <v>1068541</v>
      </c>
      <c r="D6280">
        <v>747820</v>
      </c>
      <c r="E6280">
        <v>1816361</v>
      </c>
    </row>
    <row r="6281" spans="1:5">
      <c r="A6281">
        <v>2012</v>
      </c>
      <c r="B6281">
        <v>63</v>
      </c>
      <c r="C6281">
        <v>879156</v>
      </c>
      <c r="D6281">
        <v>604179</v>
      </c>
      <c r="E6281">
        <v>1483335</v>
      </c>
    </row>
    <row r="6282" spans="1:5">
      <c r="A6282">
        <v>2012</v>
      </c>
      <c r="B6282">
        <v>64</v>
      </c>
      <c r="C6282">
        <v>858072</v>
      </c>
      <c r="D6282">
        <v>578677</v>
      </c>
      <c r="E6282">
        <v>1436749</v>
      </c>
    </row>
    <row r="6283" spans="1:5">
      <c r="A6283">
        <v>2012</v>
      </c>
      <c r="B6283">
        <v>65</v>
      </c>
      <c r="C6283">
        <v>769749</v>
      </c>
      <c r="D6283">
        <v>499892</v>
      </c>
      <c r="E6283">
        <v>1269641</v>
      </c>
    </row>
    <row r="6284" spans="1:5">
      <c r="A6284">
        <v>2012</v>
      </c>
      <c r="B6284">
        <v>66</v>
      </c>
      <c r="C6284">
        <v>470085</v>
      </c>
      <c r="D6284">
        <v>299785</v>
      </c>
      <c r="E6284">
        <v>769870</v>
      </c>
    </row>
    <row r="6285" spans="1:5">
      <c r="A6285">
        <v>2012</v>
      </c>
      <c r="B6285">
        <v>67</v>
      </c>
      <c r="C6285">
        <v>353493</v>
      </c>
      <c r="D6285">
        <v>218586</v>
      </c>
      <c r="E6285">
        <v>572079</v>
      </c>
    </row>
    <row r="6286" spans="1:5">
      <c r="A6286">
        <v>2012</v>
      </c>
      <c r="B6286">
        <v>68</v>
      </c>
      <c r="C6286">
        <v>325288</v>
      </c>
      <c r="D6286">
        <v>194499</v>
      </c>
      <c r="E6286">
        <v>519787</v>
      </c>
    </row>
    <row r="6287" spans="1:5">
      <c r="A6287">
        <v>2012</v>
      </c>
      <c r="B6287">
        <v>69</v>
      </c>
      <c r="C6287">
        <v>491396</v>
      </c>
      <c r="D6287">
        <v>272765</v>
      </c>
      <c r="E6287">
        <v>764161</v>
      </c>
    </row>
    <row r="6288" spans="1:5">
      <c r="A6288">
        <v>2012</v>
      </c>
      <c r="B6288">
        <v>70</v>
      </c>
      <c r="C6288">
        <v>764663</v>
      </c>
      <c r="D6288">
        <v>408194</v>
      </c>
      <c r="E6288">
        <v>1172857</v>
      </c>
    </row>
    <row r="6289" spans="1:5">
      <c r="A6289">
        <v>2012</v>
      </c>
      <c r="B6289">
        <v>71</v>
      </c>
      <c r="C6289">
        <v>817658</v>
      </c>
      <c r="D6289">
        <v>429013</v>
      </c>
      <c r="E6289">
        <v>1246671</v>
      </c>
    </row>
    <row r="6290" spans="1:5">
      <c r="A6290">
        <v>2012</v>
      </c>
      <c r="B6290">
        <v>72</v>
      </c>
      <c r="C6290">
        <v>889374</v>
      </c>
      <c r="D6290">
        <v>444146</v>
      </c>
      <c r="E6290">
        <v>1333520</v>
      </c>
    </row>
    <row r="6291" spans="1:5">
      <c r="A6291">
        <v>2012</v>
      </c>
      <c r="B6291">
        <v>73</v>
      </c>
      <c r="C6291">
        <v>879991</v>
      </c>
      <c r="D6291">
        <v>423405</v>
      </c>
      <c r="E6291">
        <v>1303396</v>
      </c>
    </row>
    <row r="6292" spans="1:5">
      <c r="A6292">
        <v>2012</v>
      </c>
      <c r="B6292">
        <v>74</v>
      </c>
      <c r="C6292">
        <v>860553</v>
      </c>
      <c r="D6292">
        <v>414606</v>
      </c>
      <c r="E6292">
        <v>1275159</v>
      </c>
    </row>
    <row r="6293" spans="1:5">
      <c r="A6293">
        <v>2012</v>
      </c>
      <c r="B6293">
        <v>75</v>
      </c>
      <c r="C6293">
        <v>680838</v>
      </c>
      <c r="D6293">
        <v>316331</v>
      </c>
      <c r="E6293">
        <v>997169</v>
      </c>
    </row>
    <row r="6294" spans="1:5">
      <c r="A6294">
        <v>2012</v>
      </c>
      <c r="B6294">
        <v>76</v>
      </c>
      <c r="C6294">
        <v>580243</v>
      </c>
      <c r="D6294">
        <v>261441</v>
      </c>
      <c r="E6294">
        <v>841684</v>
      </c>
    </row>
    <row r="6295" spans="1:5">
      <c r="A6295">
        <v>2012</v>
      </c>
      <c r="B6295">
        <v>77</v>
      </c>
      <c r="C6295">
        <v>441638</v>
      </c>
      <c r="D6295">
        <v>189618</v>
      </c>
      <c r="E6295">
        <v>631256</v>
      </c>
    </row>
    <row r="6296" spans="1:5">
      <c r="A6296">
        <v>2012</v>
      </c>
      <c r="B6296">
        <v>78</v>
      </c>
      <c r="C6296">
        <v>406866</v>
      </c>
      <c r="D6296">
        <v>165846</v>
      </c>
      <c r="E6296">
        <v>572712</v>
      </c>
    </row>
    <row r="6297" spans="1:5">
      <c r="A6297">
        <v>2012</v>
      </c>
      <c r="B6297">
        <v>79</v>
      </c>
      <c r="C6297">
        <v>474502</v>
      </c>
      <c r="D6297">
        <v>185442</v>
      </c>
      <c r="E6297">
        <v>659944</v>
      </c>
    </row>
    <row r="6298" spans="1:5">
      <c r="A6298">
        <v>2012</v>
      </c>
      <c r="B6298">
        <v>80</v>
      </c>
      <c r="C6298">
        <v>447446.18</v>
      </c>
      <c r="D6298">
        <v>174337.34</v>
      </c>
      <c r="E6298">
        <v>621783.52</v>
      </c>
    </row>
    <row r="6299" spans="1:5">
      <c r="A6299">
        <v>2012</v>
      </c>
      <c r="B6299">
        <v>81</v>
      </c>
      <c r="C6299">
        <v>474097.42</v>
      </c>
      <c r="D6299">
        <v>175809.2</v>
      </c>
      <c r="E6299">
        <v>649906.62</v>
      </c>
    </row>
    <row r="6300" spans="1:5">
      <c r="A6300">
        <v>2012</v>
      </c>
      <c r="B6300">
        <v>82</v>
      </c>
      <c r="C6300">
        <v>432206.7</v>
      </c>
      <c r="D6300">
        <v>151854.81</v>
      </c>
      <c r="E6300">
        <v>584061.51</v>
      </c>
    </row>
    <row r="6301" spans="1:5">
      <c r="A6301">
        <v>2012</v>
      </c>
      <c r="B6301">
        <v>83</v>
      </c>
      <c r="C6301">
        <v>418089.42</v>
      </c>
      <c r="D6301">
        <v>136220.66</v>
      </c>
      <c r="E6301">
        <v>554310.07999999996</v>
      </c>
    </row>
    <row r="6302" spans="1:5">
      <c r="A6302">
        <v>2012</v>
      </c>
      <c r="B6302">
        <v>84</v>
      </c>
      <c r="C6302">
        <v>345403.51</v>
      </c>
      <c r="D6302">
        <v>108661.01</v>
      </c>
      <c r="E6302">
        <v>454064.52</v>
      </c>
    </row>
    <row r="6303" spans="1:5">
      <c r="A6303">
        <v>2012</v>
      </c>
      <c r="B6303">
        <v>85</v>
      </c>
      <c r="C6303">
        <v>297837.81</v>
      </c>
      <c r="D6303">
        <v>81911.97</v>
      </c>
      <c r="E6303">
        <v>379749.78</v>
      </c>
    </row>
    <row r="6304" spans="1:5">
      <c r="A6304">
        <v>2012</v>
      </c>
      <c r="B6304">
        <v>86</v>
      </c>
      <c r="C6304">
        <v>237784.01</v>
      </c>
      <c r="D6304">
        <v>54548.87</v>
      </c>
      <c r="E6304">
        <v>292332.88</v>
      </c>
    </row>
    <row r="6305" spans="1:5">
      <c r="A6305">
        <v>2012</v>
      </c>
      <c r="B6305">
        <v>87</v>
      </c>
      <c r="C6305">
        <v>189851.05</v>
      </c>
      <c r="D6305">
        <v>38439.980000000003</v>
      </c>
      <c r="E6305">
        <v>228291.03</v>
      </c>
    </row>
    <row r="6306" spans="1:5">
      <c r="A6306">
        <v>2012</v>
      </c>
      <c r="B6306">
        <v>88</v>
      </c>
      <c r="C6306">
        <v>144109.72</v>
      </c>
      <c r="D6306">
        <v>26214.06</v>
      </c>
      <c r="E6306">
        <v>170323.78</v>
      </c>
    </row>
    <row r="6307" spans="1:5">
      <c r="A6307">
        <v>2012</v>
      </c>
      <c r="B6307">
        <v>89</v>
      </c>
      <c r="C6307">
        <v>97756.84</v>
      </c>
      <c r="D6307">
        <v>17419.240000000002</v>
      </c>
      <c r="E6307">
        <v>115176.08</v>
      </c>
    </row>
    <row r="6308" spans="1:5">
      <c r="A6308">
        <v>2012</v>
      </c>
      <c r="B6308">
        <v>90</v>
      </c>
      <c r="C6308">
        <v>68244.070000000007</v>
      </c>
      <c r="D6308">
        <v>12860.17</v>
      </c>
      <c r="E6308">
        <v>81104.240000000005</v>
      </c>
    </row>
    <row r="6309" spans="1:5">
      <c r="A6309">
        <v>2012</v>
      </c>
      <c r="B6309">
        <v>91</v>
      </c>
      <c r="C6309">
        <v>46866.559999999998</v>
      </c>
      <c r="D6309">
        <v>8762.75</v>
      </c>
      <c r="E6309">
        <v>55629.31</v>
      </c>
    </row>
    <row r="6310" spans="1:5">
      <c r="A6310">
        <v>2012</v>
      </c>
      <c r="B6310">
        <v>92</v>
      </c>
      <c r="C6310">
        <v>35981.449999999997</v>
      </c>
      <c r="D6310">
        <v>6932.56</v>
      </c>
      <c r="E6310">
        <v>42914.01</v>
      </c>
    </row>
    <row r="6311" spans="1:5">
      <c r="A6311">
        <v>2012</v>
      </c>
      <c r="B6311">
        <v>93</v>
      </c>
      <c r="C6311">
        <v>33713.56</v>
      </c>
      <c r="D6311">
        <v>6042.35</v>
      </c>
      <c r="E6311">
        <v>39755.910000000003</v>
      </c>
    </row>
    <row r="6312" spans="1:5">
      <c r="A6312">
        <v>2012</v>
      </c>
      <c r="B6312">
        <v>94</v>
      </c>
      <c r="C6312">
        <v>15817.76</v>
      </c>
      <c r="D6312">
        <v>2791.89</v>
      </c>
      <c r="E6312">
        <v>18609.650000000001</v>
      </c>
    </row>
    <row r="6313" spans="1:5">
      <c r="A6313">
        <v>2012</v>
      </c>
      <c r="B6313">
        <v>95</v>
      </c>
      <c r="C6313">
        <v>13166.14</v>
      </c>
      <c r="D6313">
        <v>2181.9899999999998</v>
      </c>
      <c r="E6313">
        <v>15348.13</v>
      </c>
    </row>
    <row r="6314" spans="1:5">
      <c r="A6314">
        <v>2012</v>
      </c>
      <c r="B6314">
        <v>96</v>
      </c>
      <c r="C6314">
        <v>11223.49</v>
      </c>
      <c r="D6314">
        <v>1842.33</v>
      </c>
      <c r="E6314">
        <v>13065.82</v>
      </c>
    </row>
    <row r="6315" spans="1:5">
      <c r="A6315">
        <v>2012</v>
      </c>
      <c r="B6315">
        <v>97</v>
      </c>
      <c r="C6315">
        <v>9158.2000000000007</v>
      </c>
      <c r="D6315">
        <v>1476.72</v>
      </c>
      <c r="E6315">
        <v>10634.92</v>
      </c>
    </row>
    <row r="6316" spans="1:5">
      <c r="A6316">
        <v>2012</v>
      </c>
      <c r="B6316">
        <v>98</v>
      </c>
      <c r="C6316">
        <v>5584.24</v>
      </c>
      <c r="D6316">
        <v>999.27</v>
      </c>
      <c r="E6316">
        <v>6583.51</v>
      </c>
    </row>
    <row r="6317" spans="1:5">
      <c r="A6317">
        <v>2012</v>
      </c>
      <c r="B6317">
        <v>99</v>
      </c>
      <c r="C6317">
        <v>3706.97</v>
      </c>
      <c r="D6317">
        <v>576.1</v>
      </c>
      <c r="E6317">
        <v>4283.07</v>
      </c>
    </row>
    <row r="6318" spans="1:5">
      <c r="A6318">
        <v>2012</v>
      </c>
      <c r="B6318">
        <v>100</v>
      </c>
      <c r="C6318">
        <v>2040.23</v>
      </c>
      <c r="D6318">
        <v>340.56</v>
      </c>
      <c r="E6318">
        <v>2380.79</v>
      </c>
    </row>
    <row r="6319" spans="1:5">
      <c r="A6319">
        <v>2012</v>
      </c>
      <c r="B6319">
        <v>101</v>
      </c>
      <c r="C6319">
        <v>1456.77</v>
      </c>
      <c r="D6319">
        <v>245.35</v>
      </c>
      <c r="E6319">
        <v>1702.12</v>
      </c>
    </row>
    <row r="6320" spans="1:5">
      <c r="A6320">
        <v>2012</v>
      </c>
      <c r="B6320">
        <v>102</v>
      </c>
      <c r="C6320">
        <v>759.91</v>
      </c>
      <c r="D6320">
        <v>131.11000000000001</v>
      </c>
      <c r="E6320">
        <v>891.02</v>
      </c>
    </row>
    <row r="6321" spans="1:5">
      <c r="A6321">
        <v>2012</v>
      </c>
      <c r="B6321">
        <v>103</v>
      </c>
      <c r="C6321">
        <v>464.23</v>
      </c>
      <c r="D6321">
        <v>84.05</v>
      </c>
      <c r="E6321">
        <v>548.28</v>
      </c>
    </row>
    <row r="6322" spans="1:5">
      <c r="A6322">
        <v>2012</v>
      </c>
      <c r="B6322">
        <v>104</v>
      </c>
      <c r="C6322">
        <v>287.73</v>
      </c>
      <c r="D6322">
        <v>55.12</v>
      </c>
      <c r="E6322">
        <v>342.85</v>
      </c>
    </row>
    <row r="6323" spans="1:5">
      <c r="A6323">
        <v>2012</v>
      </c>
      <c r="B6323">
        <v>105</v>
      </c>
      <c r="C6323">
        <v>160.31</v>
      </c>
      <c r="D6323">
        <v>31.87</v>
      </c>
      <c r="E6323">
        <v>192.18</v>
      </c>
    </row>
    <row r="6324" spans="1:5">
      <c r="A6324">
        <v>2012</v>
      </c>
      <c r="B6324">
        <v>106</v>
      </c>
      <c r="C6324">
        <v>88.57</v>
      </c>
      <c r="D6324">
        <v>17.72</v>
      </c>
      <c r="E6324">
        <v>106.29</v>
      </c>
    </row>
    <row r="6325" spans="1:5">
      <c r="A6325">
        <v>2012</v>
      </c>
      <c r="B6325">
        <v>107</v>
      </c>
      <c r="C6325">
        <v>48.49</v>
      </c>
      <c r="D6325">
        <v>9.31</v>
      </c>
      <c r="E6325">
        <v>57.8</v>
      </c>
    </row>
    <row r="6326" spans="1:5">
      <c r="A6326">
        <v>2012</v>
      </c>
      <c r="B6326">
        <v>108</v>
      </c>
      <c r="C6326">
        <v>25.75</v>
      </c>
      <c r="D6326">
        <v>5.2</v>
      </c>
      <c r="E6326">
        <v>30.95</v>
      </c>
    </row>
    <row r="6327" spans="1:5">
      <c r="A6327">
        <v>2012</v>
      </c>
      <c r="B6327">
        <v>109</v>
      </c>
      <c r="C6327">
        <v>12.49</v>
      </c>
      <c r="D6327">
        <v>2.5499999999999998</v>
      </c>
      <c r="E6327">
        <v>15.04</v>
      </c>
    </row>
    <row r="6328" spans="1:5">
      <c r="A6328">
        <v>2012</v>
      </c>
      <c r="B6328">
        <v>110</v>
      </c>
      <c r="C6328">
        <v>9.84</v>
      </c>
      <c r="D6328">
        <v>1.54</v>
      </c>
      <c r="E6328">
        <v>11.38</v>
      </c>
    </row>
    <row r="6329" spans="1:5">
      <c r="A6329">
        <v>2013</v>
      </c>
      <c r="B6329">
        <v>0</v>
      </c>
      <c r="C6329">
        <v>917750</v>
      </c>
      <c r="D6329">
        <v>970890</v>
      </c>
      <c r="E6329">
        <v>1888640</v>
      </c>
    </row>
    <row r="6330" spans="1:5">
      <c r="A6330">
        <v>2013</v>
      </c>
      <c r="B6330">
        <v>1</v>
      </c>
      <c r="C6330">
        <v>867707</v>
      </c>
      <c r="D6330">
        <v>916825</v>
      </c>
      <c r="E6330">
        <v>1784532</v>
      </c>
    </row>
    <row r="6331" spans="1:5">
      <c r="A6331">
        <v>2013</v>
      </c>
      <c r="B6331">
        <v>2</v>
      </c>
      <c r="C6331">
        <v>808493</v>
      </c>
      <c r="D6331">
        <v>851803</v>
      </c>
      <c r="E6331">
        <v>1660296</v>
      </c>
    </row>
    <row r="6332" spans="1:5">
      <c r="A6332">
        <v>2013</v>
      </c>
      <c r="B6332">
        <v>3</v>
      </c>
      <c r="C6332">
        <v>818790</v>
      </c>
      <c r="D6332">
        <v>861953</v>
      </c>
      <c r="E6332">
        <v>1680743</v>
      </c>
    </row>
    <row r="6333" spans="1:5">
      <c r="A6333">
        <v>2013</v>
      </c>
      <c r="B6333">
        <v>4</v>
      </c>
      <c r="C6333">
        <v>816786</v>
      </c>
      <c r="D6333">
        <v>855921</v>
      </c>
      <c r="E6333">
        <v>1672707</v>
      </c>
    </row>
    <row r="6334" spans="1:5">
      <c r="A6334">
        <v>2013</v>
      </c>
      <c r="B6334">
        <v>5</v>
      </c>
      <c r="C6334">
        <v>771210</v>
      </c>
      <c r="D6334">
        <v>811986</v>
      </c>
      <c r="E6334">
        <v>1583196</v>
      </c>
    </row>
    <row r="6335" spans="1:5">
      <c r="A6335">
        <v>2013</v>
      </c>
      <c r="B6335">
        <v>6</v>
      </c>
      <c r="C6335">
        <v>712214</v>
      </c>
      <c r="D6335">
        <v>747435</v>
      </c>
      <c r="E6335">
        <v>1459649</v>
      </c>
    </row>
    <row r="6336" spans="1:5">
      <c r="A6336">
        <v>2013</v>
      </c>
      <c r="B6336">
        <v>7</v>
      </c>
      <c r="C6336">
        <v>717685</v>
      </c>
      <c r="D6336">
        <v>748717</v>
      </c>
      <c r="E6336">
        <v>1466402</v>
      </c>
    </row>
    <row r="6337" spans="1:5">
      <c r="A6337">
        <v>2013</v>
      </c>
      <c r="B6337">
        <v>8</v>
      </c>
      <c r="C6337">
        <v>719131</v>
      </c>
      <c r="D6337">
        <v>753992</v>
      </c>
      <c r="E6337">
        <v>1473123</v>
      </c>
    </row>
    <row r="6338" spans="1:5">
      <c r="A6338">
        <v>2013</v>
      </c>
      <c r="B6338">
        <v>9</v>
      </c>
      <c r="C6338">
        <v>711277</v>
      </c>
      <c r="D6338">
        <v>747245</v>
      </c>
      <c r="E6338">
        <v>1458522</v>
      </c>
    </row>
    <row r="6339" spans="1:5">
      <c r="A6339">
        <v>2013</v>
      </c>
      <c r="B6339">
        <v>10</v>
      </c>
      <c r="C6339">
        <v>687385</v>
      </c>
      <c r="D6339">
        <v>721845</v>
      </c>
      <c r="E6339">
        <v>1409230</v>
      </c>
    </row>
    <row r="6340" spans="1:5">
      <c r="A6340">
        <v>2013</v>
      </c>
      <c r="B6340">
        <v>11</v>
      </c>
      <c r="C6340">
        <v>644256</v>
      </c>
      <c r="D6340">
        <v>676842</v>
      </c>
      <c r="E6340">
        <v>1321098</v>
      </c>
    </row>
    <row r="6341" spans="1:5">
      <c r="A6341">
        <v>2013</v>
      </c>
      <c r="B6341">
        <v>12</v>
      </c>
      <c r="C6341">
        <v>658115</v>
      </c>
      <c r="D6341">
        <v>693898</v>
      </c>
      <c r="E6341">
        <v>1352013</v>
      </c>
    </row>
    <row r="6342" spans="1:5">
      <c r="A6342">
        <v>2013</v>
      </c>
      <c r="B6342">
        <v>13</v>
      </c>
      <c r="C6342">
        <v>621723</v>
      </c>
      <c r="D6342">
        <v>653815</v>
      </c>
      <c r="E6342">
        <v>1275538</v>
      </c>
    </row>
    <row r="6343" spans="1:5">
      <c r="A6343">
        <v>2013</v>
      </c>
      <c r="B6343">
        <v>14</v>
      </c>
      <c r="C6343">
        <v>649747</v>
      </c>
      <c r="D6343">
        <v>681669</v>
      </c>
      <c r="E6343">
        <v>1331416</v>
      </c>
    </row>
    <row r="6344" spans="1:5">
      <c r="A6344">
        <v>2013</v>
      </c>
      <c r="B6344">
        <v>15</v>
      </c>
      <c r="C6344">
        <v>631456</v>
      </c>
      <c r="D6344">
        <v>661457</v>
      </c>
      <c r="E6344">
        <v>1292913</v>
      </c>
    </row>
    <row r="6345" spans="1:5">
      <c r="A6345">
        <v>2013</v>
      </c>
      <c r="B6345">
        <v>16</v>
      </c>
      <c r="C6345">
        <v>664847</v>
      </c>
      <c r="D6345">
        <v>696768</v>
      </c>
      <c r="E6345">
        <v>1361615</v>
      </c>
    </row>
    <row r="6346" spans="1:5">
      <c r="A6346">
        <v>2013</v>
      </c>
      <c r="B6346">
        <v>17</v>
      </c>
      <c r="C6346">
        <v>706910</v>
      </c>
      <c r="D6346">
        <v>735756</v>
      </c>
      <c r="E6346">
        <v>1442666</v>
      </c>
    </row>
    <row r="6347" spans="1:5">
      <c r="A6347">
        <v>2013</v>
      </c>
      <c r="B6347">
        <v>18</v>
      </c>
      <c r="C6347">
        <v>737182</v>
      </c>
      <c r="D6347">
        <v>774721</v>
      </c>
      <c r="E6347">
        <v>1511903</v>
      </c>
    </row>
    <row r="6348" spans="1:5">
      <c r="A6348">
        <v>2013</v>
      </c>
      <c r="B6348">
        <v>19</v>
      </c>
      <c r="C6348">
        <v>755054</v>
      </c>
      <c r="D6348">
        <v>787998</v>
      </c>
      <c r="E6348">
        <v>1543052</v>
      </c>
    </row>
    <row r="6349" spans="1:5">
      <c r="A6349">
        <v>2013</v>
      </c>
      <c r="B6349">
        <v>20</v>
      </c>
      <c r="C6349">
        <v>877490</v>
      </c>
      <c r="D6349">
        <v>909813</v>
      </c>
      <c r="E6349">
        <v>1787303</v>
      </c>
    </row>
    <row r="6350" spans="1:5">
      <c r="A6350">
        <v>2013</v>
      </c>
      <c r="B6350">
        <v>21</v>
      </c>
      <c r="C6350">
        <v>971819</v>
      </c>
      <c r="D6350">
        <v>1015821</v>
      </c>
      <c r="E6350">
        <v>1987640</v>
      </c>
    </row>
    <row r="6351" spans="1:5">
      <c r="A6351">
        <v>2013</v>
      </c>
      <c r="B6351">
        <v>22</v>
      </c>
      <c r="C6351">
        <v>1123160</v>
      </c>
      <c r="D6351">
        <v>1160469</v>
      </c>
      <c r="E6351">
        <v>2283629</v>
      </c>
    </row>
    <row r="6352" spans="1:5">
      <c r="A6352">
        <v>2013</v>
      </c>
      <c r="B6352">
        <v>23</v>
      </c>
      <c r="C6352">
        <v>1150825</v>
      </c>
      <c r="D6352">
        <v>1192152</v>
      </c>
      <c r="E6352">
        <v>2342977</v>
      </c>
    </row>
    <row r="6353" spans="1:5">
      <c r="A6353">
        <v>2013</v>
      </c>
      <c r="B6353">
        <v>24</v>
      </c>
      <c r="C6353">
        <v>1206287</v>
      </c>
      <c r="D6353">
        <v>1240945</v>
      </c>
      <c r="E6353">
        <v>2447232</v>
      </c>
    </row>
    <row r="6354" spans="1:5">
      <c r="A6354">
        <v>2013</v>
      </c>
      <c r="B6354">
        <v>25</v>
      </c>
      <c r="C6354">
        <v>1260503</v>
      </c>
      <c r="D6354">
        <v>1300084</v>
      </c>
      <c r="E6354">
        <v>2560587</v>
      </c>
    </row>
    <row r="6355" spans="1:5">
      <c r="A6355">
        <v>2013</v>
      </c>
      <c r="B6355">
        <v>26</v>
      </c>
      <c r="C6355">
        <v>1257459</v>
      </c>
      <c r="D6355">
        <v>1285080</v>
      </c>
      <c r="E6355">
        <v>2542539</v>
      </c>
    </row>
    <row r="6356" spans="1:5">
      <c r="A6356">
        <v>2013</v>
      </c>
      <c r="B6356">
        <v>27</v>
      </c>
      <c r="C6356">
        <v>1251211</v>
      </c>
      <c r="D6356">
        <v>1257292</v>
      </c>
      <c r="E6356">
        <v>2508503</v>
      </c>
    </row>
    <row r="6357" spans="1:5">
      <c r="A6357">
        <v>2013</v>
      </c>
      <c r="B6357">
        <v>28</v>
      </c>
      <c r="C6357">
        <v>1215967</v>
      </c>
      <c r="D6357">
        <v>1229397</v>
      </c>
      <c r="E6357">
        <v>2445364</v>
      </c>
    </row>
    <row r="6358" spans="1:5">
      <c r="A6358">
        <v>2013</v>
      </c>
      <c r="B6358">
        <v>29</v>
      </c>
      <c r="C6358">
        <v>1242967</v>
      </c>
      <c r="D6358">
        <v>1255654</v>
      </c>
      <c r="E6358">
        <v>2498621</v>
      </c>
    </row>
    <row r="6359" spans="1:5">
      <c r="A6359">
        <v>2013</v>
      </c>
      <c r="B6359">
        <v>30</v>
      </c>
      <c r="C6359">
        <v>1173211</v>
      </c>
      <c r="D6359">
        <v>1175825</v>
      </c>
      <c r="E6359">
        <v>2349036</v>
      </c>
    </row>
    <row r="6360" spans="1:5">
      <c r="A6360">
        <v>2013</v>
      </c>
      <c r="B6360">
        <v>31</v>
      </c>
      <c r="C6360">
        <v>1120010</v>
      </c>
      <c r="D6360">
        <v>1119036</v>
      </c>
      <c r="E6360">
        <v>2239046</v>
      </c>
    </row>
    <row r="6361" spans="1:5">
      <c r="A6361">
        <v>2013</v>
      </c>
      <c r="B6361">
        <v>32</v>
      </c>
      <c r="C6361">
        <v>1195100</v>
      </c>
      <c r="D6361">
        <v>1188112</v>
      </c>
      <c r="E6361">
        <v>2383212</v>
      </c>
    </row>
    <row r="6362" spans="1:5">
      <c r="A6362">
        <v>2013</v>
      </c>
      <c r="B6362">
        <v>33</v>
      </c>
      <c r="C6362">
        <v>1104579</v>
      </c>
      <c r="D6362">
        <v>1090278</v>
      </c>
      <c r="E6362">
        <v>2194857</v>
      </c>
    </row>
    <row r="6363" spans="1:5">
      <c r="A6363">
        <v>2013</v>
      </c>
      <c r="B6363">
        <v>34</v>
      </c>
      <c r="C6363">
        <v>1105029</v>
      </c>
      <c r="D6363">
        <v>1074851</v>
      </c>
      <c r="E6363">
        <v>2179880</v>
      </c>
    </row>
    <row r="6364" spans="1:5">
      <c r="A6364">
        <v>2013</v>
      </c>
      <c r="B6364">
        <v>35</v>
      </c>
      <c r="C6364">
        <v>1076102</v>
      </c>
      <c r="D6364">
        <v>1035820</v>
      </c>
      <c r="E6364">
        <v>2111922</v>
      </c>
    </row>
    <row r="6365" spans="1:5">
      <c r="A6365">
        <v>2013</v>
      </c>
      <c r="B6365">
        <v>36</v>
      </c>
      <c r="C6365">
        <v>1086964</v>
      </c>
      <c r="D6365">
        <v>1042468</v>
      </c>
      <c r="E6365">
        <v>2129432</v>
      </c>
    </row>
    <row r="6366" spans="1:5">
      <c r="A6366">
        <v>2013</v>
      </c>
      <c r="B6366">
        <v>37</v>
      </c>
      <c r="C6366">
        <v>1102669</v>
      </c>
      <c r="D6366">
        <v>1045638</v>
      </c>
      <c r="E6366">
        <v>2148307</v>
      </c>
    </row>
    <row r="6367" spans="1:5">
      <c r="A6367">
        <v>2013</v>
      </c>
      <c r="B6367">
        <v>38</v>
      </c>
      <c r="C6367">
        <v>1057907</v>
      </c>
      <c r="D6367">
        <v>1006620</v>
      </c>
      <c r="E6367">
        <v>2064527</v>
      </c>
    </row>
    <row r="6368" spans="1:5">
      <c r="A6368">
        <v>2013</v>
      </c>
      <c r="B6368">
        <v>39</v>
      </c>
      <c r="C6368">
        <v>1028639</v>
      </c>
      <c r="D6368">
        <v>975983</v>
      </c>
      <c r="E6368">
        <v>2004622</v>
      </c>
    </row>
    <row r="6369" spans="1:5">
      <c r="A6369">
        <v>2013</v>
      </c>
      <c r="B6369">
        <v>40</v>
      </c>
      <c r="C6369">
        <v>1033674</v>
      </c>
      <c r="D6369">
        <v>977754</v>
      </c>
      <c r="E6369">
        <v>2011428</v>
      </c>
    </row>
    <row r="6370" spans="1:5">
      <c r="A6370">
        <v>2013</v>
      </c>
      <c r="B6370">
        <v>41</v>
      </c>
      <c r="C6370">
        <v>994309</v>
      </c>
      <c r="D6370">
        <v>945555</v>
      </c>
      <c r="E6370">
        <v>1939864</v>
      </c>
    </row>
    <row r="6371" spans="1:5">
      <c r="A6371">
        <v>2013</v>
      </c>
      <c r="B6371">
        <v>42</v>
      </c>
      <c r="C6371">
        <v>1030797</v>
      </c>
      <c r="D6371">
        <v>983573</v>
      </c>
      <c r="E6371">
        <v>2014370</v>
      </c>
    </row>
    <row r="6372" spans="1:5">
      <c r="A6372">
        <v>2013</v>
      </c>
      <c r="B6372">
        <v>43</v>
      </c>
      <c r="C6372">
        <v>934771</v>
      </c>
      <c r="D6372">
        <v>876089</v>
      </c>
      <c r="E6372">
        <v>1810860</v>
      </c>
    </row>
    <row r="6373" spans="1:5">
      <c r="A6373">
        <v>2013</v>
      </c>
      <c r="B6373">
        <v>44</v>
      </c>
      <c r="C6373">
        <v>924967</v>
      </c>
      <c r="D6373">
        <v>861558</v>
      </c>
      <c r="E6373">
        <v>1786525</v>
      </c>
    </row>
    <row r="6374" spans="1:5">
      <c r="A6374">
        <v>2013</v>
      </c>
      <c r="B6374">
        <v>45</v>
      </c>
      <c r="C6374">
        <v>914160</v>
      </c>
      <c r="D6374">
        <v>842504</v>
      </c>
      <c r="E6374">
        <v>1756664</v>
      </c>
    </row>
    <row r="6375" spans="1:5">
      <c r="A6375">
        <v>2013</v>
      </c>
      <c r="B6375">
        <v>46</v>
      </c>
      <c r="C6375">
        <v>951259</v>
      </c>
      <c r="D6375">
        <v>865437</v>
      </c>
      <c r="E6375">
        <v>1816696</v>
      </c>
    </row>
    <row r="6376" spans="1:5">
      <c r="A6376">
        <v>2013</v>
      </c>
      <c r="B6376">
        <v>47</v>
      </c>
      <c r="C6376">
        <v>1007872</v>
      </c>
      <c r="D6376">
        <v>909793</v>
      </c>
      <c r="E6376">
        <v>1917665</v>
      </c>
    </row>
    <row r="6377" spans="1:5">
      <c r="A6377">
        <v>2013</v>
      </c>
      <c r="B6377">
        <v>48</v>
      </c>
      <c r="C6377">
        <v>1034897</v>
      </c>
      <c r="D6377">
        <v>921296</v>
      </c>
      <c r="E6377">
        <v>1956193</v>
      </c>
    </row>
    <row r="6378" spans="1:5">
      <c r="A6378">
        <v>2013</v>
      </c>
      <c r="B6378">
        <v>49</v>
      </c>
      <c r="C6378">
        <v>1112182</v>
      </c>
      <c r="D6378">
        <v>985596</v>
      </c>
      <c r="E6378">
        <v>2097778</v>
      </c>
    </row>
    <row r="6379" spans="1:5">
      <c r="A6379">
        <v>2013</v>
      </c>
      <c r="B6379">
        <v>50</v>
      </c>
      <c r="C6379">
        <v>1163395</v>
      </c>
      <c r="D6379">
        <v>1012676</v>
      </c>
      <c r="E6379">
        <v>2176071</v>
      </c>
    </row>
    <row r="6380" spans="1:5">
      <c r="A6380">
        <v>2013</v>
      </c>
      <c r="B6380">
        <v>51</v>
      </c>
      <c r="C6380">
        <v>1222123</v>
      </c>
      <c r="D6380">
        <v>1057640</v>
      </c>
      <c r="E6380">
        <v>2279763</v>
      </c>
    </row>
    <row r="6381" spans="1:5">
      <c r="A6381">
        <v>2013</v>
      </c>
      <c r="B6381">
        <v>52</v>
      </c>
      <c r="C6381">
        <v>1314359</v>
      </c>
      <c r="D6381">
        <v>1131942</v>
      </c>
      <c r="E6381">
        <v>2446301</v>
      </c>
    </row>
    <row r="6382" spans="1:5">
      <c r="A6382">
        <v>2013</v>
      </c>
      <c r="B6382">
        <v>53</v>
      </c>
      <c r="C6382">
        <v>1239440</v>
      </c>
      <c r="D6382">
        <v>1035111</v>
      </c>
      <c r="E6382">
        <v>2274551</v>
      </c>
    </row>
    <row r="6383" spans="1:5">
      <c r="A6383">
        <v>2013</v>
      </c>
      <c r="B6383">
        <v>54</v>
      </c>
      <c r="C6383">
        <v>1241850</v>
      </c>
      <c r="D6383">
        <v>1017812</v>
      </c>
      <c r="E6383">
        <v>2259662</v>
      </c>
    </row>
    <row r="6384" spans="1:5">
      <c r="A6384">
        <v>2013</v>
      </c>
      <c r="B6384">
        <v>55</v>
      </c>
      <c r="C6384">
        <v>1212886</v>
      </c>
      <c r="D6384">
        <v>981782</v>
      </c>
      <c r="E6384">
        <v>2194668</v>
      </c>
    </row>
    <row r="6385" spans="1:5">
      <c r="A6385">
        <v>2013</v>
      </c>
      <c r="B6385">
        <v>56</v>
      </c>
      <c r="C6385">
        <v>1180003</v>
      </c>
      <c r="D6385">
        <v>930213</v>
      </c>
      <c r="E6385">
        <v>2110216</v>
      </c>
    </row>
    <row r="6386" spans="1:5">
      <c r="A6386">
        <v>2013</v>
      </c>
      <c r="B6386">
        <v>57</v>
      </c>
      <c r="C6386">
        <v>1194845</v>
      </c>
      <c r="D6386">
        <v>918974</v>
      </c>
      <c r="E6386">
        <v>2113819</v>
      </c>
    </row>
    <row r="6387" spans="1:5">
      <c r="A6387">
        <v>2013</v>
      </c>
      <c r="B6387">
        <v>58</v>
      </c>
      <c r="C6387">
        <v>1191954</v>
      </c>
      <c r="D6387">
        <v>895434</v>
      </c>
      <c r="E6387">
        <v>2087388</v>
      </c>
    </row>
    <row r="6388" spans="1:5">
      <c r="A6388">
        <v>2013</v>
      </c>
      <c r="B6388">
        <v>59</v>
      </c>
      <c r="C6388">
        <v>1077708</v>
      </c>
      <c r="D6388">
        <v>798236</v>
      </c>
      <c r="E6388">
        <v>1875944</v>
      </c>
    </row>
    <row r="6389" spans="1:5">
      <c r="A6389">
        <v>2013</v>
      </c>
      <c r="B6389">
        <v>60</v>
      </c>
      <c r="C6389">
        <v>1091165</v>
      </c>
      <c r="D6389">
        <v>793014</v>
      </c>
      <c r="E6389">
        <v>1884179</v>
      </c>
    </row>
    <row r="6390" spans="1:5">
      <c r="A6390">
        <v>2013</v>
      </c>
      <c r="B6390">
        <v>61</v>
      </c>
      <c r="C6390">
        <v>1050494</v>
      </c>
      <c r="D6390">
        <v>750632</v>
      </c>
      <c r="E6390">
        <v>1801126</v>
      </c>
    </row>
    <row r="6391" spans="1:5">
      <c r="A6391">
        <v>2013</v>
      </c>
      <c r="B6391">
        <v>62</v>
      </c>
      <c r="C6391">
        <v>1039151</v>
      </c>
      <c r="D6391">
        <v>735272</v>
      </c>
      <c r="E6391">
        <v>1774423</v>
      </c>
    </row>
    <row r="6392" spans="1:5">
      <c r="A6392">
        <v>2013</v>
      </c>
      <c r="B6392">
        <v>63</v>
      </c>
      <c r="C6392">
        <v>1056295</v>
      </c>
      <c r="D6392">
        <v>722448</v>
      </c>
      <c r="E6392">
        <v>1778743</v>
      </c>
    </row>
    <row r="6393" spans="1:5">
      <c r="A6393">
        <v>2013</v>
      </c>
      <c r="B6393">
        <v>64</v>
      </c>
      <c r="C6393">
        <v>868413</v>
      </c>
      <c r="D6393">
        <v>583044</v>
      </c>
      <c r="E6393">
        <v>1451457</v>
      </c>
    </row>
    <row r="6394" spans="1:5">
      <c r="A6394">
        <v>2013</v>
      </c>
      <c r="B6394">
        <v>65</v>
      </c>
      <c r="C6394">
        <v>846343</v>
      </c>
      <c r="D6394">
        <v>557267</v>
      </c>
      <c r="E6394">
        <v>1403610</v>
      </c>
    </row>
    <row r="6395" spans="1:5">
      <c r="A6395">
        <v>2013</v>
      </c>
      <c r="B6395">
        <v>66</v>
      </c>
      <c r="C6395">
        <v>758197</v>
      </c>
      <c r="D6395">
        <v>480551</v>
      </c>
      <c r="E6395">
        <v>1238748</v>
      </c>
    </row>
    <row r="6396" spans="1:5">
      <c r="A6396">
        <v>2013</v>
      </c>
      <c r="B6396">
        <v>67</v>
      </c>
      <c r="C6396">
        <v>462718</v>
      </c>
      <c r="D6396">
        <v>287814</v>
      </c>
      <c r="E6396">
        <v>750532</v>
      </c>
    </row>
    <row r="6397" spans="1:5">
      <c r="A6397">
        <v>2013</v>
      </c>
      <c r="B6397">
        <v>68</v>
      </c>
      <c r="C6397">
        <v>347079</v>
      </c>
      <c r="D6397">
        <v>208904</v>
      </c>
      <c r="E6397">
        <v>555983</v>
      </c>
    </row>
    <row r="6398" spans="1:5">
      <c r="A6398">
        <v>2013</v>
      </c>
      <c r="B6398">
        <v>69</v>
      </c>
      <c r="C6398">
        <v>318995</v>
      </c>
      <c r="D6398">
        <v>185614</v>
      </c>
      <c r="E6398">
        <v>504609</v>
      </c>
    </row>
    <row r="6399" spans="1:5">
      <c r="A6399">
        <v>2013</v>
      </c>
      <c r="B6399">
        <v>70</v>
      </c>
      <c r="C6399">
        <v>480927</v>
      </c>
      <c r="D6399">
        <v>259092</v>
      </c>
      <c r="E6399">
        <v>740019</v>
      </c>
    </row>
    <row r="6400" spans="1:5">
      <c r="A6400">
        <v>2013</v>
      </c>
      <c r="B6400">
        <v>71</v>
      </c>
      <c r="C6400">
        <v>746636</v>
      </c>
      <c r="D6400">
        <v>386010</v>
      </c>
      <c r="E6400">
        <v>1132646</v>
      </c>
    </row>
    <row r="6401" spans="1:5">
      <c r="A6401">
        <v>2013</v>
      </c>
      <c r="B6401">
        <v>72</v>
      </c>
      <c r="C6401">
        <v>796500</v>
      </c>
      <c r="D6401">
        <v>404443</v>
      </c>
      <c r="E6401">
        <v>1200943</v>
      </c>
    </row>
    <row r="6402" spans="1:5">
      <c r="A6402">
        <v>2013</v>
      </c>
      <c r="B6402">
        <v>73</v>
      </c>
      <c r="C6402">
        <v>863258</v>
      </c>
      <c r="D6402">
        <v>416057</v>
      </c>
      <c r="E6402">
        <v>1279315</v>
      </c>
    </row>
    <row r="6403" spans="1:5">
      <c r="A6403">
        <v>2013</v>
      </c>
      <c r="B6403">
        <v>74</v>
      </c>
      <c r="C6403">
        <v>851132</v>
      </c>
      <c r="D6403">
        <v>394488</v>
      </c>
      <c r="E6403">
        <v>1245620</v>
      </c>
    </row>
    <row r="6404" spans="1:5">
      <c r="A6404">
        <v>2013</v>
      </c>
      <c r="B6404">
        <v>75</v>
      </c>
      <c r="C6404">
        <v>829010</v>
      </c>
      <c r="D6404">
        <v>385420</v>
      </c>
      <c r="E6404">
        <v>1214430</v>
      </c>
    </row>
    <row r="6405" spans="1:5">
      <c r="A6405">
        <v>2013</v>
      </c>
      <c r="B6405">
        <v>76</v>
      </c>
      <c r="C6405">
        <v>652340</v>
      </c>
      <c r="D6405">
        <v>291884</v>
      </c>
      <c r="E6405">
        <v>944224</v>
      </c>
    </row>
    <row r="6406" spans="1:5">
      <c r="A6406">
        <v>2013</v>
      </c>
      <c r="B6406">
        <v>77</v>
      </c>
      <c r="C6406">
        <v>552984</v>
      </c>
      <c r="D6406">
        <v>240071</v>
      </c>
      <c r="E6406">
        <v>793055</v>
      </c>
    </row>
    <row r="6407" spans="1:5">
      <c r="A6407">
        <v>2013</v>
      </c>
      <c r="B6407">
        <v>78</v>
      </c>
      <c r="C6407">
        <v>418184</v>
      </c>
      <c r="D6407">
        <v>172834</v>
      </c>
      <c r="E6407">
        <v>591018</v>
      </c>
    </row>
    <row r="6408" spans="1:5">
      <c r="A6408">
        <v>2013</v>
      </c>
      <c r="B6408">
        <v>79</v>
      </c>
      <c r="C6408">
        <v>382161</v>
      </c>
      <c r="D6408">
        <v>150062</v>
      </c>
      <c r="E6408">
        <v>532223</v>
      </c>
    </row>
    <row r="6409" spans="1:5">
      <c r="A6409">
        <v>2013</v>
      </c>
      <c r="B6409">
        <v>80</v>
      </c>
      <c r="C6409">
        <v>444124.06</v>
      </c>
      <c r="D6409">
        <v>169655.21</v>
      </c>
      <c r="E6409">
        <v>613779.27</v>
      </c>
    </row>
    <row r="6410" spans="1:5">
      <c r="A6410">
        <v>2013</v>
      </c>
      <c r="B6410">
        <v>81</v>
      </c>
      <c r="C6410">
        <v>414089.9</v>
      </c>
      <c r="D6410">
        <v>155496.07</v>
      </c>
      <c r="E6410">
        <v>569585.97</v>
      </c>
    </row>
    <row r="6411" spans="1:5">
      <c r="A6411">
        <v>2013</v>
      </c>
      <c r="B6411">
        <v>82</v>
      </c>
      <c r="C6411">
        <v>434752.83</v>
      </c>
      <c r="D6411">
        <v>155587.73000000001</v>
      </c>
      <c r="E6411">
        <v>590340.56000000006</v>
      </c>
    </row>
    <row r="6412" spans="1:5">
      <c r="A6412">
        <v>2013</v>
      </c>
      <c r="B6412">
        <v>83</v>
      </c>
      <c r="C6412">
        <v>392496.61</v>
      </c>
      <c r="D6412">
        <v>133272.9</v>
      </c>
      <c r="E6412">
        <v>525769.51</v>
      </c>
    </row>
    <row r="6413" spans="1:5">
      <c r="A6413">
        <v>2013</v>
      </c>
      <c r="B6413">
        <v>84</v>
      </c>
      <c r="C6413">
        <v>375840.75</v>
      </c>
      <c r="D6413">
        <v>118384.64</v>
      </c>
      <c r="E6413">
        <v>494225.39</v>
      </c>
    </row>
    <row r="6414" spans="1:5">
      <c r="A6414">
        <v>2013</v>
      </c>
      <c r="B6414">
        <v>85</v>
      </c>
      <c r="C6414">
        <v>306499.59000000003</v>
      </c>
      <c r="D6414">
        <v>93460.73</v>
      </c>
      <c r="E6414">
        <v>399960.32000000001</v>
      </c>
    </row>
    <row r="6415" spans="1:5">
      <c r="A6415">
        <v>2013</v>
      </c>
      <c r="B6415">
        <v>86</v>
      </c>
      <c r="C6415">
        <v>261042.76</v>
      </c>
      <c r="D6415">
        <v>69452.98</v>
      </c>
      <c r="E6415">
        <v>330495.74</v>
      </c>
    </row>
    <row r="6416" spans="1:5">
      <c r="A6416">
        <v>2013</v>
      </c>
      <c r="B6416">
        <v>87</v>
      </c>
      <c r="C6416">
        <v>205268.9</v>
      </c>
      <c r="D6416">
        <v>45673.58</v>
      </c>
      <c r="E6416">
        <v>250942.48</v>
      </c>
    </row>
    <row r="6417" spans="1:5">
      <c r="A6417">
        <v>2013</v>
      </c>
      <c r="B6417">
        <v>88</v>
      </c>
      <c r="C6417">
        <v>160978.99</v>
      </c>
      <c r="D6417">
        <v>31825.48</v>
      </c>
      <c r="E6417">
        <v>192804.47</v>
      </c>
    </row>
    <row r="6418" spans="1:5">
      <c r="A6418">
        <v>2013</v>
      </c>
      <c r="B6418">
        <v>89</v>
      </c>
      <c r="C6418">
        <v>119834.04</v>
      </c>
      <c r="D6418">
        <v>21150.65</v>
      </c>
      <c r="E6418">
        <v>140984.69</v>
      </c>
    </row>
    <row r="6419" spans="1:5">
      <c r="A6419">
        <v>2013</v>
      </c>
      <c r="B6419">
        <v>90</v>
      </c>
      <c r="C6419">
        <v>79942.13</v>
      </c>
      <c r="D6419">
        <v>13892.85</v>
      </c>
      <c r="E6419">
        <v>93834.98</v>
      </c>
    </row>
    <row r="6420" spans="1:5">
      <c r="A6420">
        <v>2013</v>
      </c>
      <c r="B6420">
        <v>91</v>
      </c>
      <c r="C6420">
        <v>54521.03</v>
      </c>
      <c r="D6420">
        <v>9995.23</v>
      </c>
      <c r="E6420">
        <v>64516.26</v>
      </c>
    </row>
    <row r="6421" spans="1:5">
      <c r="A6421">
        <v>2013</v>
      </c>
      <c r="B6421">
        <v>92</v>
      </c>
      <c r="C6421">
        <v>36801.599999999999</v>
      </c>
      <c r="D6421">
        <v>6660.79</v>
      </c>
      <c r="E6421">
        <v>43462.39</v>
      </c>
    </row>
    <row r="6422" spans="1:5">
      <c r="A6422">
        <v>2013</v>
      </c>
      <c r="B6422">
        <v>93</v>
      </c>
      <c r="C6422">
        <v>27489.67</v>
      </c>
      <c r="D6422">
        <v>5130.16</v>
      </c>
      <c r="E6422">
        <v>32619.83</v>
      </c>
    </row>
    <row r="6423" spans="1:5">
      <c r="A6423">
        <v>2013</v>
      </c>
      <c r="B6423">
        <v>94</v>
      </c>
      <c r="C6423">
        <v>25128.65</v>
      </c>
      <c r="D6423">
        <v>4470.1499999999996</v>
      </c>
      <c r="E6423">
        <v>29598.799999999999</v>
      </c>
    </row>
    <row r="6424" spans="1:5">
      <c r="A6424">
        <v>2013</v>
      </c>
      <c r="B6424">
        <v>95</v>
      </c>
      <c r="C6424">
        <v>11442.69</v>
      </c>
      <c r="D6424">
        <v>1999.76</v>
      </c>
      <c r="E6424">
        <v>13442.45</v>
      </c>
    </row>
    <row r="6425" spans="1:5">
      <c r="A6425">
        <v>2013</v>
      </c>
      <c r="B6425">
        <v>96</v>
      </c>
      <c r="C6425">
        <v>9422.9500000000007</v>
      </c>
      <c r="D6425">
        <v>1543.66</v>
      </c>
      <c r="E6425">
        <v>10966.61</v>
      </c>
    </row>
    <row r="6426" spans="1:5">
      <c r="A6426">
        <v>2013</v>
      </c>
      <c r="B6426">
        <v>97</v>
      </c>
      <c r="C6426">
        <v>7725.63</v>
      </c>
      <c r="D6426">
        <v>1267.33</v>
      </c>
      <c r="E6426">
        <v>8992.9599999999991</v>
      </c>
    </row>
    <row r="6427" spans="1:5">
      <c r="A6427">
        <v>2013</v>
      </c>
      <c r="B6427">
        <v>98</v>
      </c>
      <c r="C6427">
        <v>6203.1</v>
      </c>
      <c r="D6427">
        <v>988.17</v>
      </c>
      <c r="E6427">
        <v>7191.27</v>
      </c>
    </row>
    <row r="6428" spans="1:5">
      <c r="A6428">
        <v>2013</v>
      </c>
      <c r="B6428">
        <v>99</v>
      </c>
      <c r="C6428">
        <v>3780.74</v>
      </c>
      <c r="D6428">
        <v>662.51</v>
      </c>
      <c r="E6428">
        <v>4443.25</v>
      </c>
    </row>
    <row r="6429" spans="1:5">
      <c r="A6429">
        <v>2013</v>
      </c>
      <c r="B6429">
        <v>100</v>
      </c>
      <c r="C6429">
        <v>2491.7199999999998</v>
      </c>
      <c r="D6429">
        <v>403.1</v>
      </c>
      <c r="E6429">
        <v>2894.82</v>
      </c>
    </row>
    <row r="6430" spans="1:5">
      <c r="A6430">
        <v>2013</v>
      </c>
      <c r="B6430">
        <v>101</v>
      </c>
      <c r="C6430">
        <v>1353.82</v>
      </c>
      <c r="D6430">
        <v>233.47</v>
      </c>
      <c r="E6430">
        <v>1587.29</v>
      </c>
    </row>
    <row r="6431" spans="1:5">
      <c r="A6431">
        <v>2013</v>
      </c>
      <c r="B6431">
        <v>102</v>
      </c>
      <c r="C6431">
        <v>935.04</v>
      </c>
      <c r="D6431">
        <v>163.59</v>
      </c>
      <c r="E6431">
        <v>1098.6300000000001</v>
      </c>
    </row>
    <row r="6432" spans="1:5">
      <c r="A6432">
        <v>2013</v>
      </c>
      <c r="B6432">
        <v>103</v>
      </c>
      <c r="C6432">
        <v>472.36</v>
      </c>
      <c r="D6432">
        <v>85.03</v>
      </c>
      <c r="E6432">
        <v>557.39</v>
      </c>
    </row>
    <row r="6433" spans="1:5">
      <c r="A6433">
        <v>2013</v>
      </c>
      <c r="B6433">
        <v>104</v>
      </c>
      <c r="C6433">
        <v>280.94</v>
      </c>
      <c r="D6433">
        <v>53.1</v>
      </c>
      <c r="E6433">
        <v>334.04</v>
      </c>
    </row>
    <row r="6434" spans="1:5">
      <c r="A6434">
        <v>2013</v>
      </c>
      <c r="B6434">
        <v>105</v>
      </c>
      <c r="C6434">
        <v>169.29</v>
      </c>
      <c r="D6434">
        <v>33.74</v>
      </c>
      <c r="E6434">
        <v>203.03</v>
      </c>
    </row>
    <row r="6435" spans="1:5">
      <c r="A6435">
        <v>2013</v>
      </c>
      <c r="B6435">
        <v>106</v>
      </c>
      <c r="C6435">
        <v>91.5</v>
      </c>
      <c r="D6435">
        <v>18.71</v>
      </c>
      <c r="E6435">
        <v>110.21</v>
      </c>
    </row>
    <row r="6436" spans="1:5">
      <c r="A6436">
        <v>2013</v>
      </c>
      <c r="B6436">
        <v>107</v>
      </c>
      <c r="C6436">
        <v>48.89</v>
      </c>
      <c r="D6436">
        <v>9.85</v>
      </c>
      <c r="E6436">
        <v>58.74</v>
      </c>
    </row>
    <row r="6437" spans="1:5">
      <c r="A6437">
        <v>2013</v>
      </c>
      <c r="B6437">
        <v>108</v>
      </c>
      <c r="C6437">
        <v>25.71</v>
      </c>
      <c r="D6437">
        <v>4.47</v>
      </c>
      <c r="E6437">
        <v>30.18</v>
      </c>
    </row>
    <row r="6438" spans="1:5">
      <c r="A6438">
        <v>2013</v>
      </c>
      <c r="B6438">
        <v>109</v>
      </c>
      <c r="C6438">
        <v>12.94</v>
      </c>
      <c r="D6438">
        <v>2.08</v>
      </c>
      <c r="E6438">
        <v>15.02</v>
      </c>
    </row>
    <row r="6439" spans="1:5">
      <c r="A6439">
        <v>2013</v>
      </c>
      <c r="B6439">
        <v>110</v>
      </c>
      <c r="C6439">
        <v>8.67</v>
      </c>
      <c r="D6439">
        <v>0.77</v>
      </c>
      <c r="E6439">
        <v>9.44</v>
      </c>
    </row>
    <row r="6440" spans="1:5">
      <c r="A6440">
        <v>2014</v>
      </c>
      <c r="B6440">
        <v>0</v>
      </c>
      <c r="C6440">
        <v>916238</v>
      </c>
      <c r="D6440">
        <v>967151</v>
      </c>
      <c r="E6440">
        <v>1883389</v>
      </c>
    </row>
    <row r="6441" spans="1:5">
      <c r="A6441">
        <v>2014</v>
      </c>
      <c r="B6441">
        <v>1</v>
      </c>
      <c r="C6441">
        <v>917146</v>
      </c>
      <c r="D6441">
        <v>970024</v>
      </c>
      <c r="E6441">
        <v>1887170</v>
      </c>
    </row>
    <row r="6442" spans="1:5">
      <c r="A6442">
        <v>2014</v>
      </c>
      <c r="B6442">
        <v>2</v>
      </c>
      <c r="C6442">
        <v>868085</v>
      </c>
      <c r="D6442">
        <v>917061</v>
      </c>
      <c r="E6442">
        <v>1785146</v>
      </c>
    </row>
    <row r="6443" spans="1:5">
      <c r="A6443">
        <v>2014</v>
      </c>
      <c r="B6443">
        <v>3</v>
      </c>
      <c r="C6443">
        <v>809032</v>
      </c>
      <c r="D6443">
        <v>852353</v>
      </c>
      <c r="E6443">
        <v>1661385</v>
      </c>
    </row>
    <row r="6444" spans="1:5">
      <c r="A6444">
        <v>2014</v>
      </c>
      <c r="B6444">
        <v>4</v>
      </c>
      <c r="C6444">
        <v>819459</v>
      </c>
      <c r="D6444">
        <v>862600</v>
      </c>
      <c r="E6444">
        <v>1682059</v>
      </c>
    </row>
    <row r="6445" spans="1:5">
      <c r="A6445">
        <v>2014</v>
      </c>
      <c r="B6445">
        <v>5</v>
      </c>
      <c r="C6445">
        <v>817499</v>
      </c>
      <c r="D6445">
        <v>856621</v>
      </c>
      <c r="E6445">
        <v>1674120</v>
      </c>
    </row>
    <row r="6446" spans="1:5">
      <c r="A6446">
        <v>2014</v>
      </c>
      <c r="B6446">
        <v>6</v>
      </c>
      <c r="C6446">
        <v>771979</v>
      </c>
      <c r="D6446">
        <v>812673</v>
      </c>
      <c r="E6446">
        <v>1584652</v>
      </c>
    </row>
    <row r="6447" spans="1:5">
      <c r="A6447">
        <v>2014</v>
      </c>
      <c r="B6447">
        <v>7</v>
      </c>
      <c r="C6447">
        <v>713014</v>
      </c>
      <c r="D6447">
        <v>748301</v>
      </c>
      <c r="E6447">
        <v>1461315</v>
      </c>
    </row>
    <row r="6448" spans="1:5">
      <c r="A6448">
        <v>2014</v>
      </c>
      <c r="B6448">
        <v>8</v>
      </c>
      <c r="C6448">
        <v>718337</v>
      </c>
      <c r="D6448">
        <v>749386</v>
      </c>
      <c r="E6448">
        <v>1467723</v>
      </c>
    </row>
    <row r="6449" spans="1:5">
      <c r="A6449">
        <v>2014</v>
      </c>
      <c r="B6449">
        <v>9</v>
      </c>
      <c r="C6449">
        <v>719729</v>
      </c>
      <c r="D6449">
        <v>754574</v>
      </c>
      <c r="E6449">
        <v>1474303</v>
      </c>
    </row>
    <row r="6450" spans="1:5">
      <c r="A6450">
        <v>2014</v>
      </c>
      <c r="B6450">
        <v>10</v>
      </c>
      <c r="C6450">
        <v>711855</v>
      </c>
      <c r="D6450">
        <v>747768</v>
      </c>
      <c r="E6450">
        <v>1459623</v>
      </c>
    </row>
    <row r="6451" spans="1:5">
      <c r="A6451">
        <v>2014</v>
      </c>
      <c r="B6451">
        <v>11</v>
      </c>
      <c r="C6451">
        <v>687983</v>
      </c>
      <c r="D6451">
        <v>722424</v>
      </c>
      <c r="E6451">
        <v>1410407</v>
      </c>
    </row>
    <row r="6452" spans="1:5">
      <c r="A6452">
        <v>2014</v>
      </c>
      <c r="B6452">
        <v>12</v>
      </c>
      <c r="C6452">
        <v>644784</v>
      </c>
      <c r="D6452">
        <v>677476</v>
      </c>
      <c r="E6452">
        <v>1322260</v>
      </c>
    </row>
    <row r="6453" spans="1:5">
      <c r="A6453">
        <v>2014</v>
      </c>
      <c r="B6453">
        <v>13</v>
      </c>
      <c r="C6453">
        <v>658714</v>
      </c>
      <c r="D6453">
        <v>694551</v>
      </c>
      <c r="E6453">
        <v>1353265</v>
      </c>
    </row>
    <row r="6454" spans="1:5">
      <c r="A6454">
        <v>2014</v>
      </c>
      <c r="B6454">
        <v>14</v>
      </c>
      <c r="C6454">
        <v>622438</v>
      </c>
      <c r="D6454">
        <v>654553</v>
      </c>
      <c r="E6454">
        <v>1276991</v>
      </c>
    </row>
    <row r="6455" spans="1:5">
      <c r="A6455">
        <v>2014</v>
      </c>
      <c r="B6455">
        <v>15</v>
      </c>
      <c r="C6455">
        <v>650472</v>
      </c>
      <c r="D6455">
        <v>682410</v>
      </c>
      <c r="E6455">
        <v>1332882</v>
      </c>
    </row>
    <row r="6456" spans="1:5">
      <c r="A6456">
        <v>2014</v>
      </c>
      <c r="B6456">
        <v>16</v>
      </c>
      <c r="C6456">
        <v>632117</v>
      </c>
      <c r="D6456">
        <v>662176</v>
      </c>
      <c r="E6456">
        <v>1294293</v>
      </c>
    </row>
    <row r="6457" spans="1:5">
      <c r="A6457">
        <v>2014</v>
      </c>
      <c r="B6457">
        <v>17</v>
      </c>
      <c r="C6457">
        <v>665659</v>
      </c>
      <c r="D6457">
        <v>697710</v>
      </c>
      <c r="E6457">
        <v>1363369</v>
      </c>
    </row>
    <row r="6458" spans="1:5">
      <c r="A6458">
        <v>2014</v>
      </c>
      <c r="B6458">
        <v>18</v>
      </c>
      <c r="C6458">
        <v>708421</v>
      </c>
      <c r="D6458">
        <v>738661</v>
      </c>
      <c r="E6458">
        <v>1447082</v>
      </c>
    </row>
    <row r="6459" spans="1:5">
      <c r="A6459">
        <v>2014</v>
      </c>
      <c r="B6459">
        <v>19</v>
      </c>
      <c r="C6459">
        <v>738852</v>
      </c>
      <c r="D6459">
        <v>778934</v>
      </c>
      <c r="E6459">
        <v>1517786</v>
      </c>
    </row>
    <row r="6460" spans="1:5">
      <c r="A6460">
        <v>2014</v>
      </c>
      <c r="B6460">
        <v>20</v>
      </c>
      <c r="C6460">
        <v>756873</v>
      </c>
      <c r="D6460">
        <v>792289</v>
      </c>
      <c r="E6460">
        <v>1549162</v>
      </c>
    </row>
    <row r="6461" spans="1:5">
      <c r="A6461">
        <v>2014</v>
      </c>
      <c r="B6461">
        <v>21</v>
      </c>
      <c r="C6461">
        <v>879366</v>
      </c>
      <c r="D6461">
        <v>913625</v>
      </c>
      <c r="E6461">
        <v>1792991</v>
      </c>
    </row>
    <row r="6462" spans="1:5">
      <c r="A6462">
        <v>2014</v>
      </c>
      <c r="B6462">
        <v>22</v>
      </c>
      <c r="C6462">
        <v>973880</v>
      </c>
      <c r="D6462">
        <v>1019167</v>
      </c>
      <c r="E6462">
        <v>1993047</v>
      </c>
    </row>
    <row r="6463" spans="1:5">
      <c r="A6463">
        <v>2014</v>
      </c>
      <c r="B6463">
        <v>23</v>
      </c>
      <c r="C6463">
        <v>1125541</v>
      </c>
      <c r="D6463">
        <v>1163198</v>
      </c>
      <c r="E6463">
        <v>2288739</v>
      </c>
    </row>
    <row r="6464" spans="1:5">
      <c r="A6464">
        <v>2014</v>
      </c>
      <c r="B6464">
        <v>24</v>
      </c>
      <c r="C6464">
        <v>1153158</v>
      </c>
      <c r="D6464">
        <v>1193780</v>
      </c>
      <c r="E6464">
        <v>2346938</v>
      </c>
    </row>
    <row r="6465" spans="1:5">
      <c r="A6465">
        <v>2014</v>
      </c>
      <c r="B6465">
        <v>25</v>
      </c>
      <c r="C6465">
        <v>1208355</v>
      </c>
      <c r="D6465">
        <v>1241819</v>
      </c>
      <c r="E6465">
        <v>2450174</v>
      </c>
    </row>
    <row r="6466" spans="1:5">
      <c r="A6466">
        <v>2014</v>
      </c>
      <c r="B6466">
        <v>26</v>
      </c>
      <c r="C6466">
        <v>1263048</v>
      </c>
      <c r="D6466">
        <v>1302435</v>
      </c>
      <c r="E6466">
        <v>2565483</v>
      </c>
    </row>
    <row r="6467" spans="1:5">
      <c r="A6467">
        <v>2014</v>
      </c>
      <c r="B6467">
        <v>27</v>
      </c>
      <c r="C6467">
        <v>1259657</v>
      </c>
      <c r="D6467">
        <v>1286912</v>
      </c>
      <c r="E6467">
        <v>2546569</v>
      </c>
    </row>
    <row r="6468" spans="1:5">
      <c r="A6468">
        <v>2014</v>
      </c>
      <c r="B6468">
        <v>28</v>
      </c>
      <c r="C6468">
        <v>1253449</v>
      </c>
      <c r="D6468">
        <v>1258802</v>
      </c>
      <c r="E6468">
        <v>2512251</v>
      </c>
    </row>
    <row r="6469" spans="1:5">
      <c r="A6469">
        <v>2014</v>
      </c>
      <c r="B6469">
        <v>29</v>
      </c>
      <c r="C6469">
        <v>1217827</v>
      </c>
      <c r="D6469">
        <v>1230166</v>
      </c>
      <c r="E6469">
        <v>2447993</v>
      </c>
    </row>
    <row r="6470" spans="1:5">
      <c r="A6470">
        <v>2014</v>
      </c>
      <c r="B6470">
        <v>30</v>
      </c>
      <c r="C6470">
        <v>1244342</v>
      </c>
      <c r="D6470">
        <v>1255113</v>
      </c>
      <c r="E6470">
        <v>2499455</v>
      </c>
    </row>
    <row r="6471" spans="1:5">
      <c r="A6471">
        <v>2014</v>
      </c>
      <c r="B6471">
        <v>31</v>
      </c>
      <c r="C6471">
        <v>1174357</v>
      </c>
      <c r="D6471">
        <v>1174808</v>
      </c>
      <c r="E6471">
        <v>2349165</v>
      </c>
    </row>
    <row r="6472" spans="1:5">
      <c r="A6472">
        <v>2014</v>
      </c>
      <c r="B6472">
        <v>32</v>
      </c>
      <c r="C6472">
        <v>1120967</v>
      </c>
      <c r="D6472">
        <v>1117419</v>
      </c>
      <c r="E6472">
        <v>2238386</v>
      </c>
    </row>
    <row r="6473" spans="1:5">
      <c r="A6473">
        <v>2014</v>
      </c>
      <c r="B6473">
        <v>33</v>
      </c>
      <c r="C6473">
        <v>1195842</v>
      </c>
      <c r="D6473">
        <v>1185789</v>
      </c>
      <c r="E6473">
        <v>2381631</v>
      </c>
    </row>
    <row r="6474" spans="1:5">
      <c r="A6474">
        <v>2014</v>
      </c>
      <c r="B6474">
        <v>34</v>
      </c>
      <c r="C6474">
        <v>1105042</v>
      </c>
      <c r="D6474">
        <v>1086949</v>
      </c>
      <c r="E6474">
        <v>2191991</v>
      </c>
    </row>
    <row r="6475" spans="1:5">
      <c r="A6475">
        <v>2014</v>
      </c>
      <c r="B6475">
        <v>35</v>
      </c>
      <c r="C6475">
        <v>1105337</v>
      </c>
      <c r="D6475">
        <v>1071249</v>
      </c>
      <c r="E6475">
        <v>2176586</v>
      </c>
    </row>
    <row r="6476" spans="1:5">
      <c r="A6476">
        <v>2014</v>
      </c>
      <c r="B6476">
        <v>36</v>
      </c>
      <c r="C6476">
        <v>1076456</v>
      </c>
      <c r="D6476">
        <v>1032191</v>
      </c>
      <c r="E6476">
        <v>2108647</v>
      </c>
    </row>
    <row r="6477" spans="1:5">
      <c r="A6477">
        <v>2014</v>
      </c>
      <c r="B6477">
        <v>37</v>
      </c>
      <c r="C6477">
        <v>1087003</v>
      </c>
      <c r="D6477">
        <v>1038506</v>
      </c>
      <c r="E6477">
        <v>2125509</v>
      </c>
    </row>
    <row r="6478" spans="1:5">
      <c r="A6478">
        <v>2014</v>
      </c>
      <c r="B6478">
        <v>38</v>
      </c>
      <c r="C6478">
        <v>1102395</v>
      </c>
      <c r="D6478">
        <v>1041168</v>
      </c>
      <c r="E6478">
        <v>2143563</v>
      </c>
    </row>
    <row r="6479" spans="1:5">
      <c r="A6479">
        <v>2014</v>
      </c>
      <c r="B6479">
        <v>39</v>
      </c>
      <c r="C6479">
        <v>1057487</v>
      </c>
      <c r="D6479">
        <v>1002043</v>
      </c>
      <c r="E6479">
        <v>2059530</v>
      </c>
    </row>
    <row r="6480" spans="1:5">
      <c r="A6480">
        <v>2014</v>
      </c>
      <c r="B6480">
        <v>40</v>
      </c>
      <c r="C6480">
        <v>1027960</v>
      </c>
      <c r="D6480">
        <v>971172</v>
      </c>
      <c r="E6480">
        <v>1999132</v>
      </c>
    </row>
    <row r="6481" spans="1:5">
      <c r="A6481">
        <v>2014</v>
      </c>
      <c r="B6481">
        <v>41</v>
      </c>
      <c r="C6481">
        <v>1032668</v>
      </c>
      <c r="D6481">
        <v>973024</v>
      </c>
      <c r="E6481">
        <v>2005692</v>
      </c>
    </row>
    <row r="6482" spans="1:5">
      <c r="A6482">
        <v>2014</v>
      </c>
      <c r="B6482">
        <v>42</v>
      </c>
      <c r="C6482">
        <v>993255</v>
      </c>
      <c r="D6482">
        <v>940377</v>
      </c>
      <c r="E6482">
        <v>1933632</v>
      </c>
    </row>
    <row r="6483" spans="1:5">
      <c r="A6483">
        <v>2014</v>
      </c>
      <c r="B6483">
        <v>43</v>
      </c>
      <c r="C6483">
        <v>1029648</v>
      </c>
      <c r="D6483">
        <v>978543</v>
      </c>
      <c r="E6483">
        <v>2008191</v>
      </c>
    </row>
    <row r="6484" spans="1:5">
      <c r="A6484">
        <v>2014</v>
      </c>
      <c r="B6484">
        <v>44</v>
      </c>
      <c r="C6484">
        <v>933400</v>
      </c>
      <c r="D6484">
        <v>870478</v>
      </c>
      <c r="E6484">
        <v>1803878</v>
      </c>
    </row>
    <row r="6485" spans="1:5">
      <c r="A6485">
        <v>2014</v>
      </c>
      <c r="B6485">
        <v>45</v>
      </c>
      <c r="C6485">
        <v>923300</v>
      </c>
      <c r="D6485">
        <v>855688</v>
      </c>
      <c r="E6485">
        <v>1778988</v>
      </c>
    </row>
    <row r="6486" spans="1:5">
      <c r="A6486">
        <v>2014</v>
      </c>
      <c r="B6486">
        <v>46</v>
      </c>
      <c r="C6486">
        <v>912460</v>
      </c>
      <c r="D6486">
        <v>836490</v>
      </c>
      <c r="E6486">
        <v>1748950</v>
      </c>
    </row>
    <row r="6487" spans="1:5">
      <c r="A6487">
        <v>2014</v>
      </c>
      <c r="B6487">
        <v>47</v>
      </c>
      <c r="C6487">
        <v>949096</v>
      </c>
      <c r="D6487">
        <v>858237</v>
      </c>
      <c r="E6487">
        <v>1807333</v>
      </c>
    </row>
    <row r="6488" spans="1:5">
      <c r="A6488">
        <v>2014</v>
      </c>
      <c r="B6488">
        <v>48</v>
      </c>
      <c r="C6488">
        <v>1005500</v>
      </c>
      <c r="D6488">
        <v>901827</v>
      </c>
      <c r="E6488">
        <v>1907327</v>
      </c>
    </row>
    <row r="6489" spans="1:5">
      <c r="A6489">
        <v>2014</v>
      </c>
      <c r="B6489">
        <v>49</v>
      </c>
      <c r="C6489">
        <v>1032149</v>
      </c>
      <c r="D6489">
        <v>912082</v>
      </c>
      <c r="E6489">
        <v>1944231</v>
      </c>
    </row>
    <row r="6490" spans="1:5">
      <c r="A6490">
        <v>2014</v>
      </c>
      <c r="B6490">
        <v>50</v>
      </c>
      <c r="C6490">
        <v>1108994</v>
      </c>
      <c r="D6490">
        <v>974396</v>
      </c>
      <c r="E6490">
        <v>2083390</v>
      </c>
    </row>
    <row r="6491" spans="1:5">
      <c r="A6491">
        <v>2014</v>
      </c>
      <c r="B6491">
        <v>51</v>
      </c>
      <c r="C6491">
        <v>1159504</v>
      </c>
      <c r="D6491">
        <v>1000726</v>
      </c>
      <c r="E6491">
        <v>2160230</v>
      </c>
    </row>
    <row r="6492" spans="1:5">
      <c r="A6492">
        <v>2014</v>
      </c>
      <c r="B6492">
        <v>52</v>
      </c>
      <c r="C6492">
        <v>1217761</v>
      </c>
      <c r="D6492">
        <v>1043644</v>
      </c>
      <c r="E6492">
        <v>2261405</v>
      </c>
    </row>
    <row r="6493" spans="1:5">
      <c r="A6493">
        <v>2014</v>
      </c>
      <c r="B6493">
        <v>53</v>
      </c>
      <c r="C6493">
        <v>1309429</v>
      </c>
      <c r="D6493">
        <v>1116764</v>
      </c>
      <c r="E6493">
        <v>2426193</v>
      </c>
    </row>
    <row r="6494" spans="1:5">
      <c r="A6494">
        <v>2014</v>
      </c>
      <c r="B6494">
        <v>54</v>
      </c>
      <c r="C6494">
        <v>1234237</v>
      </c>
      <c r="D6494">
        <v>1018768</v>
      </c>
      <c r="E6494">
        <v>2253005</v>
      </c>
    </row>
    <row r="6495" spans="1:5">
      <c r="A6495">
        <v>2014</v>
      </c>
      <c r="B6495">
        <v>55</v>
      </c>
      <c r="C6495">
        <v>1236131</v>
      </c>
      <c r="D6495">
        <v>1000452</v>
      </c>
      <c r="E6495">
        <v>2236583</v>
      </c>
    </row>
    <row r="6496" spans="1:5">
      <c r="A6496">
        <v>2014</v>
      </c>
      <c r="B6496">
        <v>56</v>
      </c>
      <c r="C6496">
        <v>1205954</v>
      </c>
      <c r="D6496">
        <v>963750</v>
      </c>
      <c r="E6496">
        <v>2169704</v>
      </c>
    </row>
    <row r="6497" spans="1:5">
      <c r="A6497">
        <v>2014</v>
      </c>
      <c r="B6497">
        <v>57</v>
      </c>
      <c r="C6497">
        <v>1172695</v>
      </c>
      <c r="D6497">
        <v>911510</v>
      </c>
      <c r="E6497">
        <v>2084205</v>
      </c>
    </row>
    <row r="6498" spans="1:5">
      <c r="A6498">
        <v>2014</v>
      </c>
      <c r="B6498">
        <v>58</v>
      </c>
      <c r="C6498">
        <v>1186719</v>
      </c>
      <c r="D6498">
        <v>899226</v>
      </c>
      <c r="E6498">
        <v>2085945</v>
      </c>
    </row>
    <row r="6499" spans="1:5">
      <c r="A6499">
        <v>2014</v>
      </c>
      <c r="B6499">
        <v>59</v>
      </c>
      <c r="C6499">
        <v>1182899</v>
      </c>
      <c r="D6499">
        <v>874723</v>
      </c>
      <c r="E6499">
        <v>2057622</v>
      </c>
    </row>
    <row r="6500" spans="1:5">
      <c r="A6500">
        <v>2014</v>
      </c>
      <c r="B6500">
        <v>60</v>
      </c>
      <c r="C6500">
        <v>1069006</v>
      </c>
      <c r="D6500">
        <v>777983</v>
      </c>
      <c r="E6500">
        <v>1846989</v>
      </c>
    </row>
    <row r="6501" spans="1:5">
      <c r="A6501">
        <v>2014</v>
      </c>
      <c r="B6501">
        <v>61</v>
      </c>
      <c r="C6501">
        <v>1081376</v>
      </c>
      <c r="D6501">
        <v>770111</v>
      </c>
      <c r="E6501">
        <v>1851487</v>
      </c>
    </row>
    <row r="6502" spans="1:5">
      <c r="A6502">
        <v>2014</v>
      </c>
      <c r="B6502">
        <v>62</v>
      </c>
      <c r="C6502">
        <v>1039971</v>
      </c>
      <c r="D6502">
        <v>727580</v>
      </c>
      <c r="E6502">
        <v>1767551</v>
      </c>
    </row>
    <row r="6503" spans="1:5">
      <c r="A6503">
        <v>2014</v>
      </c>
      <c r="B6503">
        <v>63</v>
      </c>
      <c r="C6503">
        <v>1028138</v>
      </c>
      <c r="D6503">
        <v>712846</v>
      </c>
      <c r="E6503">
        <v>1740984</v>
      </c>
    </row>
    <row r="6504" spans="1:5">
      <c r="A6504">
        <v>2014</v>
      </c>
      <c r="B6504">
        <v>64</v>
      </c>
      <c r="C6504">
        <v>1043746</v>
      </c>
      <c r="D6504">
        <v>697767</v>
      </c>
      <c r="E6504">
        <v>1741513</v>
      </c>
    </row>
    <row r="6505" spans="1:5">
      <c r="A6505">
        <v>2014</v>
      </c>
      <c r="B6505">
        <v>65</v>
      </c>
      <c r="C6505">
        <v>857376</v>
      </c>
      <c r="D6505">
        <v>562469</v>
      </c>
      <c r="E6505">
        <v>1419845</v>
      </c>
    </row>
    <row r="6506" spans="1:5">
      <c r="A6506">
        <v>2014</v>
      </c>
      <c r="B6506">
        <v>66</v>
      </c>
      <c r="C6506">
        <v>833979</v>
      </c>
      <c r="D6506">
        <v>536252</v>
      </c>
      <c r="E6506">
        <v>1370231</v>
      </c>
    </row>
    <row r="6507" spans="1:5">
      <c r="A6507">
        <v>2014</v>
      </c>
      <c r="B6507">
        <v>67</v>
      </c>
      <c r="C6507">
        <v>746337</v>
      </c>
      <c r="D6507">
        <v>461369</v>
      </c>
      <c r="E6507">
        <v>1207706</v>
      </c>
    </row>
    <row r="6508" spans="1:5">
      <c r="A6508">
        <v>2014</v>
      </c>
      <c r="B6508">
        <v>68</v>
      </c>
      <c r="C6508">
        <v>454942</v>
      </c>
      <c r="D6508">
        <v>276148</v>
      </c>
      <c r="E6508">
        <v>731090</v>
      </c>
    </row>
    <row r="6509" spans="1:5">
      <c r="A6509">
        <v>2014</v>
      </c>
      <c r="B6509">
        <v>69</v>
      </c>
      <c r="C6509">
        <v>340531</v>
      </c>
      <c r="D6509">
        <v>199372</v>
      </c>
      <c r="E6509">
        <v>539903</v>
      </c>
    </row>
    <row r="6510" spans="1:5">
      <c r="A6510">
        <v>2014</v>
      </c>
      <c r="B6510">
        <v>70</v>
      </c>
      <c r="C6510">
        <v>312459</v>
      </c>
      <c r="D6510">
        <v>176890</v>
      </c>
      <c r="E6510">
        <v>489349</v>
      </c>
    </row>
    <row r="6511" spans="1:5">
      <c r="A6511">
        <v>2014</v>
      </c>
      <c r="B6511">
        <v>71</v>
      </c>
      <c r="C6511">
        <v>469974</v>
      </c>
      <c r="D6511">
        <v>245490</v>
      </c>
      <c r="E6511">
        <v>715464</v>
      </c>
    </row>
    <row r="6512" spans="1:5">
      <c r="A6512">
        <v>2014</v>
      </c>
      <c r="B6512">
        <v>72</v>
      </c>
      <c r="C6512">
        <v>727882</v>
      </c>
      <c r="D6512">
        <v>364188</v>
      </c>
      <c r="E6512">
        <v>1092070</v>
      </c>
    </row>
    <row r="6513" spans="1:5">
      <c r="A6513">
        <v>2014</v>
      </c>
      <c r="B6513">
        <v>73</v>
      </c>
      <c r="C6513">
        <v>774724</v>
      </c>
      <c r="D6513">
        <v>380905</v>
      </c>
      <c r="E6513">
        <v>1155629</v>
      </c>
    </row>
    <row r="6514" spans="1:5">
      <c r="A6514">
        <v>2014</v>
      </c>
      <c r="B6514">
        <v>74</v>
      </c>
      <c r="C6514">
        <v>836175</v>
      </c>
      <c r="D6514">
        <v>388863</v>
      </c>
      <c r="E6514">
        <v>1225038</v>
      </c>
    </row>
    <row r="6515" spans="1:5">
      <c r="A6515">
        <v>2014</v>
      </c>
      <c r="B6515">
        <v>75</v>
      </c>
      <c r="C6515">
        <v>821225</v>
      </c>
      <c r="D6515">
        <v>366719</v>
      </c>
      <c r="E6515">
        <v>1187944</v>
      </c>
    </row>
    <row r="6516" spans="1:5">
      <c r="A6516">
        <v>2014</v>
      </c>
      <c r="B6516">
        <v>76</v>
      </c>
      <c r="C6516">
        <v>796926</v>
      </c>
      <c r="D6516">
        <v>357427</v>
      </c>
      <c r="E6516">
        <v>1154353</v>
      </c>
    </row>
    <row r="6517" spans="1:5">
      <c r="A6517">
        <v>2014</v>
      </c>
      <c r="B6517">
        <v>77</v>
      </c>
      <c r="C6517">
        <v>623187</v>
      </c>
      <c r="D6517">
        <v>268834</v>
      </c>
      <c r="E6517">
        <v>892021</v>
      </c>
    </row>
    <row r="6518" spans="1:5">
      <c r="A6518">
        <v>2014</v>
      </c>
      <c r="B6518">
        <v>78</v>
      </c>
      <c r="C6518">
        <v>524789</v>
      </c>
      <c r="D6518">
        <v>219889</v>
      </c>
      <c r="E6518">
        <v>744678</v>
      </c>
    </row>
    <row r="6519" spans="1:5">
      <c r="A6519">
        <v>2014</v>
      </c>
      <c r="B6519">
        <v>79</v>
      </c>
      <c r="C6519">
        <v>394263</v>
      </c>
      <c r="D6519">
        <v>156995</v>
      </c>
      <c r="E6519">
        <v>551258</v>
      </c>
    </row>
    <row r="6520" spans="1:5">
      <c r="A6520">
        <v>2014</v>
      </c>
      <c r="B6520">
        <v>80</v>
      </c>
      <c r="C6520">
        <v>360891.38</v>
      </c>
      <c r="D6520">
        <v>139880.19</v>
      </c>
      <c r="E6520">
        <v>500771.57</v>
      </c>
    </row>
    <row r="6521" spans="1:5">
      <c r="A6521">
        <v>2014</v>
      </c>
      <c r="B6521">
        <v>81</v>
      </c>
      <c r="C6521">
        <v>412111.64</v>
      </c>
      <c r="D6521">
        <v>152159.66</v>
      </c>
      <c r="E6521">
        <v>564271.30000000005</v>
      </c>
    </row>
    <row r="6522" spans="1:5">
      <c r="A6522">
        <v>2014</v>
      </c>
      <c r="B6522">
        <v>82</v>
      </c>
      <c r="C6522">
        <v>380596.37</v>
      </c>
      <c r="D6522">
        <v>138142.12</v>
      </c>
      <c r="E6522">
        <v>518738.49</v>
      </c>
    </row>
    <row r="6523" spans="1:5">
      <c r="A6523">
        <v>2014</v>
      </c>
      <c r="B6523">
        <v>83</v>
      </c>
      <c r="C6523">
        <v>395698.5</v>
      </c>
      <c r="D6523">
        <v>137082.94</v>
      </c>
      <c r="E6523">
        <v>532781.43999999994</v>
      </c>
    </row>
    <row r="6524" spans="1:5">
      <c r="A6524">
        <v>2014</v>
      </c>
      <c r="B6524">
        <v>84</v>
      </c>
      <c r="C6524">
        <v>353519.9</v>
      </c>
      <c r="D6524">
        <v>116293.52</v>
      </c>
      <c r="E6524">
        <v>469813.42</v>
      </c>
    </row>
    <row r="6525" spans="1:5">
      <c r="A6525">
        <v>2014</v>
      </c>
      <c r="B6525">
        <v>85</v>
      </c>
      <c r="C6525">
        <v>334063.89</v>
      </c>
      <c r="D6525">
        <v>102201.61</v>
      </c>
      <c r="E6525">
        <v>436265.5</v>
      </c>
    </row>
    <row r="6526" spans="1:5">
      <c r="A6526">
        <v>2014</v>
      </c>
      <c r="B6526">
        <v>86</v>
      </c>
      <c r="C6526">
        <v>269092.63</v>
      </c>
      <c r="D6526">
        <v>79805.33</v>
      </c>
      <c r="E6526">
        <v>348897.96</v>
      </c>
    </row>
    <row r="6527" spans="1:5">
      <c r="A6527">
        <v>2014</v>
      </c>
      <c r="B6527">
        <v>87</v>
      </c>
      <c r="C6527">
        <v>225669.56</v>
      </c>
      <c r="D6527">
        <v>58491.9</v>
      </c>
      <c r="E6527">
        <v>284161.46000000002</v>
      </c>
    </row>
    <row r="6528" spans="1:5">
      <c r="A6528">
        <v>2014</v>
      </c>
      <c r="B6528">
        <v>88</v>
      </c>
      <c r="C6528">
        <v>174698.13</v>
      </c>
      <c r="D6528">
        <v>37857.72</v>
      </c>
      <c r="E6528">
        <v>212555.85</v>
      </c>
    </row>
    <row r="6529" spans="1:5">
      <c r="A6529">
        <v>2014</v>
      </c>
      <c r="B6529">
        <v>89</v>
      </c>
      <c r="C6529">
        <v>134581.39000000001</v>
      </c>
      <c r="D6529">
        <v>26069.279999999999</v>
      </c>
      <c r="E6529">
        <v>160650.67000000001</v>
      </c>
    </row>
    <row r="6530" spans="1:5">
      <c r="A6530">
        <v>2014</v>
      </c>
      <c r="B6530">
        <v>90</v>
      </c>
      <c r="C6530">
        <v>98219.8</v>
      </c>
      <c r="D6530">
        <v>17053.43</v>
      </c>
      <c r="E6530">
        <v>115273.23</v>
      </c>
    </row>
    <row r="6531" spans="1:5">
      <c r="A6531">
        <v>2014</v>
      </c>
      <c r="B6531">
        <v>91</v>
      </c>
      <c r="C6531">
        <v>64071.33</v>
      </c>
      <c r="D6531">
        <v>10904.28</v>
      </c>
      <c r="E6531">
        <v>74975.61</v>
      </c>
    </row>
    <row r="6532" spans="1:5">
      <c r="A6532">
        <v>2014</v>
      </c>
      <c r="B6532">
        <v>92</v>
      </c>
      <c r="C6532">
        <v>42754.84</v>
      </c>
      <c r="D6532">
        <v>7658.41</v>
      </c>
      <c r="E6532">
        <v>50413.25</v>
      </c>
    </row>
    <row r="6533" spans="1:5">
      <c r="A6533">
        <v>2014</v>
      </c>
      <c r="B6533">
        <v>93</v>
      </c>
      <c r="C6533">
        <v>28287.05</v>
      </c>
      <c r="D6533">
        <v>5025.92</v>
      </c>
      <c r="E6533">
        <v>33312.97</v>
      </c>
    </row>
    <row r="6534" spans="1:5">
      <c r="A6534">
        <v>2014</v>
      </c>
      <c r="B6534">
        <v>94</v>
      </c>
      <c r="C6534">
        <v>20679.03</v>
      </c>
      <c r="D6534">
        <v>3802.58</v>
      </c>
      <c r="E6534">
        <v>24481.61</v>
      </c>
    </row>
    <row r="6535" spans="1:5">
      <c r="A6535">
        <v>2014</v>
      </c>
      <c r="B6535">
        <v>95</v>
      </c>
      <c r="C6535">
        <v>18359.05</v>
      </c>
      <c r="D6535">
        <v>3249.01</v>
      </c>
      <c r="E6535">
        <v>21608.06</v>
      </c>
    </row>
    <row r="6536" spans="1:5">
      <c r="A6536">
        <v>2014</v>
      </c>
      <c r="B6536">
        <v>96</v>
      </c>
      <c r="C6536">
        <v>8132.97</v>
      </c>
      <c r="D6536">
        <v>1410.28</v>
      </c>
      <c r="E6536">
        <v>9543.25</v>
      </c>
    </row>
    <row r="6537" spans="1:5">
      <c r="A6537">
        <v>2014</v>
      </c>
      <c r="B6537">
        <v>97</v>
      </c>
      <c r="C6537">
        <v>6572.76</v>
      </c>
      <c r="D6537">
        <v>1075.69</v>
      </c>
      <c r="E6537">
        <v>7648.45</v>
      </c>
    </row>
    <row r="6538" spans="1:5">
      <c r="A6538">
        <v>2014</v>
      </c>
      <c r="B6538">
        <v>98</v>
      </c>
      <c r="C6538">
        <v>5223.83</v>
      </c>
      <c r="D6538">
        <v>873.68</v>
      </c>
      <c r="E6538">
        <v>6097.51</v>
      </c>
    </row>
    <row r="6539" spans="1:5">
      <c r="A6539">
        <v>2014</v>
      </c>
      <c r="B6539">
        <v>99</v>
      </c>
      <c r="C6539">
        <v>4197.8500000000004</v>
      </c>
      <c r="D6539">
        <v>685.9</v>
      </c>
      <c r="E6539">
        <v>4883.75</v>
      </c>
    </row>
    <row r="6540" spans="1:5">
      <c r="A6540">
        <v>2014</v>
      </c>
      <c r="B6540">
        <v>100</v>
      </c>
      <c r="C6540">
        <v>2545.5500000000002</v>
      </c>
      <c r="D6540">
        <v>469.09</v>
      </c>
      <c r="E6540">
        <v>3014.64</v>
      </c>
    </row>
    <row r="6541" spans="1:5">
      <c r="A6541">
        <v>2014</v>
      </c>
      <c r="B6541">
        <v>101</v>
      </c>
      <c r="C6541">
        <v>1671.38</v>
      </c>
      <c r="D6541">
        <v>284.75</v>
      </c>
      <c r="E6541">
        <v>1956.13</v>
      </c>
    </row>
    <row r="6542" spans="1:5">
      <c r="A6542">
        <v>2014</v>
      </c>
      <c r="B6542">
        <v>102</v>
      </c>
      <c r="C6542">
        <v>877.82</v>
      </c>
      <c r="D6542">
        <v>162.19999999999999</v>
      </c>
      <c r="E6542">
        <v>1040.02</v>
      </c>
    </row>
    <row r="6543" spans="1:5">
      <c r="A6543">
        <v>2014</v>
      </c>
      <c r="B6543">
        <v>103</v>
      </c>
      <c r="C6543">
        <v>586.04999999999995</v>
      </c>
      <c r="D6543">
        <v>111.31</v>
      </c>
      <c r="E6543">
        <v>697.36</v>
      </c>
    </row>
    <row r="6544" spans="1:5">
      <c r="A6544">
        <v>2014</v>
      </c>
      <c r="B6544">
        <v>104</v>
      </c>
      <c r="C6544">
        <v>287.06</v>
      </c>
      <c r="D6544">
        <v>56.79</v>
      </c>
      <c r="E6544">
        <v>343.85</v>
      </c>
    </row>
    <row r="6545" spans="1:5">
      <c r="A6545">
        <v>2014</v>
      </c>
      <c r="B6545">
        <v>105</v>
      </c>
      <c r="C6545">
        <v>167.28</v>
      </c>
      <c r="D6545">
        <v>34.96</v>
      </c>
      <c r="E6545">
        <v>202.24</v>
      </c>
    </row>
    <row r="6546" spans="1:5">
      <c r="A6546">
        <v>2014</v>
      </c>
      <c r="B6546">
        <v>106</v>
      </c>
      <c r="C6546">
        <v>98.67</v>
      </c>
      <c r="D6546">
        <v>21.79</v>
      </c>
      <c r="E6546">
        <v>120.46</v>
      </c>
    </row>
    <row r="6547" spans="1:5">
      <c r="A6547">
        <v>2014</v>
      </c>
      <c r="B6547">
        <v>107</v>
      </c>
      <c r="C6547">
        <v>52.09</v>
      </c>
      <c r="D6547">
        <v>11.71</v>
      </c>
      <c r="E6547">
        <v>63.8</v>
      </c>
    </row>
    <row r="6548" spans="1:5">
      <c r="A6548">
        <v>2014</v>
      </c>
      <c r="B6548">
        <v>108</v>
      </c>
      <c r="C6548">
        <v>27.07</v>
      </c>
      <c r="D6548">
        <v>5.86</v>
      </c>
      <c r="E6548">
        <v>32.93</v>
      </c>
    </row>
    <row r="6549" spans="1:5">
      <c r="A6549">
        <v>2014</v>
      </c>
      <c r="B6549">
        <v>109</v>
      </c>
      <c r="C6549">
        <v>13.68</v>
      </c>
      <c r="D6549">
        <v>2.15</v>
      </c>
      <c r="E6549">
        <v>15.83</v>
      </c>
    </row>
    <row r="6550" spans="1:5">
      <c r="A6550">
        <v>2014</v>
      </c>
      <c r="B6550">
        <v>110</v>
      </c>
      <c r="C6550">
        <v>9.2200000000000006</v>
      </c>
      <c r="D6550">
        <v>0.66</v>
      </c>
      <c r="E6550">
        <v>9.8800000000000008</v>
      </c>
    </row>
    <row r="6551" spans="1:5">
      <c r="A6551">
        <v>2015</v>
      </c>
      <c r="B6551">
        <v>0</v>
      </c>
      <c r="C6551">
        <v>924306</v>
      </c>
      <c r="D6551">
        <v>978312</v>
      </c>
      <c r="E6551">
        <v>1902618</v>
      </c>
    </row>
    <row r="6552" spans="1:5">
      <c r="A6552">
        <v>2015</v>
      </c>
      <c r="B6552">
        <v>1</v>
      </c>
      <c r="C6552">
        <v>915922</v>
      </c>
      <c r="D6552">
        <v>966625</v>
      </c>
      <c r="E6552">
        <v>1882547</v>
      </c>
    </row>
    <row r="6553" spans="1:5">
      <c r="A6553">
        <v>2015</v>
      </c>
      <c r="B6553">
        <v>2</v>
      </c>
      <c r="C6553">
        <v>917727</v>
      </c>
      <c r="D6553">
        <v>970566</v>
      </c>
      <c r="E6553">
        <v>1888293</v>
      </c>
    </row>
    <row r="6554" spans="1:5">
      <c r="A6554">
        <v>2015</v>
      </c>
      <c r="B6554">
        <v>3</v>
      </c>
      <c r="C6554">
        <v>868828</v>
      </c>
      <c r="D6554">
        <v>917863</v>
      </c>
      <c r="E6554">
        <v>1786691</v>
      </c>
    </row>
    <row r="6555" spans="1:5">
      <c r="A6555">
        <v>2015</v>
      </c>
      <c r="B6555">
        <v>4</v>
      </c>
      <c r="C6555">
        <v>809866</v>
      </c>
      <c r="D6555">
        <v>853102</v>
      </c>
      <c r="E6555">
        <v>1662968</v>
      </c>
    </row>
    <row r="6556" spans="1:5">
      <c r="A6556">
        <v>2015</v>
      </c>
      <c r="B6556">
        <v>5</v>
      </c>
      <c r="C6556">
        <v>820290</v>
      </c>
      <c r="D6556">
        <v>863463</v>
      </c>
      <c r="E6556">
        <v>1683753</v>
      </c>
    </row>
    <row r="6557" spans="1:5">
      <c r="A6557">
        <v>2015</v>
      </c>
      <c r="B6557">
        <v>6</v>
      </c>
      <c r="C6557">
        <v>818433</v>
      </c>
      <c r="D6557">
        <v>857518</v>
      </c>
      <c r="E6557">
        <v>1675951</v>
      </c>
    </row>
    <row r="6558" spans="1:5">
      <c r="A6558">
        <v>2015</v>
      </c>
      <c r="B6558">
        <v>7</v>
      </c>
      <c r="C6558">
        <v>772989</v>
      </c>
      <c r="D6558">
        <v>813679</v>
      </c>
      <c r="E6558">
        <v>1586668</v>
      </c>
    </row>
    <row r="6559" spans="1:5">
      <c r="A6559">
        <v>2015</v>
      </c>
      <c r="B6559">
        <v>8</v>
      </c>
      <c r="C6559">
        <v>713837</v>
      </c>
      <c r="D6559">
        <v>749112</v>
      </c>
      <c r="E6559">
        <v>1462949</v>
      </c>
    </row>
    <row r="6560" spans="1:5">
      <c r="A6560">
        <v>2015</v>
      </c>
      <c r="B6560">
        <v>9</v>
      </c>
      <c r="C6560">
        <v>719139</v>
      </c>
      <c r="D6560">
        <v>750085</v>
      </c>
      <c r="E6560">
        <v>1469224</v>
      </c>
    </row>
    <row r="6561" spans="1:5">
      <c r="A6561">
        <v>2015</v>
      </c>
      <c r="B6561">
        <v>10</v>
      </c>
      <c r="C6561">
        <v>720495</v>
      </c>
      <c r="D6561">
        <v>755253</v>
      </c>
      <c r="E6561">
        <v>1475748</v>
      </c>
    </row>
    <row r="6562" spans="1:5">
      <c r="A6562">
        <v>2015</v>
      </c>
      <c r="B6562">
        <v>11</v>
      </c>
      <c r="C6562">
        <v>712570</v>
      </c>
      <c r="D6562">
        <v>748448</v>
      </c>
      <c r="E6562">
        <v>1461018</v>
      </c>
    </row>
    <row r="6563" spans="1:5">
      <c r="A6563">
        <v>2015</v>
      </c>
      <c r="B6563">
        <v>12</v>
      </c>
      <c r="C6563">
        <v>688668</v>
      </c>
      <c r="D6563">
        <v>723064</v>
      </c>
      <c r="E6563">
        <v>1411732</v>
      </c>
    </row>
    <row r="6564" spans="1:5">
      <c r="A6564">
        <v>2015</v>
      </c>
      <c r="B6564">
        <v>13</v>
      </c>
      <c r="C6564">
        <v>645391</v>
      </c>
      <c r="D6564">
        <v>678063</v>
      </c>
      <c r="E6564">
        <v>1323454</v>
      </c>
    </row>
    <row r="6565" spans="1:5">
      <c r="A6565">
        <v>2015</v>
      </c>
      <c r="B6565">
        <v>14</v>
      </c>
      <c r="C6565">
        <v>659500</v>
      </c>
      <c r="D6565">
        <v>695233</v>
      </c>
      <c r="E6565">
        <v>1354733</v>
      </c>
    </row>
    <row r="6566" spans="1:5">
      <c r="A6566">
        <v>2015</v>
      </c>
      <c r="B6566">
        <v>15</v>
      </c>
      <c r="C6566">
        <v>623163</v>
      </c>
      <c r="D6566">
        <v>655347</v>
      </c>
      <c r="E6566">
        <v>1278510</v>
      </c>
    </row>
    <row r="6567" spans="1:5">
      <c r="A6567">
        <v>2015</v>
      </c>
      <c r="B6567">
        <v>16</v>
      </c>
      <c r="C6567">
        <v>651089</v>
      </c>
      <c r="D6567">
        <v>683040</v>
      </c>
      <c r="E6567">
        <v>1334129</v>
      </c>
    </row>
    <row r="6568" spans="1:5">
      <c r="A6568">
        <v>2015</v>
      </c>
      <c r="B6568">
        <v>17</v>
      </c>
      <c r="C6568">
        <v>633067</v>
      </c>
      <c r="D6568">
        <v>663024</v>
      </c>
      <c r="E6568">
        <v>1296091</v>
      </c>
    </row>
    <row r="6569" spans="1:5">
      <c r="A6569">
        <v>2015</v>
      </c>
      <c r="B6569">
        <v>18</v>
      </c>
      <c r="C6569">
        <v>667056</v>
      </c>
      <c r="D6569">
        <v>700673</v>
      </c>
      <c r="E6569">
        <v>1367729</v>
      </c>
    </row>
    <row r="6570" spans="1:5">
      <c r="A6570">
        <v>2015</v>
      </c>
      <c r="B6570">
        <v>19</v>
      </c>
      <c r="C6570">
        <v>709940</v>
      </c>
      <c r="D6570">
        <v>742078</v>
      </c>
      <c r="E6570">
        <v>1452018</v>
      </c>
    </row>
    <row r="6571" spans="1:5">
      <c r="A6571">
        <v>2015</v>
      </c>
      <c r="B6571">
        <v>20</v>
      </c>
      <c r="C6571">
        <v>740493</v>
      </c>
      <c r="D6571">
        <v>781609</v>
      </c>
      <c r="E6571">
        <v>1522102</v>
      </c>
    </row>
    <row r="6572" spans="1:5">
      <c r="A6572">
        <v>2015</v>
      </c>
      <c r="B6572">
        <v>21</v>
      </c>
      <c r="C6572">
        <v>758535</v>
      </c>
      <c r="D6572">
        <v>793958</v>
      </c>
      <c r="E6572">
        <v>1552493</v>
      </c>
    </row>
    <row r="6573" spans="1:5">
      <c r="A6573">
        <v>2015</v>
      </c>
      <c r="B6573">
        <v>22</v>
      </c>
      <c r="C6573">
        <v>881232</v>
      </c>
      <c r="D6573">
        <v>914698</v>
      </c>
      <c r="E6573">
        <v>1795930</v>
      </c>
    </row>
    <row r="6574" spans="1:5">
      <c r="A6574">
        <v>2015</v>
      </c>
      <c r="B6574">
        <v>23</v>
      </c>
      <c r="C6574">
        <v>975986</v>
      </c>
      <c r="D6574">
        <v>1020020</v>
      </c>
      <c r="E6574">
        <v>1996006</v>
      </c>
    </row>
    <row r="6575" spans="1:5">
      <c r="A6575">
        <v>2015</v>
      </c>
      <c r="B6575">
        <v>24</v>
      </c>
      <c r="C6575">
        <v>1127972</v>
      </c>
      <c r="D6575">
        <v>1163598</v>
      </c>
      <c r="E6575">
        <v>2291570</v>
      </c>
    </row>
    <row r="6576" spans="1:5">
      <c r="A6576">
        <v>2015</v>
      </c>
      <c r="B6576">
        <v>25</v>
      </c>
      <c r="C6576">
        <v>1155172</v>
      </c>
      <c r="D6576">
        <v>1193708</v>
      </c>
      <c r="E6576">
        <v>2348880</v>
      </c>
    </row>
    <row r="6577" spans="1:5">
      <c r="A6577">
        <v>2015</v>
      </c>
      <c r="B6577">
        <v>26</v>
      </c>
      <c r="C6577">
        <v>1210745</v>
      </c>
      <c r="D6577">
        <v>1242958</v>
      </c>
      <c r="E6577">
        <v>2453703</v>
      </c>
    </row>
    <row r="6578" spans="1:5">
      <c r="A6578">
        <v>2015</v>
      </c>
      <c r="B6578">
        <v>27</v>
      </c>
      <c r="C6578">
        <v>1265138</v>
      </c>
      <c r="D6578">
        <v>1302735</v>
      </c>
      <c r="E6578">
        <v>2567873</v>
      </c>
    </row>
    <row r="6579" spans="1:5">
      <c r="A6579">
        <v>2015</v>
      </c>
      <c r="B6579">
        <v>28</v>
      </c>
      <c r="C6579">
        <v>1261487</v>
      </c>
      <c r="D6579">
        <v>1286842</v>
      </c>
      <c r="E6579">
        <v>2548329</v>
      </c>
    </row>
    <row r="6580" spans="1:5">
      <c r="A6580">
        <v>2015</v>
      </c>
      <c r="B6580">
        <v>29</v>
      </c>
      <c r="C6580">
        <v>1255017</v>
      </c>
      <c r="D6580">
        <v>1258254</v>
      </c>
      <c r="E6580">
        <v>2513271</v>
      </c>
    </row>
    <row r="6581" spans="1:5">
      <c r="A6581">
        <v>2015</v>
      </c>
      <c r="B6581">
        <v>30</v>
      </c>
      <c r="C6581">
        <v>1219410</v>
      </c>
      <c r="D6581">
        <v>1228945</v>
      </c>
      <c r="E6581">
        <v>2448355</v>
      </c>
    </row>
    <row r="6582" spans="1:5">
      <c r="A6582">
        <v>2015</v>
      </c>
      <c r="B6582">
        <v>31</v>
      </c>
      <c r="C6582">
        <v>1245468</v>
      </c>
      <c r="D6582">
        <v>1252750</v>
      </c>
      <c r="E6582">
        <v>2498218</v>
      </c>
    </row>
    <row r="6583" spans="1:5">
      <c r="A6583">
        <v>2015</v>
      </c>
      <c r="B6583">
        <v>32</v>
      </c>
      <c r="C6583">
        <v>1175050</v>
      </c>
      <c r="D6583">
        <v>1172164</v>
      </c>
      <c r="E6583">
        <v>2347214</v>
      </c>
    </row>
    <row r="6584" spans="1:5">
      <c r="A6584">
        <v>2015</v>
      </c>
      <c r="B6584">
        <v>33</v>
      </c>
      <c r="C6584">
        <v>1121621</v>
      </c>
      <c r="D6584">
        <v>1114281</v>
      </c>
      <c r="E6584">
        <v>2235902</v>
      </c>
    </row>
    <row r="6585" spans="1:5">
      <c r="A6585">
        <v>2015</v>
      </c>
      <c r="B6585">
        <v>34</v>
      </c>
      <c r="C6585">
        <v>1196106</v>
      </c>
      <c r="D6585">
        <v>1182117</v>
      </c>
      <c r="E6585">
        <v>2378223</v>
      </c>
    </row>
    <row r="6586" spans="1:5">
      <c r="A6586">
        <v>2015</v>
      </c>
      <c r="B6586">
        <v>35</v>
      </c>
      <c r="C6586">
        <v>1104835</v>
      </c>
      <c r="D6586">
        <v>1082828</v>
      </c>
      <c r="E6586">
        <v>2187663</v>
      </c>
    </row>
    <row r="6587" spans="1:5">
      <c r="A6587">
        <v>2015</v>
      </c>
      <c r="B6587">
        <v>36</v>
      </c>
      <c r="C6587">
        <v>1105328</v>
      </c>
      <c r="D6587">
        <v>1066460</v>
      </c>
      <c r="E6587">
        <v>2171788</v>
      </c>
    </row>
    <row r="6588" spans="1:5">
      <c r="A6588">
        <v>2015</v>
      </c>
      <c r="B6588">
        <v>37</v>
      </c>
      <c r="C6588">
        <v>1076185</v>
      </c>
      <c r="D6588">
        <v>1026842</v>
      </c>
      <c r="E6588">
        <v>2103027</v>
      </c>
    </row>
    <row r="6589" spans="1:5">
      <c r="A6589">
        <v>2015</v>
      </c>
      <c r="B6589">
        <v>38</v>
      </c>
      <c r="C6589">
        <v>1086397</v>
      </c>
      <c r="D6589">
        <v>1033174</v>
      </c>
      <c r="E6589">
        <v>2119571</v>
      </c>
    </row>
    <row r="6590" spans="1:5">
      <c r="A6590">
        <v>2015</v>
      </c>
      <c r="B6590">
        <v>39</v>
      </c>
      <c r="C6590">
        <v>1101834</v>
      </c>
      <c r="D6590">
        <v>1035658</v>
      </c>
      <c r="E6590">
        <v>2137492</v>
      </c>
    </row>
    <row r="6591" spans="1:5">
      <c r="A6591">
        <v>2015</v>
      </c>
      <c r="B6591">
        <v>40</v>
      </c>
      <c r="C6591">
        <v>1056631</v>
      </c>
      <c r="D6591">
        <v>995980</v>
      </c>
      <c r="E6591">
        <v>2052611</v>
      </c>
    </row>
    <row r="6592" spans="1:5">
      <c r="A6592">
        <v>2015</v>
      </c>
      <c r="B6592">
        <v>41</v>
      </c>
      <c r="C6592">
        <v>1026951</v>
      </c>
      <c r="D6592">
        <v>965729</v>
      </c>
      <c r="E6592">
        <v>1992680</v>
      </c>
    </row>
    <row r="6593" spans="1:5">
      <c r="A6593">
        <v>2015</v>
      </c>
      <c r="B6593">
        <v>42</v>
      </c>
      <c r="C6593">
        <v>1031590</v>
      </c>
      <c r="D6593">
        <v>966995</v>
      </c>
      <c r="E6593">
        <v>1998585</v>
      </c>
    </row>
    <row r="6594" spans="1:5">
      <c r="A6594">
        <v>2015</v>
      </c>
      <c r="B6594">
        <v>43</v>
      </c>
      <c r="C6594">
        <v>991874</v>
      </c>
      <c r="D6594">
        <v>934254</v>
      </c>
      <c r="E6594">
        <v>1926128</v>
      </c>
    </row>
    <row r="6595" spans="1:5">
      <c r="A6595">
        <v>2015</v>
      </c>
      <c r="B6595">
        <v>44</v>
      </c>
      <c r="C6595">
        <v>1028176</v>
      </c>
      <c r="D6595">
        <v>972290</v>
      </c>
      <c r="E6595">
        <v>2000466</v>
      </c>
    </row>
    <row r="6596" spans="1:5">
      <c r="A6596">
        <v>2015</v>
      </c>
      <c r="B6596">
        <v>45</v>
      </c>
      <c r="C6596">
        <v>931599</v>
      </c>
      <c r="D6596">
        <v>863960</v>
      </c>
      <c r="E6596">
        <v>1795559</v>
      </c>
    </row>
    <row r="6597" spans="1:5">
      <c r="A6597">
        <v>2015</v>
      </c>
      <c r="B6597">
        <v>46</v>
      </c>
      <c r="C6597">
        <v>921577</v>
      </c>
      <c r="D6597">
        <v>849414</v>
      </c>
      <c r="E6597">
        <v>1770991</v>
      </c>
    </row>
    <row r="6598" spans="1:5">
      <c r="A6598">
        <v>2015</v>
      </c>
      <c r="B6598">
        <v>47</v>
      </c>
      <c r="C6598">
        <v>910541</v>
      </c>
      <c r="D6598">
        <v>829053</v>
      </c>
      <c r="E6598">
        <v>1739594</v>
      </c>
    </row>
    <row r="6599" spans="1:5">
      <c r="A6599">
        <v>2015</v>
      </c>
      <c r="B6599">
        <v>48</v>
      </c>
      <c r="C6599">
        <v>946795</v>
      </c>
      <c r="D6599">
        <v>849965</v>
      </c>
      <c r="E6599">
        <v>1796760</v>
      </c>
    </row>
    <row r="6600" spans="1:5">
      <c r="A6600">
        <v>2015</v>
      </c>
      <c r="B6600">
        <v>49</v>
      </c>
      <c r="C6600">
        <v>1003079</v>
      </c>
      <c r="D6600">
        <v>892921</v>
      </c>
      <c r="E6600">
        <v>1896000</v>
      </c>
    </row>
    <row r="6601" spans="1:5">
      <c r="A6601">
        <v>2015</v>
      </c>
      <c r="B6601">
        <v>50</v>
      </c>
      <c r="C6601">
        <v>1029062</v>
      </c>
      <c r="D6601">
        <v>901363</v>
      </c>
      <c r="E6601">
        <v>1930425</v>
      </c>
    </row>
    <row r="6602" spans="1:5">
      <c r="A6602">
        <v>2015</v>
      </c>
      <c r="B6602">
        <v>51</v>
      </c>
      <c r="C6602">
        <v>1105474</v>
      </c>
      <c r="D6602">
        <v>962407</v>
      </c>
      <c r="E6602">
        <v>2067881</v>
      </c>
    </row>
    <row r="6603" spans="1:5">
      <c r="A6603">
        <v>2015</v>
      </c>
      <c r="B6603">
        <v>52</v>
      </c>
      <c r="C6603">
        <v>1155471</v>
      </c>
      <c r="D6603">
        <v>987525</v>
      </c>
      <c r="E6603">
        <v>2142996</v>
      </c>
    </row>
    <row r="6604" spans="1:5">
      <c r="A6604">
        <v>2015</v>
      </c>
      <c r="B6604">
        <v>53</v>
      </c>
      <c r="C6604">
        <v>1213086</v>
      </c>
      <c r="D6604">
        <v>1028900</v>
      </c>
      <c r="E6604">
        <v>2241986</v>
      </c>
    </row>
    <row r="6605" spans="1:5">
      <c r="A6605">
        <v>2015</v>
      </c>
      <c r="B6605">
        <v>54</v>
      </c>
      <c r="C6605">
        <v>1304369</v>
      </c>
      <c r="D6605">
        <v>1100148</v>
      </c>
      <c r="E6605">
        <v>2404517</v>
      </c>
    </row>
    <row r="6606" spans="1:5">
      <c r="A6606">
        <v>2015</v>
      </c>
      <c r="B6606">
        <v>55</v>
      </c>
      <c r="C6606">
        <v>1228833</v>
      </c>
      <c r="D6606">
        <v>1001552</v>
      </c>
      <c r="E6606">
        <v>2230385</v>
      </c>
    </row>
    <row r="6607" spans="1:5">
      <c r="A6607">
        <v>2015</v>
      </c>
      <c r="B6607">
        <v>56</v>
      </c>
      <c r="C6607">
        <v>1229446</v>
      </c>
      <c r="D6607">
        <v>982023</v>
      </c>
      <c r="E6607">
        <v>2211469</v>
      </c>
    </row>
    <row r="6608" spans="1:5">
      <c r="A6608">
        <v>2015</v>
      </c>
      <c r="B6608">
        <v>57</v>
      </c>
      <c r="C6608">
        <v>1198493</v>
      </c>
      <c r="D6608">
        <v>944453</v>
      </c>
      <c r="E6608">
        <v>2142946</v>
      </c>
    </row>
    <row r="6609" spans="1:5">
      <c r="A6609">
        <v>2015</v>
      </c>
      <c r="B6609">
        <v>58</v>
      </c>
      <c r="C6609">
        <v>1164946</v>
      </c>
      <c r="D6609">
        <v>892002</v>
      </c>
      <c r="E6609">
        <v>2056948</v>
      </c>
    </row>
    <row r="6610" spans="1:5">
      <c r="A6610">
        <v>2015</v>
      </c>
      <c r="B6610">
        <v>59</v>
      </c>
      <c r="C6610">
        <v>1178109</v>
      </c>
      <c r="D6610">
        <v>878552</v>
      </c>
      <c r="E6610">
        <v>2056661</v>
      </c>
    </row>
    <row r="6611" spans="1:5">
      <c r="A6611">
        <v>2015</v>
      </c>
      <c r="B6611">
        <v>60</v>
      </c>
      <c r="C6611">
        <v>1173482</v>
      </c>
      <c r="D6611">
        <v>852172</v>
      </c>
      <c r="E6611">
        <v>2025654</v>
      </c>
    </row>
    <row r="6612" spans="1:5">
      <c r="A6612">
        <v>2015</v>
      </c>
      <c r="B6612">
        <v>61</v>
      </c>
      <c r="C6612">
        <v>1059852</v>
      </c>
      <c r="D6612">
        <v>755880</v>
      </c>
      <c r="E6612">
        <v>1815732</v>
      </c>
    </row>
    <row r="6613" spans="1:5">
      <c r="A6613">
        <v>2015</v>
      </c>
      <c r="B6613">
        <v>62</v>
      </c>
      <c r="C6613">
        <v>1071195</v>
      </c>
      <c r="D6613">
        <v>746720</v>
      </c>
      <c r="E6613">
        <v>1817915</v>
      </c>
    </row>
    <row r="6614" spans="1:5">
      <c r="A6614">
        <v>2015</v>
      </c>
      <c r="B6614">
        <v>63</v>
      </c>
      <c r="C6614">
        <v>1029035</v>
      </c>
      <c r="D6614">
        <v>704000</v>
      </c>
      <c r="E6614">
        <v>1733035</v>
      </c>
    </row>
    <row r="6615" spans="1:5">
      <c r="A6615">
        <v>2015</v>
      </c>
      <c r="B6615">
        <v>64</v>
      </c>
      <c r="C6615">
        <v>1016786</v>
      </c>
      <c r="D6615">
        <v>689749</v>
      </c>
      <c r="E6615">
        <v>1706535</v>
      </c>
    </row>
    <row r="6616" spans="1:5">
      <c r="A6616">
        <v>2015</v>
      </c>
      <c r="B6616">
        <v>65</v>
      </c>
      <c r="C6616">
        <v>1030393</v>
      </c>
      <c r="D6616">
        <v>672650</v>
      </c>
      <c r="E6616">
        <v>1703043</v>
      </c>
    </row>
    <row r="6617" spans="1:5">
      <c r="A6617">
        <v>2015</v>
      </c>
      <c r="B6617">
        <v>66</v>
      </c>
      <c r="C6617">
        <v>845857</v>
      </c>
      <c r="D6617">
        <v>541564</v>
      </c>
      <c r="E6617">
        <v>1387421</v>
      </c>
    </row>
    <row r="6618" spans="1:5">
      <c r="A6618">
        <v>2015</v>
      </c>
      <c r="B6618">
        <v>67</v>
      </c>
      <c r="C6618">
        <v>821262</v>
      </c>
      <c r="D6618">
        <v>515193</v>
      </c>
      <c r="E6618">
        <v>1336455</v>
      </c>
    </row>
    <row r="6619" spans="1:5">
      <c r="A6619">
        <v>2015</v>
      </c>
      <c r="B6619">
        <v>68</v>
      </c>
      <c r="C6619">
        <v>734024</v>
      </c>
      <c r="D6619">
        <v>442140</v>
      </c>
      <c r="E6619">
        <v>1176164</v>
      </c>
    </row>
    <row r="6620" spans="1:5">
      <c r="A6620">
        <v>2015</v>
      </c>
      <c r="B6620">
        <v>69</v>
      </c>
      <c r="C6620">
        <v>447156</v>
      </c>
      <c r="D6620">
        <v>264549</v>
      </c>
      <c r="E6620">
        <v>711705</v>
      </c>
    </row>
    <row r="6621" spans="1:5">
      <c r="A6621">
        <v>2015</v>
      </c>
      <c r="B6621">
        <v>70</v>
      </c>
      <c r="C6621">
        <v>333510</v>
      </c>
      <c r="D6621">
        <v>190082</v>
      </c>
      <c r="E6621">
        <v>523592</v>
      </c>
    </row>
    <row r="6622" spans="1:5">
      <c r="A6622">
        <v>2015</v>
      </c>
      <c r="B6622">
        <v>71</v>
      </c>
      <c r="C6622">
        <v>305713</v>
      </c>
      <c r="D6622">
        <v>168071</v>
      </c>
      <c r="E6622">
        <v>473784</v>
      </c>
    </row>
    <row r="6623" spans="1:5">
      <c r="A6623">
        <v>2015</v>
      </c>
      <c r="B6623">
        <v>72</v>
      </c>
      <c r="C6623">
        <v>458623</v>
      </c>
      <c r="D6623">
        <v>231996</v>
      </c>
      <c r="E6623">
        <v>690619</v>
      </c>
    </row>
    <row r="6624" spans="1:5">
      <c r="A6624">
        <v>2015</v>
      </c>
      <c r="B6624">
        <v>73</v>
      </c>
      <c r="C6624">
        <v>708253</v>
      </c>
      <c r="D6624">
        <v>342676</v>
      </c>
      <c r="E6624">
        <v>1050929</v>
      </c>
    </row>
    <row r="6625" spans="1:5">
      <c r="A6625">
        <v>2015</v>
      </c>
      <c r="B6625">
        <v>74</v>
      </c>
      <c r="C6625">
        <v>751953</v>
      </c>
      <c r="D6625">
        <v>357487</v>
      </c>
      <c r="E6625">
        <v>1109440</v>
      </c>
    </row>
    <row r="6626" spans="1:5">
      <c r="A6626">
        <v>2015</v>
      </c>
      <c r="B6626">
        <v>75</v>
      </c>
      <c r="C6626">
        <v>807743</v>
      </c>
      <c r="D6626">
        <v>362132</v>
      </c>
      <c r="E6626">
        <v>1169875</v>
      </c>
    </row>
    <row r="6627" spans="1:5">
      <c r="A6627">
        <v>2015</v>
      </c>
      <c r="B6627">
        <v>76</v>
      </c>
      <c r="C6627">
        <v>789619</v>
      </c>
      <c r="D6627">
        <v>339548</v>
      </c>
      <c r="E6627">
        <v>1129167</v>
      </c>
    </row>
    <row r="6628" spans="1:5">
      <c r="A6628">
        <v>2015</v>
      </c>
      <c r="B6628">
        <v>77</v>
      </c>
      <c r="C6628">
        <v>763019</v>
      </c>
      <c r="D6628">
        <v>330453</v>
      </c>
      <c r="E6628">
        <v>1093472</v>
      </c>
    </row>
    <row r="6629" spans="1:5">
      <c r="A6629">
        <v>2015</v>
      </c>
      <c r="B6629">
        <v>78</v>
      </c>
      <c r="C6629">
        <v>592371</v>
      </c>
      <c r="D6629">
        <v>246490</v>
      </c>
      <c r="E6629">
        <v>838861</v>
      </c>
    </row>
    <row r="6630" spans="1:5">
      <c r="A6630">
        <v>2015</v>
      </c>
      <c r="B6630">
        <v>79</v>
      </c>
      <c r="C6630">
        <v>496221</v>
      </c>
      <c r="D6630">
        <v>200577</v>
      </c>
      <c r="E6630">
        <v>696798</v>
      </c>
    </row>
    <row r="6631" spans="1:5">
      <c r="A6631">
        <v>2015</v>
      </c>
      <c r="B6631">
        <v>80</v>
      </c>
      <c r="C6631">
        <v>365275.56</v>
      </c>
      <c r="D6631">
        <v>144100.09</v>
      </c>
      <c r="E6631">
        <v>509375.65</v>
      </c>
    </row>
    <row r="6632" spans="1:5">
      <c r="A6632">
        <v>2015</v>
      </c>
      <c r="B6632">
        <v>81</v>
      </c>
      <c r="C6632">
        <v>335377.7</v>
      </c>
      <c r="D6632">
        <v>125609.93</v>
      </c>
      <c r="E6632">
        <v>460987.63</v>
      </c>
    </row>
    <row r="6633" spans="1:5">
      <c r="A6633">
        <v>2015</v>
      </c>
      <c r="B6633">
        <v>82</v>
      </c>
      <c r="C6633">
        <v>379352.06</v>
      </c>
      <c r="D6633">
        <v>135405.15</v>
      </c>
      <c r="E6633">
        <v>514757.21</v>
      </c>
    </row>
    <row r="6634" spans="1:5">
      <c r="A6634">
        <v>2015</v>
      </c>
      <c r="B6634">
        <v>83</v>
      </c>
      <c r="C6634">
        <v>347099.37</v>
      </c>
      <c r="D6634">
        <v>122221.65</v>
      </c>
      <c r="E6634">
        <v>469321.02</v>
      </c>
    </row>
    <row r="6635" spans="1:5">
      <c r="A6635">
        <v>2015</v>
      </c>
      <c r="B6635">
        <v>84</v>
      </c>
      <c r="C6635">
        <v>356954</v>
      </c>
      <c r="D6635">
        <v>120177.37</v>
      </c>
      <c r="E6635">
        <v>477131.37</v>
      </c>
    </row>
    <row r="6636" spans="1:5">
      <c r="A6636">
        <v>2015</v>
      </c>
      <c r="B6636">
        <v>85</v>
      </c>
      <c r="C6636">
        <v>315216.15000000002</v>
      </c>
      <c r="D6636">
        <v>100786.2</v>
      </c>
      <c r="E6636">
        <v>416002.35</v>
      </c>
    </row>
    <row r="6637" spans="1:5">
      <c r="A6637">
        <v>2015</v>
      </c>
      <c r="B6637">
        <v>86</v>
      </c>
      <c r="C6637">
        <v>293597.52</v>
      </c>
      <c r="D6637">
        <v>87752.88</v>
      </c>
      <c r="E6637">
        <v>381350.40000000002</v>
      </c>
    </row>
    <row r="6638" spans="1:5">
      <c r="A6638">
        <v>2015</v>
      </c>
      <c r="B6638">
        <v>87</v>
      </c>
      <c r="C6638">
        <v>233255.54</v>
      </c>
      <c r="D6638">
        <v>67333.02</v>
      </c>
      <c r="E6638">
        <v>300588.56</v>
      </c>
    </row>
    <row r="6639" spans="1:5">
      <c r="A6639">
        <v>2015</v>
      </c>
      <c r="B6639">
        <v>88</v>
      </c>
      <c r="C6639">
        <v>192420.44</v>
      </c>
      <c r="D6639">
        <v>48730.68</v>
      </c>
      <c r="E6639">
        <v>241151.12</v>
      </c>
    </row>
    <row r="6640" spans="1:5">
      <c r="A6640">
        <v>2015</v>
      </c>
      <c r="B6640">
        <v>89</v>
      </c>
      <c r="C6640">
        <v>146562.87</v>
      </c>
      <c r="D6640">
        <v>31074.06</v>
      </c>
      <c r="E6640">
        <v>177636.93</v>
      </c>
    </row>
    <row r="6641" spans="1:5">
      <c r="A6641">
        <v>2015</v>
      </c>
      <c r="B6641">
        <v>90</v>
      </c>
      <c r="C6641">
        <v>110809.49</v>
      </c>
      <c r="D6641">
        <v>20966.38</v>
      </c>
      <c r="E6641">
        <v>131775.87</v>
      </c>
    </row>
    <row r="6642" spans="1:5">
      <c r="A6642">
        <v>2015</v>
      </c>
      <c r="B6642">
        <v>91</v>
      </c>
      <c r="C6642">
        <v>79012.91</v>
      </c>
      <c r="D6642">
        <v>13435.6</v>
      </c>
      <c r="E6642">
        <v>92448.51</v>
      </c>
    </row>
    <row r="6643" spans="1:5">
      <c r="A6643">
        <v>2015</v>
      </c>
      <c r="B6643">
        <v>92</v>
      </c>
      <c r="C6643">
        <v>50469.15</v>
      </c>
      <c r="D6643">
        <v>8364.64</v>
      </c>
      <c r="E6643">
        <v>58833.79</v>
      </c>
    </row>
    <row r="6644" spans="1:5">
      <c r="A6644">
        <v>2015</v>
      </c>
      <c r="B6644">
        <v>93</v>
      </c>
      <c r="C6644">
        <v>32911.199999999997</v>
      </c>
      <c r="D6644">
        <v>5866.3</v>
      </c>
      <c r="E6644">
        <v>38777.5</v>
      </c>
    </row>
    <row r="6645" spans="1:5">
      <c r="A6645">
        <v>2015</v>
      </c>
      <c r="B6645">
        <v>94</v>
      </c>
      <c r="C6645">
        <v>21145.69</v>
      </c>
      <c r="D6645">
        <v>3736.5</v>
      </c>
      <c r="E6645">
        <v>24882.19</v>
      </c>
    </row>
    <row r="6646" spans="1:5">
      <c r="A6646">
        <v>2015</v>
      </c>
      <c r="B6646">
        <v>95</v>
      </c>
      <c r="C6646">
        <v>14968.62</v>
      </c>
      <c r="D6646">
        <v>2733.47</v>
      </c>
      <c r="E6646">
        <v>17702.09</v>
      </c>
    </row>
    <row r="6647" spans="1:5">
      <c r="A6647">
        <v>2015</v>
      </c>
      <c r="B6647">
        <v>96</v>
      </c>
      <c r="C6647">
        <v>13051.1</v>
      </c>
      <c r="D6647">
        <v>2292.35</v>
      </c>
      <c r="E6647">
        <v>15343.45</v>
      </c>
    </row>
    <row r="6648" spans="1:5">
      <c r="A6648">
        <v>2015</v>
      </c>
      <c r="B6648">
        <v>97</v>
      </c>
      <c r="C6648">
        <v>5650.31</v>
      </c>
      <c r="D6648">
        <v>1000.81</v>
      </c>
      <c r="E6648">
        <v>6651.12</v>
      </c>
    </row>
    <row r="6649" spans="1:5">
      <c r="A6649">
        <v>2015</v>
      </c>
      <c r="B6649">
        <v>98</v>
      </c>
      <c r="C6649">
        <v>4421.13</v>
      </c>
      <c r="D6649">
        <v>729.34</v>
      </c>
      <c r="E6649">
        <v>5150.47</v>
      </c>
    </row>
    <row r="6650" spans="1:5">
      <c r="A6650">
        <v>2015</v>
      </c>
      <c r="B6650">
        <v>99</v>
      </c>
      <c r="C6650">
        <v>3485.4</v>
      </c>
      <c r="D6650">
        <v>592.57000000000005</v>
      </c>
      <c r="E6650">
        <v>4077.97</v>
      </c>
    </row>
    <row r="6651" spans="1:5">
      <c r="A6651">
        <v>2015</v>
      </c>
      <c r="B6651">
        <v>100</v>
      </c>
      <c r="C6651">
        <v>2808.59</v>
      </c>
      <c r="D6651">
        <v>470.29</v>
      </c>
      <c r="E6651">
        <v>3278.88</v>
      </c>
    </row>
    <row r="6652" spans="1:5">
      <c r="A6652">
        <v>2015</v>
      </c>
      <c r="B6652">
        <v>101</v>
      </c>
      <c r="C6652">
        <v>1691.45</v>
      </c>
      <c r="D6652">
        <v>328.31</v>
      </c>
      <c r="E6652">
        <v>2019.76</v>
      </c>
    </row>
    <row r="6653" spans="1:5">
      <c r="A6653">
        <v>2015</v>
      </c>
      <c r="B6653">
        <v>102</v>
      </c>
      <c r="C6653">
        <v>1110.6099999999999</v>
      </c>
      <c r="D6653">
        <v>198.68</v>
      </c>
      <c r="E6653">
        <v>1309.29</v>
      </c>
    </row>
    <row r="6654" spans="1:5">
      <c r="A6654">
        <v>2015</v>
      </c>
      <c r="B6654">
        <v>103</v>
      </c>
      <c r="C6654">
        <v>568.79999999999995</v>
      </c>
      <c r="D6654">
        <v>112.4</v>
      </c>
      <c r="E6654">
        <v>681.2</v>
      </c>
    </row>
    <row r="6655" spans="1:5">
      <c r="A6655">
        <v>2015</v>
      </c>
      <c r="B6655">
        <v>104</v>
      </c>
      <c r="C6655">
        <v>371.44</v>
      </c>
      <c r="D6655">
        <v>76.3</v>
      </c>
      <c r="E6655">
        <v>447.74</v>
      </c>
    </row>
    <row r="6656" spans="1:5">
      <c r="A6656">
        <v>2015</v>
      </c>
      <c r="B6656">
        <v>105</v>
      </c>
      <c r="C6656">
        <v>179.36</v>
      </c>
      <c r="D6656">
        <v>38.71</v>
      </c>
      <c r="E6656">
        <v>218.07</v>
      </c>
    </row>
    <row r="6657" spans="1:5">
      <c r="A6657">
        <v>2015</v>
      </c>
      <c r="B6657">
        <v>106</v>
      </c>
      <c r="C6657">
        <v>104.97</v>
      </c>
      <c r="D6657">
        <v>23.89</v>
      </c>
      <c r="E6657">
        <v>128.86000000000001</v>
      </c>
    </row>
    <row r="6658" spans="1:5">
      <c r="A6658">
        <v>2015</v>
      </c>
      <c r="B6658">
        <v>107</v>
      </c>
      <c r="C6658">
        <v>62.22</v>
      </c>
      <c r="D6658">
        <v>14.85</v>
      </c>
      <c r="E6658">
        <v>77.069999999999993</v>
      </c>
    </row>
    <row r="6659" spans="1:5">
      <c r="A6659">
        <v>2015</v>
      </c>
      <c r="B6659">
        <v>108</v>
      </c>
      <c r="C6659">
        <v>32.950000000000003</v>
      </c>
      <c r="D6659">
        <v>7.84</v>
      </c>
      <c r="E6659">
        <v>40.79</v>
      </c>
    </row>
    <row r="6660" spans="1:5">
      <c r="A6660">
        <v>2015</v>
      </c>
      <c r="B6660">
        <v>109</v>
      </c>
      <c r="C6660">
        <v>17.11</v>
      </c>
      <c r="D6660">
        <v>3.78</v>
      </c>
      <c r="E6660">
        <v>20.89</v>
      </c>
    </row>
    <row r="6661" spans="1:5">
      <c r="A6661">
        <v>2015</v>
      </c>
      <c r="B6661">
        <v>110</v>
      </c>
      <c r="C6661">
        <v>8.5299999999999994</v>
      </c>
      <c r="D6661">
        <v>1</v>
      </c>
      <c r="E6661">
        <v>9.5299999999999994</v>
      </c>
    </row>
  </sheetData>
  <hyperlinks>
    <hyperlink ref="H1" r:id="rId1" xr:uid="{00000000-0004-0000-0B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O106"/>
  <sheetViews>
    <sheetView workbookViewId="0">
      <selection activeCell="C2" sqref="C2"/>
    </sheetView>
  </sheetViews>
  <sheetFormatPr defaultColWidth="9.1796875" defaultRowHeight="14.5"/>
  <cols>
    <col min="1" max="1" width="14.26953125" style="60" customWidth="1"/>
    <col min="2" max="2" width="14" style="60" customWidth="1"/>
    <col min="3" max="3" width="35.7265625" style="60" customWidth="1"/>
    <col min="4" max="9" width="13" style="60" customWidth="1"/>
    <col min="10" max="10" width="9.1796875" style="60"/>
    <col min="11" max="11" width="13.453125" style="60" customWidth="1"/>
    <col min="12" max="13" width="27.54296875" style="60" customWidth="1"/>
    <col min="14" max="15" width="17.453125" style="60" customWidth="1"/>
    <col min="16" max="16384" width="9.1796875" style="60"/>
  </cols>
  <sheetData>
    <row r="1" spans="1:15" ht="32.25" customHeight="1">
      <c r="A1" s="291" t="s">
        <v>198</v>
      </c>
      <c r="B1" s="291"/>
      <c r="C1" s="291"/>
      <c r="D1" s="291"/>
      <c r="E1" s="291"/>
      <c r="F1" s="291"/>
      <c r="G1" s="291"/>
      <c r="H1" s="291"/>
      <c r="I1" s="291"/>
      <c r="K1" s="286" t="s">
        <v>197</v>
      </c>
      <c r="L1" s="286"/>
      <c r="M1" s="286"/>
      <c r="N1" s="286"/>
      <c r="O1" s="286"/>
    </row>
    <row r="2" spans="1:15">
      <c r="A2" s="76" t="s">
        <v>196</v>
      </c>
      <c r="B2" s="102" t="s">
        <v>364</v>
      </c>
      <c r="K2" s="76"/>
    </row>
    <row r="3" spans="1:15" ht="31.5" customHeight="1" thickBot="1">
      <c r="A3" s="293" t="s">
        <v>56</v>
      </c>
      <c r="B3" s="287" t="s">
        <v>195</v>
      </c>
      <c r="C3" s="75" t="s">
        <v>194</v>
      </c>
      <c r="D3" s="287" t="s">
        <v>193</v>
      </c>
      <c r="E3" s="287" t="s">
        <v>192</v>
      </c>
      <c r="F3" s="287" t="s">
        <v>191</v>
      </c>
      <c r="G3" s="287" t="s">
        <v>190</v>
      </c>
      <c r="H3" s="287" t="s">
        <v>189</v>
      </c>
      <c r="I3" s="289" t="s">
        <v>188</v>
      </c>
      <c r="K3" s="293" t="s">
        <v>56</v>
      </c>
      <c r="L3" s="284" t="s">
        <v>187</v>
      </c>
      <c r="M3" s="295"/>
      <c r="N3" s="284" t="s">
        <v>186</v>
      </c>
      <c r="O3" s="285"/>
    </row>
    <row r="4" spans="1:15" ht="31.5" customHeight="1" thickBot="1">
      <c r="A4" s="294"/>
      <c r="B4" s="288"/>
      <c r="C4" s="74" t="s">
        <v>185</v>
      </c>
      <c r="D4" s="288"/>
      <c r="E4" s="288"/>
      <c r="F4" s="288"/>
      <c r="G4" s="288"/>
      <c r="H4" s="288"/>
      <c r="I4" s="290"/>
      <c r="K4" s="294"/>
      <c r="L4" s="73" t="s">
        <v>184</v>
      </c>
      <c r="M4" s="73" t="s">
        <v>183</v>
      </c>
      <c r="N4" s="73" t="s">
        <v>184</v>
      </c>
      <c r="O4" s="72" t="s">
        <v>183</v>
      </c>
    </row>
    <row r="5" spans="1:15" ht="15" thickBot="1">
      <c r="A5" s="67" t="s">
        <v>154</v>
      </c>
      <c r="B5" s="66">
        <v>13818</v>
      </c>
      <c r="C5" s="66">
        <v>3794901</v>
      </c>
      <c r="D5" s="66">
        <v>12936</v>
      </c>
      <c r="E5" s="66">
        <v>15598</v>
      </c>
      <c r="F5" s="66">
        <v>17151</v>
      </c>
      <c r="G5" s="66">
        <v>22930</v>
      </c>
      <c r="H5" s="66">
        <v>20882</v>
      </c>
      <c r="I5" s="68">
        <v>15343</v>
      </c>
      <c r="K5" s="67" t="s">
        <v>154</v>
      </c>
      <c r="L5" s="66">
        <v>3794901</v>
      </c>
      <c r="M5" s="66">
        <v>3794901</v>
      </c>
      <c r="N5" s="66">
        <v>17917</v>
      </c>
      <c r="O5" s="68">
        <v>17917</v>
      </c>
    </row>
    <row r="6" spans="1:15" ht="15" thickBot="1">
      <c r="A6" s="67" t="s">
        <v>152</v>
      </c>
      <c r="B6" s="66">
        <v>55317</v>
      </c>
      <c r="C6" s="66">
        <v>15191619</v>
      </c>
      <c r="D6" s="66">
        <v>60863</v>
      </c>
      <c r="E6" s="66">
        <v>56565</v>
      </c>
      <c r="F6" s="66">
        <v>67265</v>
      </c>
      <c r="G6" s="66">
        <v>90390</v>
      </c>
      <c r="H6" s="66">
        <v>86376</v>
      </c>
      <c r="I6" s="68">
        <v>64718</v>
      </c>
      <c r="K6" s="67" t="s">
        <v>182</v>
      </c>
      <c r="L6" s="66">
        <v>3758562</v>
      </c>
      <c r="M6" s="66">
        <v>3758562</v>
      </c>
      <c r="N6" s="66">
        <v>17802</v>
      </c>
      <c r="O6" s="68">
        <v>17802</v>
      </c>
    </row>
    <row r="7" spans="1:15" ht="15" thickBot="1">
      <c r="A7" s="67" t="s">
        <v>150</v>
      </c>
      <c r="B7" s="66">
        <v>72533</v>
      </c>
      <c r="C7" s="66">
        <v>19919840</v>
      </c>
      <c r="D7" s="66">
        <v>72772</v>
      </c>
      <c r="E7" s="66">
        <v>73716</v>
      </c>
      <c r="F7" s="66">
        <v>98204</v>
      </c>
      <c r="G7" s="66">
        <v>104235</v>
      </c>
      <c r="H7" s="66">
        <v>87591</v>
      </c>
      <c r="I7" s="68">
        <v>81147</v>
      </c>
      <c r="K7" s="67" t="s">
        <v>181</v>
      </c>
      <c r="L7" s="66">
        <v>3773025</v>
      </c>
      <c r="M7" s="66">
        <v>3773025</v>
      </c>
      <c r="N7" s="66">
        <v>17701</v>
      </c>
      <c r="O7" s="68">
        <v>17701</v>
      </c>
    </row>
    <row r="8" spans="1:15" ht="15" thickBot="1">
      <c r="A8" s="67" t="s">
        <v>148</v>
      </c>
      <c r="B8" s="66">
        <v>73032</v>
      </c>
      <c r="C8" s="66">
        <v>20056779</v>
      </c>
      <c r="D8" s="66">
        <v>68812</v>
      </c>
      <c r="E8" s="66">
        <v>80523</v>
      </c>
      <c r="F8" s="66">
        <v>102304</v>
      </c>
      <c r="G8" s="66">
        <v>93538</v>
      </c>
      <c r="H8" s="66">
        <v>73785</v>
      </c>
      <c r="I8" s="68">
        <v>89208</v>
      </c>
      <c r="K8" s="67" t="s">
        <v>180</v>
      </c>
      <c r="L8" s="66">
        <v>3791001</v>
      </c>
      <c r="M8" s="66">
        <v>3791001</v>
      </c>
      <c r="N8" s="66">
        <v>17613</v>
      </c>
      <c r="O8" s="68">
        <v>17613</v>
      </c>
    </row>
    <row r="9" spans="1:15" ht="15" thickBot="1">
      <c r="A9" s="67" t="s">
        <v>146</v>
      </c>
      <c r="B9" s="66">
        <v>72169</v>
      </c>
      <c r="C9" s="66">
        <v>19819518</v>
      </c>
      <c r="D9" s="66">
        <v>71384</v>
      </c>
      <c r="E9" s="66">
        <v>93439</v>
      </c>
      <c r="F9" s="66">
        <v>93845</v>
      </c>
      <c r="G9" s="66">
        <v>73717</v>
      </c>
      <c r="H9" s="66">
        <v>70450</v>
      </c>
      <c r="I9" s="68">
        <v>93670</v>
      </c>
      <c r="K9" s="67" t="s">
        <v>179</v>
      </c>
      <c r="L9" s="66">
        <v>3869031</v>
      </c>
      <c r="M9" s="66">
        <v>3869031</v>
      </c>
      <c r="N9" s="66">
        <v>17536</v>
      </c>
      <c r="O9" s="68">
        <v>17536</v>
      </c>
    </row>
    <row r="10" spans="1:15" ht="15" thickBot="1">
      <c r="A10" s="67" t="s">
        <v>144</v>
      </c>
      <c r="B10" s="66">
        <v>66478</v>
      </c>
      <c r="C10" s="66">
        <v>18257225</v>
      </c>
      <c r="D10" s="66">
        <v>76476</v>
      </c>
      <c r="E10" s="66">
        <v>94103</v>
      </c>
      <c r="F10" s="66">
        <v>80561</v>
      </c>
      <c r="G10" s="66">
        <v>60231</v>
      </c>
      <c r="H10" s="66">
        <v>76191</v>
      </c>
      <c r="I10" s="68">
        <v>88007</v>
      </c>
      <c r="K10" s="67" t="s">
        <v>178</v>
      </c>
      <c r="L10" s="66">
        <v>3896081</v>
      </c>
      <c r="M10" s="66">
        <v>3896081</v>
      </c>
      <c r="N10" s="66">
        <v>17470</v>
      </c>
      <c r="O10" s="68">
        <v>17470</v>
      </c>
    </row>
    <row r="11" spans="1:15" ht="15" thickBot="1">
      <c r="A11" s="67" t="s">
        <v>142</v>
      </c>
      <c r="B11" s="66">
        <v>64529</v>
      </c>
      <c r="C11" s="66">
        <v>17722067</v>
      </c>
      <c r="D11" s="66">
        <v>85694</v>
      </c>
      <c r="E11" s="66">
        <v>86168</v>
      </c>
      <c r="F11" s="66">
        <v>66320</v>
      </c>
      <c r="G11" s="66">
        <v>60612</v>
      </c>
      <c r="H11" s="66">
        <v>81237</v>
      </c>
      <c r="I11" s="68">
        <v>84277</v>
      </c>
      <c r="K11" s="67" t="s">
        <v>177</v>
      </c>
      <c r="L11" s="66">
        <v>3917855</v>
      </c>
      <c r="M11" s="66">
        <v>3917855</v>
      </c>
      <c r="N11" s="66">
        <v>17414</v>
      </c>
      <c r="O11" s="68">
        <v>17414</v>
      </c>
    </row>
    <row r="12" spans="1:15" ht="15" thickBot="1">
      <c r="A12" s="67" t="s">
        <v>140</v>
      </c>
      <c r="B12" s="66">
        <v>71044</v>
      </c>
      <c r="C12" s="66">
        <v>19511370</v>
      </c>
      <c r="D12" s="66">
        <v>87905</v>
      </c>
      <c r="E12" s="66">
        <v>77516</v>
      </c>
      <c r="F12" s="66">
        <v>56249</v>
      </c>
      <c r="G12" s="66">
        <v>66635</v>
      </c>
      <c r="H12" s="66">
        <v>76425</v>
      </c>
      <c r="I12" s="68">
        <v>77789</v>
      </c>
      <c r="K12" s="67" t="s">
        <v>176</v>
      </c>
      <c r="L12" s="66">
        <v>3978143</v>
      </c>
      <c r="M12" s="66">
        <v>3978143</v>
      </c>
      <c r="N12" s="66">
        <v>17366</v>
      </c>
      <c r="O12" s="68">
        <v>17366</v>
      </c>
    </row>
    <row r="13" spans="1:15" ht="15" thickBot="1">
      <c r="A13" s="67" t="s">
        <v>138</v>
      </c>
      <c r="B13" s="66">
        <v>80762</v>
      </c>
      <c r="C13" s="66">
        <v>22179956</v>
      </c>
      <c r="D13" s="66">
        <v>80267</v>
      </c>
      <c r="E13" s="66">
        <v>61644</v>
      </c>
      <c r="F13" s="66">
        <v>54656</v>
      </c>
      <c r="G13" s="66">
        <v>69601</v>
      </c>
      <c r="H13" s="66">
        <v>74629</v>
      </c>
      <c r="I13" s="68">
        <v>72495</v>
      </c>
      <c r="K13" s="67" t="s">
        <v>175</v>
      </c>
      <c r="L13" s="66">
        <v>3903983</v>
      </c>
      <c r="M13" s="66">
        <v>3903983</v>
      </c>
      <c r="N13" s="66">
        <v>17327</v>
      </c>
      <c r="O13" s="68">
        <v>17327</v>
      </c>
    </row>
    <row r="14" spans="1:15" ht="15" thickBot="1">
      <c r="A14" s="67" t="s">
        <v>136</v>
      </c>
      <c r="B14" s="66">
        <v>81851</v>
      </c>
      <c r="C14" s="66">
        <v>22479229</v>
      </c>
      <c r="D14" s="66">
        <v>70829</v>
      </c>
      <c r="E14" s="66">
        <v>51510</v>
      </c>
      <c r="F14" s="66">
        <v>58958</v>
      </c>
      <c r="G14" s="66">
        <v>64689</v>
      </c>
      <c r="H14" s="66">
        <v>67712</v>
      </c>
      <c r="I14" s="68">
        <v>66742</v>
      </c>
      <c r="K14" s="67" t="s">
        <v>174</v>
      </c>
      <c r="L14" s="66">
        <v>4223778</v>
      </c>
      <c r="M14" s="66">
        <v>4223778</v>
      </c>
      <c r="N14" s="66">
        <v>17293</v>
      </c>
      <c r="O14" s="68">
        <v>17293</v>
      </c>
    </row>
    <row r="15" spans="1:15" ht="15" thickBot="1">
      <c r="A15" s="67" t="s">
        <v>134</v>
      </c>
      <c r="B15" s="66">
        <v>72118</v>
      </c>
      <c r="C15" s="66">
        <v>19805793</v>
      </c>
      <c r="D15" s="66">
        <v>55778</v>
      </c>
      <c r="E15" s="66">
        <v>48951</v>
      </c>
      <c r="F15" s="66">
        <v>59622</v>
      </c>
      <c r="G15" s="66">
        <v>60670</v>
      </c>
      <c r="H15" s="66">
        <v>60190</v>
      </c>
      <c r="I15" s="68">
        <v>62697</v>
      </c>
      <c r="K15" s="67" t="s">
        <v>173</v>
      </c>
      <c r="L15" s="66">
        <v>4230322</v>
      </c>
      <c r="M15" s="66">
        <v>4230322</v>
      </c>
      <c r="N15" s="66">
        <v>17263</v>
      </c>
      <c r="O15" s="68">
        <v>17263</v>
      </c>
    </row>
    <row r="16" spans="1:15" ht="15" thickBot="1">
      <c r="A16" s="67" t="s">
        <v>132</v>
      </c>
      <c r="B16" s="66">
        <v>62716</v>
      </c>
      <c r="C16" s="66">
        <v>17224359</v>
      </c>
      <c r="D16" s="66">
        <v>45638</v>
      </c>
      <c r="E16" s="66">
        <v>51689</v>
      </c>
      <c r="F16" s="66">
        <v>54643</v>
      </c>
      <c r="G16" s="66">
        <v>53568</v>
      </c>
      <c r="H16" s="66">
        <v>54893</v>
      </c>
      <c r="I16" s="68">
        <v>55114</v>
      </c>
      <c r="K16" s="67" t="s">
        <v>172</v>
      </c>
      <c r="L16" s="66">
        <v>4027959</v>
      </c>
      <c r="M16" s="66">
        <v>4027959</v>
      </c>
      <c r="N16" s="66">
        <v>17233</v>
      </c>
      <c r="O16" s="68">
        <v>17233</v>
      </c>
    </row>
    <row r="17" spans="1:15" ht="15" thickBot="1">
      <c r="A17" s="67" t="s">
        <v>130</v>
      </c>
      <c r="B17" s="66">
        <v>48454</v>
      </c>
      <c r="C17" s="66">
        <v>13307234</v>
      </c>
      <c r="D17" s="66">
        <v>42345</v>
      </c>
      <c r="E17" s="66">
        <v>51271</v>
      </c>
      <c r="F17" s="66">
        <v>49077</v>
      </c>
      <c r="G17" s="66">
        <v>47009</v>
      </c>
      <c r="H17" s="66">
        <v>48011</v>
      </c>
      <c r="I17" s="68">
        <v>44383</v>
      </c>
      <c r="K17" s="67" t="s">
        <v>171</v>
      </c>
      <c r="L17" s="66">
        <v>3941299</v>
      </c>
      <c r="M17" s="66">
        <v>3941299</v>
      </c>
      <c r="N17" s="66">
        <v>17199</v>
      </c>
      <c r="O17" s="68">
        <v>17199</v>
      </c>
    </row>
    <row r="18" spans="1:15" ht="15" thickBot="1">
      <c r="A18" s="67" t="s">
        <v>128</v>
      </c>
      <c r="B18" s="66">
        <v>38793</v>
      </c>
      <c r="C18" s="66">
        <v>10654272</v>
      </c>
      <c r="D18" s="66">
        <v>42685</v>
      </c>
      <c r="E18" s="66">
        <v>44528</v>
      </c>
      <c r="F18" s="66">
        <v>42403</v>
      </c>
      <c r="G18" s="66">
        <v>39830</v>
      </c>
      <c r="H18" s="66">
        <v>40210</v>
      </c>
      <c r="I18" s="68">
        <v>35911</v>
      </c>
      <c r="K18" s="67" t="s">
        <v>170</v>
      </c>
      <c r="L18" s="66">
        <v>3923270</v>
      </c>
      <c r="M18" s="66">
        <v>3923270</v>
      </c>
      <c r="N18" s="66">
        <v>17160</v>
      </c>
      <c r="O18" s="68">
        <v>17160</v>
      </c>
    </row>
    <row r="19" spans="1:15" ht="15" thickBot="1">
      <c r="A19" s="67" t="s">
        <v>126</v>
      </c>
      <c r="B19" s="66">
        <v>34264</v>
      </c>
      <c r="C19" s="66">
        <v>9409940</v>
      </c>
      <c r="D19" s="66">
        <v>40657</v>
      </c>
      <c r="E19" s="66">
        <v>38767</v>
      </c>
      <c r="F19" s="66">
        <v>34406</v>
      </c>
      <c r="G19" s="66">
        <v>34897</v>
      </c>
      <c r="H19" s="66">
        <v>33199</v>
      </c>
      <c r="I19" s="68">
        <v>28911</v>
      </c>
      <c r="K19" s="67" t="s">
        <v>169</v>
      </c>
      <c r="L19" s="66">
        <v>3933929</v>
      </c>
      <c r="M19" s="66">
        <v>3933929</v>
      </c>
      <c r="N19" s="66">
        <v>17115</v>
      </c>
      <c r="O19" s="68">
        <v>17115</v>
      </c>
    </row>
    <row r="20" spans="1:15" ht="15" thickBot="1">
      <c r="A20" s="67" t="s">
        <v>124</v>
      </c>
      <c r="B20" s="66">
        <v>31773</v>
      </c>
      <c r="C20" s="66">
        <v>8725574</v>
      </c>
      <c r="D20" s="66">
        <v>32145</v>
      </c>
      <c r="E20" s="66">
        <v>30008</v>
      </c>
      <c r="F20" s="66">
        <v>26789</v>
      </c>
      <c r="G20" s="66">
        <v>26427</v>
      </c>
      <c r="H20" s="66">
        <v>22641</v>
      </c>
      <c r="I20" s="68">
        <v>19515</v>
      </c>
      <c r="K20" s="67" t="s">
        <v>168</v>
      </c>
      <c r="L20" s="66">
        <v>3952423</v>
      </c>
      <c r="M20" s="66">
        <v>3952423</v>
      </c>
      <c r="N20" s="66">
        <v>17069</v>
      </c>
      <c r="O20" s="68">
        <v>17069</v>
      </c>
    </row>
    <row r="21" spans="1:15" ht="15" thickBot="1">
      <c r="A21" s="67" t="s">
        <v>122</v>
      </c>
      <c r="B21" s="66">
        <v>26999</v>
      </c>
      <c r="C21" s="66">
        <v>7414559</v>
      </c>
      <c r="D21" s="66">
        <v>24612</v>
      </c>
      <c r="E21" s="66">
        <v>21160</v>
      </c>
      <c r="F21" s="66">
        <v>18871</v>
      </c>
      <c r="G21" s="66">
        <v>17028</v>
      </c>
      <c r="H21" s="66">
        <v>14283</v>
      </c>
      <c r="I21" s="68">
        <v>11422</v>
      </c>
      <c r="K21" s="67" t="s">
        <v>167</v>
      </c>
      <c r="L21" s="66">
        <v>3853629</v>
      </c>
      <c r="M21" s="66">
        <v>3853629</v>
      </c>
      <c r="N21" s="66">
        <v>17018</v>
      </c>
      <c r="O21" s="68">
        <v>17018</v>
      </c>
    </row>
    <row r="22" spans="1:15" ht="15" thickBot="1">
      <c r="A22" s="67" t="s">
        <v>120</v>
      </c>
      <c r="B22" s="66">
        <v>17842</v>
      </c>
      <c r="C22" s="66">
        <v>4900234</v>
      </c>
      <c r="D22" s="66">
        <v>15817</v>
      </c>
      <c r="E22" s="66">
        <v>12956</v>
      </c>
      <c r="F22" s="66">
        <v>11241</v>
      </c>
      <c r="G22" s="66">
        <v>8811</v>
      </c>
      <c r="H22" s="66">
        <v>7467</v>
      </c>
      <c r="I22" s="68">
        <v>5881</v>
      </c>
      <c r="K22" s="67" t="s">
        <v>166</v>
      </c>
      <c r="L22" s="66">
        <v>4012263</v>
      </c>
      <c r="M22" s="66">
        <v>4012263</v>
      </c>
      <c r="N22" s="66">
        <v>16952</v>
      </c>
      <c r="O22" s="68">
        <v>16952</v>
      </c>
    </row>
    <row r="23" spans="1:15" ht="15" thickBot="1">
      <c r="A23" s="67" t="s">
        <v>118</v>
      </c>
      <c r="B23" s="66">
        <v>15508</v>
      </c>
      <c r="C23" s="66">
        <v>4259173</v>
      </c>
      <c r="D23" s="66">
        <v>12385</v>
      </c>
      <c r="E23" s="66">
        <v>9888</v>
      </c>
      <c r="F23" s="66">
        <v>7435</v>
      </c>
      <c r="G23" s="66">
        <v>5182</v>
      </c>
      <c r="H23" s="66">
        <v>3828</v>
      </c>
      <c r="I23" s="68">
        <v>2770</v>
      </c>
      <c r="K23" s="67" t="s">
        <v>165</v>
      </c>
      <c r="L23" s="66">
        <v>3936904</v>
      </c>
      <c r="M23" s="66">
        <v>3936904</v>
      </c>
      <c r="N23" s="66">
        <v>16866</v>
      </c>
      <c r="O23" s="68">
        <v>16866</v>
      </c>
    </row>
    <row r="24" spans="1:15" ht="15" thickBot="1">
      <c r="A24" s="63" t="s">
        <v>53</v>
      </c>
      <c r="B24" s="62">
        <v>1000000</v>
      </c>
      <c r="C24" s="62">
        <v>274633642</v>
      </c>
      <c r="D24" s="62">
        <v>1000000</v>
      </c>
      <c r="E24" s="62">
        <v>1000000</v>
      </c>
      <c r="F24" s="62">
        <v>1000000</v>
      </c>
      <c r="G24" s="62">
        <v>1000000</v>
      </c>
      <c r="H24" s="62">
        <v>1000000</v>
      </c>
      <c r="I24" s="61">
        <v>1000000</v>
      </c>
      <c r="K24" s="67" t="s">
        <v>164</v>
      </c>
      <c r="L24" s="66">
        <v>4064299</v>
      </c>
      <c r="M24" s="66">
        <v>4064299</v>
      </c>
      <c r="N24" s="66">
        <v>16765</v>
      </c>
      <c r="O24" s="68">
        <v>16765</v>
      </c>
    </row>
    <row r="25" spans="1:15" ht="15" thickBot="1">
      <c r="K25" s="67" t="s">
        <v>163</v>
      </c>
      <c r="L25" s="66">
        <v>4037599</v>
      </c>
      <c r="M25" s="66">
        <v>4037599</v>
      </c>
      <c r="N25" s="66">
        <v>16656</v>
      </c>
      <c r="O25" s="68">
        <v>16656</v>
      </c>
    </row>
    <row r="26" spans="1:15" ht="34.5" customHeight="1" thickBot="1">
      <c r="A26" s="292" t="s">
        <v>162</v>
      </c>
      <c r="B26" s="292"/>
      <c r="C26" s="292"/>
      <c r="D26" s="292"/>
      <c r="E26" s="292"/>
      <c r="F26" s="292"/>
      <c r="K26" s="67" t="s">
        <v>161</v>
      </c>
      <c r="L26" s="66">
        <v>3764802</v>
      </c>
      <c r="M26" s="66">
        <v>3764802</v>
      </c>
      <c r="N26" s="66">
        <v>16546</v>
      </c>
      <c r="O26" s="68">
        <v>16546</v>
      </c>
    </row>
    <row r="27" spans="1:15" ht="50.5" thickBot="1">
      <c r="A27" s="71" t="s">
        <v>56</v>
      </c>
      <c r="B27" s="70" t="s">
        <v>160</v>
      </c>
      <c r="C27" s="70" t="s">
        <v>159</v>
      </c>
      <c r="D27" s="70" t="s">
        <v>158</v>
      </c>
      <c r="E27" s="70" t="s">
        <v>157</v>
      </c>
      <c r="F27" s="69" t="s">
        <v>156</v>
      </c>
      <c r="K27" s="67" t="s">
        <v>155</v>
      </c>
      <c r="L27" s="66">
        <v>3555718</v>
      </c>
      <c r="M27" s="66">
        <v>3555718</v>
      </c>
      <c r="N27" s="66">
        <v>16434</v>
      </c>
      <c r="O27" s="68">
        <v>16434</v>
      </c>
    </row>
    <row r="28" spans="1:15" ht="15" thickBot="1">
      <c r="A28" s="67" t="s">
        <v>154</v>
      </c>
      <c r="B28" s="66">
        <v>16000</v>
      </c>
      <c r="C28" s="66">
        <v>24000</v>
      </c>
      <c r="D28" s="66">
        <v>14334</v>
      </c>
      <c r="E28" s="66">
        <v>12342</v>
      </c>
      <c r="F28" s="68">
        <v>17917</v>
      </c>
      <c r="K28" s="67" t="s">
        <v>153</v>
      </c>
      <c r="L28" s="66">
        <v>3489233</v>
      </c>
      <c r="M28" s="66">
        <v>3489233</v>
      </c>
      <c r="N28" s="66">
        <v>16323</v>
      </c>
      <c r="O28" s="68">
        <v>16323</v>
      </c>
    </row>
    <row r="29" spans="1:15" ht="15" thickBot="1">
      <c r="A29" s="67" t="s">
        <v>152</v>
      </c>
      <c r="B29" s="66">
        <v>64000</v>
      </c>
      <c r="C29" s="66">
        <v>96000</v>
      </c>
      <c r="D29" s="66">
        <v>55131</v>
      </c>
      <c r="E29" s="66">
        <v>53893</v>
      </c>
      <c r="F29" s="68">
        <v>70652</v>
      </c>
      <c r="K29" s="67" t="s">
        <v>151</v>
      </c>
      <c r="L29" s="66">
        <v>3409873</v>
      </c>
      <c r="M29" s="66">
        <v>3409873</v>
      </c>
      <c r="N29" s="66">
        <v>16212</v>
      </c>
      <c r="O29" s="68">
        <v>16212</v>
      </c>
    </row>
    <row r="30" spans="1:15" ht="15" thickBot="1">
      <c r="A30" s="67" t="s">
        <v>150</v>
      </c>
      <c r="B30" s="66">
        <v>70000</v>
      </c>
      <c r="C30" s="66">
        <v>100000</v>
      </c>
      <c r="D30" s="66">
        <v>69454</v>
      </c>
      <c r="E30" s="66">
        <v>67985</v>
      </c>
      <c r="F30" s="68">
        <v>86870</v>
      </c>
      <c r="K30" s="67" t="s">
        <v>149</v>
      </c>
      <c r="L30" s="66">
        <v>3421099</v>
      </c>
      <c r="M30" s="66">
        <v>3421099</v>
      </c>
      <c r="N30" s="66">
        <v>16094</v>
      </c>
      <c r="O30" s="68">
        <v>16094</v>
      </c>
    </row>
    <row r="31" spans="1:15" ht="15" thickBot="1">
      <c r="A31" s="67" t="s">
        <v>148</v>
      </c>
      <c r="B31" s="66">
        <v>70000</v>
      </c>
      <c r="C31" s="66">
        <v>90000</v>
      </c>
      <c r="D31" s="66">
        <v>68034</v>
      </c>
      <c r="E31" s="66">
        <v>67716</v>
      </c>
      <c r="F31" s="68">
        <v>85970</v>
      </c>
      <c r="K31" s="67" t="s">
        <v>147</v>
      </c>
      <c r="L31" s="66">
        <v>3328203</v>
      </c>
      <c r="M31" s="66">
        <v>3328203</v>
      </c>
      <c r="N31" s="66">
        <v>15971</v>
      </c>
      <c r="O31" s="68">
        <v>15971</v>
      </c>
    </row>
    <row r="32" spans="1:15" ht="15" thickBot="1">
      <c r="A32" s="67" t="s">
        <v>146</v>
      </c>
      <c r="B32" s="66">
        <v>70000</v>
      </c>
      <c r="C32" s="66">
        <v>90000</v>
      </c>
      <c r="D32" s="66">
        <v>68495</v>
      </c>
      <c r="E32" s="66">
        <v>67841</v>
      </c>
      <c r="F32" s="68">
        <v>84670</v>
      </c>
      <c r="K32" s="67" t="s">
        <v>145</v>
      </c>
      <c r="L32" s="66">
        <v>3434987</v>
      </c>
      <c r="M32" s="66">
        <v>3434987</v>
      </c>
      <c r="N32" s="66">
        <v>15851</v>
      </c>
      <c r="O32" s="68">
        <v>15851</v>
      </c>
    </row>
    <row r="33" spans="1:15" ht="15" thickBot="1">
      <c r="A33" s="67" t="s">
        <v>144</v>
      </c>
      <c r="B33" s="66">
        <v>70000</v>
      </c>
      <c r="C33" s="66">
        <v>80000</v>
      </c>
      <c r="D33" s="66">
        <v>75016</v>
      </c>
      <c r="E33" s="66">
        <v>67761</v>
      </c>
      <c r="F33" s="68">
        <v>82171</v>
      </c>
      <c r="K33" s="67" t="s">
        <v>143</v>
      </c>
      <c r="L33" s="66">
        <v>3450602</v>
      </c>
      <c r="M33" s="66">
        <v>3450602</v>
      </c>
      <c r="N33" s="66">
        <v>15735</v>
      </c>
      <c r="O33" s="68">
        <v>15735</v>
      </c>
    </row>
    <row r="34" spans="1:15" ht="15" thickBot="1">
      <c r="A34" s="67" t="s">
        <v>142</v>
      </c>
      <c r="B34" s="66">
        <v>70000</v>
      </c>
      <c r="C34" s="66">
        <v>80000</v>
      </c>
      <c r="D34" s="66">
        <v>89944</v>
      </c>
      <c r="E34" s="66">
        <v>72914</v>
      </c>
      <c r="F34" s="68">
        <v>79272</v>
      </c>
      <c r="K34" s="67" t="s">
        <v>141</v>
      </c>
      <c r="L34" s="66">
        <v>4087176</v>
      </c>
      <c r="M34" s="66">
        <v>4087176</v>
      </c>
      <c r="N34" s="66">
        <v>15621</v>
      </c>
      <c r="O34" s="68">
        <v>15621</v>
      </c>
    </row>
    <row r="35" spans="1:15" ht="15" thickBot="1">
      <c r="A35" s="67" t="s">
        <v>140</v>
      </c>
      <c r="B35" s="66">
        <v>70000</v>
      </c>
      <c r="C35" s="66">
        <v>60000</v>
      </c>
      <c r="D35" s="66">
        <v>92400</v>
      </c>
      <c r="E35" s="66">
        <v>87030</v>
      </c>
      <c r="F35" s="68">
        <v>76073</v>
      </c>
      <c r="K35" s="67" t="s">
        <v>139</v>
      </c>
      <c r="L35" s="66">
        <v>3999004</v>
      </c>
      <c r="M35" s="66">
        <v>3999004</v>
      </c>
      <c r="N35" s="66">
        <v>15504</v>
      </c>
      <c r="O35" s="68">
        <v>15504</v>
      </c>
    </row>
    <row r="36" spans="1:15" ht="15" thickBot="1">
      <c r="A36" s="67" t="s">
        <v>138</v>
      </c>
      <c r="B36" s="66">
        <v>70000</v>
      </c>
      <c r="C36" s="66">
        <v>60000</v>
      </c>
      <c r="D36" s="66">
        <v>83388</v>
      </c>
      <c r="E36" s="66">
        <v>88510</v>
      </c>
      <c r="F36" s="68">
        <v>71475</v>
      </c>
      <c r="K36" s="67" t="s">
        <v>137</v>
      </c>
      <c r="L36" s="66">
        <v>3810183</v>
      </c>
      <c r="M36" s="66">
        <v>3810183</v>
      </c>
      <c r="N36" s="66">
        <v>15376</v>
      </c>
      <c r="O36" s="68">
        <v>15376</v>
      </c>
    </row>
    <row r="37" spans="1:15" ht="15" thickBot="1">
      <c r="A37" s="67" t="s">
        <v>136</v>
      </c>
      <c r="B37" s="66">
        <v>70000</v>
      </c>
      <c r="C37" s="66">
        <v>60000</v>
      </c>
      <c r="D37" s="66">
        <v>76063</v>
      </c>
      <c r="E37" s="66">
        <v>80055</v>
      </c>
      <c r="F37" s="68">
        <v>65877</v>
      </c>
      <c r="K37" s="67" t="s">
        <v>135</v>
      </c>
      <c r="L37" s="66">
        <v>3774385</v>
      </c>
      <c r="M37" s="66">
        <v>3774385</v>
      </c>
      <c r="N37" s="66">
        <v>15233</v>
      </c>
      <c r="O37" s="68">
        <v>15233</v>
      </c>
    </row>
    <row r="38" spans="1:15" ht="15" thickBot="1">
      <c r="A38" s="67" t="s">
        <v>134</v>
      </c>
      <c r="B38" s="66">
        <v>70000</v>
      </c>
      <c r="C38" s="66">
        <v>60000</v>
      </c>
      <c r="D38" s="66">
        <v>59536</v>
      </c>
      <c r="E38" s="66">
        <v>71847</v>
      </c>
      <c r="F38" s="68">
        <v>60379</v>
      </c>
      <c r="K38" s="67" t="s">
        <v>133</v>
      </c>
      <c r="L38" s="66">
        <v>3840938</v>
      </c>
      <c r="M38" s="66">
        <v>3840938</v>
      </c>
      <c r="N38" s="66">
        <v>15070</v>
      </c>
      <c r="O38" s="68">
        <v>15070</v>
      </c>
    </row>
    <row r="39" spans="1:15" ht="15" thickBot="1">
      <c r="A39" s="67" t="s">
        <v>132</v>
      </c>
      <c r="B39" s="66">
        <v>70000</v>
      </c>
      <c r="C39" s="66">
        <v>50000</v>
      </c>
      <c r="D39" s="66">
        <v>47649</v>
      </c>
      <c r="E39" s="66">
        <v>55812</v>
      </c>
      <c r="F39" s="68">
        <v>53681</v>
      </c>
      <c r="K39" s="67" t="s">
        <v>131</v>
      </c>
      <c r="L39" s="66">
        <v>4086860</v>
      </c>
      <c r="M39" s="66">
        <v>4086860</v>
      </c>
      <c r="N39" s="66">
        <v>14890</v>
      </c>
      <c r="O39" s="68">
        <v>14890</v>
      </c>
    </row>
    <row r="40" spans="1:15" ht="15" thickBot="1">
      <c r="A40" s="67" t="s">
        <v>130</v>
      </c>
      <c r="B40" s="66">
        <v>60000</v>
      </c>
      <c r="C40" s="66">
        <v>40000</v>
      </c>
      <c r="D40" s="66">
        <v>44041</v>
      </c>
      <c r="E40" s="66">
        <v>44869</v>
      </c>
      <c r="F40" s="68">
        <v>45484</v>
      </c>
      <c r="K40" s="67" t="s">
        <v>129</v>
      </c>
      <c r="L40" s="66">
        <v>4288078</v>
      </c>
      <c r="M40" s="66">
        <v>4288078</v>
      </c>
      <c r="N40" s="66">
        <v>14702</v>
      </c>
      <c r="O40" s="68">
        <v>14702</v>
      </c>
    </row>
    <row r="41" spans="1:15" ht="15" thickBot="1">
      <c r="A41" s="67" t="s">
        <v>128</v>
      </c>
      <c r="B41" s="66">
        <v>50000</v>
      </c>
      <c r="C41" s="66">
        <v>40000</v>
      </c>
      <c r="D41" s="66">
        <v>42326</v>
      </c>
      <c r="E41" s="66">
        <v>40705</v>
      </c>
      <c r="F41" s="68">
        <v>37187</v>
      </c>
      <c r="K41" s="67" t="s">
        <v>127</v>
      </c>
      <c r="L41" s="66">
        <v>4349620</v>
      </c>
      <c r="M41" s="66">
        <v>4349620</v>
      </c>
      <c r="N41" s="66">
        <v>14510</v>
      </c>
      <c r="O41" s="68">
        <v>14510</v>
      </c>
    </row>
    <row r="42" spans="1:15" ht="15" thickBot="1">
      <c r="A42" s="67" t="s">
        <v>126</v>
      </c>
      <c r="B42" s="66">
        <v>40000</v>
      </c>
      <c r="C42" s="66">
        <v>30000</v>
      </c>
      <c r="D42" s="66">
        <v>38570</v>
      </c>
      <c r="E42" s="66">
        <v>37858</v>
      </c>
      <c r="F42" s="68">
        <v>29590</v>
      </c>
      <c r="K42" s="67" t="s">
        <v>125</v>
      </c>
      <c r="L42" s="66">
        <v>4469476</v>
      </c>
      <c r="M42" s="66">
        <v>4469476</v>
      </c>
      <c r="N42" s="66">
        <v>14307</v>
      </c>
      <c r="O42" s="68">
        <v>14307</v>
      </c>
    </row>
    <row r="43" spans="1:15" ht="15" thickBot="1">
      <c r="A43" s="67" t="s">
        <v>124</v>
      </c>
      <c r="B43" s="66">
        <v>30000</v>
      </c>
      <c r="C43" s="66">
        <v>20000</v>
      </c>
      <c r="D43" s="66">
        <v>29660</v>
      </c>
      <c r="E43" s="66">
        <v>32589</v>
      </c>
      <c r="F43" s="68">
        <v>22092</v>
      </c>
      <c r="K43" s="67" t="s">
        <v>123</v>
      </c>
      <c r="L43" s="66">
        <v>4290207</v>
      </c>
      <c r="M43" s="66">
        <v>4290207</v>
      </c>
      <c r="N43" s="66">
        <v>14091</v>
      </c>
      <c r="O43" s="68">
        <v>14091</v>
      </c>
    </row>
    <row r="44" spans="1:15" ht="15" thickBot="1">
      <c r="A44" s="67" t="s">
        <v>122</v>
      </c>
      <c r="B44" s="66">
        <v>20000</v>
      </c>
      <c r="C44" s="66">
        <v>10000</v>
      </c>
      <c r="D44" s="66">
        <v>22127</v>
      </c>
      <c r="E44" s="66">
        <v>23232</v>
      </c>
      <c r="F44" s="68">
        <v>15195</v>
      </c>
      <c r="K44" s="67" t="s">
        <v>121</v>
      </c>
      <c r="L44" s="66">
        <v>4782575</v>
      </c>
      <c r="M44" s="66">
        <v>4782575</v>
      </c>
      <c r="N44" s="66">
        <v>13865</v>
      </c>
      <c r="O44" s="68">
        <v>13865</v>
      </c>
    </row>
    <row r="45" spans="1:15" ht="15" thickBot="1">
      <c r="A45" s="67" t="s">
        <v>120</v>
      </c>
      <c r="B45" s="66">
        <v>10000</v>
      </c>
      <c r="C45" s="66">
        <v>5000</v>
      </c>
      <c r="D45" s="66">
        <v>13595</v>
      </c>
      <c r="E45" s="66">
        <v>15424</v>
      </c>
      <c r="F45" s="68">
        <v>9097</v>
      </c>
      <c r="K45" s="67" t="s">
        <v>119</v>
      </c>
      <c r="L45" s="66">
        <v>4666685</v>
      </c>
      <c r="M45" s="66">
        <v>4666685</v>
      </c>
      <c r="N45" s="66">
        <v>13629</v>
      </c>
      <c r="O45" s="68">
        <v>13629</v>
      </c>
    </row>
    <row r="46" spans="1:15" ht="15" thickBot="1">
      <c r="A46" s="67" t="s">
        <v>118</v>
      </c>
      <c r="B46" s="66">
        <v>10000</v>
      </c>
      <c r="C46" s="66">
        <v>5000</v>
      </c>
      <c r="D46" s="66">
        <v>10237</v>
      </c>
      <c r="E46" s="66">
        <v>11617</v>
      </c>
      <c r="F46" s="68">
        <v>6348</v>
      </c>
      <c r="K46" s="67" t="s">
        <v>117</v>
      </c>
      <c r="L46" s="66">
        <v>4493582</v>
      </c>
      <c r="M46" s="66">
        <v>4493582</v>
      </c>
      <c r="N46" s="66">
        <v>13391</v>
      </c>
      <c r="O46" s="68">
        <v>13391</v>
      </c>
    </row>
    <row r="47" spans="1:15" ht="15" thickBot="1">
      <c r="A47" s="63" t="s">
        <v>53</v>
      </c>
      <c r="B47" s="62">
        <v>1000000</v>
      </c>
      <c r="C47" s="62">
        <v>1000000</v>
      </c>
      <c r="D47" s="62">
        <v>1000000</v>
      </c>
      <c r="E47" s="62">
        <v>1000000</v>
      </c>
      <c r="F47" s="61">
        <v>1000000</v>
      </c>
      <c r="K47" s="67" t="s">
        <v>116</v>
      </c>
      <c r="L47" s="66">
        <v>4487560</v>
      </c>
      <c r="M47" s="66">
        <v>4487560</v>
      </c>
      <c r="N47" s="66">
        <v>13163</v>
      </c>
      <c r="O47" s="68">
        <v>13163</v>
      </c>
    </row>
    <row r="48" spans="1:15" ht="15" thickBot="1">
      <c r="K48" s="67" t="s">
        <v>115</v>
      </c>
      <c r="L48" s="66">
        <v>4424004</v>
      </c>
      <c r="M48" s="66">
        <v>4424004</v>
      </c>
      <c r="N48" s="66">
        <v>12949</v>
      </c>
      <c r="O48" s="68">
        <v>12949</v>
      </c>
    </row>
    <row r="49" spans="11:15" ht="15" thickBot="1">
      <c r="K49" s="67" t="s">
        <v>114</v>
      </c>
      <c r="L49" s="66">
        <v>4407398</v>
      </c>
      <c r="M49" s="66">
        <v>4407398</v>
      </c>
      <c r="N49" s="66">
        <v>12745</v>
      </c>
      <c r="O49" s="68">
        <v>12745</v>
      </c>
    </row>
    <row r="50" spans="11:15" ht="15" thickBot="1">
      <c r="K50" s="67" t="s">
        <v>113</v>
      </c>
      <c r="L50" s="66">
        <v>4268017</v>
      </c>
      <c r="M50" s="66">
        <v>4268017</v>
      </c>
      <c r="N50" s="66">
        <v>12538</v>
      </c>
      <c r="O50" s="68">
        <v>12538</v>
      </c>
    </row>
    <row r="51" spans="11:15" ht="15" thickBot="1">
      <c r="K51" s="67" t="s">
        <v>112</v>
      </c>
      <c r="L51" s="66">
        <v>4033859</v>
      </c>
      <c r="M51" s="66">
        <v>4033859</v>
      </c>
      <c r="N51" s="66">
        <v>12320</v>
      </c>
      <c r="O51" s="68">
        <v>12320</v>
      </c>
    </row>
    <row r="52" spans="11:15" ht="15" thickBot="1">
      <c r="K52" s="67" t="s">
        <v>111</v>
      </c>
      <c r="L52" s="66">
        <v>3958468</v>
      </c>
      <c r="M52" s="66">
        <v>3958468</v>
      </c>
      <c r="N52" s="66">
        <v>12091</v>
      </c>
      <c r="O52" s="68">
        <v>12091</v>
      </c>
    </row>
    <row r="53" spans="11:15" ht="15" thickBot="1">
      <c r="K53" s="67" t="s">
        <v>110</v>
      </c>
      <c r="L53" s="66">
        <v>3681489</v>
      </c>
      <c r="M53" s="66">
        <v>3681489</v>
      </c>
      <c r="N53" s="66">
        <v>11845</v>
      </c>
      <c r="O53" s="68">
        <v>11845</v>
      </c>
    </row>
    <row r="54" spans="11:15" ht="15" thickBot="1">
      <c r="K54" s="67" t="s">
        <v>109</v>
      </c>
      <c r="L54" s="66">
        <v>3863960</v>
      </c>
      <c r="M54" s="66">
        <v>3863960</v>
      </c>
      <c r="N54" s="66">
        <v>11585</v>
      </c>
      <c r="O54" s="68">
        <v>11585</v>
      </c>
    </row>
    <row r="55" spans="11:15" ht="15" thickBot="1">
      <c r="K55" s="67" t="s">
        <v>108</v>
      </c>
      <c r="L55" s="66">
        <v>3720935</v>
      </c>
      <c r="M55" s="66">
        <v>3720935</v>
      </c>
      <c r="N55" s="66">
        <v>11320</v>
      </c>
      <c r="O55" s="68">
        <v>11320</v>
      </c>
    </row>
    <row r="56" spans="11:15" ht="15" thickBot="1">
      <c r="K56" s="67" t="s">
        <v>107</v>
      </c>
      <c r="L56" s="66">
        <v>3504329</v>
      </c>
      <c r="M56" s="66">
        <v>3504329</v>
      </c>
      <c r="N56" s="66">
        <v>11048</v>
      </c>
      <c r="O56" s="68">
        <v>11048</v>
      </c>
    </row>
    <row r="57" spans="11:15" ht="15" thickBot="1">
      <c r="K57" s="67" t="s">
        <v>106</v>
      </c>
      <c r="L57" s="66">
        <v>3475657</v>
      </c>
      <c r="M57" s="66">
        <v>3475657</v>
      </c>
      <c r="N57" s="66">
        <v>10757</v>
      </c>
      <c r="O57" s="68">
        <v>10757</v>
      </c>
    </row>
    <row r="58" spans="11:15" ht="15" thickBot="1">
      <c r="K58" s="67" t="s">
        <v>105</v>
      </c>
      <c r="L58" s="66">
        <v>3754218</v>
      </c>
      <c r="M58" s="66">
        <v>3754218</v>
      </c>
      <c r="N58" s="66">
        <v>10443</v>
      </c>
      <c r="O58" s="68">
        <v>10443</v>
      </c>
    </row>
    <row r="59" spans="11:15" ht="15" thickBot="1">
      <c r="K59" s="67" t="s">
        <v>104</v>
      </c>
      <c r="L59" s="66">
        <v>2769220</v>
      </c>
      <c r="M59" s="66">
        <v>2769220</v>
      </c>
      <c r="N59" s="66">
        <v>10113</v>
      </c>
      <c r="O59" s="68">
        <v>10113</v>
      </c>
    </row>
    <row r="60" spans="11:15" ht="15" thickBot="1">
      <c r="K60" s="67" t="s">
        <v>103</v>
      </c>
      <c r="L60" s="66">
        <v>2749739</v>
      </c>
      <c r="M60" s="66">
        <v>2749739</v>
      </c>
      <c r="N60" s="66">
        <v>9774</v>
      </c>
      <c r="O60" s="68">
        <v>9774</v>
      </c>
    </row>
    <row r="61" spans="11:15" ht="15" thickBot="1">
      <c r="K61" s="67" t="s">
        <v>102</v>
      </c>
      <c r="L61" s="66">
        <v>2786795</v>
      </c>
      <c r="M61" s="66">
        <v>2786795</v>
      </c>
      <c r="N61" s="66">
        <v>9435</v>
      </c>
      <c r="O61" s="68">
        <v>9435</v>
      </c>
    </row>
    <row r="62" spans="11:15" ht="15" thickBot="1">
      <c r="K62" s="67" t="s">
        <v>101</v>
      </c>
      <c r="L62" s="66">
        <v>2947472</v>
      </c>
      <c r="M62" s="66">
        <v>2947472</v>
      </c>
      <c r="N62" s="66">
        <v>9095</v>
      </c>
      <c r="O62" s="68">
        <v>9095</v>
      </c>
    </row>
    <row r="63" spans="11:15" ht="15" thickBot="1">
      <c r="K63" s="67" t="s">
        <v>100</v>
      </c>
      <c r="L63" s="66">
        <v>2404462</v>
      </c>
      <c r="M63" s="66">
        <v>2404462</v>
      </c>
      <c r="N63" s="66">
        <v>8757</v>
      </c>
      <c r="O63" s="68">
        <v>8757</v>
      </c>
    </row>
    <row r="64" spans="11:15" ht="15" thickBot="1">
      <c r="K64" s="67" t="s">
        <v>99</v>
      </c>
      <c r="L64" s="66">
        <v>2418766</v>
      </c>
      <c r="M64" s="66">
        <v>2418766</v>
      </c>
      <c r="N64" s="66">
        <v>8423</v>
      </c>
      <c r="O64" s="68">
        <v>8423</v>
      </c>
    </row>
    <row r="65" spans="11:15" ht="15" thickBot="1">
      <c r="K65" s="67" t="s">
        <v>98</v>
      </c>
      <c r="L65" s="66">
        <v>2259141</v>
      </c>
      <c r="M65" s="66">
        <v>2259141</v>
      </c>
      <c r="N65" s="66">
        <v>8087</v>
      </c>
      <c r="O65" s="68">
        <v>8087</v>
      </c>
    </row>
    <row r="66" spans="11:15" ht="15" thickBot="1">
      <c r="K66" s="67" t="s">
        <v>97</v>
      </c>
      <c r="L66" s="66">
        <v>2179759</v>
      </c>
      <c r="M66" s="66">
        <v>2179759</v>
      </c>
      <c r="N66" s="66">
        <v>7750</v>
      </c>
      <c r="O66" s="68">
        <v>7750</v>
      </c>
    </row>
    <row r="67" spans="11:15" ht="15" thickBot="1">
      <c r="K67" s="67" t="s">
        <v>96</v>
      </c>
      <c r="L67" s="66">
        <v>2132873</v>
      </c>
      <c r="M67" s="66">
        <v>2132873</v>
      </c>
      <c r="N67" s="66">
        <v>7425</v>
      </c>
      <c r="O67" s="68">
        <v>7425</v>
      </c>
    </row>
    <row r="68" spans="11:15" ht="15" thickBot="1">
      <c r="K68" s="67" t="s">
        <v>95</v>
      </c>
      <c r="L68" s="66">
        <v>2030730</v>
      </c>
      <c r="M68" s="66">
        <v>2030730</v>
      </c>
      <c r="N68" s="66">
        <v>7113</v>
      </c>
      <c r="O68" s="68">
        <v>7113</v>
      </c>
    </row>
    <row r="69" spans="11:15" ht="15" thickBot="1">
      <c r="K69" s="67" t="s">
        <v>94</v>
      </c>
      <c r="L69" s="66">
        <v>2051769</v>
      </c>
      <c r="M69" s="66">
        <v>2051769</v>
      </c>
      <c r="N69" s="66">
        <v>6812</v>
      </c>
      <c r="O69" s="68">
        <v>6812</v>
      </c>
    </row>
    <row r="70" spans="11:15" ht="15" thickBot="1">
      <c r="K70" s="67" t="s">
        <v>93</v>
      </c>
      <c r="L70" s="66">
        <v>2033933</v>
      </c>
      <c r="M70" s="66">
        <v>2033933</v>
      </c>
      <c r="N70" s="66">
        <v>6517</v>
      </c>
      <c r="O70" s="68">
        <v>6517</v>
      </c>
    </row>
    <row r="71" spans="11:15" ht="15" thickBot="1">
      <c r="K71" s="67" t="s">
        <v>92</v>
      </c>
      <c r="L71" s="66">
        <v>1862107</v>
      </c>
      <c r="M71" s="66">
        <v>1862107</v>
      </c>
      <c r="N71" s="66">
        <v>6221</v>
      </c>
      <c r="O71" s="68">
        <v>6221</v>
      </c>
    </row>
    <row r="72" spans="11:15" ht="15" thickBot="1">
      <c r="K72" s="67" t="s">
        <v>91</v>
      </c>
      <c r="L72" s="66">
        <v>1849893</v>
      </c>
      <c r="M72" s="66">
        <v>1849893</v>
      </c>
      <c r="N72" s="66">
        <v>5923</v>
      </c>
      <c r="O72" s="68">
        <v>5923</v>
      </c>
    </row>
    <row r="73" spans="11:15" ht="15" thickBot="1">
      <c r="K73" s="67" t="s">
        <v>90</v>
      </c>
      <c r="L73" s="66">
        <v>1788769</v>
      </c>
      <c r="M73" s="66">
        <v>1788769</v>
      </c>
      <c r="N73" s="66">
        <v>5618</v>
      </c>
      <c r="O73" s="68">
        <v>5618</v>
      </c>
    </row>
    <row r="74" spans="11:15" ht="15" thickBot="1">
      <c r="K74" s="67" t="s">
        <v>89</v>
      </c>
      <c r="L74" s="66">
        <v>1875238</v>
      </c>
      <c r="M74" s="66">
        <v>1875238</v>
      </c>
      <c r="N74" s="66">
        <v>5311</v>
      </c>
      <c r="O74" s="68">
        <v>5311</v>
      </c>
    </row>
    <row r="75" spans="11:15" ht="15" thickBot="1">
      <c r="K75" s="67" t="s">
        <v>88</v>
      </c>
      <c r="L75" s="66">
        <v>1843087</v>
      </c>
      <c r="M75" s="66">
        <v>1843087</v>
      </c>
      <c r="N75" s="66">
        <v>5005</v>
      </c>
      <c r="O75" s="68">
        <v>5005</v>
      </c>
    </row>
    <row r="76" spans="11:15" ht="15" thickBot="1">
      <c r="K76" s="67" t="s">
        <v>87</v>
      </c>
      <c r="L76" s="66">
        <v>1784744</v>
      </c>
      <c r="M76" s="66">
        <v>1784744</v>
      </c>
      <c r="N76" s="66">
        <v>4706</v>
      </c>
      <c r="O76" s="68">
        <v>4706</v>
      </c>
    </row>
    <row r="77" spans="11:15" ht="15" thickBot="1">
      <c r="K77" s="67" t="s">
        <v>86</v>
      </c>
      <c r="L77" s="66">
        <v>1802080</v>
      </c>
      <c r="M77" s="66">
        <v>1802080</v>
      </c>
      <c r="N77" s="66">
        <v>4412</v>
      </c>
      <c r="O77" s="68">
        <v>4412</v>
      </c>
    </row>
    <row r="78" spans="11:15" ht="15" thickBot="1">
      <c r="K78" s="67" t="s">
        <v>85</v>
      </c>
      <c r="L78" s="66">
        <v>1674285</v>
      </c>
      <c r="M78" s="66">
        <v>1674285</v>
      </c>
      <c r="N78" s="66">
        <v>4125</v>
      </c>
      <c r="O78" s="68">
        <v>4125</v>
      </c>
    </row>
    <row r="79" spans="11:15" ht="15" thickBot="1">
      <c r="K79" s="67" t="s">
        <v>84</v>
      </c>
      <c r="L79" s="66">
        <v>1621378</v>
      </c>
      <c r="M79" s="66">
        <v>1621378</v>
      </c>
      <c r="N79" s="66">
        <v>3844</v>
      </c>
      <c r="O79" s="68">
        <v>3844</v>
      </c>
    </row>
    <row r="80" spans="11:15" ht="15" thickBot="1">
      <c r="K80" s="67" t="s">
        <v>83</v>
      </c>
      <c r="L80" s="66">
        <v>1610943</v>
      </c>
      <c r="M80" s="66">
        <v>1610943</v>
      </c>
      <c r="N80" s="66">
        <v>3569</v>
      </c>
      <c r="O80" s="68">
        <v>3569</v>
      </c>
    </row>
    <row r="81" spans="11:15" ht="15" thickBot="1">
      <c r="K81" s="67" t="s">
        <v>82</v>
      </c>
      <c r="L81" s="66">
        <v>1530137</v>
      </c>
      <c r="M81" s="66">
        <v>1530137</v>
      </c>
      <c r="N81" s="66">
        <v>3300</v>
      </c>
      <c r="O81" s="68">
        <v>3300</v>
      </c>
    </row>
    <row r="82" spans="11:15" ht="15" thickBot="1">
      <c r="K82" s="67" t="s">
        <v>81</v>
      </c>
      <c r="L82" s="66">
        <v>1450062</v>
      </c>
      <c r="M82" s="66">
        <v>1450062</v>
      </c>
      <c r="N82" s="66">
        <v>3035</v>
      </c>
      <c r="O82" s="68">
        <v>3035</v>
      </c>
    </row>
    <row r="83" spans="11:15" ht="15" thickBot="1">
      <c r="K83" s="67" t="s">
        <v>80</v>
      </c>
      <c r="L83" s="66">
        <v>1456186</v>
      </c>
      <c r="M83" s="66">
        <v>1456186</v>
      </c>
      <c r="N83" s="66">
        <v>2773</v>
      </c>
      <c r="O83" s="68">
        <v>2773</v>
      </c>
    </row>
    <row r="84" spans="11:15" ht="15" thickBot="1">
      <c r="K84" s="67" t="s">
        <v>79</v>
      </c>
      <c r="L84" s="66">
        <v>1367231</v>
      </c>
      <c r="M84" s="66">
        <v>1367231</v>
      </c>
      <c r="N84" s="66">
        <v>2518</v>
      </c>
      <c r="O84" s="68">
        <v>2518</v>
      </c>
    </row>
    <row r="85" spans="11:15" ht="15" thickBot="1">
      <c r="K85" s="67" t="s">
        <v>78</v>
      </c>
      <c r="L85" s="66">
        <v>1172978</v>
      </c>
      <c r="M85" s="66">
        <v>1172978</v>
      </c>
      <c r="N85" s="66">
        <v>2271</v>
      </c>
      <c r="O85" s="68">
        <v>2271</v>
      </c>
    </row>
    <row r="86" spans="11:15" ht="15" thickBot="1">
      <c r="K86" s="67" t="s">
        <v>77</v>
      </c>
      <c r="L86" s="66">
        <v>1065672</v>
      </c>
      <c r="M86" s="66">
        <v>1065672</v>
      </c>
      <c r="N86" s="66">
        <v>2033</v>
      </c>
      <c r="O86" s="68">
        <v>2033</v>
      </c>
    </row>
    <row r="87" spans="11:15" ht="15" thickBot="1">
      <c r="K87" s="67" t="s">
        <v>76</v>
      </c>
      <c r="L87" s="66">
        <v>963587</v>
      </c>
      <c r="M87" s="66">
        <v>963587</v>
      </c>
      <c r="N87" s="66">
        <v>1807</v>
      </c>
      <c r="O87" s="68">
        <v>1807</v>
      </c>
    </row>
    <row r="88" spans="11:15" ht="15" thickBot="1">
      <c r="K88" s="67" t="s">
        <v>75</v>
      </c>
      <c r="L88" s="66">
        <v>890893</v>
      </c>
      <c r="M88" s="66">
        <v>890893</v>
      </c>
      <c r="N88" s="66">
        <v>1594</v>
      </c>
      <c r="O88" s="68">
        <v>1594</v>
      </c>
    </row>
    <row r="89" spans="11:15" ht="15" thickBot="1">
      <c r="K89" s="67" t="s">
        <v>74</v>
      </c>
      <c r="L89" s="66">
        <v>807104</v>
      </c>
      <c r="M89" s="66">
        <v>807104</v>
      </c>
      <c r="N89" s="66">
        <v>1392</v>
      </c>
      <c r="O89" s="68">
        <v>1392</v>
      </c>
    </row>
    <row r="90" spans="11:15" ht="15" thickBot="1">
      <c r="K90" s="67" t="s">
        <v>73</v>
      </c>
      <c r="L90" s="66">
        <v>693158</v>
      </c>
      <c r="M90" s="66">
        <v>4259173</v>
      </c>
      <c r="N90" s="66">
        <v>1203</v>
      </c>
      <c r="O90" s="68">
        <v>6348</v>
      </c>
    </row>
    <row r="91" spans="11:15" ht="15" thickBot="1">
      <c r="K91" s="67" t="s">
        <v>72</v>
      </c>
      <c r="L91" s="66">
        <v>607940</v>
      </c>
      <c r="M91" s="65"/>
      <c r="N91" s="66">
        <v>1025</v>
      </c>
      <c r="O91" s="64"/>
    </row>
    <row r="92" spans="11:15" ht="15" thickBot="1">
      <c r="K92" s="67" t="s">
        <v>71</v>
      </c>
      <c r="L92" s="66">
        <v>536762</v>
      </c>
      <c r="M92" s="65"/>
      <c r="N92" s="65">
        <v>863</v>
      </c>
      <c r="O92" s="64"/>
    </row>
    <row r="93" spans="11:15" ht="15" thickBot="1">
      <c r="K93" s="67" t="s">
        <v>70</v>
      </c>
      <c r="L93" s="66">
        <v>452814</v>
      </c>
      <c r="M93" s="65"/>
      <c r="N93" s="65">
        <v>718</v>
      </c>
      <c r="O93" s="64"/>
    </row>
    <row r="94" spans="11:15" ht="15" thickBot="1">
      <c r="K94" s="67" t="s">
        <v>69</v>
      </c>
      <c r="L94" s="66">
        <v>387893</v>
      </c>
      <c r="M94" s="65"/>
      <c r="N94" s="65">
        <v>589</v>
      </c>
      <c r="O94" s="64"/>
    </row>
    <row r="95" spans="11:15" ht="15" thickBot="1">
      <c r="K95" s="67" t="s">
        <v>68</v>
      </c>
      <c r="L95" s="66">
        <v>327827</v>
      </c>
      <c r="M95" s="65"/>
      <c r="N95" s="65">
        <v>475</v>
      </c>
      <c r="O95" s="64"/>
    </row>
    <row r="96" spans="11:15" ht="15" thickBot="1">
      <c r="K96" s="67" t="s">
        <v>67</v>
      </c>
      <c r="L96" s="66">
        <v>273709</v>
      </c>
      <c r="M96" s="65"/>
      <c r="N96" s="65">
        <v>374</v>
      </c>
      <c r="O96" s="64"/>
    </row>
    <row r="97" spans="11:15" ht="15" thickBot="1">
      <c r="K97" s="67" t="s">
        <v>66</v>
      </c>
      <c r="L97" s="66">
        <v>226917</v>
      </c>
      <c r="M97" s="65"/>
      <c r="N97" s="65">
        <v>287</v>
      </c>
      <c r="O97" s="64"/>
    </row>
    <row r="98" spans="11:15" ht="15" thickBot="1">
      <c r="K98" s="67" t="s">
        <v>65</v>
      </c>
      <c r="L98" s="66">
        <v>180330</v>
      </c>
      <c r="M98" s="65"/>
      <c r="N98" s="65">
        <v>212</v>
      </c>
      <c r="O98" s="64"/>
    </row>
    <row r="99" spans="11:15" ht="15" thickBot="1">
      <c r="K99" s="67" t="s">
        <v>64</v>
      </c>
      <c r="L99" s="66">
        <v>143772</v>
      </c>
      <c r="M99" s="65"/>
      <c r="N99" s="65">
        <v>152</v>
      </c>
      <c r="O99" s="64"/>
    </row>
    <row r="100" spans="11:15" ht="15" thickBot="1">
      <c r="K100" s="67" t="s">
        <v>63</v>
      </c>
      <c r="L100" s="66">
        <v>118131</v>
      </c>
      <c r="M100" s="65"/>
      <c r="N100" s="65">
        <v>106</v>
      </c>
      <c r="O100" s="64"/>
    </row>
    <row r="101" spans="11:15" ht="15" thickBot="1">
      <c r="K101" s="67" t="s">
        <v>62</v>
      </c>
      <c r="L101" s="66">
        <v>88924</v>
      </c>
      <c r="M101" s="65"/>
      <c r="N101" s="65">
        <v>76</v>
      </c>
      <c r="O101" s="64"/>
    </row>
    <row r="102" spans="11:15" ht="15" thickBot="1">
      <c r="K102" s="67" t="s">
        <v>61</v>
      </c>
      <c r="L102" s="66">
        <v>65909</v>
      </c>
      <c r="M102" s="65"/>
      <c r="N102" s="65">
        <v>62</v>
      </c>
      <c r="O102" s="64"/>
    </row>
    <row r="103" spans="11:15" ht="15" thickBot="1">
      <c r="K103" s="67" t="s">
        <v>60</v>
      </c>
      <c r="L103" s="66">
        <v>46278</v>
      </c>
      <c r="M103" s="65"/>
      <c r="N103" s="65">
        <v>66</v>
      </c>
      <c r="O103" s="64"/>
    </row>
    <row r="104" spans="11:15" ht="15" thickBot="1">
      <c r="K104" s="67" t="s">
        <v>59</v>
      </c>
      <c r="L104" s="66">
        <v>37194</v>
      </c>
      <c r="M104" s="65"/>
      <c r="N104" s="65">
        <v>90</v>
      </c>
      <c r="O104" s="64"/>
    </row>
    <row r="105" spans="11:15" ht="15" thickBot="1">
      <c r="K105" s="67" t="s">
        <v>58</v>
      </c>
      <c r="L105" s="66">
        <v>71615</v>
      </c>
      <c r="M105" s="65"/>
      <c r="N105" s="65">
        <v>50</v>
      </c>
      <c r="O105" s="64"/>
    </row>
    <row r="106" spans="11:15">
      <c r="K106" s="63" t="s">
        <v>53</v>
      </c>
      <c r="L106" s="62">
        <v>274633642</v>
      </c>
      <c r="M106" s="62">
        <v>274633642</v>
      </c>
      <c r="N106" s="62">
        <v>1000000</v>
      </c>
      <c r="O106" s="61">
        <v>1000000</v>
      </c>
    </row>
  </sheetData>
  <mergeCells count="14">
    <mergeCell ref="A26:F26"/>
    <mergeCell ref="K3:K4"/>
    <mergeCell ref="L3:M3"/>
    <mergeCell ref="A3:A4"/>
    <mergeCell ref="B3:B4"/>
    <mergeCell ref="D3:D4"/>
    <mergeCell ref="E3:E4"/>
    <mergeCell ref="F3:F4"/>
    <mergeCell ref="G3:G4"/>
    <mergeCell ref="N3:O3"/>
    <mergeCell ref="K1:O1"/>
    <mergeCell ref="H3:H4"/>
    <mergeCell ref="I3:I4"/>
    <mergeCell ref="A1:I1"/>
  </mergeCells>
  <hyperlinks>
    <hyperlink ref="B2" r:id="rId1" xr:uid="{00000000-0004-0000-0C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E8992"/>
  <sheetViews>
    <sheetView workbookViewId="0">
      <selection activeCell="E8992" sqref="E8992"/>
    </sheetView>
  </sheetViews>
  <sheetFormatPr defaultRowHeight="12.5"/>
  <cols>
    <col min="1" max="1" width="5.54296875" customWidth="1"/>
    <col min="2" max="2" width="5.26953125" style="108" customWidth="1"/>
  </cols>
  <sheetData>
    <row r="1" spans="1:5" s="108" customFormat="1">
      <c r="A1" s="108" t="s">
        <v>57</v>
      </c>
      <c r="B1" s="108" t="s">
        <v>56</v>
      </c>
      <c r="C1" s="108" t="s">
        <v>55</v>
      </c>
      <c r="D1" s="108" t="s">
        <v>54</v>
      </c>
      <c r="E1" s="108" t="s">
        <v>53</v>
      </c>
    </row>
    <row r="2" spans="1:5">
      <c r="A2">
        <v>1933</v>
      </c>
      <c r="B2" s="108">
        <v>0</v>
      </c>
      <c r="C2">
        <v>5.4507E-2</v>
      </c>
      <c r="D2">
        <v>6.8593000000000001E-2</v>
      </c>
      <c r="E2">
        <v>6.1667E-2</v>
      </c>
    </row>
    <row r="3" spans="1:5">
      <c r="A3">
        <v>1933</v>
      </c>
      <c r="B3" s="108">
        <v>1</v>
      </c>
      <c r="C3">
        <v>8.8660000000000006E-3</v>
      </c>
      <c r="D3">
        <v>1.0038999999999999E-2</v>
      </c>
      <c r="E3">
        <v>9.4590000000000004E-3</v>
      </c>
    </row>
    <row r="4" spans="1:5">
      <c r="A4">
        <v>1933</v>
      </c>
      <c r="B4" s="108">
        <v>2</v>
      </c>
      <c r="C4">
        <v>4.0249999999999999E-3</v>
      </c>
      <c r="D4">
        <v>4.6709999999999998E-3</v>
      </c>
      <c r="E4">
        <v>4.3509999999999998E-3</v>
      </c>
    </row>
    <row r="5" spans="1:5">
      <c r="A5">
        <v>1933</v>
      </c>
      <c r="B5" s="108">
        <v>3</v>
      </c>
      <c r="C5">
        <v>2.869E-3</v>
      </c>
      <c r="D5">
        <v>3.333E-3</v>
      </c>
      <c r="E5">
        <v>3.104E-3</v>
      </c>
    </row>
    <row r="6" spans="1:5">
      <c r="A6">
        <v>1933</v>
      </c>
      <c r="B6" s="108">
        <v>4</v>
      </c>
      <c r="C6">
        <v>2.2300000000000002E-3</v>
      </c>
      <c r="D6">
        <v>2.5370000000000002E-3</v>
      </c>
      <c r="E6">
        <v>2.3860000000000001E-3</v>
      </c>
    </row>
    <row r="7" spans="1:5">
      <c r="A7">
        <v>1933</v>
      </c>
      <c r="B7" s="108">
        <v>5</v>
      </c>
      <c r="C7">
        <v>1.8519999999999999E-3</v>
      </c>
      <c r="D7">
        <v>2.0920000000000001E-3</v>
      </c>
      <c r="E7">
        <v>1.9750000000000002E-3</v>
      </c>
    </row>
    <row r="8" spans="1:5">
      <c r="A8">
        <v>1933</v>
      </c>
      <c r="B8" s="108">
        <v>6</v>
      </c>
      <c r="C8">
        <v>1.645E-3</v>
      </c>
      <c r="D8">
        <v>1.8979999999999999E-3</v>
      </c>
      <c r="E8">
        <v>1.774E-3</v>
      </c>
    </row>
    <row r="9" spans="1:5">
      <c r="A9">
        <v>1933</v>
      </c>
      <c r="B9" s="108">
        <v>7</v>
      </c>
      <c r="C9">
        <v>1.472E-3</v>
      </c>
      <c r="D9">
        <v>1.7440000000000001E-3</v>
      </c>
      <c r="E9">
        <v>1.611E-3</v>
      </c>
    </row>
    <row r="10" spans="1:5">
      <c r="A10">
        <v>1933</v>
      </c>
      <c r="B10" s="108">
        <v>8</v>
      </c>
      <c r="C10">
        <v>1.32E-3</v>
      </c>
      <c r="D10">
        <v>1.614E-3</v>
      </c>
      <c r="E10">
        <v>1.469E-3</v>
      </c>
    </row>
    <row r="11" spans="1:5">
      <c r="A11">
        <v>1933</v>
      </c>
      <c r="B11" s="108">
        <v>9</v>
      </c>
      <c r="C11">
        <v>1.194E-3</v>
      </c>
      <c r="D11">
        <v>1.5100000000000001E-3</v>
      </c>
      <c r="E11">
        <v>1.354E-3</v>
      </c>
    </row>
    <row r="12" spans="1:5">
      <c r="A12">
        <v>1933</v>
      </c>
      <c r="B12" s="108">
        <v>10</v>
      </c>
      <c r="C12">
        <v>1.098E-3</v>
      </c>
      <c r="D12">
        <v>1.436E-3</v>
      </c>
      <c r="E12">
        <v>1.268E-3</v>
      </c>
    </row>
    <row r="13" spans="1:5">
      <c r="A13">
        <v>1933</v>
      </c>
      <c r="B13" s="108">
        <v>11</v>
      </c>
      <c r="C13">
        <v>1.0579999999999999E-3</v>
      </c>
      <c r="D13">
        <v>1.408E-3</v>
      </c>
      <c r="E13">
        <v>1.2340000000000001E-3</v>
      </c>
    </row>
    <row r="14" spans="1:5">
      <c r="A14">
        <v>1933</v>
      </c>
      <c r="B14" s="108">
        <v>12</v>
      </c>
      <c r="C14">
        <v>1.096E-3</v>
      </c>
      <c r="D14">
        <v>1.457E-3</v>
      </c>
      <c r="E14">
        <v>1.2780000000000001E-3</v>
      </c>
    </row>
    <row r="15" spans="1:5">
      <c r="A15">
        <v>1933</v>
      </c>
      <c r="B15" s="108">
        <v>13</v>
      </c>
      <c r="C15">
        <v>1.2110000000000001E-3</v>
      </c>
      <c r="D15">
        <v>1.5839999999999999E-3</v>
      </c>
      <c r="E15">
        <v>1.3979999999999999E-3</v>
      </c>
    </row>
    <row r="16" spans="1:5">
      <c r="A16">
        <v>1933</v>
      </c>
      <c r="B16" s="108">
        <v>14</v>
      </c>
      <c r="C16">
        <v>1.392E-3</v>
      </c>
      <c r="D16">
        <v>1.774E-3</v>
      </c>
      <c r="E16">
        <v>1.5839999999999999E-3</v>
      </c>
    </row>
    <row r="17" spans="1:5">
      <c r="A17">
        <v>1933</v>
      </c>
      <c r="B17" s="108">
        <v>15</v>
      </c>
      <c r="C17">
        <v>1.627E-3</v>
      </c>
      <c r="D17">
        <v>2.013E-3</v>
      </c>
      <c r="E17">
        <v>1.82E-3</v>
      </c>
    </row>
    <row r="18" spans="1:5">
      <c r="A18">
        <v>1933</v>
      </c>
      <c r="B18" s="108">
        <v>16</v>
      </c>
      <c r="C18">
        <v>1.867E-3</v>
      </c>
      <c r="D18">
        <v>2.2539999999999999E-3</v>
      </c>
      <c r="E18">
        <v>2.0600000000000002E-3</v>
      </c>
    </row>
    <row r="19" spans="1:5">
      <c r="A19">
        <v>1933</v>
      </c>
      <c r="B19" s="108">
        <v>17</v>
      </c>
      <c r="C19">
        <v>2.0990000000000002E-3</v>
      </c>
      <c r="D19">
        <v>2.4840000000000001E-3</v>
      </c>
      <c r="E19">
        <v>2.2910000000000001E-3</v>
      </c>
    </row>
    <row r="20" spans="1:5">
      <c r="A20">
        <v>1933</v>
      </c>
      <c r="B20" s="108">
        <v>18</v>
      </c>
      <c r="C20">
        <v>2.3289999999999999E-3</v>
      </c>
      <c r="D20">
        <v>2.7079999999999999E-3</v>
      </c>
      <c r="E20">
        <v>2.5179999999999998E-3</v>
      </c>
    </row>
    <row r="21" spans="1:5">
      <c r="A21">
        <v>1933</v>
      </c>
      <c r="B21" s="108">
        <v>19</v>
      </c>
      <c r="C21">
        <v>2.5600000000000002E-3</v>
      </c>
      <c r="D21">
        <v>2.9320000000000001E-3</v>
      </c>
      <c r="E21">
        <v>2.745E-3</v>
      </c>
    </row>
    <row r="22" spans="1:5">
      <c r="A22">
        <v>1933</v>
      </c>
      <c r="B22" s="108">
        <v>20</v>
      </c>
      <c r="C22">
        <v>2.7889999999999998E-3</v>
      </c>
      <c r="D22">
        <v>3.1510000000000002E-3</v>
      </c>
      <c r="E22">
        <v>2.9680000000000002E-3</v>
      </c>
    </row>
    <row r="23" spans="1:5">
      <c r="A23">
        <v>1933</v>
      </c>
      <c r="B23" s="108">
        <v>21</v>
      </c>
      <c r="C23">
        <v>2.9919999999999999E-3</v>
      </c>
      <c r="D23">
        <v>3.3430000000000001E-3</v>
      </c>
      <c r="E23">
        <v>3.166E-3</v>
      </c>
    </row>
    <row r="24" spans="1:5">
      <c r="A24">
        <v>1933</v>
      </c>
      <c r="B24" s="108">
        <v>22</v>
      </c>
      <c r="C24">
        <v>3.163E-3</v>
      </c>
      <c r="D24">
        <v>3.5010000000000002E-3</v>
      </c>
      <c r="E24">
        <v>3.3300000000000001E-3</v>
      </c>
    </row>
    <row r="25" spans="1:5">
      <c r="A25">
        <v>1933</v>
      </c>
      <c r="B25" s="108">
        <v>23</v>
      </c>
      <c r="C25">
        <v>3.2980000000000002E-3</v>
      </c>
      <c r="D25">
        <v>3.6189999999999998E-3</v>
      </c>
      <c r="E25">
        <v>3.457E-3</v>
      </c>
    </row>
    <row r="26" spans="1:5">
      <c r="A26">
        <v>1933</v>
      </c>
      <c r="B26" s="108">
        <v>24</v>
      </c>
      <c r="C26">
        <v>3.3960000000000001E-3</v>
      </c>
      <c r="D26">
        <v>3.6939999999999998E-3</v>
      </c>
      <c r="E26">
        <v>3.5430000000000001E-3</v>
      </c>
    </row>
    <row r="27" spans="1:5">
      <c r="A27">
        <v>1933</v>
      </c>
      <c r="B27" s="108">
        <v>25</v>
      </c>
      <c r="C27">
        <v>3.4650000000000002E-3</v>
      </c>
      <c r="D27">
        <v>3.735E-3</v>
      </c>
      <c r="E27">
        <v>3.5980000000000001E-3</v>
      </c>
    </row>
    <row r="28" spans="1:5">
      <c r="A28">
        <v>1933</v>
      </c>
      <c r="B28" s="108">
        <v>26</v>
      </c>
      <c r="C28">
        <v>3.532E-3</v>
      </c>
      <c r="D28">
        <v>3.7859999999999999E-3</v>
      </c>
      <c r="E28">
        <v>3.6570000000000001E-3</v>
      </c>
    </row>
    <row r="29" spans="1:5">
      <c r="A29">
        <v>1933</v>
      </c>
      <c r="B29" s="108">
        <v>27</v>
      </c>
      <c r="C29">
        <v>3.604E-3</v>
      </c>
      <c r="D29">
        <v>3.8579999999999999E-3</v>
      </c>
      <c r="E29">
        <v>3.7290000000000001E-3</v>
      </c>
    </row>
    <row r="30" spans="1:5">
      <c r="A30">
        <v>1933</v>
      </c>
      <c r="B30" s="108">
        <v>28</v>
      </c>
      <c r="C30">
        <v>3.6749999999999999E-3</v>
      </c>
      <c r="D30">
        <v>3.9519999999999998E-3</v>
      </c>
      <c r="E30">
        <v>3.8110000000000002E-3</v>
      </c>
    </row>
    <row r="31" spans="1:5">
      <c r="A31">
        <v>1933</v>
      </c>
      <c r="B31" s="108">
        <v>29</v>
      </c>
      <c r="C31">
        <v>3.7429999999999998E-3</v>
      </c>
      <c r="D31">
        <v>4.0660000000000002E-3</v>
      </c>
      <c r="E31">
        <v>3.9029999999999998E-3</v>
      </c>
    </row>
    <row r="32" spans="1:5">
      <c r="A32">
        <v>1933</v>
      </c>
      <c r="B32" s="108">
        <v>30</v>
      </c>
      <c r="C32">
        <v>3.8149999999999998E-3</v>
      </c>
      <c r="D32">
        <v>4.2059999999999997E-3</v>
      </c>
      <c r="E32">
        <v>4.0080000000000003E-3</v>
      </c>
    </row>
    <row r="33" spans="1:5">
      <c r="A33">
        <v>1933</v>
      </c>
      <c r="B33" s="108">
        <v>31</v>
      </c>
      <c r="C33">
        <v>3.9179999999999996E-3</v>
      </c>
      <c r="D33">
        <v>4.385E-3</v>
      </c>
      <c r="E33">
        <v>4.15E-3</v>
      </c>
    </row>
    <row r="34" spans="1:5">
      <c r="A34">
        <v>1933</v>
      </c>
      <c r="B34" s="108">
        <v>32</v>
      </c>
      <c r="C34">
        <v>4.0639999999999999E-3</v>
      </c>
      <c r="D34">
        <v>4.6090000000000002E-3</v>
      </c>
      <c r="E34">
        <v>4.3350000000000003E-3</v>
      </c>
    </row>
    <row r="35" spans="1:5">
      <c r="A35">
        <v>1933</v>
      </c>
      <c r="B35" s="108">
        <v>33</v>
      </c>
      <c r="C35">
        <v>4.2570000000000004E-3</v>
      </c>
      <c r="D35">
        <v>4.8820000000000001E-3</v>
      </c>
      <c r="E35">
        <v>4.568E-3</v>
      </c>
    </row>
    <row r="36" spans="1:5">
      <c r="A36">
        <v>1933</v>
      </c>
      <c r="B36" s="108">
        <v>34</v>
      </c>
      <c r="C36">
        <v>4.4980000000000003E-3</v>
      </c>
      <c r="D36">
        <v>5.202E-3</v>
      </c>
      <c r="E36">
        <v>4.8500000000000001E-3</v>
      </c>
    </row>
    <row r="37" spans="1:5">
      <c r="A37">
        <v>1933</v>
      </c>
      <c r="B37" s="108">
        <v>35</v>
      </c>
      <c r="C37">
        <v>4.7569999999999999E-3</v>
      </c>
      <c r="D37">
        <v>5.5389999999999997E-3</v>
      </c>
      <c r="E37">
        <v>5.1489999999999999E-3</v>
      </c>
    </row>
    <row r="38" spans="1:5">
      <c r="A38">
        <v>1933</v>
      </c>
      <c r="B38" s="108">
        <v>36</v>
      </c>
      <c r="C38">
        <v>4.9699999999999996E-3</v>
      </c>
      <c r="D38">
        <v>5.8370000000000002E-3</v>
      </c>
      <c r="E38">
        <v>5.4060000000000002E-3</v>
      </c>
    </row>
    <row r="39" spans="1:5">
      <c r="A39">
        <v>1933</v>
      </c>
      <c r="B39" s="108">
        <v>37</v>
      </c>
      <c r="C39">
        <v>5.1289999999999999E-3</v>
      </c>
      <c r="D39">
        <v>6.0930000000000003E-3</v>
      </c>
      <c r="E39">
        <v>5.6150000000000002E-3</v>
      </c>
    </row>
    <row r="40" spans="1:5">
      <c r="A40">
        <v>1933</v>
      </c>
      <c r="B40" s="108">
        <v>38</v>
      </c>
      <c r="C40">
        <v>5.2519999999999997E-3</v>
      </c>
      <c r="D40">
        <v>6.3290000000000004E-3</v>
      </c>
      <c r="E40">
        <v>5.7959999999999999E-3</v>
      </c>
    </row>
    <row r="41" spans="1:5">
      <c r="A41">
        <v>1933</v>
      </c>
      <c r="B41" s="108">
        <v>39</v>
      </c>
      <c r="C41">
        <v>5.3569999999999998E-3</v>
      </c>
      <c r="D41">
        <v>6.5680000000000001E-3</v>
      </c>
      <c r="E41">
        <v>5.9719999999999999E-3</v>
      </c>
    </row>
    <row r="42" spans="1:5">
      <c r="A42">
        <v>1933</v>
      </c>
      <c r="B42" s="108">
        <v>40</v>
      </c>
      <c r="C42">
        <v>5.4879999999999998E-3</v>
      </c>
      <c r="D42">
        <v>6.855E-3</v>
      </c>
      <c r="E42">
        <v>6.1830000000000001E-3</v>
      </c>
    </row>
    <row r="43" spans="1:5">
      <c r="A43">
        <v>1933</v>
      </c>
      <c r="B43" s="108">
        <v>41</v>
      </c>
      <c r="C43">
        <v>5.7089999999999997E-3</v>
      </c>
      <c r="D43">
        <v>7.2430000000000003E-3</v>
      </c>
      <c r="E43">
        <v>6.4920000000000004E-3</v>
      </c>
    </row>
    <row r="44" spans="1:5">
      <c r="A44">
        <v>1933</v>
      </c>
      <c r="B44" s="108">
        <v>42</v>
      </c>
      <c r="C44">
        <v>6.0309999999999999E-3</v>
      </c>
      <c r="D44">
        <v>7.737E-3</v>
      </c>
      <c r="E44">
        <v>6.9049999999999997E-3</v>
      </c>
    </row>
    <row r="45" spans="1:5">
      <c r="A45">
        <v>1933</v>
      </c>
      <c r="B45" s="108">
        <v>43</v>
      </c>
      <c r="C45">
        <v>6.4270000000000004E-3</v>
      </c>
      <c r="D45">
        <v>8.3099999999999997E-3</v>
      </c>
      <c r="E45">
        <v>7.3959999999999998E-3</v>
      </c>
    </row>
    <row r="46" spans="1:5">
      <c r="A46">
        <v>1933</v>
      </c>
      <c r="B46" s="108">
        <v>44</v>
      </c>
      <c r="C46">
        <v>6.8849999999999996E-3</v>
      </c>
      <c r="D46">
        <v>8.9429999999999996E-3</v>
      </c>
      <c r="E46">
        <v>7.9480000000000002E-3</v>
      </c>
    </row>
    <row r="47" spans="1:5">
      <c r="A47">
        <v>1933</v>
      </c>
      <c r="B47" s="108">
        <v>45</v>
      </c>
      <c r="C47">
        <v>7.3860000000000002E-3</v>
      </c>
      <c r="D47">
        <v>9.6249999999999999E-3</v>
      </c>
      <c r="E47">
        <v>8.5470000000000008E-3</v>
      </c>
    </row>
    <row r="48" spans="1:5">
      <c r="A48">
        <v>1933</v>
      </c>
      <c r="B48" s="108">
        <v>46</v>
      </c>
      <c r="C48">
        <v>7.9039999999999996E-3</v>
      </c>
      <c r="D48">
        <v>1.0329E-2</v>
      </c>
      <c r="E48">
        <v>9.1640000000000003E-3</v>
      </c>
    </row>
    <row r="49" spans="1:5">
      <c r="A49">
        <v>1933</v>
      </c>
      <c r="B49" s="108">
        <v>47</v>
      </c>
      <c r="C49">
        <v>8.4379999999999993E-3</v>
      </c>
      <c r="D49">
        <v>1.1058999999999999E-2</v>
      </c>
      <c r="E49">
        <v>9.8010000000000007E-3</v>
      </c>
    </row>
    <row r="50" spans="1:5">
      <c r="A50">
        <v>1933</v>
      </c>
      <c r="B50" s="108">
        <v>48</v>
      </c>
      <c r="C50">
        <v>9.018E-3</v>
      </c>
      <c r="D50">
        <v>1.1841000000000001E-2</v>
      </c>
      <c r="E50">
        <v>1.0487E-2</v>
      </c>
    </row>
    <row r="51" spans="1:5">
      <c r="A51">
        <v>1933</v>
      </c>
      <c r="B51" s="108">
        <v>49</v>
      </c>
      <c r="C51">
        <v>9.6609999999999994E-3</v>
      </c>
      <c r="D51">
        <v>1.2689000000000001E-2</v>
      </c>
      <c r="E51">
        <v>1.1237E-2</v>
      </c>
    </row>
    <row r="52" spans="1:5">
      <c r="A52">
        <v>1933</v>
      </c>
      <c r="B52" s="108">
        <v>50</v>
      </c>
      <c r="C52">
        <v>1.0354E-2</v>
      </c>
      <c r="D52">
        <v>1.3587999999999999E-2</v>
      </c>
      <c r="E52">
        <v>1.2037000000000001E-2</v>
      </c>
    </row>
    <row r="53" spans="1:5">
      <c r="A53">
        <v>1933</v>
      </c>
      <c r="B53" s="108">
        <v>51</v>
      </c>
      <c r="C53">
        <v>1.1044999999999999E-2</v>
      </c>
      <c r="D53">
        <v>1.4482E-2</v>
      </c>
      <c r="E53">
        <v>1.2834E-2</v>
      </c>
    </row>
    <row r="54" spans="1:5">
      <c r="A54">
        <v>1933</v>
      </c>
      <c r="B54" s="108">
        <v>52</v>
      </c>
      <c r="C54">
        <v>1.1719E-2</v>
      </c>
      <c r="D54">
        <v>1.5357000000000001E-2</v>
      </c>
      <c r="E54">
        <v>1.3612000000000001E-2</v>
      </c>
    </row>
    <row r="55" spans="1:5">
      <c r="A55">
        <v>1933</v>
      </c>
      <c r="B55" s="108">
        <v>53</v>
      </c>
      <c r="C55">
        <v>1.2370000000000001E-2</v>
      </c>
      <c r="D55">
        <v>1.6215E-2</v>
      </c>
      <c r="E55">
        <v>1.4370000000000001E-2</v>
      </c>
    </row>
    <row r="56" spans="1:5">
      <c r="A56">
        <v>1933</v>
      </c>
      <c r="B56" s="108">
        <v>54</v>
      </c>
      <c r="C56">
        <v>1.3003000000000001E-2</v>
      </c>
      <c r="D56">
        <v>1.7063999999999999E-2</v>
      </c>
      <c r="E56">
        <v>1.5115E-2</v>
      </c>
    </row>
    <row r="57" spans="1:5">
      <c r="A57">
        <v>1933</v>
      </c>
      <c r="B57" s="108">
        <v>55</v>
      </c>
      <c r="C57">
        <v>1.3672E-2</v>
      </c>
      <c r="D57">
        <v>1.7975000000000001E-2</v>
      </c>
      <c r="E57">
        <v>1.5907999999999999E-2</v>
      </c>
    </row>
    <row r="58" spans="1:5">
      <c r="A58">
        <v>1933</v>
      </c>
      <c r="B58" s="108">
        <v>56</v>
      </c>
      <c r="C58">
        <v>1.4546E-2</v>
      </c>
      <c r="D58">
        <v>1.9144000000000001E-2</v>
      </c>
      <c r="E58">
        <v>1.6931999999999999E-2</v>
      </c>
    </row>
    <row r="59" spans="1:5">
      <c r="A59">
        <v>1933</v>
      </c>
      <c r="B59" s="108">
        <v>57</v>
      </c>
      <c r="C59">
        <v>1.5682999999999999E-2</v>
      </c>
      <c r="D59">
        <v>2.0642000000000001E-2</v>
      </c>
      <c r="E59">
        <v>1.8252999999999998E-2</v>
      </c>
    </row>
    <row r="60" spans="1:5">
      <c r="A60">
        <v>1933</v>
      </c>
      <c r="B60" s="108">
        <v>58</v>
      </c>
      <c r="C60">
        <v>1.7100000000000001E-2</v>
      </c>
      <c r="D60">
        <v>2.2491000000000001E-2</v>
      </c>
      <c r="E60">
        <v>1.9889E-2</v>
      </c>
    </row>
    <row r="61" spans="1:5">
      <c r="A61">
        <v>1933</v>
      </c>
      <c r="B61" s="108">
        <v>59</v>
      </c>
      <c r="C61">
        <v>1.8817E-2</v>
      </c>
      <c r="D61">
        <v>2.4716999999999999E-2</v>
      </c>
      <c r="E61">
        <v>2.1864000000000001E-2</v>
      </c>
    </row>
    <row r="62" spans="1:5">
      <c r="A62">
        <v>1933</v>
      </c>
      <c r="B62" s="108">
        <v>60</v>
      </c>
      <c r="C62">
        <v>2.0778000000000001E-2</v>
      </c>
      <c r="D62">
        <v>2.7227000000000001E-2</v>
      </c>
      <c r="E62">
        <v>2.4102999999999999E-2</v>
      </c>
    </row>
    <row r="63" spans="1:5">
      <c r="A63">
        <v>1933</v>
      </c>
      <c r="B63" s="108">
        <v>61</v>
      </c>
      <c r="C63">
        <v>2.2724999999999999E-2</v>
      </c>
      <c r="D63">
        <v>2.9642999999999999E-2</v>
      </c>
      <c r="E63">
        <v>2.6286E-2</v>
      </c>
    </row>
    <row r="64" spans="1:5">
      <c r="A64">
        <v>1933</v>
      </c>
      <c r="B64" s="108">
        <v>62</v>
      </c>
      <c r="C64">
        <v>2.4594999999999999E-2</v>
      </c>
      <c r="D64">
        <v>3.1856000000000002E-2</v>
      </c>
      <c r="E64">
        <v>2.8327999999999999E-2</v>
      </c>
    </row>
    <row r="65" spans="1:5">
      <c r="A65">
        <v>1933</v>
      </c>
      <c r="B65" s="108">
        <v>63</v>
      </c>
      <c r="C65">
        <v>2.6412999999999999E-2</v>
      </c>
      <c r="D65">
        <v>3.3898999999999999E-2</v>
      </c>
      <c r="E65">
        <v>3.0256000000000002E-2</v>
      </c>
    </row>
    <row r="66" spans="1:5">
      <c r="A66">
        <v>1933</v>
      </c>
      <c r="B66" s="108">
        <v>64</v>
      </c>
      <c r="C66">
        <v>2.819E-2</v>
      </c>
      <c r="D66">
        <v>3.5786999999999999E-2</v>
      </c>
      <c r="E66">
        <v>3.2084000000000001E-2</v>
      </c>
    </row>
    <row r="67" spans="1:5">
      <c r="A67">
        <v>1933</v>
      </c>
      <c r="B67" s="108">
        <v>65</v>
      </c>
      <c r="C67">
        <v>3.0047999999999998E-2</v>
      </c>
      <c r="D67">
        <v>3.7690000000000001E-2</v>
      </c>
      <c r="E67">
        <v>3.3957000000000001E-2</v>
      </c>
    </row>
    <row r="68" spans="1:5">
      <c r="A68">
        <v>1933</v>
      </c>
      <c r="B68" s="108">
        <v>66</v>
      </c>
      <c r="C68">
        <v>3.2370999999999997E-2</v>
      </c>
      <c r="D68">
        <v>4.0197999999999998E-2</v>
      </c>
      <c r="E68">
        <v>3.6365000000000001E-2</v>
      </c>
    </row>
    <row r="69" spans="1:5">
      <c r="A69">
        <v>1933</v>
      </c>
      <c r="B69" s="108">
        <v>67</v>
      </c>
      <c r="C69">
        <v>3.5312999999999997E-2</v>
      </c>
      <c r="D69">
        <v>4.3548999999999997E-2</v>
      </c>
      <c r="E69">
        <v>3.9503000000000003E-2</v>
      </c>
    </row>
    <row r="70" spans="1:5">
      <c r="A70">
        <v>1933</v>
      </c>
      <c r="B70" s="108">
        <v>68</v>
      </c>
      <c r="C70">
        <v>3.8938E-2</v>
      </c>
      <c r="D70">
        <v>4.7832E-2</v>
      </c>
      <c r="E70">
        <v>4.3445999999999999E-2</v>
      </c>
    </row>
    <row r="71" spans="1:5">
      <c r="A71">
        <v>1933</v>
      </c>
      <c r="B71" s="108">
        <v>69</v>
      </c>
      <c r="C71">
        <v>4.3341999999999999E-2</v>
      </c>
      <c r="D71">
        <v>5.3173999999999999E-2</v>
      </c>
      <c r="E71">
        <v>4.8306000000000002E-2</v>
      </c>
    </row>
    <row r="72" spans="1:5">
      <c r="A72">
        <v>1933</v>
      </c>
      <c r="B72" s="108">
        <v>70</v>
      </c>
      <c r="C72">
        <v>4.8426999999999998E-2</v>
      </c>
      <c r="D72">
        <v>5.9406E-2</v>
      </c>
      <c r="E72">
        <v>5.3949999999999998E-2</v>
      </c>
    </row>
    <row r="73" spans="1:5">
      <c r="A73">
        <v>1933</v>
      </c>
      <c r="B73" s="108">
        <v>71</v>
      </c>
      <c r="C73">
        <v>5.3537000000000001E-2</v>
      </c>
      <c r="D73">
        <v>6.5483E-2</v>
      </c>
      <c r="E73">
        <v>5.9526999999999997E-2</v>
      </c>
    </row>
    <row r="74" spans="1:5">
      <c r="A74">
        <v>1933</v>
      </c>
      <c r="B74" s="108">
        <v>72</v>
      </c>
      <c r="C74">
        <v>5.8445999999999998E-2</v>
      </c>
      <c r="D74">
        <v>7.1013999999999994E-2</v>
      </c>
      <c r="E74">
        <v>6.4732999999999999E-2</v>
      </c>
    </row>
    <row r="75" spans="1:5">
      <c r="A75">
        <v>1933</v>
      </c>
      <c r="B75" s="108">
        <v>73</v>
      </c>
      <c r="C75">
        <v>6.3186999999999993E-2</v>
      </c>
      <c r="D75">
        <v>7.6025999999999996E-2</v>
      </c>
      <c r="E75">
        <v>6.9594000000000003E-2</v>
      </c>
    </row>
    <row r="76" spans="1:5">
      <c r="A76">
        <v>1933</v>
      </c>
      <c r="B76" s="108">
        <v>74</v>
      </c>
      <c r="C76">
        <v>6.7515000000000006E-2</v>
      </c>
      <c r="D76">
        <v>8.0226000000000006E-2</v>
      </c>
      <c r="E76">
        <v>7.3840000000000003E-2</v>
      </c>
    </row>
    <row r="77" spans="1:5">
      <c r="A77">
        <v>1933</v>
      </c>
      <c r="B77" s="108">
        <v>75</v>
      </c>
      <c r="C77">
        <v>7.1150000000000005E-2</v>
      </c>
      <c r="D77">
        <v>8.3403000000000005E-2</v>
      </c>
      <c r="E77">
        <v>7.7223E-2</v>
      </c>
    </row>
    <row r="78" spans="1:5">
      <c r="A78">
        <v>1933</v>
      </c>
      <c r="B78" s="108">
        <v>76</v>
      </c>
      <c r="C78">
        <v>7.7397999999999995E-2</v>
      </c>
      <c r="D78">
        <v>8.9717000000000005E-2</v>
      </c>
      <c r="E78">
        <v>8.3472000000000005E-2</v>
      </c>
    </row>
    <row r="79" spans="1:5">
      <c r="A79">
        <v>1933</v>
      </c>
      <c r="B79" s="108">
        <v>77</v>
      </c>
      <c r="C79">
        <v>8.4651000000000004E-2</v>
      </c>
      <c r="D79">
        <v>9.7287999999999999E-2</v>
      </c>
      <c r="E79">
        <v>9.0842999999999993E-2</v>
      </c>
    </row>
    <row r="80" spans="1:5">
      <c r="A80">
        <v>1933</v>
      </c>
      <c r="B80" s="108">
        <v>78</v>
      </c>
      <c r="C80">
        <v>9.2973E-2</v>
      </c>
      <c r="D80">
        <v>0.106202</v>
      </c>
      <c r="E80">
        <v>9.9408999999999997E-2</v>
      </c>
    </row>
    <row r="81" spans="1:5">
      <c r="A81">
        <v>1933</v>
      </c>
      <c r="B81" s="108">
        <v>79</v>
      </c>
      <c r="C81">
        <v>0.102219</v>
      </c>
      <c r="D81">
        <v>0.11638999999999999</v>
      </c>
      <c r="E81">
        <v>0.109055</v>
      </c>
    </row>
    <row r="82" spans="1:5">
      <c r="A82">
        <v>1933</v>
      </c>
      <c r="B82" s="108">
        <v>80</v>
      </c>
      <c r="C82">
        <v>0.109071</v>
      </c>
      <c r="D82">
        <v>0.12746199999999999</v>
      </c>
      <c r="E82">
        <v>0.11773599999999999</v>
      </c>
    </row>
    <row r="83" spans="1:5">
      <c r="A83">
        <v>1933</v>
      </c>
      <c r="B83" s="108">
        <v>81</v>
      </c>
      <c r="C83">
        <v>0.11917</v>
      </c>
      <c r="D83">
        <v>0.13946600000000001</v>
      </c>
      <c r="E83">
        <v>0.12862799999999999</v>
      </c>
    </row>
    <row r="84" spans="1:5">
      <c r="A84">
        <v>1933</v>
      </c>
      <c r="B84" s="108">
        <v>82</v>
      </c>
      <c r="C84">
        <v>0.129521</v>
      </c>
      <c r="D84">
        <v>0.151866</v>
      </c>
      <c r="E84">
        <v>0.13981399999999999</v>
      </c>
    </row>
    <row r="85" spans="1:5">
      <c r="A85">
        <v>1933</v>
      </c>
      <c r="B85" s="108">
        <v>83</v>
      </c>
      <c r="C85">
        <v>0.14016799999999999</v>
      </c>
      <c r="D85">
        <v>0.16463800000000001</v>
      </c>
      <c r="E85">
        <v>0.15130299999999999</v>
      </c>
    </row>
    <row r="86" spans="1:5">
      <c r="A86">
        <v>1933</v>
      </c>
      <c r="B86" s="108">
        <v>84</v>
      </c>
      <c r="C86">
        <v>0.151254</v>
      </c>
      <c r="D86">
        <v>0.17768100000000001</v>
      </c>
      <c r="E86">
        <v>0.163131</v>
      </c>
    </row>
    <row r="87" spans="1:5">
      <c r="A87">
        <v>1933</v>
      </c>
      <c r="B87" s="108">
        <v>85</v>
      </c>
      <c r="C87">
        <v>0.162747</v>
      </c>
      <c r="D87">
        <v>0.190778</v>
      </c>
      <c r="E87">
        <v>0.17518600000000001</v>
      </c>
    </row>
    <row r="88" spans="1:5">
      <c r="A88">
        <v>1933</v>
      </c>
      <c r="B88" s="108">
        <v>86</v>
      </c>
      <c r="C88">
        <v>0.175539</v>
      </c>
      <c r="D88">
        <v>0.20481099999999999</v>
      </c>
      <c r="E88">
        <v>0.188359</v>
      </c>
    </row>
    <row r="89" spans="1:5">
      <c r="A89">
        <v>1933</v>
      </c>
      <c r="B89" s="108">
        <v>87</v>
      </c>
      <c r="C89">
        <v>0.189995</v>
      </c>
      <c r="D89">
        <v>0.22004599999999999</v>
      </c>
      <c r="E89">
        <v>0.20297599999999999</v>
      </c>
    </row>
    <row r="90" spans="1:5">
      <c r="A90">
        <v>1933</v>
      </c>
      <c r="B90" s="108">
        <v>88</v>
      </c>
      <c r="C90">
        <v>0.20543400000000001</v>
      </c>
      <c r="D90">
        <v>0.235905</v>
      </c>
      <c r="E90">
        <v>0.21839</v>
      </c>
    </row>
    <row r="91" spans="1:5">
      <c r="A91">
        <v>1933</v>
      </c>
      <c r="B91" s="108">
        <v>89</v>
      </c>
      <c r="C91">
        <v>0.22101799999999999</v>
      </c>
      <c r="D91">
        <v>0.25101600000000002</v>
      </c>
      <c r="E91">
        <v>0.233545</v>
      </c>
    </row>
    <row r="92" spans="1:5">
      <c r="A92">
        <v>1933</v>
      </c>
      <c r="B92" s="108">
        <v>90</v>
      </c>
      <c r="C92">
        <v>0.23599300000000001</v>
      </c>
      <c r="D92">
        <v>0.26353700000000002</v>
      </c>
      <c r="E92">
        <v>0.24727499999999999</v>
      </c>
    </row>
    <row r="93" spans="1:5">
      <c r="A93">
        <v>1933</v>
      </c>
      <c r="B93" s="108">
        <v>91</v>
      </c>
      <c r="C93">
        <v>0.249306</v>
      </c>
      <c r="D93">
        <v>0.27214899999999997</v>
      </c>
      <c r="E93">
        <v>0.25846799999999998</v>
      </c>
    </row>
    <row r="94" spans="1:5">
      <c r="A94">
        <v>1933</v>
      </c>
      <c r="B94" s="108">
        <v>92</v>
      </c>
      <c r="C94">
        <v>0.26094600000000001</v>
      </c>
      <c r="D94">
        <v>0.27624300000000002</v>
      </c>
      <c r="E94">
        <v>0.26695400000000002</v>
      </c>
    </row>
    <row r="95" spans="1:5">
      <c r="A95">
        <v>1933</v>
      </c>
      <c r="B95" s="108">
        <v>93</v>
      </c>
      <c r="C95">
        <v>0.27114100000000002</v>
      </c>
      <c r="D95">
        <v>0.27574199999999999</v>
      </c>
      <c r="E95">
        <v>0.27291799999999999</v>
      </c>
    </row>
    <row r="96" spans="1:5">
      <c r="A96">
        <v>1933</v>
      </c>
      <c r="B96" s="108">
        <v>94</v>
      </c>
      <c r="C96">
        <v>0.27893000000000001</v>
      </c>
      <c r="D96">
        <v>0.27551399999999998</v>
      </c>
      <c r="E96">
        <v>0.27762999999999999</v>
      </c>
    </row>
    <row r="97" spans="1:5">
      <c r="A97">
        <v>1933</v>
      </c>
      <c r="B97" s="108">
        <v>95</v>
      </c>
      <c r="C97">
        <v>0.28303499999999998</v>
      </c>
      <c r="D97">
        <v>0.28505000000000003</v>
      </c>
      <c r="E97">
        <v>0.28378599999999998</v>
      </c>
    </row>
    <row r="98" spans="1:5">
      <c r="A98">
        <v>1933</v>
      </c>
      <c r="B98" s="108">
        <v>96</v>
      </c>
      <c r="C98">
        <v>0.28011399999999997</v>
      </c>
      <c r="D98">
        <v>0.293819</v>
      </c>
      <c r="E98">
        <v>0.28510000000000002</v>
      </c>
    </row>
    <row r="99" spans="1:5">
      <c r="A99">
        <v>1933</v>
      </c>
      <c r="B99" s="108">
        <v>97</v>
      </c>
      <c r="C99">
        <v>0.269702</v>
      </c>
      <c r="D99">
        <v>0.29326099999999999</v>
      </c>
      <c r="E99">
        <v>0.27809899999999999</v>
      </c>
    </row>
    <row r="100" spans="1:5">
      <c r="A100">
        <v>1933</v>
      </c>
      <c r="B100" s="108">
        <v>98</v>
      </c>
      <c r="C100">
        <v>0.254442</v>
      </c>
      <c r="D100">
        <v>0.27735500000000002</v>
      </c>
      <c r="E100">
        <v>0.26264700000000002</v>
      </c>
    </row>
    <row r="101" spans="1:5">
      <c r="A101">
        <v>1933</v>
      </c>
      <c r="B101" s="108">
        <v>99</v>
      </c>
      <c r="C101">
        <v>0.25009300000000001</v>
      </c>
      <c r="D101">
        <v>0.275198</v>
      </c>
      <c r="E101">
        <v>0.25913399999999998</v>
      </c>
    </row>
    <row r="102" spans="1:5">
      <c r="A102">
        <v>1933</v>
      </c>
      <c r="B102" s="108">
        <v>100</v>
      </c>
      <c r="C102">
        <v>0.33732899999999999</v>
      </c>
      <c r="D102">
        <v>0.39646399999999998</v>
      </c>
      <c r="E102">
        <v>0.35822500000000002</v>
      </c>
    </row>
    <row r="103" spans="1:5">
      <c r="A103">
        <v>1933</v>
      </c>
      <c r="B103" s="108">
        <v>101</v>
      </c>
      <c r="C103">
        <v>0.34901799999999999</v>
      </c>
      <c r="D103">
        <v>0.41745199999999999</v>
      </c>
      <c r="E103">
        <v>0.37291999999999997</v>
      </c>
    </row>
    <row r="104" spans="1:5">
      <c r="A104">
        <v>1933</v>
      </c>
      <c r="B104" s="108">
        <v>102</v>
      </c>
      <c r="C104">
        <v>0.36082500000000001</v>
      </c>
      <c r="D104">
        <v>0.43850099999999997</v>
      </c>
      <c r="E104">
        <v>0.38772899999999999</v>
      </c>
    </row>
    <row r="105" spans="1:5">
      <c r="A105">
        <v>1933</v>
      </c>
      <c r="B105" s="108">
        <v>103</v>
      </c>
      <c r="C105">
        <v>0.37260500000000002</v>
      </c>
      <c r="D105">
        <v>0.46537299999999998</v>
      </c>
      <c r="E105">
        <v>0.40430300000000002</v>
      </c>
    </row>
    <row r="106" spans="1:5">
      <c r="A106">
        <v>1933</v>
      </c>
      <c r="B106" s="108">
        <v>104</v>
      </c>
      <c r="C106">
        <v>0.38289800000000002</v>
      </c>
      <c r="D106">
        <v>0.49569200000000002</v>
      </c>
      <c r="E106">
        <v>0.42079800000000001</v>
      </c>
    </row>
    <row r="107" spans="1:5">
      <c r="A107">
        <v>1933</v>
      </c>
      <c r="B107" s="108">
        <v>105</v>
      </c>
      <c r="C107">
        <v>0.39380799999999999</v>
      </c>
      <c r="D107">
        <v>0.52654500000000004</v>
      </c>
      <c r="E107">
        <v>0.43788300000000002</v>
      </c>
    </row>
    <row r="108" spans="1:5">
      <c r="A108">
        <v>1933</v>
      </c>
      <c r="B108" s="108">
        <v>106</v>
      </c>
      <c r="C108">
        <v>0.40762500000000002</v>
      </c>
      <c r="D108">
        <v>0.55785899999999999</v>
      </c>
      <c r="E108">
        <v>0.45733299999999999</v>
      </c>
    </row>
    <row r="109" spans="1:5">
      <c r="A109">
        <v>1933</v>
      </c>
      <c r="B109" s="108">
        <v>107</v>
      </c>
      <c r="C109">
        <v>0.41939500000000002</v>
      </c>
      <c r="D109">
        <v>0.58461300000000005</v>
      </c>
      <c r="E109">
        <v>0.47418900000000003</v>
      </c>
    </row>
    <row r="110" spans="1:5">
      <c r="A110">
        <v>1933</v>
      </c>
      <c r="B110" s="108">
        <v>108</v>
      </c>
      <c r="C110">
        <v>0.42118299999999997</v>
      </c>
      <c r="D110">
        <v>0.64127900000000004</v>
      </c>
      <c r="E110">
        <v>0.49115599999999998</v>
      </c>
    </row>
    <row r="111" spans="1:5">
      <c r="A111">
        <v>1933</v>
      </c>
      <c r="B111" s="108">
        <v>109</v>
      </c>
      <c r="C111">
        <v>0.42786200000000002</v>
      </c>
      <c r="D111">
        <v>0.72932699999999995</v>
      </c>
      <c r="E111">
        <v>0.51837100000000003</v>
      </c>
    </row>
    <row r="112" spans="1:5">
      <c r="A112">
        <v>1933</v>
      </c>
      <c r="B112" s="108" t="s">
        <v>392</v>
      </c>
      <c r="C112">
        <v>0.53398199999999996</v>
      </c>
      <c r="D112">
        <v>1.0213110000000001</v>
      </c>
      <c r="E112">
        <v>0.67241799999999996</v>
      </c>
    </row>
    <row r="113" spans="1:5">
      <c r="A113">
        <v>1934</v>
      </c>
      <c r="B113" s="108">
        <v>0</v>
      </c>
      <c r="C113">
        <v>5.9665000000000003E-2</v>
      </c>
      <c r="D113">
        <v>7.5786000000000006E-2</v>
      </c>
      <c r="E113">
        <v>6.7865999999999996E-2</v>
      </c>
    </row>
    <row r="114" spans="1:5">
      <c r="A114">
        <v>1934</v>
      </c>
      <c r="B114" s="108">
        <v>1</v>
      </c>
      <c r="C114">
        <v>9.953E-3</v>
      </c>
      <c r="D114">
        <v>1.1275E-2</v>
      </c>
      <c r="E114">
        <v>1.0621999999999999E-2</v>
      </c>
    </row>
    <row r="115" spans="1:5">
      <c r="A115">
        <v>1934</v>
      </c>
      <c r="B115" s="108">
        <v>2</v>
      </c>
      <c r="C115">
        <v>4.5399999999999998E-3</v>
      </c>
      <c r="D115">
        <v>5.1570000000000001E-3</v>
      </c>
      <c r="E115">
        <v>4.8520000000000004E-3</v>
      </c>
    </row>
    <row r="116" spans="1:5">
      <c r="A116">
        <v>1934</v>
      </c>
      <c r="B116" s="108">
        <v>3</v>
      </c>
      <c r="C116">
        <v>2.9789999999999999E-3</v>
      </c>
      <c r="D116">
        <v>3.4749999999999998E-3</v>
      </c>
      <c r="E116">
        <v>3.2299999999999998E-3</v>
      </c>
    </row>
    <row r="117" spans="1:5">
      <c r="A117">
        <v>1934</v>
      </c>
      <c r="B117" s="108">
        <v>4</v>
      </c>
      <c r="C117">
        <v>2.2360000000000001E-3</v>
      </c>
      <c r="D117">
        <v>2.6619999999999999E-3</v>
      </c>
      <c r="E117">
        <v>2.4510000000000001E-3</v>
      </c>
    </row>
    <row r="118" spans="1:5">
      <c r="A118">
        <v>1934</v>
      </c>
      <c r="B118" s="108">
        <v>5</v>
      </c>
      <c r="C118">
        <v>1.8580000000000001E-3</v>
      </c>
      <c r="D118">
        <v>2.1919999999999999E-3</v>
      </c>
      <c r="E118">
        <v>2.029E-3</v>
      </c>
    </row>
    <row r="119" spans="1:5">
      <c r="A119">
        <v>1934</v>
      </c>
      <c r="B119" s="108">
        <v>6</v>
      </c>
      <c r="C119">
        <v>1.6670000000000001E-3</v>
      </c>
      <c r="D119">
        <v>1.9719999999999998E-3</v>
      </c>
      <c r="E119">
        <v>1.823E-3</v>
      </c>
    </row>
    <row r="120" spans="1:5">
      <c r="A120">
        <v>1934</v>
      </c>
      <c r="B120" s="108">
        <v>7</v>
      </c>
      <c r="C120">
        <v>1.495E-3</v>
      </c>
      <c r="D120">
        <v>1.7930000000000001E-3</v>
      </c>
      <c r="E120">
        <v>1.647E-3</v>
      </c>
    </row>
    <row r="121" spans="1:5">
      <c r="A121">
        <v>1934</v>
      </c>
      <c r="B121" s="108">
        <v>8</v>
      </c>
      <c r="C121">
        <v>1.354E-3</v>
      </c>
      <c r="D121">
        <v>1.655E-3</v>
      </c>
      <c r="E121">
        <v>1.5070000000000001E-3</v>
      </c>
    </row>
    <row r="122" spans="1:5">
      <c r="A122">
        <v>1934</v>
      </c>
      <c r="B122" s="108">
        <v>9</v>
      </c>
      <c r="C122">
        <v>1.235E-3</v>
      </c>
      <c r="D122">
        <v>1.542E-3</v>
      </c>
      <c r="E122">
        <v>1.39E-3</v>
      </c>
    </row>
    <row r="123" spans="1:5">
      <c r="A123">
        <v>1934</v>
      </c>
      <c r="B123" s="108">
        <v>10</v>
      </c>
      <c r="C123">
        <v>1.147E-3</v>
      </c>
      <c r="D123">
        <v>1.464E-3</v>
      </c>
      <c r="E123">
        <v>1.307E-3</v>
      </c>
    </row>
    <row r="124" spans="1:5">
      <c r="A124">
        <v>1934</v>
      </c>
      <c r="B124" s="108">
        <v>11</v>
      </c>
      <c r="C124">
        <v>1.1119999999999999E-3</v>
      </c>
      <c r="D124">
        <v>1.4400000000000001E-3</v>
      </c>
      <c r="E124">
        <v>1.2769999999999999E-3</v>
      </c>
    </row>
    <row r="125" spans="1:5">
      <c r="A125">
        <v>1934</v>
      </c>
      <c r="B125" s="108">
        <v>12</v>
      </c>
      <c r="C125">
        <v>1.1360000000000001E-3</v>
      </c>
      <c r="D125">
        <v>1.4729999999999999E-3</v>
      </c>
      <c r="E125">
        <v>1.3060000000000001E-3</v>
      </c>
    </row>
    <row r="126" spans="1:5">
      <c r="A126">
        <v>1934</v>
      </c>
      <c r="B126" s="108">
        <v>13</v>
      </c>
      <c r="C126">
        <v>1.2329999999999999E-3</v>
      </c>
      <c r="D126">
        <v>1.586E-3</v>
      </c>
      <c r="E126">
        <v>1.41E-3</v>
      </c>
    </row>
    <row r="127" spans="1:5">
      <c r="A127">
        <v>1934</v>
      </c>
      <c r="B127" s="108">
        <v>14</v>
      </c>
      <c r="C127">
        <v>1.4E-3</v>
      </c>
      <c r="D127">
        <v>1.7780000000000001E-3</v>
      </c>
      <c r="E127">
        <v>1.5900000000000001E-3</v>
      </c>
    </row>
    <row r="128" spans="1:5">
      <c r="A128">
        <v>1934</v>
      </c>
      <c r="B128" s="108">
        <v>15</v>
      </c>
      <c r="C128">
        <v>1.6199999999999999E-3</v>
      </c>
      <c r="D128">
        <v>2.0279999999999999E-3</v>
      </c>
      <c r="E128">
        <v>1.8240000000000001E-3</v>
      </c>
    </row>
    <row r="129" spans="1:5">
      <c r="A129">
        <v>1934</v>
      </c>
      <c r="B129" s="108">
        <v>16</v>
      </c>
      <c r="C129">
        <v>1.8500000000000001E-3</v>
      </c>
      <c r="D129">
        <v>2.2850000000000001E-3</v>
      </c>
      <c r="E129">
        <v>2.068E-3</v>
      </c>
    </row>
    <row r="130" spans="1:5">
      <c r="A130">
        <v>1934</v>
      </c>
      <c r="B130" s="108">
        <v>17</v>
      </c>
      <c r="C130">
        <v>2.0760000000000002E-3</v>
      </c>
      <c r="D130">
        <v>2.5339999999999998E-3</v>
      </c>
      <c r="E130">
        <v>2.3040000000000001E-3</v>
      </c>
    </row>
    <row r="131" spans="1:5">
      <c r="A131">
        <v>1934</v>
      </c>
      <c r="B131" s="108">
        <v>18</v>
      </c>
      <c r="C131">
        <v>2.2959999999999999E-3</v>
      </c>
      <c r="D131">
        <v>2.774E-3</v>
      </c>
      <c r="E131">
        <v>2.5339999999999998E-3</v>
      </c>
    </row>
    <row r="132" spans="1:5">
      <c r="A132">
        <v>1934</v>
      </c>
      <c r="B132" s="108">
        <v>19</v>
      </c>
      <c r="C132">
        <v>2.5170000000000001E-3</v>
      </c>
      <c r="D132">
        <v>3.0100000000000001E-3</v>
      </c>
      <c r="E132">
        <v>2.7620000000000001E-3</v>
      </c>
    </row>
    <row r="133" spans="1:5">
      <c r="A133">
        <v>1934</v>
      </c>
      <c r="B133" s="108">
        <v>20</v>
      </c>
      <c r="C133">
        <v>2.7369999999999998E-3</v>
      </c>
      <c r="D133">
        <v>3.2399999999999998E-3</v>
      </c>
      <c r="E133">
        <v>2.9870000000000001E-3</v>
      </c>
    </row>
    <row r="134" spans="1:5">
      <c r="A134">
        <v>1934</v>
      </c>
      <c r="B134" s="108">
        <v>21</v>
      </c>
      <c r="C134">
        <v>2.9329999999999998E-3</v>
      </c>
      <c r="D134">
        <v>3.4359999999999998E-3</v>
      </c>
      <c r="E134">
        <v>3.1819999999999999E-3</v>
      </c>
    </row>
    <row r="135" spans="1:5">
      <c r="A135">
        <v>1934</v>
      </c>
      <c r="B135" s="108">
        <v>22</v>
      </c>
      <c r="C135">
        <v>3.101E-3</v>
      </c>
      <c r="D135">
        <v>3.5929999999999998E-3</v>
      </c>
      <c r="E135">
        <v>3.3440000000000002E-3</v>
      </c>
    </row>
    <row r="136" spans="1:5">
      <c r="A136">
        <v>1934</v>
      </c>
      <c r="B136" s="108">
        <v>23</v>
      </c>
      <c r="C136">
        <v>3.2420000000000001E-3</v>
      </c>
      <c r="D136">
        <v>3.7079999999999999E-3</v>
      </c>
      <c r="E136">
        <v>3.4719999999999998E-3</v>
      </c>
    </row>
    <row r="137" spans="1:5">
      <c r="A137">
        <v>1934</v>
      </c>
      <c r="B137" s="108">
        <v>24</v>
      </c>
      <c r="C137">
        <v>3.3500000000000001E-3</v>
      </c>
      <c r="D137">
        <v>3.7750000000000001E-3</v>
      </c>
      <c r="E137">
        <v>3.5599999999999998E-3</v>
      </c>
    </row>
    <row r="138" spans="1:5">
      <c r="A138">
        <v>1934</v>
      </c>
      <c r="B138" s="108">
        <v>25</v>
      </c>
      <c r="C138">
        <v>3.4290000000000002E-3</v>
      </c>
      <c r="D138">
        <v>3.8019999999999998E-3</v>
      </c>
      <c r="E138">
        <v>3.6129999999999999E-3</v>
      </c>
    </row>
    <row r="139" spans="1:5">
      <c r="A139">
        <v>1934</v>
      </c>
      <c r="B139" s="108">
        <v>26</v>
      </c>
      <c r="C139">
        <v>3.5000000000000001E-3</v>
      </c>
      <c r="D139">
        <v>3.8430000000000001E-3</v>
      </c>
      <c r="E139">
        <v>3.669E-3</v>
      </c>
    </row>
    <row r="140" spans="1:5">
      <c r="A140">
        <v>1934</v>
      </c>
      <c r="B140" s="108">
        <v>27</v>
      </c>
      <c r="C140">
        <v>3.571E-3</v>
      </c>
      <c r="D140">
        <v>3.9110000000000004E-3</v>
      </c>
      <c r="E140">
        <v>3.738E-3</v>
      </c>
    </row>
    <row r="141" spans="1:5">
      <c r="A141">
        <v>1934</v>
      </c>
      <c r="B141" s="108">
        <v>28</v>
      </c>
      <c r="C141">
        <v>3.6389999999999999E-3</v>
      </c>
      <c r="D141">
        <v>4.006E-3</v>
      </c>
      <c r="E141">
        <v>3.82E-3</v>
      </c>
    </row>
    <row r="142" spans="1:5">
      <c r="A142">
        <v>1934</v>
      </c>
      <c r="B142" s="108">
        <v>29</v>
      </c>
      <c r="C142">
        <v>3.7009999999999999E-3</v>
      </c>
      <c r="D142">
        <v>4.13E-3</v>
      </c>
      <c r="E142">
        <v>3.9129999999999998E-3</v>
      </c>
    </row>
    <row r="143" spans="1:5">
      <c r="A143">
        <v>1934</v>
      </c>
      <c r="B143" s="108">
        <v>30</v>
      </c>
      <c r="C143">
        <v>3.7620000000000002E-3</v>
      </c>
      <c r="D143">
        <v>4.2830000000000003E-3</v>
      </c>
      <c r="E143">
        <v>4.0200000000000001E-3</v>
      </c>
    </row>
    <row r="144" spans="1:5">
      <c r="A144">
        <v>1934</v>
      </c>
      <c r="B144" s="108">
        <v>31</v>
      </c>
      <c r="C144">
        <v>3.8530000000000001E-3</v>
      </c>
      <c r="D144">
        <v>4.47E-3</v>
      </c>
      <c r="E144">
        <v>4.1590000000000004E-3</v>
      </c>
    </row>
    <row r="145" spans="1:5">
      <c r="A145">
        <v>1934</v>
      </c>
      <c r="B145" s="108">
        <v>32</v>
      </c>
      <c r="C145">
        <v>3.9810000000000002E-3</v>
      </c>
      <c r="D145">
        <v>4.6940000000000003E-3</v>
      </c>
      <c r="E145">
        <v>4.3350000000000003E-3</v>
      </c>
    </row>
    <row r="146" spans="1:5">
      <c r="A146">
        <v>1934</v>
      </c>
      <c r="B146" s="108">
        <v>33</v>
      </c>
      <c r="C146">
        <v>4.1510000000000002E-3</v>
      </c>
      <c r="D146">
        <v>4.9569999999999996E-3</v>
      </c>
      <c r="E146">
        <v>4.5519999999999996E-3</v>
      </c>
    </row>
    <row r="147" spans="1:5">
      <c r="A147">
        <v>1934</v>
      </c>
      <c r="B147" s="108">
        <v>34</v>
      </c>
      <c r="C147">
        <v>4.3670000000000002E-3</v>
      </c>
      <c r="D147">
        <v>5.2630000000000003E-3</v>
      </c>
      <c r="E147">
        <v>4.8139999999999997E-3</v>
      </c>
    </row>
    <row r="148" spans="1:5">
      <c r="A148">
        <v>1934</v>
      </c>
      <c r="B148" s="108">
        <v>35</v>
      </c>
      <c r="C148">
        <v>4.6210000000000001E-3</v>
      </c>
      <c r="D148">
        <v>5.6039999999999996E-3</v>
      </c>
      <c r="E148">
        <v>5.1120000000000002E-3</v>
      </c>
    </row>
    <row r="149" spans="1:5">
      <c r="A149">
        <v>1934</v>
      </c>
      <c r="B149" s="108">
        <v>36</v>
      </c>
      <c r="C149">
        <v>4.8630000000000001E-3</v>
      </c>
      <c r="D149">
        <v>5.9389999999999998E-3</v>
      </c>
      <c r="E149">
        <v>5.4029999999999998E-3</v>
      </c>
    </row>
    <row r="150" spans="1:5">
      <c r="A150">
        <v>1934</v>
      </c>
      <c r="B150" s="108">
        <v>37</v>
      </c>
      <c r="C150">
        <v>5.0650000000000001E-3</v>
      </c>
      <c r="D150">
        <v>6.2399999999999999E-3</v>
      </c>
      <c r="E150">
        <v>5.6559999999999996E-3</v>
      </c>
    </row>
    <row r="151" spans="1:5">
      <c r="A151">
        <v>1934</v>
      </c>
      <c r="B151" s="108">
        <v>38</v>
      </c>
      <c r="C151">
        <v>5.2310000000000004E-3</v>
      </c>
      <c r="D151">
        <v>6.5120000000000004E-3</v>
      </c>
      <c r="E151">
        <v>5.8770000000000003E-3</v>
      </c>
    </row>
    <row r="152" spans="1:5">
      <c r="A152">
        <v>1934</v>
      </c>
      <c r="B152" s="108">
        <v>39</v>
      </c>
      <c r="C152">
        <v>5.378E-3</v>
      </c>
      <c r="D152">
        <v>6.7780000000000002E-3</v>
      </c>
      <c r="E152">
        <v>6.0860000000000003E-3</v>
      </c>
    </row>
    <row r="153" spans="1:5">
      <c r="A153">
        <v>1934</v>
      </c>
      <c r="B153" s="108">
        <v>40</v>
      </c>
      <c r="C153">
        <v>5.5279999999999999E-3</v>
      </c>
      <c r="D153">
        <v>7.0619999999999997E-3</v>
      </c>
      <c r="E153">
        <v>6.306E-3</v>
      </c>
    </row>
    <row r="154" spans="1:5">
      <c r="A154">
        <v>1934</v>
      </c>
      <c r="B154" s="108">
        <v>41</v>
      </c>
      <c r="C154">
        <v>5.7270000000000003E-3</v>
      </c>
      <c r="D154">
        <v>7.4110000000000001E-3</v>
      </c>
      <c r="E154">
        <v>6.5839999999999996E-3</v>
      </c>
    </row>
    <row r="155" spans="1:5">
      <c r="A155">
        <v>1934</v>
      </c>
      <c r="B155" s="108">
        <v>42</v>
      </c>
      <c r="C155">
        <v>6.0099999999999997E-3</v>
      </c>
      <c r="D155">
        <v>7.8689999999999993E-3</v>
      </c>
      <c r="E155">
        <v>6.9589999999999999E-3</v>
      </c>
    </row>
    <row r="156" spans="1:5">
      <c r="A156">
        <v>1934</v>
      </c>
      <c r="B156" s="108">
        <v>43</v>
      </c>
      <c r="C156">
        <v>6.3759999999999997E-3</v>
      </c>
      <c r="D156">
        <v>8.4349999999999998E-3</v>
      </c>
      <c r="E156">
        <v>7.4310000000000001E-3</v>
      </c>
    </row>
    <row r="157" spans="1:5">
      <c r="A157">
        <v>1934</v>
      </c>
      <c r="B157" s="108">
        <v>44</v>
      </c>
      <c r="C157">
        <v>6.8040000000000002E-3</v>
      </c>
      <c r="D157">
        <v>9.0819999999999998E-3</v>
      </c>
      <c r="E157">
        <v>7.9760000000000005E-3</v>
      </c>
    </row>
    <row r="158" spans="1:5">
      <c r="A158">
        <v>1934</v>
      </c>
      <c r="B158" s="108">
        <v>45</v>
      </c>
      <c r="C158">
        <v>7.28E-3</v>
      </c>
      <c r="D158">
        <v>9.7940000000000006E-3</v>
      </c>
      <c r="E158">
        <v>8.5789999999999998E-3</v>
      </c>
    </row>
    <row r="159" spans="1:5">
      <c r="A159">
        <v>1934</v>
      </c>
      <c r="B159" s="108">
        <v>46</v>
      </c>
      <c r="C159">
        <v>7.8100000000000001E-3</v>
      </c>
      <c r="D159">
        <v>1.056E-2</v>
      </c>
      <c r="E159">
        <v>9.2359999999999994E-3</v>
      </c>
    </row>
    <row r="160" spans="1:5">
      <c r="A160">
        <v>1934</v>
      </c>
      <c r="B160" s="108">
        <v>47</v>
      </c>
      <c r="C160">
        <v>8.3870000000000004E-3</v>
      </c>
      <c r="D160">
        <v>1.1376000000000001E-2</v>
      </c>
      <c r="E160">
        <v>9.9399999999999992E-3</v>
      </c>
    </row>
    <row r="161" spans="1:5">
      <c r="A161">
        <v>1934</v>
      </c>
      <c r="B161" s="108">
        <v>48</v>
      </c>
      <c r="C161">
        <v>9.0189999999999992E-3</v>
      </c>
      <c r="D161">
        <v>1.2253999999999999E-2</v>
      </c>
      <c r="E161">
        <v>1.0701E-2</v>
      </c>
    </row>
    <row r="162" spans="1:5">
      <c r="A162">
        <v>1934</v>
      </c>
      <c r="B162" s="108">
        <v>49</v>
      </c>
      <c r="C162">
        <v>9.7359999999999999E-3</v>
      </c>
      <c r="D162">
        <v>1.3220000000000001E-2</v>
      </c>
      <c r="E162">
        <v>1.1547999999999999E-2</v>
      </c>
    </row>
    <row r="163" spans="1:5">
      <c r="A163">
        <v>1934</v>
      </c>
      <c r="B163" s="108">
        <v>50</v>
      </c>
      <c r="C163">
        <v>1.0532E-2</v>
      </c>
      <c r="D163">
        <v>1.4267E-2</v>
      </c>
      <c r="E163">
        <v>1.2474000000000001E-2</v>
      </c>
    </row>
    <row r="164" spans="1:5">
      <c r="A164">
        <v>1934</v>
      </c>
      <c r="B164" s="108">
        <v>51</v>
      </c>
      <c r="C164">
        <v>1.1311E-2</v>
      </c>
      <c r="D164">
        <v>1.5295E-2</v>
      </c>
      <c r="E164">
        <v>1.3382E-2</v>
      </c>
    </row>
    <row r="165" spans="1:5">
      <c r="A165">
        <v>1934</v>
      </c>
      <c r="B165" s="108">
        <v>52</v>
      </c>
      <c r="C165">
        <v>1.2031999999999999E-2</v>
      </c>
      <c r="D165">
        <v>1.6256E-2</v>
      </c>
      <c r="E165">
        <v>1.4227999999999999E-2</v>
      </c>
    </row>
    <row r="166" spans="1:5">
      <c r="A166">
        <v>1934</v>
      </c>
      <c r="B166" s="108">
        <v>53</v>
      </c>
      <c r="C166">
        <v>1.2683E-2</v>
      </c>
      <c r="D166">
        <v>1.7136999999999999E-2</v>
      </c>
      <c r="E166">
        <v>1.4997E-2</v>
      </c>
    </row>
    <row r="167" spans="1:5">
      <c r="A167">
        <v>1934</v>
      </c>
      <c r="B167" s="108">
        <v>54</v>
      </c>
      <c r="C167">
        <v>1.3258000000000001E-2</v>
      </c>
      <c r="D167">
        <v>1.7937000000000002E-2</v>
      </c>
      <c r="E167">
        <v>1.5688000000000001E-2</v>
      </c>
    </row>
    <row r="168" spans="1:5">
      <c r="A168">
        <v>1934</v>
      </c>
      <c r="B168" s="108">
        <v>55</v>
      </c>
      <c r="C168">
        <v>1.3809E-2</v>
      </c>
      <c r="D168">
        <v>1.8720000000000001E-2</v>
      </c>
      <c r="E168">
        <v>1.6357E-2</v>
      </c>
    </row>
    <row r="169" spans="1:5">
      <c r="A169">
        <v>1934</v>
      </c>
      <c r="B169" s="108">
        <v>56</v>
      </c>
      <c r="C169">
        <v>1.4553999999999999E-2</v>
      </c>
      <c r="D169">
        <v>1.9730000000000001E-2</v>
      </c>
      <c r="E169">
        <v>1.7236000000000001E-2</v>
      </c>
    </row>
    <row r="170" spans="1:5">
      <c r="A170">
        <v>1934</v>
      </c>
      <c r="B170" s="108">
        <v>57</v>
      </c>
      <c r="C170">
        <v>1.5587E-2</v>
      </c>
      <c r="D170">
        <v>2.1079000000000001E-2</v>
      </c>
      <c r="E170">
        <v>1.8429000000000001E-2</v>
      </c>
    </row>
    <row r="171" spans="1:5">
      <c r="A171">
        <v>1934</v>
      </c>
      <c r="B171" s="108">
        <v>58</v>
      </c>
      <c r="C171">
        <v>1.6943E-2</v>
      </c>
      <c r="D171">
        <v>2.2806E-2</v>
      </c>
      <c r="E171">
        <v>1.9972E-2</v>
      </c>
    </row>
    <row r="172" spans="1:5">
      <c r="A172">
        <v>1934</v>
      </c>
      <c r="B172" s="108">
        <v>59</v>
      </c>
      <c r="C172">
        <v>1.865E-2</v>
      </c>
      <c r="D172">
        <v>2.4944000000000001E-2</v>
      </c>
      <c r="E172">
        <v>2.1895000000000001E-2</v>
      </c>
    </row>
    <row r="173" spans="1:5">
      <c r="A173">
        <v>1934</v>
      </c>
      <c r="B173" s="108">
        <v>60</v>
      </c>
      <c r="C173">
        <v>2.0667999999999999E-2</v>
      </c>
      <c r="D173">
        <v>2.7445000000000001E-2</v>
      </c>
      <c r="E173">
        <v>2.4154999999999999E-2</v>
      </c>
    </row>
    <row r="174" spans="1:5">
      <c r="A174">
        <v>1934</v>
      </c>
      <c r="B174" s="108">
        <v>61</v>
      </c>
      <c r="C174">
        <v>2.2719E-2</v>
      </c>
      <c r="D174">
        <v>2.9964999999999999E-2</v>
      </c>
      <c r="E174">
        <v>2.6440000000000002E-2</v>
      </c>
    </row>
    <row r="175" spans="1:5">
      <c r="A175">
        <v>1934</v>
      </c>
      <c r="B175" s="108">
        <v>62</v>
      </c>
      <c r="C175">
        <v>2.4704E-2</v>
      </c>
      <c r="D175">
        <v>3.2358999999999999E-2</v>
      </c>
      <c r="E175">
        <v>2.8628000000000001E-2</v>
      </c>
    </row>
    <row r="176" spans="1:5">
      <c r="A176">
        <v>1934</v>
      </c>
      <c r="B176" s="108">
        <v>63</v>
      </c>
      <c r="C176">
        <v>2.6627999999999999E-2</v>
      </c>
      <c r="D176">
        <v>3.4622E-2</v>
      </c>
      <c r="E176">
        <v>3.0720000000000001E-2</v>
      </c>
    </row>
    <row r="177" spans="1:5">
      <c r="A177">
        <v>1934</v>
      </c>
      <c r="B177" s="108">
        <v>64</v>
      </c>
      <c r="C177">
        <v>2.8502E-2</v>
      </c>
      <c r="D177">
        <v>3.6776999999999997E-2</v>
      </c>
      <c r="E177">
        <v>3.2731999999999997E-2</v>
      </c>
    </row>
    <row r="178" spans="1:5">
      <c r="A178">
        <v>1934</v>
      </c>
      <c r="B178" s="108">
        <v>65</v>
      </c>
      <c r="C178">
        <v>3.0395999999999999E-2</v>
      </c>
      <c r="D178">
        <v>3.8921999999999998E-2</v>
      </c>
      <c r="E178">
        <v>3.4747E-2</v>
      </c>
    </row>
    <row r="179" spans="1:5">
      <c r="A179">
        <v>1934</v>
      </c>
      <c r="B179" s="108">
        <v>66</v>
      </c>
      <c r="C179">
        <v>3.2661999999999997E-2</v>
      </c>
      <c r="D179">
        <v>4.1482999999999999E-2</v>
      </c>
      <c r="E179">
        <v>3.7155000000000001E-2</v>
      </c>
    </row>
    <row r="180" spans="1:5">
      <c r="A180">
        <v>1934</v>
      </c>
      <c r="B180" s="108">
        <v>67</v>
      </c>
      <c r="C180">
        <v>3.5500999999999998E-2</v>
      </c>
      <c r="D180">
        <v>4.4719000000000002E-2</v>
      </c>
      <c r="E180">
        <v>4.0184999999999998E-2</v>
      </c>
    </row>
    <row r="181" spans="1:5">
      <c r="A181">
        <v>1934</v>
      </c>
      <c r="B181" s="108">
        <v>68</v>
      </c>
      <c r="C181">
        <v>3.9002000000000002E-2</v>
      </c>
      <c r="D181">
        <v>4.8749000000000001E-2</v>
      </c>
      <c r="E181">
        <v>4.3937999999999998E-2</v>
      </c>
    </row>
    <row r="182" spans="1:5">
      <c r="A182">
        <v>1934</v>
      </c>
      <c r="B182" s="108">
        <v>69</v>
      </c>
      <c r="C182">
        <v>4.3256999999999997E-2</v>
      </c>
      <c r="D182">
        <v>5.3663000000000002E-2</v>
      </c>
      <c r="E182">
        <v>4.8506000000000001E-2</v>
      </c>
    </row>
    <row r="183" spans="1:5">
      <c r="A183">
        <v>1934</v>
      </c>
      <c r="B183" s="108">
        <v>70</v>
      </c>
      <c r="C183">
        <v>4.8267999999999998E-2</v>
      </c>
      <c r="D183">
        <v>5.9462000000000001E-2</v>
      </c>
      <c r="E183">
        <v>5.3891000000000001E-2</v>
      </c>
    </row>
    <row r="184" spans="1:5">
      <c r="A184">
        <v>1934</v>
      </c>
      <c r="B184" s="108">
        <v>71</v>
      </c>
      <c r="C184">
        <v>5.3527999999999999E-2</v>
      </c>
      <c r="D184">
        <v>6.5562999999999996E-2</v>
      </c>
      <c r="E184">
        <v>5.9547999999999997E-2</v>
      </c>
    </row>
    <row r="185" spans="1:5">
      <c r="A185">
        <v>1934</v>
      </c>
      <c r="B185" s="108">
        <v>72</v>
      </c>
      <c r="C185">
        <v>5.8736999999999998E-2</v>
      </c>
      <c r="D185">
        <v>7.1540999999999993E-2</v>
      </c>
      <c r="E185">
        <v>6.5118999999999996E-2</v>
      </c>
    </row>
    <row r="186" spans="1:5">
      <c r="A186">
        <v>1934</v>
      </c>
      <c r="B186" s="108">
        <v>73</v>
      </c>
      <c r="C186">
        <v>6.3812999999999995E-2</v>
      </c>
      <c r="D186">
        <v>7.7271999999999993E-2</v>
      </c>
      <c r="E186">
        <v>7.0501999999999995E-2</v>
      </c>
    </row>
    <row r="187" spans="1:5">
      <c r="A187">
        <v>1934</v>
      </c>
      <c r="B187" s="108">
        <v>74</v>
      </c>
      <c r="C187">
        <v>6.8815000000000001E-2</v>
      </c>
      <c r="D187">
        <v>8.2883999999999999E-2</v>
      </c>
      <c r="E187">
        <v>7.5786999999999993E-2</v>
      </c>
    </row>
    <row r="188" spans="1:5">
      <c r="A188">
        <v>1934</v>
      </c>
      <c r="B188" s="108">
        <v>75</v>
      </c>
      <c r="C188">
        <v>7.1635000000000004E-2</v>
      </c>
      <c r="D188">
        <v>8.5984000000000005E-2</v>
      </c>
      <c r="E188">
        <v>7.8718999999999997E-2</v>
      </c>
    </row>
    <row r="189" spans="1:5">
      <c r="A189">
        <v>1934</v>
      </c>
      <c r="B189" s="108">
        <v>76</v>
      </c>
      <c r="C189">
        <v>7.8040999999999999E-2</v>
      </c>
      <c r="D189">
        <v>9.3237E-2</v>
      </c>
      <c r="E189">
        <v>8.5510000000000003E-2</v>
      </c>
    </row>
    <row r="190" spans="1:5">
      <c r="A190">
        <v>1934</v>
      </c>
      <c r="B190" s="108">
        <v>77</v>
      </c>
      <c r="C190">
        <v>8.5361999999999993E-2</v>
      </c>
      <c r="D190">
        <v>0.101435</v>
      </c>
      <c r="E190">
        <v>9.3216999999999994E-2</v>
      </c>
    </row>
    <row r="191" spans="1:5">
      <c r="A191">
        <v>1934</v>
      </c>
      <c r="B191" s="108">
        <v>78</v>
      </c>
      <c r="C191">
        <v>9.3793000000000001E-2</v>
      </c>
      <c r="D191">
        <v>0.110626</v>
      </c>
      <c r="E191">
        <v>0.101965</v>
      </c>
    </row>
    <row r="192" spans="1:5">
      <c r="A192">
        <v>1934</v>
      </c>
      <c r="B192" s="108">
        <v>79</v>
      </c>
      <c r="C192">
        <v>0.103376</v>
      </c>
      <c r="D192">
        <v>0.12062199999999999</v>
      </c>
      <c r="E192">
        <v>0.11168400000000001</v>
      </c>
    </row>
    <row r="193" spans="1:5">
      <c r="A193">
        <v>1934</v>
      </c>
      <c r="B193" s="108">
        <v>80</v>
      </c>
      <c r="C193">
        <v>0.110385</v>
      </c>
      <c r="D193">
        <v>0.13025700000000001</v>
      </c>
      <c r="E193">
        <v>0.11974899999999999</v>
      </c>
    </row>
    <row r="194" spans="1:5">
      <c r="A194">
        <v>1934</v>
      </c>
      <c r="B194" s="108">
        <v>81</v>
      </c>
      <c r="C194">
        <v>0.121216</v>
      </c>
      <c r="D194">
        <v>0.14152300000000001</v>
      </c>
      <c r="E194">
        <v>0.13068399999999999</v>
      </c>
    </row>
    <row r="195" spans="1:5">
      <c r="A195">
        <v>1934</v>
      </c>
      <c r="B195" s="108">
        <v>82</v>
      </c>
      <c r="C195">
        <v>0.13229199999999999</v>
      </c>
      <c r="D195">
        <v>0.15340599999999999</v>
      </c>
      <c r="E195">
        <v>0.14202100000000001</v>
      </c>
    </row>
    <row r="196" spans="1:5">
      <c r="A196">
        <v>1934</v>
      </c>
      <c r="B196" s="108">
        <v>83</v>
      </c>
      <c r="C196">
        <v>0.143229</v>
      </c>
      <c r="D196">
        <v>0.16550000000000001</v>
      </c>
      <c r="E196">
        <v>0.153363</v>
      </c>
    </row>
    <row r="197" spans="1:5">
      <c r="A197">
        <v>1934</v>
      </c>
      <c r="B197" s="108">
        <v>84</v>
      </c>
      <c r="C197">
        <v>0.15380099999999999</v>
      </c>
      <c r="D197">
        <v>0.17772399999999999</v>
      </c>
      <c r="E197">
        <v>0.16454299999999999</v>
      </c>
    </row>
    <row r="198" spans="1:5">
      <c r="A198">
        <v>1934</v>
      </c>
      <c r="B198" s="108">
        <v>85</v>
      </c>
      <c r="C198">
        <v>0.16430800000000001</v>
      </c>
      <c r="D198">
        <v>0.19036500000000001</v>
      </c>
      <c r="E198">
        <v>0.17584900000000001</v>
      </c>
    </row>
    <row r="199" spans="1:5">
      <c r="A199">
        <v>1934</v>
      </c>
      <c r="B199" s="108">
        <v>86</v>
      </c>
      <c r="C199">
        <v>0.176009</v>
      </c>
      <c r="D199">
        <v>0.204097</v>
      </c>
      <c r="E199">
        <v>0.188279</v>
      </c>
    </row>
    <row r="200" spans="1:5">
      <c r="A200">
        <v>1934</v>
      </c>
      <c r="B200" s="108">
        <v>87</v>
      </c>
      <c r="C200">
        <v>0.18962399999999999</v>
      </c>
      <c r="D200">
        <v>0.21945999999999999</v>
      </c>
      <c r="E200">
        <v>0.20247499999999999</v>
      </c>
    </row>
    <row r="201" spans="1:5">
      <c r="A201">
        <v>1934</v>
      </c>
      <c r="B201" s="108">
        <v>88</v>
      </c>
      <c r="C201">
        <v>0.205179</v>
      </c>
      <c r="D201">
        <v>0.23613799999999999</v>
      </c>
      <c r="E201">
        <v>0.21832199999999999</v>
      </c>
    </row>
    <row r="202" spans="1:5">
      <c r="A202">
        <v>1934</v>
      </c>
      <c r="B202" s="108">
        <v>89</v>
      </c>
      <c r="C202">
        <v>0.221801</v>
      </c>
      <c r="D202">
        <v>0.25330200000000003</v>
      </c>
      <c r="E202">
        <v>0.234958</v>
      </c>
    </row>
    <row r="203" spans="1:5">
      <c r="A203">
        <v>1934</v>
      </c>
      <c r="B203" s="108">
        <v>90</v>
      </c>
      <c r="C203">
        <v>0.238895</v>
      </c>
      <c r="D203">
        <v>0.26969900000000002</v>
      </c>
      <c r="E203">
        <v>0.251531</v>
      </c>
    </row>
    <row r="204" spans="1:5">
      <c r="A204">
        <v>1934</v>
      </c>
      <c r="B204" s="108">
        <v>91</v>
      </c>
      <c r="C204">
        <v>0.25555</v>
      </c>
      <c r="D204">
        <v>0.28312199999999998</v>
      </c>
      <c r="E204">
        <v>0.26666099999999998</v>
      </c>
    </row>
    <row r="205" spans="1:5">
      <c r="A205">
        <v>1934</v>
      </c>
      <c r="B205" s="108">
        <v>92</v>
      </c>
      <c r="C205">
        <v>0.27015699999999998</v>
      </c>
      <c r="D205">
        <v>0.29202</v>
      </c>
      <c r="E205">
        <v>0.278808</v>
      </c>
    </row>
    <row r="206" spans="1:5">
      <c r="A206">
        <v>1934</v>
      </c>
      <c r="B206" s="108">
        <v>93</v>
      </c>
      <c r="C206">
        <v>0.28157799999999999</v>
      </c>
      <c r="D206">
        <v>0.295043</v>
      </c>
      <c r="E206">
        <v>0.28681899999999999</v>
      </c>
    </row>
    <row r="207" spans="1:5">
      <c r="A207">
        <v>1934</v>
      </c>
      <c r="B207" s="108">
        <v>94</v>
      </c>
      <c r="C207">
        <v>0.28989100000000001</v>
      </c>
      <c r="D207">
        <v>0.29384300000000002</v>
      </c>
      <c r="E207">
        <v>0.29141299999999998</v>
      </c>
    </row>
    <row r="208" spans="1:5">
      <c r="A208">
        <v>1934</v>
      </c>
      <c r="B208" s="108">
        <v>95</v>
      </c>
      <c r="C208">
        <v>0.29375499999999999</v>
      </c>
      <c r="D208">
        <v>0.29514400000000002</v>
      </c>
      <c r="E208">
        <v>0.29428399999999999</v>
      </c>
    </row>
    <row r="209" spans="1:5">
      <c r="A209">
        <v>1934</v>
      </c>
      <c r="B209" s="108">
        <v>96</v>
      </c>
      <c r="C209">
        <v>0.28786600000000001</v>
      </c>
      <c r="D209">
        <v>0.29209299999999999</v>
      </c>
      <c r="E209">
        <v>0.28943799999999997</v>
      </c>
    </row>
    <row r="210" spans="1:5">
      <c r="A210">
        <v>1934</v>
      </c>
      <c r="B210" s="108">
        <v>97</v>
      </c>
      <c r="C210">
        <v>0.27504699999999999</v>
      </c>
      <c r="D210">
        <v>0.28255000000000002</v>
      </c>
      <c r="E210">
        <v>0.277754</v>
      </c>
    </row>
    <row r="211" spans="1:5">
      <c r="A211">
        <v>1934</v>
      </c>
      <c r="B211" s="108">
        <v>98</v>
      </c>
      <c r="C211">
        <v>0.26319599999999999</v>
      </c>
      <c r="D211">
        <v>0.269399</v>
      </c>
      <c r="E211">
        <v>0.26538099999999998</v>
      </c>
    </row>
    <row r="212" spans="1:5">
      <c r="A212">
        <v>1934</v>
      </c>
      <c r="B212" s="108">
        <v>99</v>
      </c>
      <c r="C212">
        <v>0.27015499999999998</v>
      </c>
      <c r="D212">
        <v>0.26730399999999999</v>
      </c>
      <c r="E212">
        <v>0.26914199999999999</v>
      </c>
    </row>
    <row r="213" spans="1:5">
      <c r="A213">
        <v>1934</v>
      </c>
      <c r="B213" s="108">
        <v>100</v>
      </c>
      <c r="C213">
        <v>0.36959199999999998</v>
      </c>
      <c r="D213">
        <v>0.41702800000000001</v>
      </c>
      <c r="E213">
        <v>0.38637500000000002</v>
      </c>
    </row>
    <row r="214" spans="1:5">
      <c r="A214">
        <v>1934</v>
      </c>
      <c r="B214" s="108">
        <v>101</v>
      </c>
      <c r="C214">
        <v>0.38663599999999998</v>
      </c>
      <c r="D214">
        <v>0.438166</v>
      </c>
      <c r="E214">
        <v>0.40418500000000002</v>
      </c>
    </row>
    <row r="215" spans="1:5">
      <c r="A215">
        <v>1934</v>
      </c>
      <c r="B215" s="108">
        <v>102</v>
      </c>
      <c r="C215">
        <v>0.40382400000000002</v>
      </c>
      <c r="D215">
        <v>0.46031899999999998</v>
      </c>
      <c r="E215">
        <v>0.42274400000000001</v>
      </c>
    </row>
    <row r="216" spans="1:5">
      <c r="A216">
        <v>1934</v>
      </c>
      <c r="B216" s="108">
        <v>103</v>
      </c>
      <c r="C216">
        <v>0.42191600000000001</v>
      </c>
      <c r="D216">
        <v>0.48158800000000002</v>
      </c>
      <c r="E216">
        <v>0.44164300000000001</v>
      </c>
    </row>
    <row r="217" spans="1:5">
      <c r="A217">
        <v>1934</v>
      </c>
      <c r="B217" s="108">
        <v>104</v>
      </c>
      <c r="C217">
        <v>0.44074999999999998</v>
      </c>
      <c r="D217">
        <v>0.51230200000000004</v>
      </c>
      <c r="E217">
        <v>0.463866</v>
      </c>
    </row>
    <row r="218" spans="1:5">
      <c r="A218">
        <v>1934</v>
      </c>
      <c r="B218" s="108">
        <v>105</v>
      </c>
      <c r="C218">
        <v>0.45780100000000001</v>
      </c>
      <c r="D218">
        <v>0.54871800000000004</v>
      </c>
      <c r="E218">
        <v>0.48628700000000002</v>
      </c>
    </row>
    <row r="219" spans="1:5">
      <c r="A219">
        <v>1934</v>
      </c>
      <c r="B219" s="108">
        <v>106</v>
      </c>
      <c r="C219">
        <v>0.47691600000000001</v>
      </c>
      <c r="D219">
        <v>0.58545199999999997</v>
      </c>
      <c r="E219">
        <v>0.51007199999999997</v>
      </c>
    </row>
    <row r="220" spans="1:5">
      <c r="A220">
        <v>1934</v>
      </c>
      <c r="B220" s="108">
        <v>107</v>
      </c>
      <c r="C220">
        <v>0.502668</v>
      </c>
      <c r="D220">
        <v>0.62311899999999998</v>
      </c>
      <c r="E220">
        <v>0.53894900000000001</v>
      </c>
    </row>
    <row r="221" spans="1:5">
      <c r="A221">
        <v>1934</v>
      </c>
      <c r="B221" s="108">
        <v>108</v>
      </c>
      <c r="C221">
        <v>0.52545600000000003</v>
      </c>
      <c r="D221">
        <v>0.650953</v>
      </c>
      <c r="E221">
        <v>0.56308499999999995</v>
      </c>
    </row>
    <row r="222" spans="1:5">
      <c r="A222">
        <v>1934</v>
      </c>
      <c r="B222" s="108">
        <v>109</v>
      </c>
      <c r="C222">
        <v>0.52955600000000003</v>
      </c>
      <c r="D222">
        <v>0.74064799999999997</v>
      </c>
      <c r="E222">
        <v>0.58718400000000004</v>
      </c>
    </row>
    <row r="223" spans="1:5">
      <c r="A223">
        <v>1934</v>
      </c>
      <c r="B223" s="108" t="s">
        <v>392</v>
      </c>
      <c r="C223">
        <v>0.65932800000000003</v>
      </c>
      <c r="D223">
        <v>1.1501459999999999</v>
      </c>
      <c r="E223">
        <v>0.76358599999999999</v>
      </c>
    </row>
    <row r="224" spans="1:5">
      <c r="A224">
        <v>1935</v>
      </c>
      <c r="B224" s="108">
        <v>0</v>
      </c>
      <c r="C224">
        <v>5.3952E-2</v>
      </c>
      <c r="D224">
        <v>6.9681000000000007E-2</v>
      </c>
      <c r="E224">
        <v>6.1963999999999998E-2</v>
      </c>
    </row>
    <row r="225" spans="1:5">
      <c r="A225">
        <v>1935</v>
      </c>
      <c r="B225" s="108">
        <v>1</v>
      </c>
      <c r="C225">
        <v>8.2579999999999997E-3</v>
      </c>
      <c r="D225">
        <v>9.3889999999999998E-3</v>
      </c>
      <c r="E225">
        <v>8.8310000000000003E-3</v>
      </c>
    </row>
    <row r="226" spans="1:5">
      <c r="A226">
        <v>1935</v>
      </c>
      <c r="B226" s="108">
        <v>2</v>
      </c>
      <c r="C226">
        <v>3.7889999999999998E-3</v>
      </c>
      <c r="D226">
        <v>4.5459999999999997E-3</v>
      </c>
      <c r="E226">
        <v>4.1710000000000002E-3</v>
      </c>
    </row>
    <row r="227" spans="1:5">
      <c r="A227">
        <v>1935</v>
      </c>
      <c r="B227" s="108">
        <v>3</v>
      </c>
      <c r="C227">
        <v>2.7560000000000002E-3</v>
      </c>
      <c r="D227">
        <v>3.199E-3</v>
      </c>
      <c r="E227">
        <v>2.98E-3</v>
      </c>
    </row>
    <row r="228" spans="1:5">
      <c r="A228">
        <v>1935</v>
      </c>
      <c r="B228" s="108">
        <v>4</v>
      </c>
      <c r="C228">
        <v>2.3259999999999999E-3</v>
      </c>
      <c r="D228">
        <v>2.4789999999999999E-3</v>
      </c>
      <c r="E228">
        <v>2.4039999999999999E-3</v>
      </c>
    </row>
    <row r="229" spans="1:5">
      <c r="A229">
        <v>1935</v>
      </c>
      <c r="B229" s="108">
        <v>5</v>
      </c>
      <c r="C229">
        <v>1.9289999999999999E-3</v>
      </c>
      <c r="D229">
        <v>2.0860000000000002E-3</v>
      </c>
      <c r="E229">
        <v>2.0089999999999999E-3</v>
      </c>
    </row>
    <row r="230" spans="1:5">
      <c r="A230">
        <v>1935</v>
      </c>
      <c r="B230" s="108">
        <v>6</v>
      </c>
      <c r="C230">
        <v>1.678E-3</v>
      </c>
      <c r="D230">
        <v>1.9189999999999999E-3</v>
      </c>
      <c r="E230">
        <v>1.8010000000000001E-3</v>
      </c>
    </row>
    <row r="231" spans="1:5">
      <c r="A231">
        <v>1935</v>
      </c>
      <c r="B231" s="108">
        <v>7</v>
      </c>
      <c r="C231">
        <v>1.4630000000000001E-3</v>
      </c>
      <c r="D231">
        <v>1.7639999999999999E-3</v>
      </c>
      <c r="E231">
        <v>1.6169999999999999E-3</v>
      </c>
    </row>
    <row r="232" spans="1:5">
      <c r="A232">
        <v>1935</v>
      </c>
      <c r="B232" s="108">
        <v>8</v>
      </c>
      <c r="C232">
        <v>1.2960000000000001E-3</v>
      </c>
      <c r="D232">
        <v>1.6429999999999999E-3</v>
      </c>
      <c r="E232">
        <v>1.4729999999999999E-3</v>
      </c>
    </row>
    <row r="233" spans="1:5">
      <c r="A233">
        <v>1935</v>
      </c>
      <c r="B233" s="108">
        <v>9</v>
      </c>
      <c r="C233">
        <v>1.183E-3</v>
      </c>
      <c r="D233">
        <v>1.555E-3</v>
      </c>
      <c r="E233">
        <v>1.372E-3</v>
      </c>
    </row>
    <row r="234" spans="1:5">
      <c r="A234">
        <v>1935</v>
      </c>
      <c r="B234" s="108">
        <v>10</v>
      </c>
      <c r="C234">
        <v>1.1169999999999999E-3</v>
      </c>
      <c r="D234">
        <v>1.493E-3</v>
      </c>
      <c r="E234">
        <v>1.307E-3</v>
      </c>
    </row>
    <row r="235" spans="1:5">
      <c r="A235">
        <v>1935</v>
      </c>
      <c r="B235" s="108">
        <v>11</v>
      </c>
      <c r="C235">
        <v>1.1039999999999999E-3</v>
      </c>
      <c r="D235">
        <v>1.4829999999999999E-3</v>
      </c>
      <c r="E235">
        <v>1.2949999999999999E-3</v>
      </c>
    </row>
    <row r="236" spans="1:5">
      <c r="A236">
        <v>1935</v>
      </c>
      <c r="B236" s="108">
        <v>12</v>
      </c>
      <c r="C236">
        <v>1.1440000000000001E-3</v>
      </c>
      <c r="D236">
        <v>1.526E-3</v>
      </c>
      <c r="E236">
        <v>1.3359999999999999E-3</v>
      </c>
    </row>
    <row r="237" spans="1:5">
      <c r="A237">
        <v>1935</v>
      </c>
      <c r="B237" s="108">
        <v>13</v>
      </c>
      <c r="C237">
        <v>1.237E-3</v>
      </c>
      <c r="D237">
        <v>1.6230000000000001E-3</v>
      </c>
      <c r="E237">
        <v>1.431E-3</v>
      </c>
    </row>
    <row r="238" spans="1:5">
      <c r="A238">
        <v>1935</v>
      </c>
      <c r="B238" s="108">
        <v>14</v>
      </c>
      <c r="C238">
        <v>1.3960000000000001E-3</v>
      </c>
      <c r="D238">
        <v>1.7949999999999999E-3</v>
      </c>
      <c r="E238">
        <v>1.596E-3</v>
      </c>
    </row>
    <row r="239" spans="1:5">
      <c r="A239">
        <v>1935</v>
      </c>
      <c r="B239" s="108">
        <v>15</v>
      </c>
      <c r="C239">
        <v>1.6119999999999999E-3</v>
      </c>
      <c r="D239">
        <v>2.0330000000000001E-3</v>
      </c>
      <c r="E239">
        <v>1.823E-3</v>
      </c>
    </row>
    <row r="240" spans="1:5">
      <c r="A240">
        <v>1935</v>
      </c>
      <c r="B240" s="108">
        <v>16</v>
      </c>
      <c r="C240">
        <v>1.838E-3</v>
      </c>
      <c r="D240">
        <v>2.2820000000000002E-3</v>
      </c>
      <c r="E240">
        <v>2.0600000000000002E-3</v>
      </c>
    </row>
    <row r="241" spans="1:5">
      <c r="A241">
        <v>1935</v>
      </c>
      <c r="B241" s="108">
        <v>17</v>
      </c>
      <c r="C241">
        <v>2.0600000000000002E-3</v>
      </c>
      <c r="D241">
        <v>2.5249999999999999E-3</v>
      </c>
      <c r="E241">
        <v>2.2920000000000002E-3</v>
      </c>
    </row>
    <row r="242" spans="1:5">
      <c r="A242">
        <v>1935</v>
      </c>
      <c r="B242" s="108">
        <v>18</v>
      </c>
      <c r="C242">
        <v>2.2720000000000001E-3</v>
      </c>
      <c r="D242">
        <v>2.7529999999999998E-3</v>
      </c>
      <c r="E242">
        <v>2.5119999999999999E-3</v>
      </c>
    </row>
    <row r="243" spans="1:5">
      <c r="A243">
        <v>1935</v>
      </c>
      <c r="B243" s="108">
        <v>19</v>
      </c>
      <c r="C243">
        <v>2.4750000000000002E-3</v>
      </c>
      <c r="D243">
        <v>2.9659999999999999E-3</v>
      </c>
      <c r="E243">
        <v>2.7179999999999999E-3</v>
      </c>
    </row>
    <row r="244" spans="1:5">
      <c r="A244">
        <v>1935</v>
      </c>
      <c r="B244" s="108">
        <v>20</v>
      </c>
      <c r="C244">
        <v>2.6689999999999999E-3</v>
      </c>
      <c r="D244">
        <v>3.166E-3</v>
      </c>
      <c r="E244">
        <v>2.9150000000000001E-3</v>
      </c>
    </row>
    <row r="245" spans="1:5">
      <c r="A245">
        <v>1935</v>
      </c>
      <c r="B245" s="108">
        <v>21</v>
      </c>
      <c r="C245">
        <v>2.8449999999999999E-3</v>
      </c>
      <c r="D245">
        <v>3.3419999999999999E-3</v>
      </c>
      <c r="E245">
        <v>3.091E-3</v>
      </c>
    </row>
    <row r="246" spans="1:5">
      <c r="A246">
        <v>1935</v>
      </c>
      <c r="B246" s="108">
        <v>22</v>
      </c>
      <c r="C246">
        <v>3.0019999999999999E-3</v>
      </c>
      <c r="D246">
        <v>3.4940000000000001E-3</v>
      </c>
      <c r="E246">
        <v>3.2460000000000002E-3</v>
      </c>
    </row>
    <row r="247" spans="1:5">
      <c r="A247">
        <v>1935</v>
      </c>
      <c r="B247" s="108">
        <v>23</v>
      </c>
      <c r="C247">
        <v>3.143E-3</v>
      </c>
      <c r="D247">
        <v>3.6240000000000001E-3</v>
      </c>
      <c r="E247">
        <v>3.3809999999999999E-3</v>
      </c>
    </row>
    <row r="248" spans="1:5">
      <c r="A248">
        <v>1935</v>
      </c>
      <c r="B248" s="108">
        <v>24</v>
      </c>
      <c r="C248">
        <v>3.2669999999999999E-3</v>
      </c>
      <c r="D248">
        <v>3.7309999999999999E-3</v>
      </c>
      <c r="E248">
        <v>3.496E-3</v>
      </c>
    </row>
    <row r="249" spans="1:5">
      <c r="A249">
        <v>1935</v>
      </c>
      <c r="B249" s="108">
        <v>25</v>
      </c>
      <c r="C249">
        <v>3.372E-3</v>
      </c>
      <c r="D249">
        <v>3.813E-3</v>
      </c>
      <c r="E249">
        <v>3.5899999999999999E-3</v>
      </c>
    </row>
    <row r="250" spans="1:5">
      <c r="A250">
        <v>1935</v>
      </c>
      <c r="B250" s="108">
        <v>26</v>
      </c>
      <c r="C250">
        <v>3.4610000000000001E-3</v>
      </c>
      <c r="D250">
        <v>3.8909999999999999E-3</v>
      </c>
      <c r="E250">
        <v>3.673E-3</v>
      </c>
    </row>
    <row r="251" spans="1:5">
      <c r="A251">
        <v>1935</v>
      </c>
      <c r="B251" s="108">
        <v>27</v>
      </c>
      <c r="C251">
        <v>3.5379999999999999E-3</v>
      </c>
      <c r="D251">
        <v>3.9680000000000002E-3</v>
      </c>
      <c r="E251">
        <v>3.7499999999999999E-3</v>
      </c>
    </row>
    <row r="252" spans="1:5">
      <c r="A252">
        <v>1935</v>
      </c>
      <c r="B252" s="108">
        <v>28</v>
      </c>
      <c r="C252">
        <v>3.601E-3</v>
      </c>
      <c r="D252">
        <v>4.0460000000000001E-3</v>
      </c>
      <c r="E252">
        <v>3.82E-3</v>
      </c>
    </row>
    <row r="253" spans="1:5">
      <c r="A253">
        <v>1935</v>
      </c>
      <c r="B253" s="108">
        <v>29</v>
      </c>
      <c r="C253">
        <v>3.6480000000000002E-3</v>
      </c>
      <c r="D253">
        <v>4.1219999999999998E-3</v>
      </c>
      <c r="E253">
        <v>3.882E-3</v>
      </c>
    </row>
    <row r="254" spans="1:5">
      <c r="A254">
        <v>1935</v>
      </c>
      <c r="B254" s="108">
        <v>30</v>
      </c>
      <c r="C254">
        <v>3.6879999999999999E-3</v>
      </c>
      <c r="D254">
        <v>4.2059999999999997E-3</v>
      </c>
      <c r="E254">
        <v>3.9439999999999996E-3</v>
      </c>
    </row>
    <row r="255" spans="1:5">
      <c r="A255">
        <v>1935</v>
      </c>
      <c r="B255" s="108">
        <v>31</v>
      </c>
      <c r="C255">
        <v>3.7629999999999999E-3</v>
      </c>
      <c r="D255">
        <v>4.3439999999999998E-3</v>
      </c>
      <c r="E255">
        <v>4.0509999999999999E-3</v>
      </c>
    </row>
    <row r="256" spans="1:5">
      <c r="A256">
        <v>1935</v>
      </c>
      <c r="B256" s="108">
        <v>32</v>
      </c>
      <c r="C256">
        <v>3.888E-3</v>
      </c>
      <c r="D256">
        <v>4.5469999999999998E-3</v>
      </c>
      <c r="E256">
        <v>4.215E-3</v>
      </c>
    </row>
    <row r="257" spans="1:5">
      <c r="A257">
        <v>1935</v>
      </c>
      <c r="B257" s="108">
        <v>33</v>
      </c>
      <c r="C257">
        <v>4.065E-3</v>
      </c>
      <c r="D257">
        <v>4.8209999999999998E-3</v>
      </c>
      <c r="E257">
        <v>4.4400000000000004E-3</v>
      </c>
    </row>
    <row r="258" spans="1:5">
      <c r="A258">
        <v>1935</v>
      </c>
      <c r="B258" s="108">
        <v>34</v>
      </c>
      <c r="C258">
        <v>4.2989999999999999E-3</v>
      </c>
      <c r="D258">
        <v>5.1679999999999999E-3</v>
      </c>
      <c r="E258">
        <v>4.731E-3</v>
      </c>
    </row>
    <row r="259" spans="1:5">
      <c r="A259">
        <v>1935</v>
      </c>
      <c r="B259" s="108">
        <v>35</v>
      </c>
      <c r="C259">
        <v>4.5820000000000001E-3</v>
      </c>
      <c r="D259">
        <v>5.5789999999999998E-3</v>
      </c>
      <c r="E259">
        <v>5.0790000000000002E-3</v>
      </c>
    </row>
    <row r="260" spans="1:5">
      <c r="A260">
        <v>1935</v>
      </c>
      <c r="B260" s="108">
        <v>36</v>
      </c>
      <c r="C260">
        <v>4.862E-3</v>
      </c>
      <c r="D260">
        <v>5.9959999999999996E-3</v>
      </c>
      <c r="E260">
        <v>5.4289999999999998E-3</v>
      </c>
    </row>
    <row r="261" spans="1:5">
      <c r="A261">
        <v>1935</v>
      </c>
      <c r="B261" s="108">
        <v>37</v>
      </c>
      <c r="C261">
        <v>5.1070000000000004E-3</v>
      </c>
      <c r="D261">
        <v>6.3790000000000001E-3</v>
      </c>
      <c r="E261">
        <v>5.7450000000000001E-3</v>
      </c>
    </row>
    <row r="262" spans="1:5">
      <c r="A262">
        <v>1935</v>
      </c>
      <c r="B262" s="108">
        <v>38</v>
      </c>
      <c r="C262">
        <v>5.2950000000000002E-3</v>
      </c>
      <c r="D262">
        <v>6.7019999999999996E-3</v>
      </c>
      <c r="E262">
        <v>6.0029999999999997E-3</v>
      </c>
    </row>
    <row r="263" spans="1:5">
      <c r="A263">
        <v>1935</v>
      </c>
      <c r="B263" s="108">
        <v>39</v>
      </c>
      <c r="C263">
        <v>5.4310000000000001E-3</v>
      </c>
      <c r="D263">
        <v>6.9690000000000004E-3</v>
      </c>
      <c r="E263">
        <v>6.2069999999999998E-3</v>
      </c>
    </row>
    <row r="264" spans="1:5">
      <c r="A264">
        <v>1935</v>
      </c>
      <c r="B264" s="108">
        <v>40</v>
      </c>
      <c r="C264">
        <v>5.5409999999999999E-3</v>
      </c>
      <c r="D264">
        <v>7.2139999999999999E-3</v>
      </c>
      <c r="E264">
        <v>6.3879999999999996E-3</v>
      </c>
    </row>
    <row r="265" spans="1:5">
      <c r="A265">
        <v>1935</v>
      </c>
      <c r="B265" s="108">
        <v>41</v>
      </c>
      <c r="C265">
        <v>5.6839999999999998E-3</v>
      </c>
      <c r="D265">
        <v>7.4970000000000002E-3</v>
      </c>
      <c r="E265">
        <v>6.6039999999999996E-3</v>
      </c>
    </row>
    <row r="266" spans="1:5">
      <c r="A266">
        <v>1935</v>
      </c>
      <c r="B266" s="108">
        <v>42</v>
      </c>
      <c r="C266">
        <v>5.901E-3</v>
      </c>
      <c r="D266">
        <v>7.8639999999999995E-3</v>
      </c>
      <c r="E266">
        <v>6.901E-3</v>
      </c>
    </row>
    <row r="267" spans="1:5">
      <c r="A267">
        <v>1935</v>
      </c>
      <c r="B267" s="108">
        <v>43</v>
      </c>
      <c r="C267">
        <v>6.2249999999999996E-3</v>
      </c>
      <c r="D267">
        <v>8.3549999999999996E-3</v>
      </c>
      <c r="E267">
        <v>7.3130000000000001E-3</v>
      </c>
    </row>
    <row r="268" spans="1:5">
      <c r="A268">
        <v>1935</v>
      </c>
      <c r="B268" s="108">
        <v>44</v>
      </c>
      <c r="C268">
        <v>6.6579999999999999E-3</v>
      </c>
      <c r="D268">
        <v>8.9720000000000008E-3</v>
      </c>
      <c r="E268">
        <v>7.8440000000000003E-3</v>
      </c>
    </row>
    <row r="269" spans="1:5">
      <c r="A269">
        <v>1935</v>
      </c>
      <c r="B269" s="108">
        <v>45</v>
      </c>
      <c r="C269">
        <v>7.1739999999999998E-3</v>
      </c>
      <c r="D269">
        <v>9.6819999999999996E-3</v>
      </c>
      <c r="E269">
        <v>8.4650000000000003E-3</v>
      </c>
    </row>
    <row r="270" spans="1:5">
      <c r="A270">
        <v>1935</v>
      </c>
      <c r="B270" s="108">
        <v>46</v>
      </c>
      <c r="C270">
        <v>7.7380000000000001E-3</v>
      </c>
      <c r="D270">
        <v>1.0437999999999999E-2</v>
      </c>
      <c r="E270">
        <v>9.1339999999999998E-3</v>
      </c>
    </row>
    <row r="271" spans="1:5">
      <c r="A271">
        <v>1935</v>
      </c>
      <c r="B271" s="108">
        <v>47</v>
      </c>
      <c r="C271">
        <v>8.3330000000000001E-3</v>
      </c>
      <c r="D271">
        <v>1.1231E-2</v>
      </c>
      <c r="E271">
        <v>9.835E-3</v>
      </c>
    </row>
    <row r="272" spans="1:5">
      <c r="A272">
        <v>1935</v>
      </c>
      <c r="B272" s="108">
        <v>48</v>
      </c>
      <c r="C272">
        <v>8.9470000000000001E-3</v>
      </c>
      <c r="D272">
        <v>1.206E-2</v>
      </c>
      <c r="E272">
        <v>1.0564E-2</v>
      </c>
    </row>
    <row r="273" spans="1:5">
      <c r="A273">
        <v>1935</v>
      </c>
      <c r="B273" s="108">
        <v>49</v>
      </c>
      <c r="C273">
        <v>9.5860000000000008E-3</v>
      </c>
      <c r="D273">
        <v>1.2938E-2</v>
      </c>
      <c r="E273">
        <v>1.1329000000000001E-2</v>
      </c>
    </row>
    <row r="274" spans="1:5">
      <c r="A274">
        <v>1935</v>
      </c>
      <c r="B274" s="108">
        <v>50</v>
      </c>
      <c r="C274">
        <v>1.0267999999999999E-2</v>
      </c>
      <c r="D274">
        <v>1.3879000000000001E-2</v>
      </c>
      <c r="E274">
        <v>1.2145E-2</v>
      </c>
    </row>
    <row r="275" spans="1:5">
      <c r="A275">
        <v>1935</v>
      </c>
      <c r="B275" s="108">
        <v>51</v>
      </c>
      <c r="C275">
        <v>1.0978E-2</v>
      </c>
      <c r="D275">
        <v>1.4866000000000001E-2</v>
      </c>
      <c r="E275">
        <v>1.2999E-2</v>
      </c>
    </row>
    <row r="276" spans="1:5">
      <c r="A276">
        <v>1935</v>
      </c>
      <c r="B276" s="108">
        <v>52</v>
      </c>
      <c r="C276">
        <v>1.1698E-2</v>
      </c>
      <c r="D276">
        <v>1.5876999999999999E-2</v>
      </c>
      <c r="E276">
        <v>1.3868999999999999E-2</v>
      </c>
    </row>
    <row r="277" spans="1:5">
      <c r="A277">
        <v>1935</v>
      </c>
      <c r="B277" s="108">
        <v>53</v>
      </c>
      <c r="C277">
        <v>1.2409E-2</v>
      </c>
      <c r="D277">
        <v>1.6886000000000002E-2</v>
      </c>
      <c r="E277">
        <v>1.4733E-2</v>
      </c>
    </row>
    <row r="278" spans="1:5">
      <c r="A278">
        <v>1935</v>
      </c>
      <c r="B278" s="108">
        <v>54</v>
      </c>
      <c r="C278">
        <v>1.3103E-2</v>
      </c>
      <c r="D278">
        <v>1.7883E-2</v>
      </c>
      <c r="E278">
        <v>1.5583E-2</v>
      </c>
    </row>
    <row r="279" spans="1:5">
      <c r="A279">
        <v>1935</v>
      </c>
      <c r="B279" s="108">
        <v>55</v>
      </c>
      <c r="C279">
        <v>1.3807E-2</v>
      </c>
      <c r="D279">
        <v>1.8901999999999999E-2</v>
      </c>
      <c r="E279">
        <v>1.6447E-2</v>
      </c>
    </row>
    <row r="280" spans="1:5">
      <c r="A280">
        <v>1935</v>
      </c>
      <c r="B280" s="108">
        <v>56</v>
      </c>
      <c r="C280">
        <v>1.4619999999999999E-2</v>
      </c>
      <c r="D280">
        <v>2.0035000000000001E-2</v>
      </c>
      <c r="E280">
        <v>1.7422E-2</v>
      </c>
    </row>
    <row r="281" spans="1:5">
      <c r="A281">
        <v>1935</v>
      </c>
      <c r="B281" s="108">
        <v>57</v>
      </c>
      <c r="C281">
        <v>1.5596E-2</v>
      </c>
      <c r="D281">
        <v>2.1339E-2</v>
      </c>
      <c r="E281">
        <v>1.8561999999999999E-2</v>
      </c>
    </row>
    <row r="282" spans="1:5">
      <c r="A282">
        <v>1935</v>
      </c>
      <c r="B282" s="108">
        <v>58</v>
      </c>
      <c r="C282">
        <v>1.6771000000000001E-2</v>
      </c>
      <c r="D282">
        <v>2.2855E-2</v>
      </c>
      <c r="E282">
        <v>1.9907999999999999E-2</v>
      </c>
    </row>
    <row r="283" spans="1:5">
      <c r="A283">
        <v>1935</v>
      </c>
      <c r="B283" s="108">
        <v>59</v>
      </c>
      <c r="C283">
        <v>1.8172000000000001E-2</v>
      </c>
      <c r="D283">
        <v>2.4604999999999998E-2</v>
      </c>
      <c r="E283">
        <v>2.1482000000000001E-2</v>
      </c>
    </row>
    <row r="284" spans="1:5">
      <c r="A284">
        <v>1935</v>
      </c>
      <c r="B284" s="108">
        <v>60</v>
      </c>
      <c r="C284">
        <v>1.9793000000000002E-2</v>
      </c>
      <c r="D284">
        <v>2.6589999999999999E-2</v>
      </c>
      <c r="E284">
        <v>2.3283000000000002E-2</v>
      </c>
    </row>
    <row r="285" spans="1:5">
      <c r="A285">
        <v>1935</v>
      </c>
      <c r="B285" s="108">
        <v>61</v>
      </c>
      <c r="C285">
        <v>2.1579999999999998E-2</v>
      </c>
      <c r="D285">
        <v>2.877E-2</v>
      </c>
      <c r="E285">
        <v>2.5263000000000001E-2</v>
      </c>
    </row>
    <row r="286" spans="1:5">
      <c r="A286">
        <v>1935</v>
      </c>
      <c r="B286" s="108">
        <v>62</v>
      </c>
      <c r="C286">
        <v>2.3519999999999999E-2</v>
      </c>
      <c r="D286">
        <v>3.1119999999999998E-2</v>
      </c>
      <c r="E286">
        <v>2.7404999999999999E-2</v>
      </c>
    </row>
    <row r="287" spans="1:5">
      <c r="A287">
        <v>1935</v>
      </c>
      <c r="B287" s="108">
        <v>63</v>
      </c>
      <c r="C287">
        <v>2.5631999999999999E-2</v>
      </c>
      <c r="D287">
        <v>3.3640999999999997E-2</v>
      </c>
      <c r="E287">
        <v>2.9718000000000001E-2</v>
      </c>
    </row>
    <row r="288" spans="1:5">
      <c r="A288">
        <v>1935</v>
      </c>
      <c r="B288" s="108">
        <v>64</v>
      </c>
      <c r="C288">
        <v>2.7962999999999998E-2</v>
      </c>
      <c r="D288">
        <v>3.6379000000000002E-2</v>
      </c>
      <c r="E288">
        <v>3.2250000000000001E-2</v>
      </c>
    </row>
    <row r="289" spans="1:5">
      <c r="A289">
        <v>1935</v>
      </c>
      <c r="B289" s="108">
        <v>65</v>
      </c>
      <c r="C289">
        <v>3.0526999999999999E-2</v>
      </c>
      <c r="D289">
        <v>3.9356000000000002E-2</v>
      </c>
      <c r="E289">
        <v>3.5020000000000003E-2</v>
      </c>
    </row>
    <row r="290" spans="1:5">
      <c r="A290">
        <v>1935</v>
      </c>
      <c r="B290" s="108">
        <v>66</v>
      </c>
      <c r="C290">
        <v>3.3255E-2</v>
      </c>
      <c r="D290">
        <v>4.2472999999999997E-2</v>
      </c>
      <c r="E290">
        <v>3.7939000000000001E-2</v>
      </c>
    </row>
    <row r="291" spans="1:5">
      <c r="A291">
        <v>1935</v>
      </c>
      <c r="B291" s="108">
        <v>67</v>
      </c>
      <c r="C291">
        <v>3.6195999999999999E-2</v>
      </c>
      <c r="D291">
        <v>4.5789000000000003E-2</v>
      </c>
      <c r="E291">
        <v>4.1061E-2</v>
      </c>
    </row>
    <row r="292" spans="1:5">
      <c r="A292">
        <v>1935</v>
      </c>
      <c r="B292" s="108">
        <v>68</v>
      </c>
      <c r="C292">
        <v>3.9431000000000001E-2</v>
      </c>
      <c r="D292">
        <v>4.9417000000000003E-2</v>
      </c>
      <c r="E292">
        <v>4.4481E-2</v>
      </c>
    </row>
    <row r="293" spans="1:5">
      <c r="A293">
        <v>1935</v>
      </c>
      <c r="B293" s="108">
        <v>69</v>
      </c>
      <c r="C293">
        <v>4.2986999999999997E-2</v>
      </c>
      <c r="D293">
        <v>5.3385000000000002E-2</v>
      </c>
      <c r="E293">
        <v>4.8226999999999999E-2</v>
      </c>
    </row>
    <row r="294" spans="1:5">
      <c r="A294">
        <v>1935</v>
      </c>
      <c r="B294" s="108">
        <v>70</v>
      </c>
      <c r="C294">
        <v>4.6919000000000002E-2</v>
      </c>
      <c r="D294">
        <v>5.7751999999999998E-2</v>
      </c>
      <c r="E294">
        <v>5.2354999999999999E-2</v>
      </c>
    </row>
    <row r="295" spans="1:5">
      <c r="A295">
        <v>1935</v>
      </c>
      <c r="B295" s="108">
        <v>71</v>
      </c>
      <c r="C295">
        <v>5.1367999999999997E-2</v>
      </c>
      <c r="D295">
        <v>6.2779000000000001E-2</v>
      </c>
      <c r="E295">
        <v>5.7068000000000001E-2</v>
      </c>
    </row>
    <row r="296" spans="1:5">
      <c r="A296">
        <v>1935</v>
      </c>
      <c r="B296" s="108">
        <v>72</v>
      </c>
      <c r="C296">
        <v>5.6328999999999997E-2</v>
      </c>
      <c r="D296">
        <v>6.8451999999999999E-2</v>
      </c>
      <c r="E296">
        <v>6.2357000000000003E-2</v>
      </c>
    </row>
    <row r="297" spans="1:5">
      <c r="A297">
        <v>1935</v>
      </c>
      <c r="B297" s="108">
        <v>73</v>
      </c>
      <c r="C297">
        <v>6.1698000000000003E-2</v>
      </c>
      <c r="D297">
        <v>7.4582999999999997E-2</v>
      </c>
      <c r="E297">
        <v>6.8079000000000001E-2</v>
      </c>
    </row>
    <row r="298" spans="1:5">
      <c r="A298">
        <v>1935</v>
      </c>
      <c r="B298" s="108">
        <v>74</v>
      </c>
      <c r="C298">
        <v>6.7520999999999998E-2</v>
      </c>
      <c r="D298">
        <v>8.1225000000000006E-2</v>
      </c>
      <c r="E298">
        <v>7.4284000000000003E-2</v>
      </c>
    </row>
    <row r="299" spans="1:5">
      <c r="A299">
        <v>1935</v>
      </c>
      <c r="B299" s="108">
        <v>75</v>
      </c>
      <c r="C299">
        <v>7.1118000000000001E-2</v>
      </c>
      <c r="D299">
        <v>8.5407999999999998E-2</v>
      </c>
      <c r="E299">
        <v>7.8137999999999999E-2</v>
      </c>
    </row>
    <row r="300" spans="1:5">
      <c r="A300">
        <v>1935</v>
      </c>
      <c r="B300" s="108">
        <v>76</v>
      </c>
      <c r="C300">
        <v>7.8161999999999995E-2</v>
      </c>
      <c r="D300">
        <v>9.3504000000000004E-2</v>
      </c>
      <c r="E300">
        <v>8.5668999999999995E-2</v>
      </c>
    </row>
    <row r="301" spans="1:5">
      <c r="A301">
        <v>1935</v>
      </c>
      <c r="B301" s="108">
        <v>77</v>
      </c>
      <c r="C301">
        <v>8.5772000000000001E-2</v>
      </c>
      <c r="D301">
        <v>0.102214</v>
      </c>
      <c r="E301">
        <v>9.3778E-2</v>
      </c>
    </row>
    <row r="302" spans="1:5">
      <c r="A302">
        <v>1935</v>
      </c>
      <c r="B302" s="108">
        <v>78</v>
      </c>
      <c r="C302">
        <v>9.3829999999999997E-2</v>
      </c>
      <c r="D302">
        <v>0.11138000000000001</v>
      </c>
      <c r="E302">
        <v>0.102322</v>
      </c>
    </row>
    <row r="303" spans="1:5">
      <c r="A303">
        <v>1935</v>
      </c>
      <c r="B303" s="108">
        <v>79</v>
      </c>
      <c r="C303">
        <v>0.102274</v>
      </c>
      <c r="D303">
        <v>0.120696</v>
      </c>
      <c r="E303">
        <v>0.111123</v>
      </c>
    </row>
    <row r="304" spans="1:5">
      <c r="A304">
        <v>1935</v>
      </c>
      <c r="B304" s="108">
        <v>80</v>
      </c>
      <c r="C304">
        <v>0.10707700000000001</v>
      </c>
      <c r="D304">
        <v>0.128248</v>
      </c>
      <c r="E304">
        <v>0.117038</v>
      </c>
    </row>
    <row r="305" spans="1:5">
      <c r="A305">
        <v>1935</v>
      </c>
      <c r="B305" s="108">
        <v>81</v>
      </c>
      <c r="C305">
        <v>0.11652999999999999</v>
      </c>
      <c r="D305">
        <v>0.13841300000000001</v>
      </c>
      <c r="E305">
        <v>0.12672800000000001</v>
      </c>
    </row>
    <row r="306" spans="1:5">
      <c r="A306">
        <v>1935</v>
      </c>
      <c r="B306" s="108">
        <v>82</v>
      </c>
      <c r="C306">
        <v>0.12686</v>
      </c>
      <c r="D306">
        <v>0.149754</v>
      </c>
      <c r="E306">
        <v>0.13741100000000001</v>
      </c>
    </row>
    <row r="307" spans="1:5">
      <c r="A307">
        <v>1935</v>
      </c>
      <c r="B307" s="108">
        <v>83</v>
      </c>
      <c r="C307">
        <v>0.13791800000000001</v>
      </c>
      <c r="D307">
        <v>0.16205800000000001</v>
      </c>
      <c r="E307">
        <v>0.14890500000000001</v>
      </c>
    </row>
    <row r="308" spans="1:5">
      <c r="A308">
        <v>1935</v>
      </c>
      <c r="B308" s="108">
        <v>84</v>
      </c>
      <c r="C308">
        <v>0.14957300000000001</v>
      </c>
      <c r="D308">
        <v>0.17507400000000001</v>
      </c>
      <c r="E308">
        <v>0.161024</v>
      </c>
    </row>
    <row r="309" spans="1:5">
      <c r="A309">
        <v>1935</v>
      </c>
      <c r="B309" s="108">
        <v>85</v>
      </c>
      <c r="C309">
        <v>0.16214000000000001</v>
      </c>
      <c r="D309">
        <v>0.18922</v>
      </c>
      <c r="E309">
        <v>0.174125</v>
      </c>
    </row>
    <row r="310" spans="1:5">
      <c r="A310">
        <v>1935</v>
      </c>
      <c r="B310" s="108">
        <v>86</v>
      </c>
      <c r="C310">
        <v>0.176123</v>
      </c>
      <c r="D310">
        <v>0.20469200000000001</v>
      </c>
      <c r="E310">
        <v>0.188583</v>
      </c>
    </row>
    <row r="311" spans="1:5">
      <c r="A311">
        <v>1935</v>
      </c>
      <c r="B311" s="108">
        <v>87</v>
      </c>
      <c r="C311">
        <v>0.19176299999999999</v>
      </c>
      <c r="D311">
        <v>0.221605</v>
      </c>
      <c r="E311">
        <v>0.20458599999999999</v>
      </c>
    </row>
    <row r="312" spans="1:5">
      <c r="A312">
        <v>1935</v>
      </c>
      <c r="B312" s="108">
        <v>88</v>
      </c>
      <c r="C312">
        <v>0.20883599999999999</v>
      </c>
      <c r="D312">
        <v>0.23957200000000001</v>
      </c>
      <c r="E312">
        <v>0.22184499999999999</v>
      </c>
    </row>
    <row r="313" spans="1:5">
      <c r="A313">
        <v>1935</v>
      </c>
      <c r="B313" s="108">
        <v>89</v>
      </c>
      <c r="C313">
        <v>0.226165</v>
      </c>
      <c r="D313">
        <v>0.25691000000000003</v>
      </c>
      <c r="E313">
        <v>0.238984</v>
      </c>
    </row>
    <row r="314" spans="1:5">
      <c r="A314">
        <v>1935</v>
      </c>
      <c r="B314" s="108">
        <v>90</v>
      </c>
      <c r="C314">
        <v>0.241505</v>
      </c>
      <c r="D314">
        <v>0.27141399999999999</v>
      </c>
      <c r="E314">
        <v>0.25377</v>
      </c>
    </row>
    <row r="315" spans="1:5">
      <c r="A315">
        <v>1935</v>
      </c>
      <c r="B315" s="108">
        <v>91</v>
      </c>
      <c r="C315">
        <v>0.25512000000000001</v>
      </c>
      <c r="D315">
        <v>0.28204499999999999</v>
      </c>
      <c r="E315">
        <v>0.26597500000000002</v>
      </c>
    </row>
    <row r="316" spans="1:5">
      <c r="A316">
        <v>1935</v>
      </c>
      <c r="B316" s="108">
        <v>92</v>
      </c>
      <c r="C316">
        <v>0.26718799999999998</v>
      </c>
      <c r="D316">
        <v>0.287636</v>
      </c>
      <c r="E316">
        <v>0.27530700000000002</v>
      </c>
    </row>
    <row r="317" spans="1:5">
      <c r="A317">
        <v>1935</v>
      </c>
      <c r="B317" s="108">
        <v>93</v>
      </c>
      <c r="C317">
        <v>0.27561200000000002</v>
      </c>
      <c r="D317">
        <v>0.28733700000000001</v>
      </c>
      <c r="E317">
        <v>0.28020200000000001</v>
      </c>
    </row>
    <row r="318" spans="1:5">
      <c r="A318">
        <v>1935</v>
      </c>
      <c r="B318" s="108">
        <v>94</v>
      </c>
      <c r="C318">
        <v>0.28083599999999997</v>
      </c>
      <c r="D318">
        <v>0.28477200000000003</v>
      </c>
      <c r="E318">
        <v>0.28235900000000003</v>
      </c>
    </row>
    <row r="319" spans="1:5">
      <c r="A319">
        <v>1935</v>
      </c>
      <c r="B319" s="108">
        <v>95</v>
      </c>
      <c r="C319">
        <v>0.28623500000000002</v>
      </c>
      <c r="D319">
        <v>0.28809099999999999</v>
      </c>
      <c r="E319">
        <v>0.28694799999999998</v>
      </c>
    </row>
    <row r="320" spans="1:5">
      <c r="A320">
        <v>1935</v>
      </c>
      <c r="B320" s="108">
        <v>96</v>
      </c>
      <c r="C320">
        <v>0.28569099999999997</v>
      </c>
      <c r="D320">
        <v>0.28823599999999999</v>
      </c>
      <c r="E320">
        <v>0.286659</v>
      </c>
    </row>
    <row r="321" spans="1:5">
      <c r="A321">
        <v>1935</v>
      </c>
      <c r="B321" s="108">
        <v>97</v>
      </c>
      <c r="C321">
        <v>0.27682699999999999</v>
      </c>
      <c r="D321">
        <v>0.28351500000000002</v>
      </c>
      <c r="E321">
        <v>0.27930700000000003</v>
      </c>
    </row>
    <row r="322" spans="1:5">
      <c r="A322">
        <v>1935</v>
      </c>
      <c r="B322" s="108">
        <v>98</v>
      </c>
      <c r="C322">
        <v>0.26953199999999999</v>
      </c>
      <c r="D322">
        <v>0.27944000000000002</v>
      </c>
      <c r="E322">
        <v>0.273086</v>
      </c>
    </row>
    <row r="323" spans="1:5">
      <c r="A323">
        <v>1935</v>
      </c>
      <c r="B323" s="108">
        <v>99</v>
      </c>
      <c r="C323">
        <v>0.28486600000000001</v>
      </c>
      <c r="D323">
        <v>0.29086000000000001</v>
      </c>
      <c r="E323">
        <v>0.286966</v>
      </c>
    </row>
    <row r="324" spans="1:5">
      <c r="A324">
        <v>1935</v>
      </c>
      <c r="B324" s="108">
        <v>100</v>
      </c>
      <c r="C324">
        <v>0.38813700000000001</v>
      </c>
      <c r="D324">
        <v>0.39093499999999998</v>
      </c>
      <c r="E324">
        <v>0.389123</v>
      </c>
    </row>
    <row r="325" spans="1:5">
      <c r="A325">
        <v>1935</v>
      </c>
      <c r="B325" s="108">
        <v>101</v>
      </c>
      <c r="C325">
        <v>0.40624100000000002</v>
      </c>
      <c r="D325">
        <v>0.40615499999999999</v>
      </c>
      <c r="E325">
        <v>0.40621099999999999</v>
      </c>
    </row>
    <row r="326" spans="1:5">
      <c r="A326">
        <v>1935</v>
      </c>
      <c r="B326" s="108">
        <v>102</v>
      </c>
      <c r="C326">
        <v>0.426927</v>
      </c>
      <c r="D326">
        <v>0.42135899999999998</v>
      </c>
      <c r="E326">
        <v>0.425064</v>
      </c>
    </row>
    <row r="327" spans="1:5">
      <c r="A327">
        <v>1935</v>
      </c>
      <c r="B327" s="108">
        <v>103</v>
      </c>
      <c r="C327">
        <v>0.44796200000000003</v>
      </c>
      <c r="D327">
        <v>0.43661699999999998</v>
      </c>
      <c r="E327">
        <v>0.44423000000000001</v>
      </c>
    </row>
    <row r="328" spans="1:5">
      <c r="A328">
        <v>1935</v>
      </c>
      <c r="B328" s="108">
        <v>104</v>
      </c>
      <c r="C328">
        <v>0.47054600000000002</v>
      </c>
      <c r="D328">
        <v>0.44909300000000002</v>
      </c>
      <c r="E328">
        <v>0.46356700000000001</v>
      </c>
    </row>
    <row r="329" spans="1:5">
      <c r="A329">
        <v>1935</v>
      </c>
      <c r="B329" s="108">
        <v>105</v>
      </c>
      <c r="C329">
        <v>0.49479299999999998</v>
      </c>
      <c r="D329">
        <v>0.47418900000000003</v>
      </c>
      <c r="E329">
        <v>0.48827599999999999</v>
      </c>
    </row>
    <row r="330" spans="1:5">
      <c r="A330">
        <v>1935</v>
      </c>
      <c r="B330" s="108">
        <v>106</v>
      </c>
      <c r="C330">
        <v>0.51590899999999995</v>
      </c>
      <c r="D330">
        <v>0.50592000000000004</v>
      </c>
      <c r="E330">
        <v>0.51287899999999997</v>
      </c>
    </row>
    <row r="331" spans="1:5">
      <c r="A331">
        <v>1935</v>
      </c>
      <c r="B331" s="108">
        <v>107</v>
      </c>
      <c r="C331">
        <v>0.54103100000000004</v>
      </c>
      <c r="D331">
        <v>0.53785000000000005</v>
      </c>
      <c r="E331">
        <v>0.540099</v>
      </c>
    </row>
    <row r="332" spans="1:5">
      <c r="A332">
        <v>1935</v>
      </c>
      <c r="B332" s="108">
        <v>108</v>
      </c>
      <c r="C332">
        <v>0.57892200000000005</v>
      </c>
      <c r="D332">
        <v>0.56864300000000001</v>
      </c>
      <c r="E332">
        <v>0.57596499999999995</v>
      </c>
    </row>
    <row r="333" spans="1:5">
      <c r="A333">
        <v>1935</v>
      </c>
      <c r="B333" s="108">
        <v>109</v>
      </c>
      <c r="C333">
        <v>0.61371699999999996</v>
      </c>
      <c r="D333">
        <v>0.57983200000000001</v>
      </c>
      <c r="E333">
        <v>0.60396300000000003</v>
      </c>
    </row>
    <row r="334" spans="1:5">
      <c r="A334">
        <v>1935</v>
      </c>
      <c r="B334" s="108" t="s">
        <v>392</v>
      </c>
      <c r="C334">
        <v>0.71326100000000003</v>
      </c>
      <c r="D334">
        <v>0.91927099999999995</v>
      </c>
      <c r="E334">
        <v>0.75261199999999995</v>
      </c>
    </row>
    <row r="335" spans="1:5">
      <c r="A335">
        <v>1936</v>
      </c>
      <c r="B335" s="108">
        <v>0</v>
      </c>
      <c r="C335">
        <v>5.5168000000000002E-2</v>
      </c>
      <c r="D335">
        <v>7.0110000000000006E-2</v>
      </c>
      <c r="E335">
        <v>6.2785999999999995E-2</v>
      </c>
    </row>
    <row r="336" spans="1:5">
      <c r="A336">
        <v>1936</v>
      </c>
      <c r="B336" s="108">
        <v>1</v>
      </c>
      <c r="C336">
        <v>8.1410000000000007E-3</v>
      </c>
      <c r="D336">
        <v>9.6299999999999997E-3</v>
      </c>
      <c r="E336">
        <v>8.8950000000000001E-3</v>
      </c>
    </row>
    <row r="337" spans="1:5">
      <c r="A337">
        <v>1936</v>
      </c>
      <c r="B337" s="108">
        <v>2</v>
      </c>
      <c r="C337">
        <v>3.8869999999999998E-3</v>
      </c>
      <c r="D337">
        <v>4.5050000000000003E-3</v>
      </c>
      <c r="E337">
        <v>4.1989999999999996E-3</v>
      </c>
    </row>
    <row r="338" spans="1:5">
      <c r="A338">
        <v>1936</v>
      </c>
      <c r="B338" s="108">
        <v>3</v>
      </c>
      <c r="C338">
        <v>2.6919999999999999E-3</v>
      </c>
      <c r="D338">
        <v>3.045E-3</v>
      </c>
      <c r="E338">
        <v>2.8700000000000002E-3</v>
      </c>
    </row>
    <row r="339" spans="1:5">
      <c r="A339">
        <v>1936</v>
      </c>
      <c r="B339" s="108">
        <v>4</v>
      </c>
      <c r="C339">
        <v>2.1540000000000001E-3</v>
      </c>
      <c r="D339">
        <v>2.3879999999999999E-3</v>
      </c>
      <c r="E339">
        <v>2.2720000000000001E-3</v>
      </c>
    </row>
    <row r="340" spans="1:5">
      <c r="A340">
        <v>1936</v>
      </c>
      <c r="B340" s="108">
        <v>5</v>
      </c>
      <c r="C340">
        <v>1.758E-3</v>
      </c>
      <c r="D340">
        <v>2.0100000000000001E-3</v>
      </c>
      <c r="E340">
        <v>1.8860000000000001E-3</v>
      </c>
    </row>
    <row r="341" spans="1:5">
      <c r="A341">
        <v>1936</v>
      </c>
      <c r="B341" s="108">
        <v>6</v>
      </c>
      <c r="C341">
        <v>1.534E-3</v>
      </c>
      <c r="D341">
        <v>1.8649999999999999E-3</v>
      </c>
      <c r="E341">
        <v>1.702E-3</v>
      </c>
    </row>
    <row r="342" spans="1:5">
      <c r="A342">
        <v>1936</v>
      </c>
      <c r="B342" s="108">
        <v>7</v>
      </c>
      <c r="C342">
        <v>1.3600000000000001E-3</v>
      </c>
      <c r="D342">
        <v>1.7329999999999999E-3</v>
      </c>
      <c r="E342">
        <v>1.5499999999999999E-3</v>
      </c>
    </row>
    <row r="343" spans="1:5">
      <c r="A343">
        <v>1936</v>
      </c>
      <c r="B343" s="108">
        <v>8</v>
      </c>
      <c r="C343">
        <v>1.219E-3</v>
      </c>
      <c r="D343">
        <v>1.6100000000000001E-3</v>
      </c>
      <c r="E343">
        <v>1.418E-3</v>
      </c>
    </row>
    <row r="344" spans="1:5">
      <c r="A344">
        <v>1936</v>
      </c>
      <c r="B344" s="108">
        <v>9</v>
      </c>
      <c r="C344">
        <v>1.1199999999999999E-3</v>
      </c>
      <c r="D344">
        <v>1.511E-3</v>
      </c>
      <c r="E344">
        <v>1.3190000000000001E-3</v>
      </c>
    </row>
    <row r="345" spans="1:5">
      <c r="A345">
        <v>1936</v>
      </c>
      <c r="B345" s="108">
        <v>10</v>
      </c>
      <c r="C345">
        <v>1.07E-3</v>
      </c>
      <c r="D345">
        <v>1.4450000000000001E-3</v>
      </c>
      <c r="E345">
        <v>1.2600000000000001E-3</v>
      </c>
    </row>
    <row r="346" spans="1:5">
      <c r="A346">
        <v>1936</v>
      </c>
      <c r="B346" s="108">
        <v>11</v>
      </c>
      <c r="C346">
        <v>1.0709999999999999E-3</v>
      </c>
      <c r="D346">
        <v>1.4350000000000001E-3</v>
      </c>
      <c r="E346">
        <v>1.255E-3</v>
      </c>
    </row>
    <row r="347" spans="1:5">
      <c r="A347">
        <v>1936</v>
      </c>
      <c r="B347" s="108">
        <v>12</v>
      </c>
      <c r="C347">
        <v>1.129E-3</v>
      </c>
      <c r="D347">
        <v>1.493E-3</v>
      </c>
      <c r="E347">
        <v>1.312E-3</v>
      </c>
    </row>
    <row r="348" spans="1:5">
      <c r="A348">
        <v>1936</v>
      </c>
      <c r="B348" s="108">
        <v>13</v>
      </c>
      <c r="C348">
        <v>1.24E-3</v>
      </c>
      <c r="D348">
        <v>1.6149999999999999E-3</v>
      </c>
      <c r="E348">
        <v>1.4289999999999999E-3</v>
      </c>
    </row>
    <row r="349" spans="1:5">
      <c r="A349">
        <v>1936</v>
      </c>
      <c r="B349" s="108">
        <v>14</v>
      </c>
      <c r="C349">
        <v>1.408E-3</v>
      </c>
      <c r="D349">
        <v>1.805E-3</v>
      </c>
      <c r="E349">
        <v>1.6069999999999999E-3</v>
      </c>
    </row>
    <row r="350" spans="1:5">
      <c r="A350">
        <v>1936</v>
      </c>
      <c r="B350" s="108">
        <v>15</v>
      </c>
      <c r="C350">
        <v>1.6360000000000001E-3</v>
      </c>
      <c r="D350">
        <v>2.0699999999999998E-3</v>
      </c>
      <c r="E350">
        <v>1.854E-3</v>
      </c>
    </row>
    <row r="351" spans="1:5">
      <c r="A351">
        <v>1936</v>
      </c>
      <c r="B351" s="108">
        <v>16</v>
      </c>
      <c r="C351">
        <v>1.879E-3</v>
      </c>
      <c r="D351">
        <v>2.356E-3</v>
      </c>
      <c r="E351">
        <v>2.117E-3</v>
      </c>
    </row>
    <row r="352" spans="1:5">
      <c r="A352">
        <v>1936</v>
      </c>
      <c r="B352" s="108">
        <v>17</v>
      </c>
      <c r="C352">
        <v>2.114E-3</v>
      </c>
      <c r="D352">
        <v>2.6329999999999999E-3</v>
      </c>
      <c r="E352">
        <v>2.372E-3</v>
      </c>
    </row>
    <row r="353" spans="1:5">
      <c r="A353">
        <v>1936</v>
      </c>
      <c r="B353" s="108">
        <v>18</v>
      </c>
      <c r="C353">
        <v>2.3370000000000001E-3</v>
      </c>
      <c r="D353">
        <v>2.8900000000000002E-3</v>
      </c>
      <c r="E353">
        <v>2.6120000000000002E-3</v>
      </c>
    </row>
    <row r="354" spans="1:5">
      <c r="A354">
        <v>1936</v>
      </c>
      <c r="B354" s="108">
        <v>19</v>
      </c>
      <c r="C354">
        <v>2.539E-3</v>
      </c>
      <c r="D354">
        <v>3.117E-3</v>
      </c>
      <c r="E354">
        <v>2.826E-3</v>
      </c>
    </row>
    <row r="355" spans="1:5">
      <c r="A355">
        <v>1936</v>
      </c>
      <c r="B355" s="108">
        <v>20</v>
      </c>
      <c r="C355">
        <v>2.7209999999999999E-3</v>
      </c>
      <c r="D355">
        <v>3.3089999999999999E-3</v>
      </c>
      <c r="E355">
        <v>3.0119999999999999E-3</v>
      </c>
    </row>
    <row r="356" spans="1:5">
      <c r="A356">
        <v>1936</v>
      </c>
      <c r="B356" s="108">
        <v>21</v>
      </c>
      <c r="C356">
        <v>2.8860000000000001E-3</v>
      </c>
      <c r="D356">
        <v>3.47E-3</v>
      </c>
      <c r="E356">
        <v>3.1749999999999999E-3</v>
      </c>
    </row>
    <row r="357" spans="1:5">
      <c r="A357">
        <v>1936</v>
      </c>
      <c r="B357" s="108">
        <v>22</v>
      </c>
      <c r="C357">
        <v>3.0370000000000002E-3</v>
      </c>
      <c r="D357">
        <v>3.6029999999999999E-3</v>
      </c>
      <c r="E357">
        <v>3.3170000000000001E-3</v>
      </c>
    </row>
    <row r="358" spans="1:5">
      <c r="A358">
        <v>1936</v>
      </c>
      <c r="B358" s="108">
        <v>23</v>
      </c>
      <c r="C358">
        <v>3.1770000000000001E-3</v>
      </c>
      <c r="D358">
        <v>3.7130000000000002E-3</v>
      </c>
      <c r="E358">
        <v>3.4420000000000002E-3</v>
      </c>
    </row>
    <row r="359" spans="1:5">
      <c r="A359">
        <v>1936</v>
      </c>
      <c r="B359" s="108">
        <v>24</v>
      </c>
      <c r="C359">
        <v>3.3110000000000001E-3</v>
      </c>
      <c r="D359">
        <v>3.8019999999999998E-3</v>
      </c>
      <c r="E359">
        <v>3.5530000000000002E-3</v>
      </c>
    </row>
    <row r="360" spans="1:5">
      <c r="A360">
        <v>1936</v>
      </c>
      <c r="B360" s="108">
        <v>25</v>
      </c>
      <c r="C360">
        <v>3.4350000000000001E-3</v>
      </c>
      <c r="D360">
        <v>3.8739999999999998E-3</v>
      </c>
      <c r="E360">
        <v>3.6519999999999999E-3</v>
      </c>
    </row>
    <row r="361" spans="1:5">
      <c r="A361">
        <v>1936</v>
      </c>
      <c r="B361" s="108">
        <v>26</v>
      </c>
      <c r="C361">
        <v>3.5409999999999999E-3</v>
      </c>
      <c r="D361">
        <v>3.9500000000000004E-3</v>
      </c>
      <c r="E361">
        <v>3.7429999999999998E-3</v>
      </c>
    </row>
    <row r="362" spans="1:5">
      <c r="A362">
        <v>1936</v>
      </c>
      <c r="B362" s="108">
        <v>27</v>
      </c>
      <c r="C362">
        <v>3.6219999999999998E-3</v>
      </c>
      <c r="D362">
        <v>4.0330000000000001E-3</v>
      </c>
      <c r="E362">
        <v>3.8249999999999998E-3</v>
      </c>
    </row>
    <row r="363" spans="1:5">
      <c r="A363">
        <v>1936</v>
      </c>
      <c r="B363" s="108">
        <v>28</v>
      </c>
      <c r="C363">
        <v>3.6779999999999998E-3</v>
      </c>
      <c r="D363">
        <v>4.1219999999999998E-3</v>
      </c>
      <c r="E363">
        <v>3.8969999999999999E-3</v>
      </c>
    </row>
    <row r="364" spans="1:5">
      <c r="A364">
        <v>1936</v>
      </c>
      <c r="B364" s="108">
        <v>29</v>
      </c>
      <c r="C364">
        <v>3.7069999999999998E-3</v>
      </c>
      <c r="D364">
        <v>4.2160000000000001E-3</v>
      </c>
      <c r="E364">
        <v>3.9579999999999997E-3</v>
      </c>
    </row>
    <row r="365" spans="1:5">
      <c r="A365">
        <v>1936</v>
      </c>
      <c r="B365" s="108">
        <v>30</v>
      </c>
      <c r="C365">
        <v>3.7190000000000001E-3</v>
      </c>
      <c r="D365">
        <v>4.3239999999999997E-3</v>
      </c>
      <c r="E365">
        <v>4.0179999999999999E-3</v>
      </c>
    </row>
    <row r="366" spans="1:5">
      <c r="A366">
        <v>1936</v>
      </c>
      <c r="B366" s="108">
        <v>31</v>
      </c>
      <c r="C366">
        <v>3.7729999999999999E-3</v>
      </c>
      <c r="D366">
        <v>4.4780000000000002E-3</v>
      </c>
      <c r="E366">
        <v>4.1219999999999998E-3</v>
      </c>
    </row>
    <row r="367" spans="1:5">
      <c r="A367">
        <v>1936</v>
      </c>
      <c r="B367" s="108">
        <v>32</v>
      </c>
      <c r="C367">
        <v>3.8890000000000001E-3</v>
      </c>
      <c r="D367">
        <v>4.6889999999999996E-3</v>
      </c>
      <c r="E367">
        <v>4.2849999999999997E-3</v>
      </c>
    </row>
    <row r="368" spans="1:5">
      <c r="A368">
        <v>1936</v>
      </c>
      <c r="B368" s="108">
        <v>33</v>
      </c>
      <c r="C368">
        <v>4.0689999999999997E-3</v>
      </c>
      <c r="D368">
        <v>4.9630000000000004E-3</v>
      </c>
      <c r="E368">
        <v>4.5120000000000004E-3</v>
      </c>
    </row>
    <row r="369" spans="1:5">
      <c r="A369">
        <v>1936</v>
      </c>
      <c r="B369" s="108">
        <v>34</v>
      </c>
      <c r="C369">
        <v>4.3200000000000001E-3</v>
      </c>
      <c r="D369">
        <v>5.3010000000000002E-3</v>
      </c>
      <c r="E369">
        <v>4.8079999999999998E-3</v>
      </c>
    </row>
    <row r="370" spans="1:5">
      <c r="A370">
        <v>1936</v>
      </c>
      <c r="B370" s="108">
        <v>35</v>
      </c>
      <c r="C370">
        <v>4.6309999999999997E-3</v>
      </c>
      <c r="D370">
        <v>5.7010000000000003E-3</v>
      </c>
      <c r="E370">
        <v>5.1630000000000001E-3</v>
      </c>
    </row>
    <row r="371" spans="1:5">
      <c r="A371">
        <v>1936</v>
      </c>
      <c r="B371" s="108">
        <v>36</v>
      </c>
      <c r="C371">
        <v>4.9410000000000001E-3</v>
      </c>
      <c r="D371">
        <v>6.1289999999999999E-3</v>
      </c>
      <c r="E371">
        <v>5.5339999999999999E-3</v>
      </c>
    </row>
    <row r="372" spans="1:5">
      <c r="A372">
        <v>1936</v>
      </c>
      <c r="B372" s="108">
        <v>37</v>
      </c>
      <c r="C372">
        <v>5.2300000000000003E-3</v>
      </c>
      <c r="D372">
        <v>6.5729999999999998E-3</v>
      </c>
      <c r="E372">
        <v>5.9020000000000001E-3</v>
      </c>
    </row>
    <row r="373" spans="1:5">
      <c r="A373">
        <v>1936</v>
      </c>
      <c r="B373" s="108">
        <v>38</v>
      </c>
      <c r="C373">
        <v>5.476E-3</v>
      </c>
      <c r="D373">
        <v>7.0089999999999996E-3</v>
      </c>
      <c r="E373">
        <v>6.2459999999999998E-3</v>
      </c>
    </row>
    <row r="374" spans="1:5">
      <c r="A374">
        <v>1936</v>
      </c>
      <c r="B374" s="108">
        <v>39</v>
      </c>
      <c r="C374">
        <v>5.659E-3</v>
      </c>
      <c r="D374">
        <v>7.4110000000000001E-3</v>
      </c>
      <c r="E374">
        <v>6.5409999999999999E-3</v>
      </c>
    </row>
    <row r="375" spans="1:5">
      <c r="A375">
        <v>1936</v>
      </c>
      <c r="B375" s="108">
        <v>40</v>
      </c>
      <c r="C375">
        <v>5.7930000000000004E-3</v>
      </c>
      <c r="D375">
        <v>7.7850000000000003E-3</v>
      </c>
      <c r="E375">
        <v>6.7990000000000004E-3</v>
      </c>
    </row>
    <row r="376" spans="1:5">
      <c r="A376">
        <v>1936</v>
      </c>
      <c r="B376" s="108">
        <v>41</v>
      </c>
      <c r="C376">
        <v>5.94E-3</v>
      </c>
      <c r="D376">
        <v>8.1560000000000001E-3</v>
      </c>
      <c r="E376">
        <v>7.0619999999999997E-3</v>
      </c>
    </row>
    <row r="377" spans="1:5">
      <c r="A377">
        <v>1936</v>
      </c>
      <c r="B377" s="108">
        <v>42</v>
      </c>
      <c r="C377">
        <v>6.1279999999999998E-3</v>
      </c>
      <c r="D377">
        <v>8.548E-3</v>
      </c>
      <c r="E377">
        <v>7.3569999999999998E-3</v>
      </c>
    </row>
    <row r="378" spans="1:5">
      <c r="A378">
        <v>1936</v>
      </c>
      <c r="B378" s="108">
        <v>43</v>
      </c>
      <c r="C378">
        <v>6.3899999999999998E-3</v>
      </c>
      <c r="D378">
        <v>8.9999999999999993E-3</v>
      </c>
      <c r="E378">
        <v>7.7190000000000002E-3</v>
      </c>
    </row>
    <row r="379" spans="1:5">
      <c r="A379">
        <v>1936</v>
      </c>
      <c r="B379" s="108">
        <v>44</v>
      </c>
      <c r="C379">
        <v>6.7539999999999996E-3</v>
      </c>
      <c r="D379">
        <v>9.5510000000000005E-3</v>
      </c>
      <c r="E379">
        <v>8.1829999999999993E-3</v>
      </c>
    </row>
    <row r="380" spans="1:5">
      <c r="A380">
        <v>1936</v>
      </c>
      <c r="B380" s="108">
        <v>45</v>
      </c>
      <c r="C380">
        <v>7.2220000000000001E-3</v>
      </c>
      <c r="D380">
        <v>1.0203E-2</v>
      </c>
      <c r="E380">
        <v>8.7510000000000001E-3</v>
      </c>
    </row>
    <row r="381" spans="1:5">
      <c r="A381">
        <v>1936</v>
      </c>
      <c r="B381" s="108">
        <v>46</v>
      </c>
      <c r="C381">
        <v>7.7600000000000004E-3</v>
      </c>
      <c r="D381">
        <v>1.0933999999999999E-2</v>
      </c>
      <c r="E381">
        <v>9.3939999999999996E-3</v>
      </c>
    </row>
    <row r="382" spans="1:5">
      <c r="A382">
        <v>1936</v>
      </c>
      <c r="B382" s="108">
        <v>47</v>
      </c>
      <c r="C382">
        <v>8.3560000000000006E-3</v>
      </c>
      <c r="D382">
        <v>1.1733E-2</v>
      </c>
      <c r="E382">
        <v>1.0101000000000001E-2</v>
      </c>
    </row>
    <row r="383" spans="1:5">
      <c r="A383">
        <v>1936</v>
      </c>
      <c r="B383" s="108">
        <v>48</v>
      </c>
      <c r="C383">
        <v>9.0030000000000006E-3</v>
      </c>
      <c r="D383">
        <v>1.2605999999999999E-2</v>
      </c>
      <c r="E383">
        <v>1.0869999999999999E-2</v>
      </c>
    </row>
    <row r="384" spans="1:5">
      <c r="A384">
        <v>1936</v>
      </c>
      <c r="B384" s="108">
        <v>49</v>
      </c>
      <c r="C384">
        <v>9.6959999999999998E-3</v>
      </c>
      <c r="D384">
        <v>1.3566E-2</v>
      </c>
      <c r="E384">
        <v>1.1705999999999999E-2</v>
      </c>
    </row>
    <row r="385" spans="1:5">
      <c r="A385">
        <v>1936</v>
      </c>
      <c r="B385" s="108">
        <v>50</v>
      </c>
      <c r="C385">
        <v>1.0436000000000001E-2</v>
      </c>
      <c r="D385">
        <v>1.4616000000000001E-2</v>
      </c>
      <c r="E385">
        <v>1.2607999999999999E-2</v>
      </c>
    </row>
    <row r="386" spans="1:5">
      <c r="A386">
        <v>1936</v>
      </c>
      <c r="B386" s="108">
        <v>51</v>
      </c>
      <c r="C386">
        <v>1.1194000000000001E-2</v>
      </c>
      <c r="D386">
        <v>1.5712E-2</v>
      </c>
      <c r="E386">
        <v>1.3540999999999999E-2</v>
      </c>
    </row>
    <row r="387" spans="1:5">
      <c r="A387">
        <v>1936</v>
      </c>
      <c r="B387" s="108">
        <v>52</v>
      </c>
      <c r="C387">
        <v>1.1964000000000001E-2</v>
      </c>
      <c r="D387">
        <v>1.6834999999999999E-2</v>
      </c>
      <c r="E387">
        <v>1.4493000000000001E-2</v>
      </c>
    </row>
    <row r="388" spans="1:5">
      <c r="A388">
        <v>1936</v>
      </c>
      <c r="B388" s="108">
        <v>53</v>
      </c>
      <c r="C388">
        <v>1.2723999999999999E-2</v>
      </c>
      <c r="D388">
        <v>1.7957999999999998E-2</v>
      </c>
      <c r="E388">
        <v>1.5441E-2</v>
      </c>
    </row>
    <row r="389" spans="1:5">
      <c r="A389">
        <v>1936</v>
      </c>
      <c r="B389" s="108">
        <v>54</v>
      </c>
      <c r="C389">
        <v>1.3447000000000001E-2</v>
      </c>
      <c r="D389">
        <v>1.9042E-2</v>
      </c>
      <c r="E389">
        <v>1.6348000000000001E-2</v>
      </c>
    </row>
    <row r="390" spans="1:5">
      <c r="A390">
        <v>1936</v>
      </c>
      <c r="B390" s="108">
        <v>55</v>
      </c>
      <c r="C390">
        <v>1.4149E-2</v>
      </c>
      <c r="D390">
        <v>2.0098999999999999E-2</v>
      </c>
      <c r="E390">
        <v>1.7229999999999999E-2</v>
      </c>
    </row>
    <row r="391" spans="1:5">
      <c r="A391">
        <v>1936</v>
      </c>
      <c r="B391" s="108">
        <v>56</v>
      </c>
      <c r="C391">
        <v>1.4957E-2</v>
      </c>
      <c r="D391">
        <v>2.1253999999999999E-2</v>
      </c>
      <c r="E391">
        <v>1.8211999999999999E-2</v>
      </c>
    </row>
    <row r="392" spans="1:5">
      <c r="A392">
        <v>1936</v>
      </c>
      <c r="B392" s="108">
        <v>57</v>
      </c>
      <c r="C392">
        <v>1.5932000000000002E-2</v>
      </c>
      <c r="D392">
        <v>2.257E-2</v>
      </c>
      <c r="E392">
        <v>1.9356999999999999E-2</v>
      </c>
    </row>
    <row r="393" spans="1:5">
      <c r="A393">
        <v>1936</v>
      </c>
      <c r="B393" s="108">
        <v>58</v>
      </c>
      <c r="C393">
        <v>1.7108999999999999E-2</v>
      </c>
      <c r="D393">
        <v>2.4087999999999998E-2</v>
      </c>
      <c r="E393">
        <v>2.0701000000000001E-2</v>
      </c>
    </row>
    <row r="394" spans="1:5">
      <c r="A394">
        <v>1936</v>
      </c>
      <c r="B394" s="108">
        <v>59</v>
      </c>
      <c r="C394">
        <v>1.8527999999999999E-2</v>
      </c>
      <c r="D394">
        <v>2.5845E-2</v>
      </c>
      <c r="E394">
        <v>2.2286E-2</v>
      </c>
    </row>
    <row r="395" spans="1:5">
      <c r="A395">
        <v>1936</v>
      </c>
      <c r="B395" s="108">
        <v>60</v>
      </c>
      <c r="C395">
        <v>2.0202000000000001E-2</v>
      </c>
      <c r="D395">
        <v>2.7857E-2</v>
      </c>
      <c r="E395">
        <v>2.4125000000000001E-2</v>
      </c>
    </row>
    <row r="396" spans="1:5">
      <c r="A396">
        <v>1936</v>
      </c>
      <c r="B396" s="108">
        <v>61</v>
      </c>
      <c r="C396">
        <v>2.2076999999999999E-2</v>
      </c>
      <c r="D396">
        <v>3.0100999999999999E-2</v>
      </c>
      <c r="E396">
        <v>2.6179999999999998E-2</v>
      </c>
    </row>
    <row r="397" spans="1:5">
      <c r="A397">
        <v>1936</v>
      </c>
      <c r="B397" s="108">
        <v>62</v>
      </c>
      <c r="C397">
        <v>2.4147999999999999E-2</v>
      </c>
      <c r="D397">
        <v>3.2585000000000003E-2</v>
      </c>
      <c r="E397">
        <v>2.8451000000000001E-2</v>
      </c>
    </row>
    <row r="398" spans="1:5">
      <c r="A398">
        <v>1936</v>
      </c>
      <c r="B398" s="108">
        <v>63</v>
      </c>
      <c r="C398">
        <v>2.6446000000000001E-2</v>
      </c>
      <c r="D398">
        <v>3.5323E-2</v>
      </c>
      <c r="E398">
        <v>3.0962E-2</v>
      </c>
    </row>
    <row r="399" spans="1:5">
      <c r="A399">
        <v>1936</v>
      </c>
      <c r="B399" s="108">
        <v>64</v>
      </c>
      <c r="C399">
        <v>2.9027000000000001E-2</v>
      </c>
      <c r="D399">
        <v>3.8359999999999998E-2</v>
      </c>
      <c r="E399">
        <v>3.3765999999999997E-2</v>
      </c>
    </row>
    <row r="400" spans="1:5">
      <c r="A400">
        <v>1936</v>
      </c>
      <c r="B400" s="108">
        <v>65</v>
      </c>
      <c r="C400">
        <v>3.1917000000000001E-2</v>
      </c>
      <c r="D400">
        <v>4.1704999999999999E-2</v>
      </c>
      <c r="E400">
        <v>3.6880000000000003E-2</v>
      </c>
    </row>
    <row r="401" spans="1:5">
      <c r="A401">
        <v>1936</v>
      </c>
      <c r="B401" s="108">
        <v>66</v>
      </c>
      <c r="C401">
        <v>3.4945999999999998E-2</v>
      </c>
      <c r="D401">
        <v>4.5123999999999997E-2</v>
      </c>
      <c r="E401">
        <v>4.0099999999999997E-2</v>
      </c>
    </row>
    <row r="402" spans="1:5">
      <c r="A402">
        <v>1936</v>
      </c>
      <c r="B402" s="108">
        <v>67</v>
      </c>
      <c r="C402">
        <v>3.8052000000000002E-2</v>
      </c>
      <c r="D402">
        <v>4.8549000000000002E-2</v>
      </c>
      <c r="E402">
        <v>4.3360000000000003E-2</v>
      </c>
    </row>
    <row r="403" spans="1:5">
      <c r="A403">
        <v>1936</v>
      </c>
      <c r="B403" s="108">
        <v>68</v>
      </c>
      <c r="C403">
        <v>4.1281999999999999E-2</v>
      </c>
      <c r="D403">
        <v>5.2040000000000003E-2</v>
      </c>
      <c r="E403">
        <v>4.6711999999999997E-2</v>
      </c>
    </row>
    <row r="404" spans="1:5">
      <c r="A404">
        <v>1936</v>
      </c>
      <c r="B404" s="108">
        <v>69</v>
      </c>
      <c r="C404">
        <v>4.4679000000000003E-2</v>
      </c>
      <c r="D404">
        <v>5.5663999999999998E-2</v>
      </c>
      <c r="E404">
        <v>5.0208000000000003E-2</v>
      </c>
    </row>
    <row r="405" spans="1:5">
      <c r="A405">
        <v>1936</v>
      </c>
      <c r="B405" s="108">
        <v>70</v>
      </c>
      <c r="C405">
        <v>4.8322999999999998E-2</v>
      </c>
      <c r="D405">
        <v>5.9544E-2</v>
      </c>
      <c r="E405">
        <v>5.3948999999999997E-2</v>
      </c>
    </row>
    <row r="406" spans="1:5">
      <c r="A406">
        <v>1936</v>
      </c>
      <c r="B406" s="108">
        <v>71</v>
      </c>
      <c r="C406">
        <v>5.2644000000000003E-2</v>
      </c>
      <c r="D406">
        <v>6.4280000000000004E-2</v>
      </c>
      <c r="E406">
        <v>5.8451999999999997E-2</v>
      </c>
    </row>
    <row r="407" spans="1:5">
      <c r="A407">
        <v>1936</v>
      </c>
      <c r="B407" s="108">
        <v>72</v>
      </c>
      <c r="C407">
        <v>5.7890999999999998E-2</v>
      </c>
      <c r="D407">
        <v>7.0188E-2</v>
      </c>
      <c r="E407">
        <v>6.3999E-2</v>
      </c>
    </row>
    <row r="408" spans="1:5">
      <c r="A408">
        <v>1936</v>
      </c>
      <c r="B408" s="108">
        <v>73</v>
      </c>
      <c r="C408">
        <v>6.4114000000000004E-2</v>
      </c>
      <c r="D408">
        <v>7.7294000000000002E-2</v>
      </c>
      <c r="E408">
        <v>7.0626999999999995E-2</v>
      </c>
    </row>
    <row r="409" spans="1:5">
      <c r="A409">
        <v>1936</v>
      </c>
      <c r="B409" s="108">
        <v>74</v>
      </c>
      <c r="C409">
        <v>7.1299000000000001E-2</v>
      </c>
      <c r="D409">
        <v>8.5526000000000005E-2</v>
      </c>
      <c r="E409">
        <v>7.8298000000000006E-2</v>
      </c>
    </row>
    <row r="410" spans="1:5">
      <c r="A410">
        <v>1936</v>
      </c>
      <c r="B410" s="108">
        <v>75</v>
      </c>
      <c r="C410">
        <v>7.6517000000000002E-2</v>
      </c>
      <c r="D410">
        <v>9.1574000000000003E-2</v>
      </c>
      <c r="E410">
        <v>8.3885000000000001E-2</v>
      </c>
    </row>
    <row r="411" spans="1:5">
      <c r="A411">
        <v>1936</v>
      </c>
      <c r="B411" s="108">
        <v>76</v>
      </c>
      <c r="C411">
        <v>8.4401000000000004E-2</v>
      </c>
      <c r="D411">
        <v>0.10063800000000001</v>
      </c>
      <c r="E411">
        <v>9.2310000000000003E-2</v>
      </c>
    </row>
    <row r="412" spans="1:5">
      <c r="A412">
        <v>1936</v>
      </c>
      <c r="B412" s="108">
        <v>77</v>
      </c>
      <c r="C412">
        <v>9.2950000000000005E-2</v>
      </c>
      <c r="D412">
        <v>0.110294</v>
      </c>
      <c r="E412">
        <v>0.10136000000000001</v>
      </c>
    </row>
    <row r="413" spans="1:5">
      <c r="A413">
        <v>1936</v>
      </c>
      <c r="B413" s="108">
        <v>78</v>
      </c>
      <c r="C413">
        <v>0.10183200000000001</v>
      </c>
      <c r="D413">
        <v>0.120253</v>
      </c>
      <c r="E413">
        <v>0.11071400000000001</v>
      </c>
    </row>
    <row r="414" spans="1:5">
      <c r="A414">
        <v>1936</v>
      </c>
      <c r="B414" s="108">
        <v>79</v>
      </c>
      <c r="C414">
        <v>0.11069</v>
      </c>
      <c r="D414">
        <v>0.13002</v>
      </c>
      <c r="E414">
        <v>0.119945</v>
      </c>
    </row>
    <row r="415" spans="1:5">
      <c r="A415">
        <v>1936</v>
      </c>
      <c r="B415" s="108">
        <v>80</v>
      </c>
      <c r="C415">
        <v>0.11491899999999999</v>
      </c>
      <c r="D415">
        <v>0.13724500000000001</v>
      </c>
      <c r="E415">
        <v>0.125389</v>
      </c>
    </row>
    <row r="416" spans="1:5">
      <c r="A416">
        <v>1936</v>
      </c>
      <c r="B416" s="108">
        <v>81</v>
      </c>
      <c r="C416">
        <v>0.12490900000000001</v>
      </c>
      <c r="D416">
        <v>0.14784</v>
      </c>
      <c r="E416">
        <v>0.135572</v>
      </c>
    </row>
    <row r="417" spans="1:5">
      <c r="A417">
        <v>1936</v>
      </c>
      <c r="B417" s="108">
        <v>82</v>
      </c>
      <c r="C417">
        <v>0.13644400000000001</v>
      </c>
      <c r="D417">
        <v>0.160242</v>
      </c>
      <c r="E417">
        <v>0.147399</v>
      </c>
    </row>
    <row r="418" spans="1:5">
      <c r="A418">
        <v>1936</v>
      </c>
      <c r="B418" s="108">
        <v>83</v>
      </c>
      <c r="C418">
        <v>0.14924000000000001</v>
      </c>
      <c r="D418">
        <v>0.17413999999999999</v>
      </c>
      <c r="E418">
        <v>0.16056699999999999</v>
      </c>
    </row>
    <row r="419" spans="1:5">
      <c r="A419">
        <v>1936</v>
      </c>
      <c r="B419" s="108">
        <v>84</v>
      </c>
      <c r="C419">
        <v>0.16314799999999999</v>
      </c>
      <c r="D419">
        <v>0.189195</v>
      </c>
      <c r="E419">
        <v>0.17484</v>
      </c>
    </row>
    <row r="420" spans="1:5">
      <c r="A420">
        <v>1936</v>
      </c>
      <c r="B420" s="108">
        <v>85</v>
      </c>
      <c r="C420">
        <v>0.178063</v>
      </c>
      <c r="D420">
        <v>0.205097</v>
      </c>
      <c r="E420">
        <v>0.190024</v>
      </c>
    </row>
    <row r="421" spans="1:5">
      <c r="A421">
        <v>1936</v>
      </c>
      <c r="B421" s="108">
        <v>86</v>
      </c>
      <c r="C421">
        <v>0.19384399999999999</v>
      </c>
      <c r="D421">
        <v>0.22184200000000001</v>
      </c>
      <c r="E421">
        <v>0.206044</v>
      </c>
    </row>
    <row r="422" spans="1:5">
      <c r="A422">
        <v>1936</v>
      </c>
      <c r="B422" s="108">
        <v>87</v>
      </c>
      <c r="C422">
        <v>0.21113100000000001</v>
      </c>
      <c r="D422">
        <v>0.24008499999999999</v>
      </c>
      <c r="E422">
        <v>0.223553</v>
      </c>
    </row>
    <row r="423" spans="1:5">
      <c r="A423">
        <v>1936</v>
      </c>
      <c r="B423" s="108">
        <v>88</v>
      </c>
      <c r="C423">
        <v>0.22964799999999999</v>
      </c>
      <c r="D423">
        <v>0.25950000000000001</v>
      </c>
      <c r="E423">
        <v>0.242256</v>
      </c>
    </row>
    <row r="424" spans="1:5">
      <c r="A424">
        <v>1936</v>
      </c>
      <c r="B424" s="108">
        <v>89</v>
      </c>
      <c r="C424">
        <v>0.24807999999999999</v>
      </c>
      <c r="D424">
        <v>0.27888099999999999</v>
      </c>
      <c r="E424">
        <v>0.26088600000000001</v>
      </c>
    </row>
    <row r="425" spans="1:5">
      <c r="A425">
        <v>1936</v>
      </c>
      <c r="B425" s="108">
        <v>90</v>
      </c>
      <c r="C425">
        <v>0.26448500000000003</v>
      </c>
      <c r="D425">
        <v>0.29593799999999998</v>
      </c>
      <c r="E425">
        <v>0.27736300000000003</v>
      </c>
    </row>
    <row r="426" spans="1:5">
      <c r="A426">
        <v>1936</v>
      </c>
      <c r="B426" s="108">
        <v>91</v>
      </c>
      <c r="C426">
        <v>0.27860699999999999</v>
      </c>
      <c r="D426">
        <v>0.30938300000000002</v>
      </c>
      <c r="E426">
        <v>0.29100500000000001</v>
      </c>
    </row>
    <row r="427" spans="1:5">
      <c r="A427">
        <v>1936</v>
      </c>
      <c r="B427" s="108">
        <v>92</v>
      </c>
      <c r="C427">
        <v>0.29086499999999998</v>
      </c>
      <c r="D427">
        <v>0.31825500000000001</v>
      </c>
      <c r="E427">
        <v>0.30173</v>
      </c>
    </row>
    <row r="428" spans="1:5">
      <c r="A428">
        <v>1936</v>
      </c>
      <c r="B428" s="108">
        <v>93</v>
      </c>
      <c r="C428">
        <v>0.301039</v>
      </c>
      <c r="D428">
        <v>0.32117899999999999</v>
      </c>
      <c r="E428">
        <v>0.30893799999999999</v>
      </c>
    </row>
    <row r="429" spans="1:5">
      <c r="A429">
        <v>1936</v>
      </c>
      <c r="B429" s="108">
        <v>94</v>
      </c>
      <c r="C429">
        <v>0.308475</v>
      </c>
      <c r="D429">
        <v>0.32171899999999998</v>
      </c>
      <c r="E429">
        <v>0.31362000000000001</v>
      </c>
    </row>
    <row r="430" spans="1:5">
      <c r="A430">
        <v>1936</v>
      </c>
      <c r="B430" s="108">
        <v>95</v>
      </c>
      <c r="C430">
        <v>0.31683099999999997</v>
      </c>
      <c r="D430">
        <v>0.32894000000000001</v>
      </c>
      <c r="E430">
        <v>0.32149299999999997</v>
      </c>
    </row>
    <row r="431" spans="1:5">
      <c r="A431">
        <v>1936</v>
      </c>
      <c r="B431" s="108">
        <v>96</v>
      </c>
      <c r="C431">
        <v>0.32168200000000002</v>
      </c>
      <c r="D431">
        <v>0.33086700000000002</v>
      </c>
      <c r="E431">
        <v>0.32519999999999999</v>
      </c>
    </row>
    <row r="432" spans="1:5">
      <c r="A432">
        <v>1936</v>
      </c>
      <c r="B432" s="108">
        <v>97</v>
      </c>
      <c r="C432">
        <v>0.31973200000000002</v>
      </c>
      <c r="D432">
        <v>0.32522299999999998</v>
      </c>
      <c r="E432">
        <v>0.32181399999999999</v>
      </c>
    </row>
    <row r="433" spans="1:5">
      <c r="A433">
        <v>1936</v>
      </c>
      <c r="B433" s="108">
        <v>98</v>
      </c>
      <c r="C433">
        <v>0.31329299999999999</v>
      </c>
      <c r="D433">
        <v>0.31947900000000001</v>
      </c>
      <c r="E433">
        <v>0.31557600000000002</v>
      </c>
    </row>
    <row r="434" spans="1:5">
      <c r="A434">
        <v>1936</v>
      </c>
      <c r="B434" s="108">
        <v>99</v>
      </c>
      <c r="C434">
        <v>0.32604</v>
      </c>
      <c r="D434">
        <v>0.33426800000000001</v>
      </c>
      <c r="E434">
        <v>0.32897300000000002</v>
      </c>
    </row>
    <row r="435" spans="1:5">
      <c r="A435">
        <v>1936</v>
      </c>
      <c r="B435" s="108">
        <v>100</v>
      </c>
      <c r="C435">
        <v>0.426288</v>
      </c>
      <c r="D435">
        <v>0.42951800000000001</v>
      </c>
      <c r="E435">
        <v>0.42741600000000002</v>
      </c>
    </row>
    <row r="436" spans="1:5">
      <c r="A436">
        <v>1936</v>
      </c>
      <c r="B436" s="108">
        <v>101</v>
      </c>
      <c r="C436">
        <v>0.44403399999999998</v>
      </c>
      <c r="D436">
        <v>0.446129</v>
      </c>
      <c r="E436">
        <v>0.44477100000000003</v>
      </c>
    </row>
    <row r="437" spans="1:5">
      <c r="A437">
        <v>1936</v>
      </c>
      <c r="B437" s="108">
        <v>102</v>
      </c>
      <c r="C437">
        <v>0.46195799999999998</v>
      </c>
      <c r="D437">
        <v>0.460702</v>
      </c>
      <c r="E437">
        <v>0.46152100000000001</v>
      </c>
    </row>
    <row r="438" spans="1:5">
      <c r="A438">
        <v>1936</v>
      </c>
      <c r="B438" s="108">
        <v>103</v>
      </c>
      <c r="C438">
        <v>0.48347899999999999</v>
      </c>
      <c r="D438">
        <v>0.474638</v>
      </c>
      <c r="E438">
        <v>0.48050700000000002</v>
      </c>
    </row>
    <row r="439" spans="1:5">
      <c r="A439">
        <v>1936</v>
      </c>
      <c r="B439" s="108">
        <v>104</v>
      </c>
      <c r="C439">
        <v>0.50475300000000001</v>
      </c>
      <c r="D439">
        <v>0.48770000000000002</v>
      </c>
      <c r="E439">
        <v>0.49908999999999998</v>
      </c>
    </row>
    <row r="440" spans="1:5">
      <c r="A440">
        <v>1936</v>
      </c>
      <c r="B440" s="108">
        <v>105</v>
      </c>
      <c r="C440">
        <v>0.52812199999999998</v>
      </c>
      <c r="D440">
        <v>0.49496800000000002</v>
      </c>
      <c r="E440">
        <v>0.51714199999999999</v>
      </c>
    </row>
    <row r="441" spans="1:5">
      <c r="A441">
        <v>1936</v>
      </c>
      <c r="B441" s="108">
        <v>106</v>
      </c>
      <c r="C441">
        <v>0.55314600000000003</v>
      </c>
      <c r="D441">
        <v>0.52341599999999999</v>
      </c>
      <c r="E441">
        <v>0.54358300000000004</v>
      </c>
    </row>
    <row r="442" spans="1:5">
      <c r="A442">
        <v>1936</v>
      </c>
      <c r="B442" s="108">
        <v>107</v>
      </c>
      <c r="C442">
        <v>0.57166399999999995</v>
      </c>
      <c r="D442">
        <v>0.56532000000000004</v>
      </c>
      <c r="E442">
        <v>0.56972900000000004</v>
      </c>
    </row>
    <row r="443" spans="1:5">
      <c r="A443">
        <v>1936</v>
      </c>
      <c r="B443" s="108">
        <v>108</v>
      </c>
      <c r="C443">
        <v>0.59661500000000001</v>
      </c>
      <c r="D443">
        <v>0.60672800000000005</v>
      </c>
      <c r="E443">
        <v>0.59957099999999997</v>
      </c>
    </row>
    <row r="444" spans="1:5">
      <c r="A444">
        <v>1936</v>
      </c>
      <c r="B444" s="108">
        <v>109</v>
      </c>
      <c r="C444">
        <v>0.64693100000000003</v>
      </c>
      <c r="D444">
        <v>0.64760499999999999</v>
      </c>
      <c r="E444">
        <v>0.64712599999999998</v>
      </c>
    </row>
    <row r="445" spans="1:5">
      <c r="A445">
        <v>1936</v>
      </c>
      <c r="B445" s="108" t="s">
        <v>392</v>
      </c>
      <c r="C445">
        <v>0.71482599999999996</v>
      </c>
      <c r="D445">
        <v>0.85227299999999995</v>
      </c>
      <c r="E445">
        <v>0.74510500000000002</v>
      </c>
    </row>
    <row r="446" spans="1:5">
      <c r="A446">
        <v>1937</v>
      </c>
      <c r="B446" s="108">
        <v>0</v>
      </c>
      <c r="C446">
        <v>5.3666999999999999E-2</v>
      </c>
      <c r="D446">
        <v>6.8076999999999999E-2</v>
      </c>
      <c r="E446">
        <v>6.1008E-2</v>
      </c>
    </row>
    <row r="447" spans="1:5">
      <c r="A447">
        <v>1937</v>
      </c>
      <c r="B447" s="108">
        <v>1</v>
      </c>
      <c r="C447">
        <v>7.8560000000000001E-3</v>
      </c>
      <c r="D447">
        <v>8.8629999999999994E-3</v>
      </c>
      <c r="E447">
        <v>8.3660000000000002E-3</v>
      </c>
    </row>
    <row r="448" spans="1:5">
      <c r="A448">
        <v>1937</v>
      </c>
      <c r="B448" s="108">
        <v>2</v>
      </c>
      <c r="C448">
        <v>3.7169999999999998E-3</v>
      </c>
      <c r="D448">
        <v>4.2760000000000003E-3</v>
      </c>
      <c r="E448">
        <v>4.0000000000000001E-3</v>
      </c>
    </row>
    <row r="449" spans="1:5">
      <c r="A449">
        <v>1937</v>
      </c>
      <c r="B449" s="108">
        <v>3</v>
      </c>
      <c r="C449">
        <v>2.49E-3</v>
      </c>
      <c r="D449">
        <v>2.8670000000000002E-3</v>
      </c>
      <c r="E449">
        <v>2.6809999999999998E-3</v>
      </c>
    </row>
    <row r="450" spans="1:5">
      <c r="A450">
        <v>1937</v>
      </c>
      <c r="B450" s="108">
        <v>4</v>
      </c>
      <c r="C450">
        <v>1.9629999999999999E-3</v>
      </c>
      <c r="D450">
        <v>2.3340000000000001E-3</v>
      </c>
      <c r="E450">
        <v>2.1510000000000001E-3</v>
      </c>
    </row>
    <row r="451" spans="1:5">
      <c r="A451">
        <v>1937</v>
      </c>
      <c r="B451" s="108">
        <v>5</v>
      </c>
      <c r="C451">
        <v>1.604E-3</v>
      </c>
      <c r="D451">
        <v>1.9469999999999999E-3</v>
      </c>
      <c r="E451">
        <v>1.7780000000000001E-3</v>
      </c>
    </row>
    <row r="452" spans="1:5">
      <c r="A452">
        <v>1937</v>
      </c>
      <c r="B452" s="108">
        <v>6</v>
      </c>
      <c r="C452">
        <v>1.4040000000000001E-3</v>
      </c>
      <c r="D452">
        <v>1.7459999999999999E-3</v>
      </c>
      <c r="E452">
        <v>1.578E-3</v>
      </c>
    </row>
    <row r="453" spans="1:5">
      <c r="A453">
        <v>1937</v>
      </c>
      <c r="B453" s="108">
        <v>7</v>
      </c>
      <c r="C453">
        <v>1.253E-3</v>
      </c>
      <c r="D453">
        <v>1.593E-3</v>
      </c>
      <c r="E453">
        <v>1.426E-3</v>
      </c>
    </row>
    <row r="454" spans="1:5">
      <c r="A454">
        <v>1937</v>
      </c>
      <c r="B454" s="108">
        <v>8</v>
      </c>
      <c r="C454">
        <v>1.1349999999999999E-3</v>
      </c>
      <c r="D454">
        <v>1.464E-3</v>
      </c>
      <c r="E454">
        <v>1.3029999999999999E-3</v>
      </c>
    </row>
    <row r="455" spans="1:5">
      <c r="A455">
        <v>1937</v>
      </c>
      <c r="B455" s="108">
        <v>9</v>
      </c>
      <c r="C455">
        <v>1.039E-3</v>
      </c>
      <c r="D455">
        <v>1.356E-3</v>
      </c>
      <c r="E455">
        <v>1.1999999999999999E-3</v>
      </c>
    </row>
    <row r="456" spans="1:5">
      <c r="A456">
        <v>1937</v>
      </c>
      <c r="B456" s="108">
        <v>10</v>
      </c>
      <c r="C456">
        <v>9.77E-4</v>
      </c>
      <c r="D456">
        <v>1.2869999999999999E-3</v>
      </c>
      <c r="E456">
        <v>1.1349999999999999E-3</v>
      </c>
    </row>
    <row r="457" spans="1:5">
      <c r="A457">
        <v>1937</v>
      </c>
      <c r="B457" s="108">
        <v>11</v>
      </c>
      <c r="C457">
        <v>9.7199999999999999E-4</v>
      </c>
      <c r="D457">
        <v>1.2880000000000001E-3</v>
      </c>
      <c r="E457">
        <v>1.132E-3</v>
      </c>
    </row>
    <row r="458" spans="1:5">
      <c r="A458">
        <v>1937</v>
      </c>
      <c r="B458" s="108">
        <v>12</v>
      </c>
      <c r="C458">
        <v>1.024E-3</v>
      </c>
      <c r="D458">
        <v>1.356E-3</v>
      </c>
      <c r="E458">
        <v>1.1919999999999999E-3</v>
      </c>
    </row>
    <row r="459" spans="1:5">
      <c r="A459">
        <v>1937</v>
      </c>
      <c r="B459" s="108">
        <v>13</v>
      </c>
      <c r="C459">
        <v>1.132E-3</v>
      </c>
      <c r="D459">
        <v>1.4940000000000001E-3</v>
      </c>
      <c r="E459">
        <v>1.315E-3</v>
      </c>
    </row>
    <row r="460" spans="1:5">
      <c r="A460">
        <v>1937</v>
      </c>
      <c r="B460" s="108">
        <v>14</v>
      </c>
      <c r="C460">
        <v>1.2949999999999999E-3</v>
      </c>
      <c r="D460">
        <v>1.701E-3</v>
      </c>
      <c r="E460">
        <v>1.4989999999999999E-3</v>
      </c>
    </row>
    <row r="461" spans="1:5">
      <c r="A461">
        <v>1937</v>
      </c>
      <c r="B461" s="108">
        <v>15</v>
      </c>
      <c r="C461">
        <v>1.5070000000000001E-3</v>
      </c>
      <c r="D461">
        <v>1.967E-3</v>
      </c>
      <c r="E461">
        <v>1.738E-3</v>
      </c>
    </row>
    <row r="462" spans="1:5">
      <c r="A462">
        <v>1937</v>
      </c>
      <c r="B462" s="108">
        <v>16</v>
      </c>
      <c r="C462">
        <v>1.7340000000000001E-3</v>
      </c>
      <c r="D462">
        <v>2.2469999999999999E-3</v>
      </c>
      <c r="E462">
        <v>1.9910000000000001E-3</v>
      </c>
    </row>
    <row r="463" spans="1:5">
      <c r="A463">
        <v>1937</v>
      </c>
      <c r="B463" s="108">
        <v>17</v>
      </c>
      <c r="C463">
        <v>1.9589999999999998E-3</v>
      </c>
      <c r="D463">
        <v>2.5209999999999998E-3</v>
      </c>
      <c r="E463">
        <v>2.2390000000000001E-3</v>
      </c>
    </row>
    <row r="464" spans="1:5">
      <c r="A464">
        <v>1937</v>
      </c>
      <c r="B464" s="108">
        <v>18</v>
      </c>
      <c r="C464">
        <v>2.1749999999999999E-3</v>
      </c>
      <c r="D464">
        <v>2.774E-3</v>
      </c>
      <c r="E464">
        <v>2.4729999999999999E-3</v>
      </c>
    </row>
    <row r="465" spans="1:5">
      <c r="A465">
        <v>1937</v>
      </c>
      <c r="B465" s="108">
        <v>19</v>
      </c>
      <c r="C465">
        <v>2.3749999999999999E-3</v>
      </c>
      <c r="D465">
        <v>2.9949999999999998E-3</v>
      </c>
      <c r="E465">
        <v>2.6819999999999999E-3</v>
      </c>
    </row>
    <row r="466" spans="1:5">
      <c r="A466">
        <v>1937</v>
      </c>
      <c r="B466" s="108">
        <v>20</v>
      </c>
      <c r="C466">
        <v>2.5509999999999999E-3</v>
      </c>
      <c r="D466">
        <v>3.1719999999999999E-3</v>
      </c>
      <c r="E466">
        <v>2.8579999999999999E-3</v>
      </c>
    </row>
    <row r="467" spans="1:5">
      <c r="A467">
        <v>1937</v>
      </c>
      <c r="B467" s="108">
        <v>21</v>
      </c>
      <c r="C467">
        <v>2.7009999999999998E-3</v>
      </c>
      <c r="D467">
        <v>3.3089999999999999E-3</v>
      </c>
      <c r="E467">
        <v>3.0010000000000002E-3</v>
      </c>
    </row>
    <row r="468" spans="1:5">
      <c r="A468">
        <v>1937</v>
      </c>
      <c r="B468" s="108">
        <v>22</v>
      </c>
      <c r="C468">
        <v>2.8289999999999999E-3</v>
      </c>
      <c r="D468">
        <v>3.4199999999999999E-3</v>
      </c>
      <c r="E468">
        <v>3.1210000000000001E-3</v>
      </c>
    </row>
    <row r="469" spans="1:5">
      <c r="A469">
        <v>1937</v>
      </c>
      <c r="B469" s="108">
        <v>23</v>
      </c>
      <c r="C469">
        <v>2.9399999999999999E-3</v>
      </c>
      <c r="D469">
        <v>3.5119999999999999E-3</v>
      </c>
      <c r="E469">
        <v>3.222E-3</v>
      </c>
    </row>
    <row r="470" spans="1:5">
      <c r="A470">
        <v>1937</v>
      </c>
      <c r="B470" s="108">
        <v>24</v>
      </c>
      <c r="C470">
        <v>3.0370000000000002E-3</v>
      </c>
      <c r="D470">
        <v>3.5869999999999999E-3</v>
      </c>
      <c r="E470">
        <v>3.3080000000000002E-3</v>
      </c>
    </row>
    <row r="471" spans="1:5">
      <c r="A471">
        <v>1937</v>
      </c>
      <c r="B471" s="108">
        <v>25</v>
      </c>
      <c r="C471">
        <v>3.1259999999999999E-3</v>
      </c>
      <c r="D471">
        <v>3.656E-3</v>
      </c>
      <c r="E471">
        <v>3.3869999999999998E-3</v>
      </c>
    </row>
    <row r="472" spans="1:5">
      <c r="A472">
        <v>1937</v>
      </c>
      <c r="B472" s="108">
        <v>26</v>
      </c>
      <c r="C472">
        <v>3.2130000000000001E-3</v>
      </c>
      <c r="D472">
        <v>3.7390000000000001E-3</v>
      </c>
      <c r="E472">
        <v>3.4719999999999998E-3</v>
      </c>
    </row>
    <row r="473" spans="1:5">
      <c r="A473">
        <v>1937</v>
      </c>
      <c r="B473" s="108">
        <v>27</v>
      </c>
      <c r="C473">
        <v>3.2959999999999999E-3</v>
      </c>
      <c r="D473">
        <v>3.8349999999999999E-3</v>
      </c>
      <c r="E473">
        <v>3.5620000000000001E-3</v>
      </c>
    </row>
    <row r="474" spans="1:5">
      <c r="A474">
        <v>1937</v>
      </c>
      <c r="B474" s="108">
        <v>28</v>
      </c>
      <c r="C474">
        <v>3.372E-3</v>
      </c>
      <c r="D474">
        <v>3.9420000000000002E-3</v>
      </c>
      <c r="E474">
        <v>3.653E-3</v>
      </c>
    </row>
    <row r="475" spans="1:5">
      <c r="A475">
        <v>1937</v>
      </c>
      <c r="B475" s="108">
        <v>29</v>
      </c>
      <c r="C475">
        <v>3.4380000000000001E-3</v>
      </c>
      <c r="D475">
        <v>4.0590000000000001E-3</v>
      </c>
      <c r="E475">
        <v>3.7450000000000001E-3</v>
      </c>
    </row>
    <row r="476" spans="1:5">
      <c r="A476">
        <v>1937</v>
      </c>
      <c r="B476" s="108">
        <v>30</v>
      </c>
      <c r="C476">
        <v>3.5000000000000001E-3</v>
      </c>
      <c r="D476">
        <v>4.1879999999999999E-3</v>
      </c>
      <c r="E476">
        <v>3.8400000000000001E-3</v>
      </c>
    </row>
    <row r="477" spans="1:5">
      <c r="A477">
        <v>1937</v>
      </c>
      <c r="B477" s="108">
        <v>31</v>
      </c>
      <c r="C477">
        <v>3.588E-3</v>
      </c>
      <c r="D477">
        <v>4.3480000000000003E-3</v>
      </c>
      <c r="E477">
        <v>3.9639999999999996E-3</v>
      </c>
    </row>
    <row r="478" spans="1:5">
      <c r="A478">
        <v>1937</v>
      </c>
      <c r="B478" s="108">
        <v>32</v>
      </c>
      <c r="C478">
        <v>3.7130000000000002E-3</v>
      </c>
      <c r="D478">
        <v>4.5459999999999997E-3</v>
      </c>
      <c r="E478">
        <v>4.1250000000000002E-3</v>
      </c>
    </row>
    <row r="479" spans="1:5">
      <c r="A479">
        <v>1937</v>
      </c>
      <c r="B479" s="108">
        <v>33</v>
      </c>
      <c r="C479">
        <v>3.8779999999999999E-3</v>
      </c>
      <c r="D479">
        <v>4.7840000000000001E-3</v>
      </c>
      <c r="E479">
        <v>4.3270000000000001E-3</v>
      </c>
    </row>
    <row r="480" spans="1:5">
      <c r="A480">
        <v>1937</v>
      </c>
      <c r="B480" s="108">
        <v>34</v>
      </c>
      <c r="C480">
        <v>4.0879999999999996E-3</v>
      </c>
      <c r="D480">
        <v>5.0670000000000003E-3</v>
      </c>
      <c r="E480">
        <v>4.5739999999999999E-3</v>
      </c>
    </row>
    <row r="481" spans="1:5">
      <c r="A481">
        <v>1937</v>
      </c>
      <c r="B481" s="108">
        <v>35</v>
      </c>
      <c r="C481">
        <v>4.339E-3</v>
      </c>
      <c r="D481">
        <v>5.3949999999999996E-3</v>
      </c>
      <c r="E481">
        <v>4.8640000000000003E-3</v>
      </c>
    </row>
    <row r="482" spans="1:5">
      <c r="A482">
        <v>1937</v>
      </c>
      <c r="B482" s="108">
        <v>36</v>
      </c>
      <c r="C482">
        <v>4.6030000000000003E-3</v>
      </c>
      <c r="D482">
        <v>5.7559999999999998E-3</v>
      </c>
      <c r="E482">
        <v>5.1780000000000003E-3</v>
      </c>
    </row>
    <row r="483" spans="1:5">
      <c r="A483">
        <v>1937</v>
      </c>
      <c r="B483" s="108">
        <v>37</v>
      </c>
      <c r="C483">
        <v>4.8700000000000002E-3</v>
      </c>
      <c r="D483">
        <v>6.1500000000000001E-3</v>
      </c>
      <c r="E483">
        <v>5.5100000000000001E-3</v>
      </c>
    </row>
    <row r="484" spans="1:5">
      <c r="A484">
        <v>1937</v>
      </c>
      <c r="B484" s="108">
        <v>38</v>
      </c>
      <c r="C484">
        <v>5.1359999999999999E-3</v>
      </c>
      <c r="D484">
        <v>6.5719999999999997E-3</v>
      </c>
      <c r="E484">
        <v>5.855E-3</v>
      </c>
    </row>
    <row r="485" spans="1:5">
      <c r="A485">
        <v>1937</v>
      </c>
      <c r="B485" s="108">
        <v>39</v>
      </c>
      <c r="C485">
        <v>5.3829999999999998E-3</v>
      </c>
      <c r="D485">
        <v>7.0000000000000001E-3</v>
      </c>
      <c r="E485">
        <v>6.195E-3</v>
      </c>
    </row>
    <row r="486" spans="1:5">
      <c r="A486">
        <v>1937</v>
      </c>
      <c r="B486" s="108">
        <v>40</v>
      </c>
      <c r="C486">
        <v>5.5989999999999998E-3</v>
      </c>
      <c r="D486">
        <v>7.4139999999999996E-3</v>
      </c>
      <c r="E486">
        <v>6.5129999999999997E-3</v>
      </c>
    </row>
    <row r="487" spans="1:5">
      <c r="A487">
        <v>1937</v>
      </c>
      <c r="B487" s="108">
        <v>41</v>
      </c>
      <c r="C487">
        <v>5.8060000000000004E-3</v>
      </c>
      <c r="D487">
        <v>7.8220000000000008E-3</v>
      </c>
      <c r="E487">
        <v>6.8240000000000002E-3</v>
      </c>
    </row>
    <row r="488" spans="1:5">
      <c r="A488">
        <v>1937</v>
      </c>
      <c r="B488" s="108">
        <v>42</v>
      </c>
      <c r="C488">
        <v>6.0270000000000002E-3</v>
      </c>
      <c r="D488">
        <v>8.2439999999999996E-3</v>
      </c>
      <c r="E488">
        <v>7.1500000000000001E-3</v>
      </c>
    </row>
    <row r="489" spans="1:5">
      <c r="A489">
        <v>1937</v>
      </c>
      <c r="B489" s="108">
        <v>43</v>
      </c>
      <c r="C489">
        <v>6.2769999999999996E-3</v>
      </c>
      <c r="D489">
        <v>8.7039999999999999E-3</v>
      </c>
      <c r="E489">
        <v>7.509E-3</v>
      </c>
    </row>
    <row r="490" spans="1:5">
      <c r="A490">
        <v>1937</v>
      </c>
      <c r="B490" s="108">
        <v>44</v>
      </c>
      <c r="C490">
        <v>6.5839999999999996E-3</v>
      </c>
      <c r="D490">
        <v>9.2350000000000002E-3</v>
      </c>
      <c r="E490">
        <v>7.9349999999999993E-3</v>
      </c>
    </row>
    <row r="491" spans="1:5">
      <c r="A491">
        <v>1937</v>
      </c>
      <c r="B491" s="108">
        <v>45</v>
      </c>
      <c r="C491">
        <v>6.9779999999999998E-3</v>
      </c>
      <c r="D491">
        <v>9.8720000000000006E-3</v>
      </c>
      <c r="E491">
        <v>8.4569999999999992E-3</v>
      </c>
    </row>
    <row r="492" spans="1:5">
      <c r="A492">
        <v>1937</v>
      </c>
      <c r="B492" s="108">
        <v>46</v>
      </c>
      <c r="C492">
        <v>7.4640000000000001E-3</v>
      </c>
      <c r="D492">
        <v>1.0605E-2</v>
      </c>
      <c r="E492">
        <v>9.0749999999999997E-3</v>
      </c>
    </row>
    <row r="493" spans="1:5">
      <c r="A493">
        <v>1937</v>
      </c>
      <c r="B493" s="108">
        <v>47</v>
      </c>
      <c r="C493">
        <v>8.0260000000000001E-3</v>
      </c>
      <c r="D493">
        <v>1.141E-2</v>
      </c>
      <c r="E493">
        <v>9.7680000000000006E-3</v>
      </c>
    </row>
    <row r="494" spans="1:5">
      <c r="A494">
        <v>1937</v>
      </c>
      <c r="B494" s="108">
        <v>48</v>
      </c>
      <c r="C494">
        <v>8.6560000000000005E-3</v>
      </c>
      <c r="D494">
        <v>1.2278000000000001E-2</v>
      </c>
      <c r="E494">
        <v>1.0527999999999999E-2</v>
      </c>
    </row>
    <row r="495" spans="1:5">
      <c r="A495">
        <v>1937</v>
      </c>
      <c r="B495" s="108">
        <v>49</v>
      </c>
      <c r="C495">
        <v>9.3550000000000005E-3</v>
      </c>
      <c r="D495">
        <v>1.3221999999999999E-2</v>
      </c>
      <c r="E495">
        <v>1.1358999999999999E-2</v>
      </c>
    </row>
    <row r="496" spans="1:5">
      <c r="A496">
        <v>1937</v>
      </c>
      <c r="B496" s="108">
        <v>50</v>
      </c>
      <c r="C496">
        <v>1.0113E-2</v>
      </c>
      <c r="D496">
        <v>1.4253E-2</v>
      </c>
      <c r="E496">
        <v>1.2262E-2</v>
      </c>
    </row>
    <row r="497" spans="1:5">
      <c r="A497">
        <v>1937</v>
      </c>
      <c r="B497" s="108">
        <v>51</v>
      </c>
      <c r="C497">
        <v>1.0877E-2</v>
      </c>
      <c r="D497">
        <v>1.5335E-2</v>
      </c>
      <c r="E497">
        <v>1.3192000000000001E-2</v>
      </c>
    </row>
    <row r="498" spans="1:5">
      <c r="A498">
        <v>1937</v>
      </c>
      <c r="B498" s="108">
        <v>52</v>
      </c>
      <c r="C498">
        <v>1.1644E-2</v>
      </c>
      <c r="D498">
        <v>1.6459000000000001E-2</v>
      </c>
      <c r="E498">
        <v>1.4144E-2</v>
      </c>
    </row>
    <row r="499" spans="1:5">
      <c r="A499">
        <v>1937</v>
      </c>
      <c r="B499" s="108">
        <v>53</v>
      </c>
      <c r="C499">
        <v>1.2409E-2</v>
      </c>
      <c r="D499">
        <v>1.7616E-2</v>
      </c>
      <c r="E499">
        <v>1.511E-2</v>
      </c>
    </row>
    <row r="500" spans="1:5">
      <c r="A500">
        <v>1937</v>
      </c>
      <c r="B500" s="108">
        <v>54</v>
      </c>
      <c r="C500">
        <v>1.3145E-2</v>
      </c>
      <c r="D500">
        <v>1.8770999999999999E-2</v>
      </c>
      <c r="E500">
        <v>1.6060999999999999E-2</v>
      </c>
    </row>
    <row r="501" spans="1:5">
      <c r="A501">
        <v>1937</v>
      </c>
      <c r="B501" s="108">
        <v>55</v>
      </c>
      <c r="C501">
        <v>1.3844E-2</v>
      </c>
      <c r="D501">
        <v>1.9899E-2</v>
      </c>
      <c r="E501">
        <v>1.6978E-2</v>
      </c>
    </row>
    <row r="502" spans="1:5">
      <c r="A502">
        <v>1937</v>
      </c>
      <c r="B502" s="108">
        <v>56</v>
      </c>
      <c r="C502">
        <v>1.4619999999999999E-2</v>
      </c>
      <c r="D502">
        <v>2.1078E-2</v>
      </c>
      <c r="E502">
        <v>1.7957000000000001E-2</v>
      </c>
    </row>
    <row r="503" spans="1:5">
      <c r="A503">
        <v>1937</v>
      </c>
      <c r="B503" s="108">
        <v>57</v>
      </c>
      <c r="C503">
        <v>1.5533999999999999E-2</v>
      </c>
      <c r="D503">
        <v>2.2373000000000001E-2</v>
      </c>
      <c r="E503">
        <v>1.9061000000000002E-2</v>
      </c>
    </row>
    <row r="504" spans="1:5">
      <c r="A504">
        <v>1937</v>
      </c>
      <c r="B504" s="108">
        <v>58</v>
      </c>
      <c r="C504">
        <v>1.6625999999999998E-2</v>
      </c>
      <c r="D504">
        <v>2.3831000000000001E-2</v>
      </c>
      <c r="E504">
        <v>2.0331999999999999E-2</v>
      </c>
    </row>
    <row r="505" spans="1:5">
      <c r="A505">
        <v>1937</v>
      </c>
      <c r="B505" s="108">
        <v>59</v>
      </c>
      <c r="C505">
        <v>1.7929E-2</v>
      </c>
      <c r="D505">
        <v>2.5482999999999999E-2</v>
      </c>
      <c r="E505">
        <v>2.1804E-2</v>
      </c>
    </row>
    <row r="506" spans="1:5">
      <c r="A506">
        <v>1937</v>
      </c>
      <c r="B506" s="108">
        <v>60</v>
      </c>
      <c r="C506">
        <v>1.9467000000000002E-2</v>
      </c>
      <c r="D506">
        <v>2.7355000000000001E-2</v>
      </c>
      <c r="E506">
        <v>2.3501999999999999E-2</v>
      </c>
    </row>
    <row r="507" spans="1:5">
      <c r="A507">
        <v>1937</v>
      </c>
      <c r="B507" s="108">
        <v>61</v>
      </c>
      <c r="C507">
        <v>2.1215000000000001E-2</v>
      </c>
      <c r="D507">
        <v>2.9468999999999999E-2</v>
      </c>
      <c r="E507">
        <v>2.5427000000000002E-2</v>
      </c>
    </row>
    <row r="508" spans="1:5">
      <c r="A508">
        <v>1937</v>
      </c>
      <c r="B508" s="108">
        <v>62</v>
      </c>
      <c r="C508">
        <v>2.3175999999999999E-2</v>
      </c>
      <c r="D508">
        <v>3.1850000000000003E-2</v>
      </c>
      <c r="E508">
        <v>2.7591000000000001E-2</v>
      </c>
    </row>
    <row r="509" spans="1:5">
      <c r="A509">
        <v>1937</v>
      </c>
      <c r="B509" s="108">
        <v>63</v>
      </c>
      <c r="C509">
        <v>2.5368999999999999E-2</v>
      </c>
      <c r="D509">
        <v>3.4529999999999998E-2</v>
      </c>
      <c r="E509">
        <v>3.0019000000000001E-2</v>
      </c>
    </row>
    <row r="510" spans="1:5">
      <c r="A510">
        <v>1937</v>
      </c>
      <c r="B510" s="108">
        <v>64</v>
      </c>
      <c r="C510">
        <v>2.7851999999999998E-2</v>
      </c>
      <c r="D510">
        <v>3.7560999999999997E-2</v>
      </c>
      <c r="E510">
        <v>3.2766999999999998E-2</v>
      </c>
    </row>
    <row r="511" spans="1:5">
      <c r="A511">
        <v>1937</v>
      </c>
      <c r="B511" s="108">
        <v>65</v>
      </c>
      <c r="C511">
        <v>3.0664E-2</v>
      </c>
      <c r="D511">
        <v>4.0951000000000001E-2</v>
      </c>
      <c r="E511">
        <v>3.5860999999999997E-2</v>
      </c>
    </row>
    <row r="512" spans="1:5">
      <c r="A512">
        <v>1937</v>
      </c>
      <c r="B512" s="108">
        <v>66</v>
      </c>
      <c r="C512">
        <v>3.3626000000000003E-2</v>
      </c>
      <c r="D512">
        <v>4.4407000000000002E-2</v>
      </c>
      <c r="E512">
        <v>3.9065000000000003E-2</v>
      </c>
    </row>
    <row r="513" spans="1:5">
      <c r="A513">
        <v>1937</v>
      </c>
      <c r="B513" s="108">
        <v>67</v>
      </c>
      <c r="C513">
        <v>3.6651000000000003E-2</v>
      </c>
      <c r="D513">
        <v>4.7801999999999997E-2</v>
      </c>
      <c r="E513">
        <v>4.2270000000000002E-2</v>
      </c>
    </row>
    <row r="514" spans="1:5">
      <c r="A514">
        <v>1937</v>
      </c>
      <c r="B514" s="108">
        <v>68</v>
      </c>
      <c r="C514">
        <v>3.9683999999999997E-2</v>
      </c>
      <c r="D514">
        <v>5.1088000000000001E-2</v>
      </c>
      <c r="E514">
        <v>4.5421000000000003E-2</v>
      </c>
    </row>
    <row r="515" spans="1:5">
      <c r="A515">
        <v>1937</v>
      </c>
      <c r="B515" s="108">
        <v>69</v>
      </c>
      <c r="C515">
        <v>4.2766999999999999E-2</v>
      </c>
      <c r="D515">
        <v>5.4278E-2</v>
      </c>
      <c r="E515">
        <v>4.8548000000000001E-2</v>
      </c>
    </row>
    <row r="516" spans="1:5">
      <c r="A516">
        <v>1937</v>
      </c>
      <c r="B516" s="108">
        <v>70</v>
      </c>
      <c r="C516">
        <v>4.5985999999999999E-2</v>
      </c>
      <c r="D516">
        <v>5.7554000000000001E-2</v>
      </c>
      <c r="E516">
        <v>5.1778999999999999E-2</v>
      </c>
    </row>
    <row r="517" spans="1:5">
      <c r="A517">
        <v>1937</v>
      </c>
      <c r="B517" s="108">
        <v>71</v>
      </c>
      <c r="C517">
        <v>4.9842999999999998E-2</v>
      </c>
      <c r="D517">
        <v>6.1652999999999999E-2</v>
      </c>
      <c r="E517">
        <v>5.5732999999999998E-2</v>
      </c>
    </row>
    <row r="518" spans="1:5">
      <c r="A518">
        <v>1937</v>
      </c>
      <c r="B518" s="108">
        <v>72</v>
      </c>
      <c r="C518">
        <v>5.4649999999999997E-2</v>
      </c>
      <c r="D518">
        <v>6.6971000000000003E-2</v>
      </c>
      <c r="E518">
        <v>6.0766000000000001E-2</v>
      </c>
    </row>
    <row r="519" spans="1:5">
      <c r="A519">
        <v>1937</v>
      </c>
      <c r="B519" s="108">
        <v>73</v>
      </c>
      <c r="C519">
        <v>6.0638999999999998E-2</v>
      </c>
      <c r="D519">
        <v>7.3774000000000006E-2</v>
      </c>
      <c r="E519">
        <v>6.7124000000000003E-2</v>
      </c>
    </row>
    <row r="520" spans="1:5">
      <c r="A520">
        <v>1937</v>
      </c>
      <c r="B520" s="108">
        <v>74</v>
      </c>
      <c r="C520">
        <v>6.7926E-2</v>
      </c>
      <c r="D520">
        <v>8.2185999999999995E-2</v>
      </c>
      <c r="E520">
        <v>7.4926999999999994E-2</v>
      </c>
    </row>
    <row r="521" spans="1:5">
      <c r="A521">
        <v>1937</v>
      </c>
      <c r="B521" s="108">
        <v>75</v>
      </c>
      <c r="C521">
        <v>7.4429999999999996E-2</v>
      </c>
      <c r="D521">
        <v>8.9741000000000001E-2</v>
      </c>
      <c r="E521">
        <v>8.1904000000000005E-2</v>
      </c>
    </row>
    <row r="522" spans="1:5">
      <c r="A522">
        <v>1937</v>
      </c>
      <c r="B522" s="108">
        <v>76</v>
      </c>
      <c r="C522">
        <v>8.1706000000000001E-2</v>
      </c>
      <c r="D522">
        <v>9.8294000000000006E-2</v>
      </c>
      <c r="E522">
        <v>8.9757000000000003E-2</v>
      </c>
    </row>
    <row r="523" spans="1:5">
      <c r="A523">
        <v>1937</v>
      </c>
      <c r="B523" s="108">
        <v>77</v>
      </c>
      <c r="C523">
        <v>8.9424000000000003E-2</v>
      </c>
      <c r="D523">
        <v>0.107252</v>
      </c>
      <c r="E523">
        <v>9.8031999999999994E-2</v>
      </c>
    </row>
    <row r="524" spans="1:5">
      <c r="A524">
        <v>1937</v>
      </c>
      <c r="B524" s="108">
        <v>78</v>
      </c>
      <c r="C524">
        <v>9.7623000000000001E-2</v>
      </c>
      <c r="D524">
        <v>0.116658</v>
      </c>
      <c r="E524">
        <v>0.106764</v>
      </c>
    </row>
    <row r="525" spans="1:5">
      <c r="A525">
        <v>1937</v>
      </c>
      <c r="B525" s="108">
        <v>79</v>
      </c>
      <c r="C525">
        <v>0.10575900000000001</v>
      </c>
      <c r="D525">
        <v>0.125998</v>
      </c>
      <c r="E525">
        <v>0.11541800000000001</v>
      </c>
    </row>
    <row r="526" spans="1:5">
      <c r="A526">
        <v>1937</v>
      </c>
      <c r="B526" s="108">
        <v>80</v>
      </c>
      <c r="C526">
        <v>0.10909199999999999</v>
      </c>
      <c r="D526">
        <v>0.133048</v>
      </c>
      <c r="E526">
        <v>0.120281</v>
      </c>
    </row>
    <row r="527" spans="1:5">
      <c r="A527">
        <v>1937</v>
      </c>
      <c r="B527" s="108">
        <v>81</v>
      </c>
      <c r="C527">
        <v>0.11792900000000001</v>
      </c>
      <c r="D527">
        <v>0.14321500000000001</v>
      </c>
      <c r="E527">
        <v>0.129639</v>
      </c>
    </row>
    <row r="528" spans="1:5">
      <c r="A528">
        <v>1937</v>
      </c>
      <c r="B528" s="108">
        <v>82</v>
      </c>
      <c r="C528">
        <v>0.12873399999999999</v>
      </c>
      <c r="D528">
        <v>0.155311</v>
      </c>
      <c r="E528">
        <v>0.14093</v>
      </c>
    </row>
    <row r="529" spans="1:5">
      <c r="A529">
        <v>1937</v>
      </c>
      <c r="B529" s="108">
        <v>83</v>
      </c>
      <c r="C529">
        <v>0.141317</v>
      </c>
      <c r="D529">
        <v>0.169156</v>
      </c>
      <c r="E529">
        <v>0.15395400000000001</v>
      </c>
    </row>
    <row r="530" spans="1:5">
      <c r="A530">
        <v>1937</v>
      </c>
      <c r="B530" s="108">
        <v>84</v>
      </c>
      <c r="C530">
        <v>0.15534300000000001</v>
      </c>
      <c r="D530">
        <v>0.18402399999999999</v>
      </c>
      <c r="E530">
        <v>0.16819799999999999</v>
      </c>
    </row>
    <row r="531" spans="1:5">
      <c r="A531">
        <v>1937</v>
      </c>
      <c r="B531" s="108">
        <v>85</v>
      </c>
      <c r="C531">
        <v>0.17061000000000001</v>
      </c>
      <c r="D531">
        <v>0.19925399999999999</v>
      </c>
      <c r="E531">
        <v>0.18326899999999999</v>
      </c>
    </row>
    <row r="532" spans="1:5">
      <c r="A532">
        <v>1937</v>
      </c>
      <c r="B532" s="108">
        <v>86</v>
      </c>
      <c r="C532">
        <v>0.18634000000000001</v>
      </c>
      <c r="D532">
        <v>0.21438299999999999</v>
      </c>
      <c r="E532">
        <v>0.19855300000000001</v>
      </c>
    </row>
    <row r="533" spans="1:5">
      <c r="A533">
        <v>1937</v>
      </c>
      <c r="B533" s="108">
        <v>87</v>
      </c>
      <c r="C533">
        <v>0.20242399999999999</v>
      </c>
      <c r="D533">
        <v>0.22992599999999999</v>
      </c>
      <c r="E533">
        <v>0.21421699999999999</v>
      </c>
    </row>
    <row r="534" spans="1:5">
      <c r="A534">
        <v>1937</v>
      </c>
      <c r="B534" s="108">
        <v>88</v>
      </c>
      <c r="C534">
        <v>0.21907699999999999</v>
      </c>
      <c r="D534">
        <v>0.246333</v>
      </c>
      <c r="E534">
        <v>0.23058000000000001</v>
      </c>
    </row>
    <row r="535" spans="1:5">
      <c r="A535">
        <v>1937</v>
      </c>
      <c r="B535" s="108">
        <v>89</v>
      </c>
      <c r="C535">
        <v>0.234927</v>
      </c>
      <c r="D535">
        <v>0.26287100000000002</v>
      </c>
      <c r="E535">
        <v>0.24653</v>
      </c>
    </row>
    <row r="536" spans="1:5">
      <c r="A536">
        <v>1937</v>
      </c>
      <c r="B536" s="108">
        <v>90</v>
      </c>
      <c r="C536">
        <v>0.24812899999999999</v>
      </c>
      <c r="D536">
        <v>0.27854499999999999</v>
      </c>
      <c r="E536">
        <v>0.26054899999999998</v>
      </c>
    </row>
    <row r="537" spans="1:5">
      <c r="A537">
        <v>1937</v>
      </c>
      <c r="B537" s="108">
        <v>91</v>
      </c>
      <c r="C537">
        <v>0.25950600000000001</v>
      </c>
      <c r="D537">
        <v>0.29141299999999998</v>
      </c>
      <c r="E537">
        <v>0.27232899999999999</v>
      </c>
    </row>
    <row r="538" spans="1:5">
      <c r="A538">
        <v>1937</v>
      </c>
      <c r="B538" s="108">
        <v>92</v>
      </c>
      <c r="C538">
        <v>0.26835599999999998</v>
      </c>
      <c r="D538">
        <v>0.30034499999999997</v>
      </c>
      <c r="E538">
        <v>0.281005</v>
      </c>
    </row>
    <row r="539" spans="1:5">
      <c r="A539">
        <v>1937</v>
      </c>
      <c r="B539" s="108">
        <v>93</v>
      </c>
      <c r="C539">
        <v>0.27463599999999999</v>
      </c>
      <c r="D539">
        <v>0.30482700000000001</v>
      </c>
      <c r="E539">
        <v>0.286408</v>
      </c>
    </row>
    <row r="540" spans="1:5">
      <c r="A540">
        <v>1937</v>
      </c>
      <c r="B540" s="108">
        <v>94</v>
      </c>
      <c r="C540">
        <v>0.28064800000000001</v>
      </c>
      <c r="D540">
        <v>0.30841299999999999</v>
      </c>
      <c r="E540">
        <v>0.29138399999999998</v>
      </c>
    </row>
    <row r="541" spans="1:5">
      <c r="A541">
        <v>1937</v>
      </c>
      <c r="B541" s="108">
        <v>95</v>
      </c>
      <c r="C541">
        <v>0.28837699999999999</v>
      </c>
      <c r="D541">
        <v>0.32042199999999998</v>
      </c>
      <c r="E541">
        <v>0.30066100000000001</v>
      </c>
    </row>
    <row r="542" spans="1:5">
      <c r="A542">
        <v>1937</v>
      </c>
      <c r="B542" s="108">
        <v>96</v>
      </c>
      <c r="C542">
        <v>0.29091699999999998</v>
      </c>
      <c r="D542">
        <v>0.32858799999999999</v>
      </c>
      <c r="E542">
        <v>0.30521799999999999</v>
      </c>
    </row>
    <row r="543" spans="1:5">
      <c r="A543">
        <v>1937</v>
      </c>
      <c r="B543" s="108">
        <v>97</v>
      </c>
      <c r="C543">
        <v>0.28905199999999998</v>
      </c>
      <c r="D543">
        <v>0.326791</v>
      </c>
      <c r="E543">
        <v>0.30331599999999997</v>
      </c>
    </row>
    <row r="544" spans="1:5">
      <c r="A544">
        <v>1937</v>
      </c>
      <c r="B544" s="108">
        <v>98</v>
      </c>
      <c r="C544">
        <v>0.28558299999999998</v>
      </c>
      <c r="D544">
        <v>0.320328</v>
      </c>
      <c r="E544">
        <v>0.29860399999999998</v>
      </c>
    </row>
    <row r="545" spans="1:5">
      <c r="A545">
        <v>1937</v>
      </c>
      <c r="B545" s="108">
        <v>99</v>
      </c>
      <c r="C545">
        <v>0.29392200000000002</v>
      </c>
      <c r="D545">
        <v>0.32829599999999998</v>
      </c>
      <c r="E545">
        <v>0.30644900000000003</v>
      </c>
    </row>
    <row r="546" spans="1:5">
      <c r="A546">
        <v>1937</v>
      </c>
      <c r="B546" s="108">
        <v>100</v>
      </c>
      <c r="C546">
        <v>0.39323599999999997</v>
      </c>
      <c r="D546">
        <v>0.39547199999999999</v>
      </c>
      <c r="E546">
        <v>0.39402599999999999</v>
      </c>
    </row>
    <row r="547" spans="1:5">
      <c r="A547">
        <v>1937</v>
      </c>
      <c r="B547" s="108">
        <v>101</v>
      </c>
      <c r="C547">
        <v>0.41065400000000002</v>
      </c>
      <c r="D547">
        <v>0.41142400000000001</v>
      </c>
      <c r="E547">
        <v>0.41092299999999998</v>
      </c>
    </row>
    <row r="548" spans="1:5">
      <c r="A548">
        <v>1937</v>
      </c>
      <c r="B548" s="108">
        <v>102</v>
      </c>
      <c r="C548">
        <v>0.42524400000000001</v>
      </c>
      <c r="D548">
        <v>0.42652099999999998</v>
      </c>
      <c r="E548">
        <v>0.42569299999999999</v>
      </c>
    </row>
    <row r="549" spans="1:5">
      <c r="A549">
        <v>1937</v>
      </c>
      <c r="B549" s="108">
        <v>103</v>
      </c>
      <c r="C549">
        <v>0.44004900000000002</v>
      </c>
      <c r="D549">
        <v>0.437751</v>
      </c>
      <c r="E549">
        <v>0.439247</v>
      </c>
    </row>
    <row r="550" spans="1:5">
      <c r="A550">
        <v>1937</v>
      </c>
      <c r="B550" s="108">
        <v>104</v>
      </c>
      <c r="C550">
        <v>0.45903100000000002</v>
      </c>
      <c r="D550">
        <v>0.448042</v>
      </c>
      <c r="E550">
        <v>0.45531100000000002</v>
      </c>
    </row>
    <row r="551" spans="1:5">
      <c r="A551">
        <v>1937</v>
      </c>
      <c r="B551" s="108">
        <v>105</v>
      </c>
      <c r="C551">
        <v>0.47786899999999999</v>
      </c>
      <c r="D551">
        <v>0.456872</v>
      </c>
      <c r="E551">
        <v>0.470806</v>
      </c>
    </row>
    <row r="552" spans="1:5">
      <c r="A552">
        <v>1937</v>
      </c>
      <c r="B552" s="108">
        <v>106</v>
      </c>
      <c r="C552">
        <v>0.49967499999999998</v>
      </c>
      <c r="D552">
        <v>0.456843</v>
      </c>
      <c r="E552">
        <v>0.485124</v>
      </c>
    </row>
    <row r="553" spans="1:5">
      <c r="A553">
        <v>1937</v>
      </c>
      <c r="B553" s="108">
        <v>107</v>
      </c>
      <c r="C553">
        <v>0.52419400000000005</v>
      </c>
      <c r="D553">
        <v>0.48869699999999999</v>
      </c>
      <c r="E553">
        <v>0.51251800000000003</v>
      </c>
    </row>
    <row r="554" spans="1:5">
      <c r="A554">
        <v>1937</v>
      </c>
      <c r="B554" s="108">
        <v>108</v>
      </c>
      <c r="C554">
        <v>0.537354</v>
      </c>
      <c r="D554">
        <v>0.54299799999999998</v>
      </c>
      <c r="E554">
        <v>0.53907700000000003</v>
      </c>
    </row>
    <row r="555" spans="1:5">
      <c r="A555">
        <v>1937</v>
      </c>
      <c r="B555" s="108">
        <v>109</v>
      </c>
      <c r="C555">
        <v>0.562218</v>
      </c>
      <c r="D555">
        <v>0.6</v>
      </c>
      <c r="E555">
        <v>0.57308400000000004</v>
      </c>
    </row>
    <row r="556" spans="1:5">
      <c r="A556">
        <v>1937</v>
      </c>
      <c r="B556" s="108" t="s">
        <v>392</v>
      </c>
      <c r="C556">
        <v>0.64341999999999999</v>
      </c>
      <c r="D556">
        <v>0.66331700000000005</v>
      </c>
      <c r="E556">
        <v>0.648281</v>
      </c>
    </row>
    <row r="557" spans="1:5">
      <c r="A557">
        <v>1938</v>
      </c>
      <c r="B557" s="108">
        <v>0</v>
      </c>
      <c r="C557">
        <v>5.0896999999999998E-2</v>
      </c>
      <c r="D557">
        <v>6.4878000000000005E-2</v>
      </c>
      <c r="E557">
        <v>5.8018E-2</v>
      </c>
    </row>
    <row r="558" spans="1:5">
      <c r="A558">
        <v>1938</v>
      </c>
      <c r="B558" s="108">
        <v>1</v>
      </c>
      <c r="C558">
        <v>7.3689999999999997E-3</v>
      </c>
      <c r="D558">
        <v>8.2050000000000005E-3</v>
      </c>
      <c r="E558">
        <v>7.7929999999999996E-3</v>
      </c>
    </row>
    <row r="559" spans="1:5">
      <c r="A559">
        <v>1938</v>
      </c>
      <c r="B559" s="108">
        <v>2</v>
      </c>
      <c r="C559">
        <v>3.3219999999999999E-3</v>
      </c>
      <c r="D559">
        <v>3.797E-3</v>
      </c>
      <c r="E559">
        <v>3.5630000000000002E-3</v>
      </c>
    </row>
    <row r="560" spans="1:5">
      <c r="A560">
        <v>1938</v>
      </c>
      <c r="B560" s="108">
        <v>3</v>
      </c>
      <c r="C560">
        <v>2.2499999999999998E-3</v>
      </c>
      <c r="D560">
        <v>2.6700000000000001E-3</v>
      </c>
      <c r="E560">
        <v>2.4629999999999999E-3</v>
      </c>
    </row>
    <row r="561" spans="1:5">
      <c r="A561">
        <v>1938</v>
      </c>
      <c r="B561" s="108">
        <v>4</v>
      </c>
      <c r="C561">
        <v>1.769E-3</v>
      </c>
      <c r="D561">
        <v>2.0530000000000001E-3</v>
      </c>
      <c r="E561">
        <v>1.9120000000000001E-3</v>
      </c>
    </row>
    <row r="562" spans="1:5">
      <c r="A562">
        <v>1938</v>
      </c>
      <c r="B562" s="108">
        <v>5</v>
      </c>
      <c r="C562">
        <v>1.4660000000000001E-3</v>
      </c>
      <c r="D562">
        <v>1.7099999999999999E-3</v>
      </c>
      <c r="E562">
        <v>1.5900000000000001E-3</v>
      </c>
    </row>
    <row r="563" spans="1:5">
      <c r="A563">
        <v>1938</v>
      </c>
      <c r="B563" s="108">
        <v>6</v>
      </c>
      <c r="C563">
        <v>1.2930000000000001E-3</v>
      </c>
      <c r="D563">
        <v>1.555E-3</v>
      </c>
      <c r="E563">
        <v>1.426E-3</v>
      </c>
    </row>
    <row r="564" spans="1:5">
      <c r="A564">
        <v>1938</v>
      </c>
      <c r="B564" s="108">
        <v>7</v>
      </c>
      <c r="C564">
        <v>1.1479999999999999E-3</v>
      </c>
      <c r="D564">
        <v>1.421E-3</v>
      </c>
      <c r="E564">
        <v>1.2869999999999999E-3</v>
      </c>
    </row>
    <row r="565" spans="1:5">
      <c r="A565">
        <v>1938</v>
      </c>
      <c r="B565" s="108">
        <v>8</v>
      </c>
      <c r="C565">
        <v>1.0380000000000001E-3</v>
      </c>
      <c r="D565">
        <v>1.3190000000000001E-3</v>
      </c>
      <c r="E565">
        <v>1.1800000000000001E-3</v>
      </c>
    </row>
    <row r="566" spans="1:5">
      <c r="A566">
        <v>1938</v>
      </c>
      <c r="B566" s="108">
        <v>9</v>
      </c>
      <c r="C566">
        <v>9.4899999999999997E-4</v>
      </c>
      <c r="D566">
        <v>1.23E-3</v>
      </c>
      <c r="E566">
        <v>1.0920000000000001E-3</v>
      </c>
    </row>
    <row r="567" spans="1:5">
      <c r="A567">
        <v>1938</v>
      </c>
      <c r="B567" s="108">
        <v>10</v>
      </c>
      <c r="C567">
        <v>8.8099999999999995E-4</v>
      </c>
      <c r="D567">
        <v>1.1609999999999999E-3</v>
      </c>
      <c r="E567">
        <v>1.023E-3</v>
      </c>
    </row>
    <row r="568" spans="1:5">
      <c r="A568">
        <v>1938</v>
      </c>
      <c r="B568" s="108">
        <v>11</v>
      </c>
      <c r="C568">
        <v>8.6700000000000004E-4</v>
      </c>
      <c r="D568">
        <v>1.1509999999999999E-3</v>
      </c>
      <c r="E568">
        <v>1.0120000000000001E-3</v>
      </c>
    </row>
    <row r="569" spans="1:5">
      <c r="A569">
        <v>1938</v>
      </c>
      <c r="B569" s="108">
        <v>12</v>
      </c>
      <c r="C569">
        <v>9.1299999999999997E-4</v>
      </c>
      <c r="D569">
        <v>1.2080000000000001E-3</v>
      </c>
      <c r="E569">
        <v>1.062E-3</v>
      </c>
    </row>
    <row r="570" spans="1:5">
      <c r="A570">
        <v>1938</v>
      </c>
      <c r="B570" s="108">
        <v>13</v>
      </c>
      <c r="C570">
        <v>1.013E-3</v>
      </c>
      <c r="D570">
        <v>1.323E-3</v>
      </c>
      <c r="E570">
        <v>1.17E-3</v>
      </c>
    </row>
    <row r="571" spans="1:5">
      <c r="A571">
        <v>1938</v>
      </c>
      <c r="B571" s="108">
        <v>14</v>
      </c>
      <c r="C571">
        <v>1.1670000000000001E-3</v>
      </c>
      <c r="D571">
        <v>1.498E-3</v>
      </c>
      <c r="E571">
        <v>1.3339999999999999E-3</v>
      </c>
    </row>
    <row r="572" spans="1:5">
      <c r="A572">
        <v>1938</v>
      </c>
      <c r="B572" s="108">
        <v>15</v>
      </c>
      <c r="C572">
        <v>1.3619999999999999E-3</v>
      </c>
      <c r="D572">
        <v>1.72E-3</v>
      </c>
      <c r="E572">
        <v>1.542E-3</v>
      </c>
    </row>
    <row r="573" spans="1:5">
      <c r="A573">
        <v>1938</v>
      </c>
      <c r="B573" s="108">
        <v>16</v>
      </c>
      <c r="C573">
        <v>1.557E-3</v>
      </c>
      <c r="D573">
        <v>1.9400000000000001E-3</v>
      </c>
      <c r="E573">
        <v>1.7489999999999999E-3</v>
      </c>
    </row>
    <row r="574" spans="1:5">
      <c r="A574">
        <v>1938</v>
      </c>
      <c r="B574" s="108">
        <v>17</v>
      </c>
      <c r="C574">
        <v>1.7470000000000001E-3</v>
      </c>
      <c r="D574">
        <v>2.1559999999999999E-3</v>
      </c>
      <c r="E574">
        <v>1.951E-3</v>
      </c>
    </row>
    <row r="575" spans="1:5">
      <c r="A575">
        <v>1938</v>
      </c>
      <c r="B575" s="108">
        <v>18</v>
      </c>
      <c r="C575">
        <v>1.9269999999999999E-3</v>
      </c>
      <c r="D575">
        <v>2.3609999999999998E-3</v>
      </c>
      <c r="E575">
        <v>2.1429999999999999E-3</v>
      </c>
    </row>
    <row r="576" spans="1:5">
      <c r="A576">
        <v>1938</v>
      </c>
      <c r="B576" s="108">
        <v>19</v>
      </c>
      <c r="C576">
        <v>2.091E-3</v>
      </c>
      <c r="D576">
        <v>2.5439999999999998E-3</v>
      </c>
      <c r="E576">
        <v>2.3149999999999998E-3</v>
      </c>
    </row>
    <row r="577" spans="1:5">
      <c r="A577">
        <v>1938</v>
      </c>
      <c r="B577" s="108">
        <v>20</v>
      </c>
      <c r="C577">
        <v>2.2339999999999999E-3</v>
      </c>
      <c r="D577">
        <v>2.6949999999999999E-3</v>
      </c>
      <c r="E577">
        <v>2.4620000000000002E-3</v>
      </c>
    </row>
    <row r="578" spans="1:5">
      <c r="A578">
        <v>1938</v>
      </c>
      <c r="B578" s="108">
        <v>21</v>
      </c>
      <c r="C578">
        <v>2.3579999999999999E-3</v>
      </c>
      <c r="D578">
        <v>2.8180000000000002E-3</v>
      </c>
      <c r="E578">
        <v>2.5839999999999999E-3</v>
      </c>
    </row>
    <row r="579" spans="1:5">
      <c r="A579">
        <v>1938</v>
      </c>
      <c r="B579" s="108">
        <v>22</v>
      </c>
      <c r="C579">
        <v>2.4650000000000002E-3</v>
      </c>
      <c r="D579">
        <v>2.9150000000000001E-3</v>
      </c>
      <c r="E579">
        <v>2.686E-3</v>
      </c>
    </row>
    <row r="580" spans="1:5">
      <c r="A580">
        <v>1938</v>
      </c>
      <c r="B580" s="108">
        <v>23</v>
      </c>
      <c r="C580">
        <v>2.5609999999999999E-3</v>
      </c>
      <c r="D580">
        <v>2.996E-3</v>
      </c>
      <c r="E580">
        <v>2.7750000000000001E-3</v>
      </c>
    </row>
    <row r="581" spans="1:5">
      <c r="A581">
        <v>1938</v>
      </c>
      <c r="B581" s="108">
        <v>24</v>
      </c>
      <c r="C581">
        <v>2.65E-3</v>
      </c>
      <c r="D581">
        <v>3.0690000000000001E-3</v>
      </c>
      <c r="E581">
        <v>2.856E-3</v>
      </c>
    </row>
    <row r="582" spans="1:5">
      <c r="A582">
        <v>1938</v>
      </c>
      <c r="B582" s="108">
        <v>25</v>
      </c>
      <c r="C582">
        <v>2.7360000000000002E-3</v>
      </c>
      <c r="D582">
        <v>3.1389999999999999E-3</v>
      </c>
      <c r="E582">
        <v>2.934E-3</v>
      </c>
    </row>
    <row r="583" spans="1:5">
      <c r="A583">
        <v>1938</v>
      </c>
      <c r="B583" s="108">
        <v>26</v>
      </c>
      <c r="C583">
        <v>2.8180000000000002E-3</v>
      </c>
      <c r="D583">
        <v>3.2200000000000002E-3</v>
      </c>
      <c r="E583">
        <v>3.016E-3</v>
      </c>
    </row>
    <row r="584" spans="1:5">
      <c r="A584">
        <v>1938</v>
      </c>
      <c r="B584" s="108">
        <v>27</v>
      </c>
      <c r="C584">
        <v>2.895E-3</v>
      </c>
      <c r="D584">
        <v>3.3110000000000001E-3</v>
      </c>
      <c r="E584">
        <v>3.0999999999999999E-3</v>
      </c>
    </row>
    <row r="585" spans="1:5">
      <c r="A585">
        <v>1938</v>
      </c>
      <c r="B585" s="108">
        <v>28</v>
      </c>
      <c r="C585">
        <v>2.9619999999999998E-3</v>
      </c>
      <c r="D585">
        <v>3.4090000000000001E-3</v>
      </c>
      <c r="E585">
        <v>3.1830000000000001E-3</v>
      </c>
    </row>
    <row r="586" spans="1:5">
      <c r="A586">
        <v>1938</v>
      </c>
      <c r="B586" s="108">
        <v>29</v>
      </c>
      <c r="C586">
        <v>3.0170000000000002E-3</v>
      </c>
      <c r="D586">
        <v>3.509E-3</v>
      </c>
      <c r="E586">
        <v>3.2599999999999999E-3</v>
      </c>
    </row>
    <row r="587" spans="1:5">
      <c r="A587">
        <v>1938</v>
      </c>
      <c r="B587" s="108">
        <v>30</v>
      </c>
      <c r="C587">
        <v>3.0630000000000002E-3</v>
      </c>
      <c r="D587">
        <v>3.6159999999999999E-3</v>
      </c>
      <c r="E587">
        <v>3.3370000000000001E-3</v>
      </c>
    </row>
    <row r="588" spans="1:5">
      <c r="A588">
        <v>1938</v>
      </c>
      <c r="B588" s="108">
        <v>31</v>
      </c>
      <c r="C588">
        <v>3.137E-3</v>
      </c>
      <c r="D588">
        <v>3.751E-3</v>
      </c>
      <c r="E588">
        <v>3.441E-3</v>
      </c>
    </row>
    <row r="589" spans="1:5">
      <c r="A589">
        <v>1938</v>
      </c>
      <c r="B589" s="108">
        <v>32</v>
      </c>
      <c r="C589">
        <v>3.248E-3</v>
      </c>
      <c r="D589">
        <v>3.921E-3</v>
      </c>
      <c r="E589">
        <v>3.581E-3</v>
      </c>
    </row>
    <row r="590" spans="1:5">
      <c r="A590">
        <v>1938</v>
      </c>
      <c r="B590" s="108">
        <v>33</v>
      </c>
      <c r="C590">
        <v>3.4009999999999999E-3</v>
      </c>
      <c r="D590">
        <v>4.13E-3</v>
      </c>
      <c r="E590">
        <v>3.7620000000000002E-3</v>
      </c>
    </row>
    <row r="591" spans="1:5">
      <c r="A591">
        <v>1938</v>
      </c>
      <c r="B591" s="108">
        <v>34</v>
      </c>
      <c r="C591">
        <v>3.601E-3</v>
      </c>
      <c r="D591">
        <v>4.3800000000000002E-3</v>
      </c>
      <c r="E591">
        <v>3.9870000000000001E-3</v>
      </c>
    </row>
    <row r="592" spans="1:5">
      <c r="A592">
        <v>1938</v>
      </c>
      <c r="B592" s="108">
        <v>35</v>
      </c>
      <c r="C592">
        <v>3.8419999999999999E-3</v>
      </c>
      <c r="D592">
        <v>4.6709999999999998E-3</v>
      </c>
      <c r="E592">
        <v>4.254E-3</v>
      </c>
    </row>
    <row r="593" spans="1:5">
      <c r="A593">
        <v>1938</v>
      </c>
      <c r="B593" s="108">
        <v>36</v>
      </c>
      <c r="C593">
        <v>4.0920000000000002E-3</v>
      </c>
      <c r="D593">
        <v>4.993E-3</v>
      </c>
      <c r="E593">
        <v>4.5399999999999998E-3</v>
      </c>
    </row>
    <row r="594" spans="1:5">
      <c r="A594">
        <v>1938</v>
      </c>
      <c r="B594" s="108">
        <v>37</v>
      </c>
      <c r="C594">
        <v>4.3420000000000004E-3</v>
      </c>
      <c r="D594">
        <v>5.3429999999999997E-3</v>
      </c>
      <c r="E594">
        <v>4.8409999999999998E-3</v>
      </c>
    </row>
    <row r="595" spans="1:5">
      <c r="A595">
        <v>1938</v>
      </c>
      <c r="B595" s="108">
        <v>38</v>
      </c>
      <c r="C595">
        <v>4.5890000000000002E-3</v>
      </c>
      <c r="D595">
        <v>5.7210000000000004E-3</v>
      </c>
      <c r="E595">
        <v>5.1549999999999999E-3</v>
      </c>
    </row>
    <row r="596" spans="1:5">
      <c r="A596">
        <v>1938</v>
      </c>
      <c r="B596" s="108">
        <v>39</v>
      </c>
      <c r="C596">
        <v>4.8279999999999998E-3</v>
      </c>
      <c r="D596">
        <v>6.1250000000000002E-3</v>
      </c>
      <c r="E596">
        <v>5.4780000000000002E-3</v>
      </c>
    </row>
    <row r="597" spans="1:5">
      <c r="A597">
        <v>1938</v>
      </c>
      <c r="B597" s="108">
        <v>40</v>
      </c>
      <c r="C597">
        <v>5.0520000000000001E-3</v>
      </c>
      <c r="D597">
        <v>6.5370000000000003E-3</v>
      </c>
      <c r="E597">
        <v>5.7980000000000002E-3</v>
      </c>
    </row>
    <row r="598" spans="1:5">
      <c r="A598">
        <v>1938</v>
      </c>
      <c r="B598" s="108">
        <v>41</v>
      </c>
      <c r="C598">
        <v>5.2760000000000003E-3</v>
      </c>
      <c r="D598">
        <v>6.9499999999999996E-3</v>
      </c>
      <c r="E598">
        <v>6.1190000000000003E-3</v>
      </c>
    </row>
    <row r="599" spans="1:5">
      <c r="A599">
        <v>1938</v>
      </c>
      <c r="B599" s="108">
        <v>42</v>
      </c>
      <c r="C599">
        <v>5.5139999999999998E-3</v>
      </c>
      <c r="D599">
        <v>7.3689999999999997E-3</v>
      </c>
      <c r="E599">
        <v>6.4510000000000001E-3</v>
      </c>
    </row>
    <row r="600" spans="1:5">
      <c r="A600">
        <v>1938</v>
      </c>
      <c r="B600" s="108">
        <v>43</v>
      </c>
      <c r="C600">
        <v>5.7790000000000003E-3</v>
      </c>
      <c r="D600">
        <v>7.8120000000000004E-3</v>
      </c>
      <c r="E600">
        <v>6.8089999999999999E-3</v>
      </c>
    </row>
    <row r="601" spans="1:5">
      <c r="A601">
        <v>1938</v>
      </c>
      <c r="B601" s="108">
        <v>44</v>
      </c>
      <c r="C601">
        <v>6.0850000000000001E-3</v>
      </c>
      <c r="D601">
        <v>8.2979999999999998E-3</v>
      </c>
      <c r="E601">
        <v>7.2100000000000003E-3</v>
      </c>
    </row>
    <row r="602" spans="1:5">
      <c r="A602">
        <v>1938</v>
      </c>
      <c r="B602" s="108">
        <v>45</v>
      </c>
      <c r="C602">
        <v>6.4549999999999998E-3</v>
      </c>
      <c r="D602">
        <v>8.8559999999999993E-3</v>
      </c>
      <c r="E602">
        <v>7.6779999999999999E-3</v>
      </c>
    </row>
    <row r="603" spans="1:5">
      <c r="A603">
        <v>1938</v>
      </c>
      <c r="B603" s="108">
        <v>46</v>
      </c>
      <c r="C603">
        <v>6.9020000000000001E-3</v>
      </c>
      <c r="D603">
        <v>9.5149999999999992E-3</v>
      </c>
      <c r="E603">
        <v>8.2380000000000005E-3</v>
      </c>
    </row>
    <row r="604" spans="1:5">
      <c r="A604">
        <v>1938</v>
      </c>
      <c r="B604" s="108">
        <v>47</v>
      </c>
      <c r="C604">
        <v>7.4269999999999996E-3</v>
      </c>
      <c r="D604">
        <v>1.0278000000000001E-2</v>
      </c>
      <c r="E604">
        <v>8.8900000000000003E-3</v>
      </c>
    </row>
    <row r="605" spans="1:5">
      <c r="A605">
        <v>1938</v>
      </c>
      <c r="B605" s="108">
        <v>48</v>
      </c>
      <c r="C605">
        <v>8.0169999999999998E-3</v>
      </c>
      <c r="D605">
        <v>1.1129999999999999E-2</v>
      </c>
      <c r="E605">
        <v>9.6200000000000001E-3</v>
      </c>
    </row>
    <row r="606" spans="1:5">
      <c r="A606">
        <v>1938</v>
      </c>
      <c r="B606" s="108">
        <v>49</v>
      </c>
      <c r="C606">
        <v>8.6639999999999998E-3</v>
      </c>
      <c r="D606">
        <v>1.2069E-2</v>
      </c>
      <c r="E606">
        <v>1.0423E-2</v>
      </c>
    </row>
    <row r="607" spans="1:5">
      <c r="A607">
        <v>1938</v>
      </c>
      <c r="B607" s="108">
        <v>50</v>
      </c>
      <c r="C607">
        <v>9.3640000000000008E-3</v>
      </c>
      <c r="D607">
        <v>1.3096E-2</v>
      </c>
      <c r="E607">
        <v>1.1298000000000001E-2</v>
      </c>
    </row>
    <row r="608" spans="1:5">
      <c r="A608">
        <v>1938</v>
      </c>
      <c r="B608" s="108">
        <v>51</v>
      </c>
      <c r="C608">
        <v>1.0088E-2</v>
      </c>
      <c r="D608">
        <v>1.4158E-2</v>
      </c>
      <c r="E608">
        <v>1.2200000000000001E-2</v>
      </c>
    </row>
    <row r="609" spans="1:5">
      <c r="A609">
        <v>1938</v>
      </c>
      <c r="B609" s="108">
        <v>52</v>
      </c>
      <c r="C609">
        <v>1.0833000000000001E-2</v>
      </c>
      <c r="D609">
        <v>1.5245999999999999E-2</v>
      </c>
      <c r="E609">
        <v>1.3122999999999999E-2</v>
      </c>
    </row>
    <row r="610" spans="1:5">
      <c r="A610">
        <v>1938</v>
      </c>
      <c r="B610" s="108">
        <v>53</v>
      </c>
      <c r="C610">
        <v>1.1601999999999999E-2</v>
      </c>
      <c r="D610">
        <v>1.6354E-2</v>
      </c>
      <c r="E610">
        <v>1.4067E-2</v>
      </c>
    </row>
    <row r="611" spans="1:5">
      <c r="A611">
        <v>1938</v>
      </c>
      <c r="B611" s="108">
        <v>54</v>
      </c>
      <c r="C611">
        <v>1.2392E-2</v>
      </c>
      <c r="D611">
        <v>1.7461000000000001E-2</v>
      </c>
      <c r="E611">
        <v>1.5018999999999999E-2</v>
      </c>
    </row>
    <row r="612" spans="1:5">
      <c r="A612">
        <v>1938</v>
      </c>
      <c r="B612" s="108">
        <v>55</v>
      </c>
      <c r="C612">
        <v>1.3192000000000001E-2</v>
      </c>
      <c r="D612">
        <v>1.8554999999999999E-2</v>
      </c>
      <c r="E612">
        <v>1.5968E-2</v>
      </c>
    </row>
    <row r="613" spans="1:5">
      <c r="A613">
        <v>1938</v>
      </c>
      <c r="B613" s="108">
        <v>56</v>
      </c>
      <c r="C613">
        <v>1.4042000000000001E-2</v>
      </c>
      <c r="D613">
        <v>1.9696000000000002E-2</v>
      </c>
      <c r="E613">
        <v>1.6964E-2</v>
      </c>
    </row>
    <row r="614" spans="1:5">
      <c r="A614">
        <v>1938</v>
      </c>
      <c r="B614" s="108">
        <v>57</v>
      </c>
      <c r="C614">
        <v>1.4964E-2</v>
      </c>
      <c r="D614">
        <v>2.0916000000000001E-2</v>
      </c>
      <c r="E614">
        <v>1.8033E-2</v>
      </c>
    </row>
    <row r="615" spans="1:5">
      <c r="A615">
        <v>1938</v>
      </c>
      <c r="B615" s="108">
        <v>58</v>
      </c>
      <c r="C615">
        <v>1.5994000000000001E-2</v>
      </c>
      <c r="D615">
        <v>2.2266999999999999E-2</v>
      </c>
      <c r="E615">
        <v>1.9220000000000001E-2</v>
      </c>
    </row>
    <row r="616" spans="1:5">
      <c r="A616">
        <v>1938</v>
      </c>
      <c r="B616" s="108">
        <v>59</v>
      </c>
      <c r="C616">
        <v>1.7173000000000001E-2</v>
      </c>
      <c r="D616">
        <v>2.3802E-2</v>
      </c>
      <c r="E616">
        <v>2.0572E-2</v>
      </c>
    </row>
    <row r="617" spans="1:5">
      <c r="A617">
        <v>1938</v>
      </c>
      <c r="B617" s="108">
        <v>60</v>
      </c>
      <c r="C617">
        <v>1.8529E-2</v>
      </c>
      <c r="D617">
        <v>2.5548000000000001E-2</v>
      </c>
      <c r="E617">
        <v>2.2116E-2</v>
      </c>
    </row>
    <row r="618" spans="1:5">
      <c r="A618">
        <v>1938</v>
      </c>
      <c r="B618" s="108">
        <v>61</v>
      </c>
      <c r="C618">
        <v>2.0102999999999999E-2</v>
      </c>
      <c r="D618">
        <v>2.7541E-2</v>
      </c>
      <c r="E618">
        <v>2.3893000000000001E-2</v>
      </c>
    </row>
    <row r="619" spans="1:5">
      <c r="A619">
        <v>1938</v>
      </c>
      <c r="B619" s="108">
        <v>62</v>
      </c>
      <c r="C619">
        <v>2.1923999999999999E-2</v>
      </c>
      <c r="D619">
        <v>2.9814E-2</v>
      </c>
      <c r="E619">
        <v>2.5933000000000001E-2</v>
      </c>
    </row>
    <row r="620" spans="1:5">
      <c r="A620">
        <v>1938</v>
      </c>
      <c r="B620" s="108">
        <v>63</v>
      </c>
      <c r="C620">
        <v>2.4014000000000001E-2</v>
      </c>
      <c r="D620">
        <v>3.2400999999999999E-2</v>
      </c>
      <c r="E620">
        <v>2.8263E-2</v>
      </c>
    </row>
    <row r="621" spans="1:5">
      <c r="A621">
        <v>1938</v>
      </c>
      <c r="B621" s="108">
        <v>64</v>
      </c>
      <c r="C621">
        <v>2.6405000000000001E-2</v>
      </c>
      <c r="D621">
        <v>3.5351E-2</v>
      </c>
      <c r="E621">
        <v>3.0924E-2</v>
      </c>
    </row>
    <row r="622" spans="1:5">
      <c r="A622">
        <v>1938</v>
      </c>
      <c r="B622" s="108">
        <v>65</v>
      </c>
      <c r="C622">
        <v>2.9121000000000001E-2</v>
      </c>
      <c r="D622">
        <v>3.8667E-2</v>
      </c>
      <c r="E622">
        <v>3.3928E-2</v>
      </c>
    </row>
    <row r="623" spans="1:5">
      <c r="A623">
        <v>1938</v>
      </c>
      <c r="B623" s="108">
        <v>66</v>
      </c>
      <c r="C623">
        <v>3.1989999999999998E-2</v>
      </c>
      <c r="D623">
        <v>4.2085999999999998E-2</v>
      </c>
      <c r="E623">
        <v>3.7064E-2</v>
      </c>
    </row>
    <row r="624" spans="1:5">
      <c r="A624">
        <v>1938</v>
      </c>
      <c r="B624" s="108">
        <v>67</v>
      </c>
      <c r="C624">
        <v>3.4995999999999999E-2</v>
      </c>
      <c r="D624">
        <v>4.5553000000000003E-2</v>
      </c>
      <c r="E624">
        <v>4.0293000000000002E-2</v>
      </c>
    </row>
    <row r="625" spans="1:5">
      <c r="A625">
        <v>1938</v>
      </c>
      <c r="B625" s="108">
        <v>68</v>
      </c>
      <c r="C625">
        <v>3.8074999999999998E-2</v>
      </c>
      <c r="D625">
        <v>4.9001999999999997E-2</v>
      </c>
      <c r="E625">
        <v>4.3549999999999998E-2</v>
      </c>
    </row>
    <row r="626" spans="1:5">
      <c r="A626">
        <v>1938</v>
      </c>
      <c r="B626" s="108">
        <v>69</v>
      </c>
      <c r="C626">
        <v>4.1202000000000003E-2</v>
      </c>
      <c r="D626">
        <v>5.2361999999999999E-2</v>
      </c>
      <c r="E626">
        <v>4.6787000000000002E-2</v>
      </c>
    </row>
    <row r="627" spans="1:5">
      <c r="A627">
        <v>1938</v>
      </c>
      <c r="B627" s="108">
        <v>70</v>
      </c>
      <c r="C627">
        <v>4.4452999999999999E-2</v>
      </c>
      <c r="D627">
        <v>5.5766000000000003E-2</v>
      </c>
      <c r="E627">
        <v>5.0104999999999997E-2</v>
      </c>
    </row>
    <row r="628" spans="1:5">
      <c r="A628">
        <v>1938</v>
      </c>
      <c r="B628" s="108">
        <v>71</v>
      </c>
      <c r="C628">
        <v>4.8246999999999998E-2</v>
      </c>
      <c r="D628">
        <v>5.9822E-2</v>
      </c>
      <c r="E628">
        <v>5.4012999999999999E-2</v>
      </c>
    </row>
    <row r="629" spans="1:5">
      <c r="A629">
        <v>1938</v>
      </c>
      <c r="B629" s="108">
        <v>72</v>
      </c>
      <c r="C629">
        <v>5.2801000000000001E-2</v>
      </c>
      <c r="D629">
        <v>6.4823000000000006E-2</v>
      </c>
      <c r="E629">
        <v>5.8763999999999997E-2</v>
      </c>
    </row>
    <row r="630" spans="1:5">
      <c r="A630">
        <v>1938</v>
      </c>
      <c r="B630" s="108">
        <v>73</v>
      </c>
      <c r="C630">
        <v>5.8347999999999997E-2</v>
      </c>
      <c r="D630">
        <v>7.1007000000000001E-2</v>
      </c>
      <c r="E630">
        <v>6.4595E-2</v>
      </c>
    </row>
    <row r="631" spans="1:5">
      <c r="A631">
        <v>1938</v>
      </c>
      <c r="B631" s="108">
        <v>74</v>
      </c>
      <c r="C631">
        <v>6.5156000000000006E-2</v>
      </c>
      <c r="D631">
        <v>7.8658000000000006E-2</v>
      </c>
      <c r="E631">
        <v>7.1780999999999998E-2</v>
      </c>
    </row>
    <row r="632" spans="1:5">
      <c r="A632">
        <v>1938</v>
      </c>
      <c r="B632" s="108">
        <v>75</v>
      </c>
      <c r="C632">
        <v>7.2680999999999996E-2</v>
      </c>
      <c r="D632">
        <v>8.7178000000000005E-2</v>
      </c>
      <c r="E632">
        <v>7.9746999999999998E-2</v>
      </c>
    </row>
    <row r="633" spans="1:5">
      <c r="A633">
        <v>1938</v>
      </c>
      <c r="B633" s="108">
        <v>76</v>
      </c>
      <c r="C633">
        <v>7.9416E-2</v>
      </c>
      <c r="D633">
        <v>9.4689999999999996E-2</v>
      </c>
      <c r="E633">
        <v>8.6814000000000002E-2</v>
      </c>
    </row>
    <row r="634" spans="1:5">
      <c r="A634">
        <v>1938</v>
      </c>
      <c r="B634" s="108">
        <v>77</v>
      </c>
      <c r="C634">
        <v>8.6097999999999994E-2</v>
      </c>
      <c r="D634">
        <v>0.102115</v>
      </c>
      <c r="E634">
        <v>9.3806E-2</v>
      </c>
    </row>
    <row r="635" spans="1:5">
      <c r="A635">
        <v>1938</v>
      </c>
      <c r="B635" s="108">
        <v>78</v>
      </c>
      <c r="C635">
        <v>9.3307000000000001E-2</v>
      </c>
      <c r="D635">
        <v>0.109913</v>
      </c>
      <c r="E635">
        <v>0.10125099999999999</v>
      </c>
    </row>
    <row r="636" spans="1:5">
      <c r="A636">
        <v>1938</v>
      </c>
      <c r="B636" s="108">
        <v>79</v>
      </c>
      <c r="C636">
        <v>0.101052</v>
      </c>
      <c r="D636">
        <v>0.118044</v>
      </c>
      <c r="E636">
        <v>0.10913399999999999</v>
      </c>
    </row>
    <row r="637" spans="1:5">
      <c r="A637">
        <v>1938</v>
      </c>
      <c r="B637" s="108">
        <v>80</v>
      </c>
      <c r="C637">
        <v>0.104309</v>
      </c>
      <c r="D637">
        <v>0.124195</v>
      </c>
      <c r="E637">
        <v>0.113566</v>
      </c>
    </row>
    <row r="638" spans="1:5">
      <c r="A638">
        <v>1938</v>
      </c>
      <c r="B638" s="108">
        <v>81</v>
      </c>
      <c r="C638">
        <v>0.112702</v>
      </c>
      <c r="D638">
        <v>0.13331999999999999</v>
      </c>
      <c r="E638">
        <v>0.12221700000000001</v>
      </c>
    </row>
    <row r="639" spans="1:5">
      <c r="A639">
        <v>1938</v>
      </c>
      <c r="B639" s="108">
        <v>82</v>
      </c>
      <c r="C639">
        <v>0.122768</v>
      </c>
      <c r="D639">
        <v>0.144288</v>
      </c>
      <c r="E639">
        <v>0.132608</v>
      </c>
    </row>
    <row r="640" spans="1:5">
      <c r="A640">
        <v>1938</v>
      </c>
      <c r="B640" s="108">
        <v>83</v>
      </c>
      <c r="C640">
        <v>0.13470099999999999</v>
      </c>
      <c r="D640">
        <v>0.157248</v>
      </c>
      <c r="E640">
        <v>0.14491000000000001</v>
      </c>
    </row>
    <row r="641" spans="1:5">
      <c r="A641">
        <v>1938</v>
      </c>
      <c r="B641" s="108">
        <v>84</v>
      </c>
      <c r="C641">
        <v>0.14799200000000001</v>
      </c>
      <c r="D641">
        <v>0.171821</v>
      </c>
      <c r="E641">
        <v>0.15865699999999999</v>
      </c>
    </row>
    <row r="642" spans="1:5">
      <c r="A642">
        <v>1938</v>
      </c>
      <c r="B642" s="108">
        <v>85</v>
      </c>
      <c r="C642">
        <v>0.16197600000000001</v>
      </c>
      <c r="D642">
        <v>0.18719</v>
      </c>
      <c r="E642">
        <v>0.17311000000000001</v>
      </c>
    </row>
    <row r="643" spans="1:5">
      <c r="A643">
        <v>1938</v>
      </c>
      <c r="B643" s="108">
        <v>86</v>
      </c>
      <c r="C643">
        <v>0.17641999999999999</v>
      </c>
      <c r="D643">
        <v>0.202905</v>
      </c>
      <c r="E643">
        <v>0.187947</v>
      </c>
    </row>
    <row r="644" spans="1:5">
      <c r="A644">
        <v>1938</v>
      </c>
      <c r="B644" s="108">
        <v>87</v>
      </c>
      <c r="C644">
        <v>0.190778</v>
      </c>
      <c r="D644">
        <v>0.21817700000000001</v>
      </c>
      <c r="E644">
        <v>0.20252600000000001</v>
      </c>
    </row>
    <row r="645" spans="1:5">
      <c r="A645">
        <v>1938</v>
      </c>
      <c r="B645" s="108">
        <v>88</v>
      </c>
      <c r="C645">
        <v>0.204627</v>
      </c>
      <c r="D645">
        <v>0.232762</v>
      </c>
      <c r="E645">
        <v>0.2165</v>
      </c>
    </row>
    <row r="646" spans="1:5">
      <c r="A646">
        <v>1938</v>
      </c>
      <c r="B646" s="108">
        <v>89</v>
      </c>
      <c r="C646">
        <v>0.21779100000000001</v>
      </c>
      <c r="D646">
        <v>0.24640100000000001</v>
      </c>
      <c r="E646">
        <v>0.22966800000000001</v>
      </c>
    </row>
    <row r="647" spans="1:5">
      <c r="A647">
        <v>1938</v>
      </c>
      <c r="B647" s="108">
        <v>90</v>
      </c>
      <c r="C647">
        <v>0.229099</v>
      </c>
      <c r="D647">
        <v>0.25780999999999998</v>
      </c>
      <c r="E647">
        <v>0.240817</v>
      </c>
    </row>
    <row r="648" spans="1:5">
      <c r="A648">
        <v>1938</v>
      </c>
      <c r="B648" s="108">
        <v>91</v>
      </c>
      <c r="C648">
        <v>0.23910799999999999</v>
      </c>
      <c r="D648">
        <v>0.26632899999999998</v>
      </c>
      <c r="E648">
        <v>0.25002600000000003</v>
      </c>
    </row>
    <row r="649" spans="1:5">
      <c r="A649">
        <v>1938</v>
      </c>
      <c r="B649" s="108">
        <v>92</v>
      </c>
      <c r="C649">
        <v>0.24803</v>
      </c>
      <c r="D649">
        <v>0.27075700000000003</v>
      </c>
      <c r="E649">
        <v>0.25700699999999999</v>
      </c>
    </row>
    <row r="650" spans="1:5">
      <c r="A650">
        <v>1938</v>
      </c>
      <c r="B650" s="108">
        <v>93</v>
      </c>
      <c r="C650">
        <v>0.25437900000000002</v>
      </c>
      <c r="D650">
        <v>0.27098800000000001</v>
      </c>
      <c r="E650">
        <v>0.26084400000000002</v>
      </c>
    </row>
    <row r="651" spans="1:5">
      <c r="A651">
        <v>1938</v>
      </c>
      <c r="B651" s="108">
        <v>94</v>
      </c>
      <c r="C651">
        <v>0.26019399999999998</v>
      </c>
      <c r="D651">
        <v>0.27216499999999999</v>
      </c>
      <c r="E651">
        <v>0.26479799999999998</v>
      </c>
    </row>
    <row r="652" spans="1:5">
      <c r="A652">
        <v>1938</v>
      </c>
      <c r="B652" s="108">
        <v>95</v>
      </c>
      <c r="C652">
        <v>0.27000099999999999</v>
      </c>
      <c r="D652">
        <v>0.284053</v>
      </c>
      <c r="E652">
        <v>0.27536300000000002</v>
      </c>
    </row>
    <row r="653" spans="1:5">
      <c r="A653">
        <v>1938</v>
      </c>
      <c r="B653" s="108">
        <v>96</v>
      </c>
      <c r="C653">
        <v>0.27460699999999999</v>
      </c>
      <c r="D653">
        <v>0.29455399999999998</v>
      </c>
      <c r="E653">
        <v>0.28213300000000002</v>
      </c>
    </row>
    <row r="654" spans="1:5">
      <c r="A654">
        <v>1938</v>
      </c>
      <c r="B654" s="108">
        <v>97</v>
      </c>
      <c r="C654">
        <v>0.27235100000000001</v>
      </c>
      <c r="D654">
        <v>0.29761199999999999</v>
      </c>
      <c r="E654">
        <v>0.28175899999999998</v>
      </c>
    </row>
    <row r="655" spans="1:5">
      <c r="A655">
        <v>1938</v>
      </c>
      <c r="B655" s="108">
        <v>98</v>
      </c>
      <c r="C655">
        <v>0.27110200000000001</v>
      </c>
      <c r="D655">
        <v>0.29488700000000001</v>
      </c>
      <c r="E655">
        <v>0.27992600000000001</v>
      </c>
    </row>
    <row r="656" spans="1:5">
      <c r="A656">
        <v>1938</v>
      </c>
      <c r="B656" s="108">
        <v>99</v>
      </c>
      <c r="C656">
        <v>0.28386299999999998</v>
      </c>
      <c r="D656">
        <v>0.30386099999999999</v>
      </c>
      <c r="E656">
        <v>0.29123700000000002</v>
      </c>
    </row>
    <row r="657" spans="1:5">
      <c r="A657">
        <v>1938</v>
      </c>
      <c r="B657" s="108">
        <v>100</v>
      </c>
      <c r="C657">
        <v>0.37036799999999998</v>
      </c>
      <c r="D657">
        <v>0.38564300000000001</v>
      </c>
      <c r="E657">
        <v>0.37587100000000001</v>
      </c>
    </row>
    <row r="658" spans="1:5">
      <c r="A658">
        <v>1938</v>
      </c>
      <c r="B658" s="108">
        <v>101</v>
      </c>
      <c r="C658">
        <v>0.39057799999999998</v>
      </c>
      <c r="D658">
        <v>0.40572599999999998</v>
      </c>
      <c r="E658">
        <v>0.39590500000000001</v>
      </c>
    </row>
    <row r="659" spans="1:5">
      <c r="A659">
        <v>1938</v>
      </c>
      <c r="B659" s="108">
        <v>102</v>
      </c>
      <c r="C659">
        <v>0.41025</v>
      </c>
      <c r="D659">
        <v>0.429419</v>
      </c>
      <c r="E659">
        <v>0.41689700000000002</v>
      </c>
    </row>
    <row r="660" spans="1:5">
      <c r="A660">
        <v>1938</v>
      </c>
      <c r="B660" s="108">
        <v>103</v>
      </c>
      <c r="C660">
        <v>0.42585000000000001</v>
      </c>
      <c r="D660">
        <v>0.45353900000000003</v>
      </c>
      <c r="E660">
        <v>0.43549700000000002</v>
      </c>
    </row>
    <row r="661" spans="1:5">
      <c r="A661">
        <v>1938</v>
      </c>
      <c r="B661" s="108">
        <v>104</v>
      </c>
      <c r="C661">
        <v>0.44241799999999998</v>
      </c>
      <c r="D661">
        <v>0.47212300000000001</v>
      </c>
      <c r="E661">
        <v>0.45270199999999999</v>
      </c>
    </row>
    <row r="662" spans="1:5">
      <c r="A662">
        <v>1938</v>
      </c>
      <c r="B662" s="108">
        <v>105</v>
      </c>
      <c r="C662">
        <v>0.46545799999999998</v>
      </c>
      <c r="D662">
        <v>0.49072300000000002</v>
      </c>
      <c r="E662">
        <v>0.47398299999999999</v>
      </c>
    </row>
    <row r="663" spans="1:5">
      <c r="A663">
        <v>1938</v>
      </c>
      <c r="B663" s="108">
        <v>106</v>
      </c>
      <c r="C663">
        <v>0.48905100000000001</v>
      </c>
      <c r="D663">
        <v>0.50802999999999998</v>
      </c>
      <c r="E663">
        <v>0.49545</v>
      </c>
    </row>
    <row r="664" spans="1:5">
      <c r="A664">
        <v>1938</v>
      </c>
      <c r="B664" s="108">
        <v>107</v>
      </c>
      <c r="C664">
        <v>0.51905400000000002</v>
      </c>
      <c r="D664">
        <v>0.51113299999999995</v>
      </c>
      <c r="E664">
        <v>0.51631400000000005</v>
      </c>
    </row>
    <row r="665" spans="1:5">
      <c r="A665">
        <v>1938</v>
      </c>
      <c r="B665" s="108">
        <v>108</v>
      </c>
      <c r="C665">
        <v>0.55497300000000005</v>
      </c>
      <c r="D665">
        <v>0.57494699999999999</v>
      </c>
      <c r="E665">
        <v>0.56159099999999995</v>
      </c>
    </row>
    <row r="666" spans="1:5">
      <c r="A666">
        <v>1938</v>
      </c>
      <c r="B666" s="108">
        <v>109</v>
      </c>
      <c r="C666">
        <v>0.57277</v>
      </c>
      <c r="D666">
        <v>0.69883200000000001</v>
      </c>
      <c r="E666">
        <v>0.60975299999999999</v>
      </c>
    </row>
    <row r="667" spans="1:5">
      <c r="A667">
        <v>1938</v>
      </c>
      <c r="B667" s="108" t="s">
        <v>392</v>
      </c>
      <c r="C667">
        <v>0.653945</v>
      </c>
      <c r="D667">
        <v>0.89228300000000005</v>
      </c>
      <c r="E667">
        <v>0.711538</v>
      </c>
    </row>
    <row r="668" spans="1:5">
      <c r="A668">
        <v>1939</v>
      </c>
      <c r="B668" s="108">
        <v>0</v>
      </c>
      <c r="C668">
        <v>4.6828000000000002E-2</v>
      </c>
      <c r="D668">
        <v>5.9669E-2</v>
      </c>
      <c r="E668">
        <v>5.3369E-2</v>
      </c>
    </row>
    <row r="669" spans="1:5">
      <c r="A669">
        <v>1939</v>
      </c>
      <c r="B669" s="108">
        <v>1</v>
      </c>
      <c r="C669">
        <v>5.921E-3</v>
      </c>
      <c r="D669">
        <v>6.7060000000000002E-3</v>
      </c>
      <c r="E669">
        <v>6.3200000000000001E-3</v>
      </c>
    </row>
    <row r="670" spans="1:5">
      <c r="A670">
        <v>1939</v>
      </c>
      <c r="B670" s="108">
        <v>2</v>
      </c>
      <c r="C670">
        <v>2.6329999999999999E-3</v>
      </c>
      <c r="D670">
        <v>3.1519999999999999E-3</v>
      </c>
      <c r="E670">
        <v>2.8960000000000001E-3</v>
      </c>
    </row>
    <row r="671" spans="1:5">
      <c r="A671">
        <v>1939</v>
      </c>
      <c r="B671" s="108">
        <v>3</v>
      </c>
      <c r="C671">
        <v>1.8959999999999999E-3</v>
      </c>
      <c r="D671">
        <v>2.2859999999999998E-3</v>
      </c>
      <c r="E671">
        <v>2.0939999999999999E-3</v>
      </c>
    </row>
    <row r="672" spans="1:5">
      <c r="A672">
        <v>1939</v>
      </c>
      <c r="B672" s="108">
        <v>4</v>
      </c>
      <c r="C672">
        <v>1.555E-3</v>
      </c>
      <c r="D672">
        <v>1.8270000000000001E-3</v>
      </c>
      <c r="E672">
        <v>1.6930000000000001E-3</v>
      </c>
    </row>
    <row r="673" spans="1:5">
      <c r="A673">
        <v>1939</v>
      </c>
      <c r="B673" s="108">
        <v>5</v>
      </c>
      <c r="C673">
        <v>1.2979999999999999E-3</v>
      </c>
      <c r="D673">
        <v>1.552E-3</v>
      </c>
      <c r="E673">
        <v>1.4270000000000001E-3</v>
      </c>
    </row>
    <row r="674" spans="1:5">
      <c r="A674">
        <v>1939</v>
      </c>
      <c r="B674" s="108">
        <v>6</v>
      </c>
      <c r="C674">
        <v>1.1119999999999999E-3</v>
      </c>
      <c r="D674">
        <v>1.3849999999999999E-3</v>
      </c>
      <c r="E674">
        <v>1.25E-3</v>
      </c>
    </row>
    <row r="675" spans="1:5">
      <c r="A675">
        <v>1939</v>
      </c>
      <c r="B675" s="108">
        <v>7</v>
      </c>
      <c r="C675">
        <v>9.5600000000000004E-4</v>
      </c>
      <c r="D675">
        <v>1.2440000000000001E-3</v>
      </c>
      <c r="E675">
        <v>1.1019999999999999E-3</v>
      </c>
    </row>
    <row r="676" spans="1:5">
      <c r="A676">
        <v>1939</v>
      </c>
      <c r="B676" s="108">
        <v>8</v>
      </c>
      <c r="C676">
        <v>8.4599999999999996E-4</v>
      </c>
      <c r="D676">
        <v>1.152E-3</v>
      </c>
      <c r="E676">
        <v>1.0009999999999999E-3</v>
      </c>
    </row>
    <row r="677" spans="1:5">
      <c r="A677">
        <v>1939</v>
      </c>
      <c r="B677" s="108">
        <v>9</v>
      </c>
      <c r="C677">
        <v>7.8100000000000001E-4</v>
      </c>
      <c r="D677">
        <v>1.109E-3</v>
      </c>
      <c r="E677">
        <v>9.4700000000000003E-4</v>
      </c>
    </row>
    <row r="678" spans="1:5">
      <c r="A678">
        <v>1939</v>
      </c>
      <c r="B678" s="108">
        <v>10</v>
      </c>
      <c r="C678">
        <v>7.4899999999999999E-4</v>
      </c>
      <c r="D678">
        <v>1.0950000000000001E-3</v>
      </c>
      <c r="E678">
        <v>9.2400000000000002E-4</v>
      </c>
    </row>
    <row r="679" spans="1:5">
      <c r="A679">
        <v>1939</v>
      </c>
      <c r="B679" s="108">
        <v>11</v>
      </c>
      <c r="C679">
        <v>7.6199999999999998E-4</v>
      </c>
      <c r="D679">
        <v>1.121E-3</v>
      </c>
      <c r="E679">
        <v>9.4399999999999996E-4</v>
      </c>
    </row>
    <row r="680" spans="1:5">
      <c r="A680">
        <v>1939</v>
      </c>
      <c r="B680" s="108">
        <v>12</v>
      </c>
      <c r="C680">
        <v>8.2600000000000002E-4</v>
      </c>
      <c r="D680">
        <v>1.194E-3</v>
      </c>
      <c r="E680">
        <v>1.0120000000000001E-3</v>
      </c>
    </row>
    <row r="681" spans="1:5">
      <c r="A681">
        <v>1939</v>
      </c>
      <c r="B681" s="108">
        <v>13</v>
      </c>
      <c r="C681">
        <v>9.3700000000000001E-4</v>
      </c>
      <c r="D681">
        <v>1.31E-3</v>
      </c>
      <c r="E681">
        <v>1.126E-3</v>
      </c>
    </row>
    <row r="682" spans="1:5">
      <c r="A682">
        <v>1939</v>
      </c>
      <c r="B682" s="108">
        <v>14</v>
      </c>
      <c r="C682">
        <v>1.093E-3</v>
      </c>
      <c r="D682">
        <v>1.4660000000000001E-3</v>
      </c>
      <c r="E682">
        <v>1.281E-3</v>
      </c>
    </row>
    <row r="683" spans="1:5">
      <c r="A683">
        <v>1939</v>
      </c>
      <c r="B683" s="108">
        <v>15</v>
      </c>
      <c r="C683">
        <v>1.281E-3</v>
      </c>
      <c r="D683">
        <v>1.6540000000000001E-3</v>
      </c>
      <c r="E683">
        <v>1.469E-3</v>
      </c>
    </row>
    <row r="684" spans="1:5">
      <c r="A684">
        <v>1939</v>
      </c>
      <c r="B684" s="108">
        <v>16</v>
      </c>
      <c r="C684">
        <v>1.456E-3</v>
      </c>
      <c r="D684">
        <v>1.833E-3</v>
      </c>
      <c r="E684">
        <v>1.6459999999999999E-3</v>
      </c>
    </row>
    <row r="685" spans="1:5">
      <c r="A685">
        <v>1939</v>
      </c>
      <c r="B685" s="108">
        <v>17</v>
      </c>
      <c r="C685">
        <v>1.6149999999999999E-3</v>
      </c>
      <c r="D685">
        <v>2.0089999999999999E-3</v>
      </c>
      <c r="E685">
        <v>1.812E-3</v>
      </c>
    </row>
    <row r="686" spans="1:5">
      <c r="A686">
        <v>1939</v>
      </c>
      <c r="B686" s="108">
        <v>18</v>
      </c>
      <c r="C686">
        <v>1.7639999999999999E-3</v>
      </c>
      <c r="D686">
        <v>2.1909999999999998E-3</v>
      </c>
      <c r="E686">
        <v>1.977E-3</v>
      </c>
    </row>
    <row r="687" spans="1:5">
      <c r="A687">
        <v>1939</v>
      </c>
      <c r="B687" s="108">
        <v>19</v>
      </c>
      <c r="C687">
        <v>1.8959999999999999E-3</v>
      </c>
      <c r="D687">
        <v>2.366E-3</v>
      </c>
      <c r="E687">
        <v>2.1289999999999998E-3</v>
      </c>
    </row>
    <row r="688" spans="1:5">
      <c r="A688">
        <v>1939</v>
      </c>
      <c r="B688" s="108">
        <v>20</v>
      </c>
      <c r="C688">
        <v>2.0110000000000002E-3</v>
      </c>
      <c r="D688">
        <v>2.526E-3</v>
      </c>
      <c r="E688">
        <v>2.2650000000000001E-3</v>
      </c>
    </row>
    <row r="689" spans="1:5">
      <c r="A689">
        <v>1939</v>
      </c>
      <c r="B689" s="108">
        <v>21</v>
      </c>
      <c r="C689">
        <v>2.1189999999999998E-3</v>
      </c>
      <c r="D689">
        <v>2.6649999999999998E-3</v>
      </c>
      <c r="E689">
        <v>2.3879999999999999E-3</v>
      </c>
    </row>
    <row r="690" spans="1:5">
      <c r="A690">
        <v>1939</v>
      </c>
      <c r="B690" s="108">
        <v>22</v>
      </c>
      <c r="C690">
        <v>2.2200000000000002E-3</v>
      </c>
      <c r="D690">
        <v>2.7729999999999999E-3</v>
      </c>
      <c r="E690">
        <v>2.4919999999999999E-3</v>
      </c>
    </row>
    <row r="691" spans="1:5">
      <c r="A691">
        <v>1939</v>
      </c>
      <c r="B691" s="108">
        <v>23</v>
      </c>
      <c r="C691">
        <v>2.3149999999999998E-3</v>
      </c>
      <c r="D691">
        <v>2.849E-3</v>
      </c>
      <c r="E691">
        <v>2.5769999999999999E-3</v>
      </c>
    </row>
    <row r="692" spans="1:5">
      <c r="A692">
        <v>1939</v>
      </c>
      <c r="B692" s="108">
        <v>24</v>
      </c>
      <c r="C692">
        <v>2.4099999999999998E-3</v>
      </c>
      <c r="D692">
        <v>2.905E-3</v>
      </c>
      <c r="E692">
        <v>2.653E-3</v>
      </c>
    </row>
    <row r="693" spans="1:5">
      <c r="A693">
        <v>1939</v>
      </c>
      <c r="B693" s="108">
        <v>25</v>
      </c>
      <c r="C693">
        <v>2.5049999999999998E-3</v>
      </c>
      <c r="D693">
        <v>2.9510000000000001E-3</v>
      </c>
      <c r="E693">
        <v>2.7239999999999999E-3</v>
      </c>
    </row>
    <row r="694" spans="1:5">
      <c r="A694">
        <v>1939</v>
      </c>
      <c r="B694" s="108">
        <v>26</v>
      </c>
      <c r="C694">
        <v>2.5950000000000001E-3</v>
      </c>
      <c r="D694">
        <v>3.0100000000000001E-3</v>
      </c>
      <c r="E694">
        <v>2.7989999999999998E-3</v>
      </c>
    </row>
    <row r="695" spans="1:5">
      <c r="A695">
        <v>1939</v>
      </c>
      <c r="B695" s="108">
        <v>27</v>
      </c>
      <c r="C695">
        <v>2.6830000000000001E-3</v>
      </c>
      <c r="D695">
        <v>3.0920000000000001E-3</v>
      </c>
      <c r="E695">
        <v>2.8839999999999998E-3</v>
      </c>
    </row>
    <row r="696" spans="1:5">
      <c r="A696">
        <v>1939</v>
      </c>
      <c r="B696" s="108">
        <v>28</v>
      </c>
      <c r="C696">
        <v>2.7669999999999999E-3</v>
      </c>
      <c r="D696">
        <v>3.1949999999999999E-3</v>
      </c>
      <c r="E696">
        <v>2.9780000000000002E-3</v>
      </c>
    </row>
    <row r="697" spans="1:5">
      <c r="A697">
        <v>1939</v>
      </c>
      <c r="B697" s="108">
        <v>29</v>
      </c>
      <c r="C697">
        <v>2.8410000000000002E-3</v>
      </c>
      <c r="D697">
        <v>3.3149999999999998E-3</v>
      </c>
      <c r="E697">
        <v>3.075E-3</v>
      </c>
    </row>
    <row r="698" spans="1:5">
      <c r="A698">
        <v>1939</v>
      </c>
      <c r="B698" s="108">
        <v>30</v>
      </c>
      <c r="C698">
        <v>2.9120000000000001E-3</v>
      </c>
      <c r="D698">
        <v>3.4520000000000002E-3</v>
      </c>
      <c r="E698">
        <v>3.179E-3</v>
      </c>
    </row>
    <row r="699" spans="1:5">
      <c r="A699">
        <v>1939</v>
      </c>
      <c r="B699" s="108">
        <v>31</v>
      </c>
      <c r="C699">
        <v>3.0040000000000002E-3</v>
      </c>
      <c r="D699">
        <v>3.6089999999999998E-3</v>
      </c>
      <c r="E699">
        <v>3.3029999999999999E-3</v>
      </c>
    </row>
    <row r="700" spans="1:5">
      <c r="A700">
        <v>1939</v>
      </c>
      <c r="B700" s="108">
        <v>32</v>
      </c>
      <c r="C700">
        <v>3.1259999999999999E-3</v>
      </c>
      <c r="D700">
        <v>3.7859999999999999E-3</v>
      </c>
      <c r="E700">
        <v>3.4529999999999999E-3</v>
      </c>
    </row>
    <row r="701" spans="1:5">
      <c r="A701">
        <v>1939</v>
      </c>
      <c r="B701" s="108">
        <v>33</v>
      </c>
      <c r="C701">
        <v>3.2759999999999998E-3</v>
      </c>
      <c r="D701">
        <v>3.9839999999999997E-3</v>
      </c>
      <c r="E701">
        <v>3.627E-3</v>
      </c>
    </row>
    <row r="702" spans="1:5">
      <c r="A702">
        <v>1939</v>
      </c>
      <c r="B702" s="108">
        <v>34</v>
      </c>
      <c r="C702">
        <v>3.4619999999999998E-3</v>
      </c>
      <c r="D702">
        <v>4.2069999999999998E-3</v>
      </c>
      <c r="E702">
        <v>3.8310000000000002E-3</v>
      </c>
    </row>
    <row r="703" spans="1:5">
      <c r="A703">
        <v>1939</v>
      </c>
      <c r="B703" s="108">
        <v>35</v>
      </c>
      <c r="C703">
        <v>3.6770000000000001E-3</v>
      </c>
      <c r="D703">
        <v>4.4549999999999998E-3</v>
      </c>
      <c r="E703">
        <v>4.0629999999999998E-3</v>
      </c>
    </row>
    <row r="704" spans="1:5">
      <c r="A704">
        <v>1939</v>
      </c>
      <c r="B704" s="108">
        <v>36</v>
      </c>
      <c r="C704">
        <v>3.8960000000000002E-3</v>
      </c>
      <c r="D704">
        <v>4.7320000000000001E-3</v>
      </c>
      <c r="E704">
        <v>4.3109999999999997E-3</v>
      </c>
    </row>
    <row r="705" spans="1:5">
      <c r="A705">
        <v>1939</v>
      </c>
      <c r="B705" s="108">
        <v>37</v>
      </c>
      <c r="C705">
        <v>4.1120000000000002E-3</v>
      </c>
      <c r="D705">
        <v>5.0390000000000001E-3</v>
      </c>
      <c r="E705">
        <v>4.5729999999999998E-3</v>
      </c>
    </row>
    <row r="706" spans="1:5">
      <c r="A706">
        <v>1939</v>
      </c>
      <c r="B706" s="108">
        <v>38</v>
      </c>
      <c r="C706">
        <v>4.3249999999999999E-3</v>
      </c>
      <c r="D706">
        <v>5.3790000000000001E-3</v>
      </c>
      <c r="E706">
        <v>4.8500000000000001E-3</v>
      </c>
    </row>
    <row r="707" spans="1:5">
      <c r="A707">
        <v>1939</v>
      </c>
      <c r="B707" s="108">
        <v>39</v>
      </c>
      <c r="C707">
        <v>4.5319999999999996E-3</v>
      </c>
      <c r="D707">
        <v>5.7530000000000003E-3</v>
      </c>
      <c r="E707">
        <v>5.1419999999999999E-3</v>
      </c>
    </row>
    <row r="708" spans="1:5">
      <c r="A708">
        <v>1939</v>
      </c>
      <c r="B708" s="108">
        <v>40</v>
      </c>
      <c r="C708">
        <v>4.738E-3</v>
      </c>
      <c r="D708">
        <v>6.1549999999999999E-3</v>
      </c>
      <c r="E708">
        <v>5.4479999999999997E-3</v>
      </c>
    </row>
    <row r="709" spans="1:5">
      <c r="A709">
        <v>1939</v>
      </c>
      <c r="B709" s="108">
        <v>41</v>
      </c>
      <c r="C709">
        <v>4.9719999999999999E-3</v>
      </c>
      <c r="D709">
        <v>6.594E-3</v>
      </c>
      <c r="E709">
        <v>5.7869999999999996E-3</v>
      </c>
    </row>
    <row r="710" spans="1:5">
      <c r="A710">
        <v>1939</v>
      </c>
      <c r="B710" s="108">
        <v>42</v>
      </c>
      <c r="C710">
        <v>5.2370000000000003E-3</v>
      </c>
      <c r="D710">
        <v>7.0549999999999996E-3</v>
      </c>
      <c r="E710">
        <v>6.1529999999999996E-3</v>
      </c>
    </row>
    <row r="711" spans="1:5">
      <c r="A711">
        <v>1939</v>
      </c>
      <c r="B711" s="108">
        <v>43</v>
      </c>
      <c r="C711">
        <v>5.535E-3</v>
      </c>
      <c r="D711">
        <v>7.5440000000000004E-3</v>
      </c>
      <c r="E711">
        <v>6.5500000000000003E-3</v>
      </c>
    </row>
    <row r="712" spans="1:5">
      <c r="A712">
        <v>1939</v>
      </c>
      <c r="B712" s="108">
        <v>44</v>
      </c>
      <c r="C712">
        <v>5.8820000000000001E-3</v>
      </c>
      <c r="D712">
        <v>8.0759999999999998E-3</v>
      </c>
      <c r="E712">
        <v>6.9940000000000002E-3</v>
      </c>
    </row>
    <row r="713" spans="1:5">
      <c r="A713">
        <v>1939</v>
      </c>
      <c r="B713" s="108">
        <v>45</v>
      </c>
      <c r="C713">
        <v>6.2859999999999999E-3</v>
      </c>
      <c r="D713">
        <v>8.6689999999999996E-3</v>
      </c>
      <c r="E713">
        <v>7.4970000000000002E-3</v>
      </c>
    </row>
    <row r="714" spans="1:5">
      <c r="A714">
        <v>1939</v>
      </c>
      <c r="B714" s="108">
        <v>46</v>
      </c>
      <c r="C714">
        <v>6.7369999999999999E-3</v>
      </c>
      <c r="D714">
        <v>9.3290000000000005E-3</v>
      </c>
      <c r="E714">
        <v>8.0579999999999992E-3</v>
      </c>
    </row>
    <row r="715" spans="1:5">
      <c r="A715">
        <v>1939</v>
      </c>
      <c r="B715" s="108">
        <v>47</v>
      </c>
      <c r="C715">
        <v>7.2529999999999999E-3</v>
      </c>
      <c r="D715">
        <v>1.008E-2</v>
      </c>
      <c r="E715">
        <v>8.6979999999999991E-3</v>
      </c>
    </row>
    <row r="716" spans="1:5">
      <c r="A716">
        <v>1939</v>
      </c>
      <c r="B716" s="108">
        <v>48</v>
      </c>
      <c r="C716">
        <v>7.835E-3</v>
      </c>
      <c r="D716">
        <v>1.0926999999999999E-2</v>
      </c>
      <c r="E716">
        <v>9.4210000000000006E-3</v>
      </c>
    </row>
    <row r="717" spans="1:5">
      <c r="A717">
        <v>1939</v>
      </c>
      <c r="B717" s="108">
        <v>49</v>
      </c>
      <c r="C717">
        <v>8.4729999999999996E-3</v>
      </c>
      <c r="D717">
        <v>1.1858E-2</v>
      </c>
      <c r="E717">
        <v>1.0215E-2</v>
      </c>
    </row>
    <row r="718" spans="1:5">
      <c r="A718">
        <v>1939</v>
      </c>
      <c r="B718" s="108">
        <v>50</v>
      </c>
      <c r="C718">
        <v>9.1590000000000005E-3</v>
      </c>
      <c r="D718">
        <v>1.2866000000000001E-2</v>
      </c>
      <c r="E718">
        <v>1.1074000000000001E-2</v>
      </c>
    </row>
    <row r="719" spans="1:5">
      <c r="A719">
        <v>1939</v>
      </c>
      <c r="B719" s="108">
        <v>51</v>
      </c>
      <c r="C719">
        <v>9.8689999999999993E-3</v>
      </c>
      <c r="D719">
        <v>1.3905000000000001E-2</v>
      </c>
      <c r="E719">
        <v>1.1958999999999999E-2</v>
      </c>
    </row>
    <row r="720" spans="1:5">
      <c r="A720">
        <v>1939</v>
      </c>
      <c r="B720" s="108">
        <v>52</v>
      </c>
      <c r="C720">
        <v>1.0611000000000001E-2</v>
      </c>
      <c r="D720">
        <v>1.5003000000000001E-2</v>
      </c>
      <c r="E720">
        <v>1.2888E-2</v>
      </c>
    </row>
    <row r="721" spans="1:5">
      <c r="A721">
        <v>1939</v>
      </c>
      <c r="B721" s="108">
        <v>53</v>
      </c>
      <c r="C721">
        <v>1.1395000000000001E-2</v>
      </c>
      <c r="D721">
        <v>1.6177E-2</v>
      </c>
      <c r="E721">
        <v>1.3873999999999999E-2</v>
      </c>
    </row>
    <row r="722" spans="1:5">
      <c r="A722">
        <v>1939</v>
      </c>
      <c r="B722" s="108">
        <v>54</v>
      </c>
      <c r="C722">
        <v>1.222E-2</v>
      </c>
      <c r="D722">
        <v>1.7416000000000001E-2</v>
      </c>
      <c r="E722">
        <v>1.4912E-2</v>
      </c>
    </row>
    <row r="723" spans="1:5">
      <c r="A723">
        <v>1939</v>
      </c>
      <c r="B723" s="108">
        <v>55</v>
      </c>
      <c r="C723">
        <v>1.3089999999999999E-2</v>
      </c>
      <c r="D723">
        <v>1.8709E-2</v>
      </c>
      <c r="E723">
        <v>1.5997999999999998E-2</v>
      </c>
    </row>
    <row r="724" spans="1:5">
      <c r="A724">
        <v>1939</v>
      </c>
      <c r="B724" s="108">
        <v>56</v>
      </c>
      <c r="C724">
        <v>1.4050999999999999E-2</v>
      </c>
      <c r="D724">
        <v>2.0070000000000001E-2</v>
      </c>
      <c r="E724">
        <v>1.7160999999999999E-2</v>
      </c>
    </row>
    <row r="725" spans="1:5">
      <c r="A725">
        <v>1939</v>
      </c>
      <c r="B725" s="108">
        <v>57</v>
      </c>
      <c r="C725">
        <v>1.5077999999999999E-2</v>
      </c>
      <c r="D725">
        <v>2.1453E-2</v>
      </c>
      <c r="E725">
        <v>1.8363999999999998E-2</v>
      </c>
    </row>
    <row r="726" spans="1:5">
      <c r="A726">
        <v>1939</v>
      </c>
      <c r="B726" s="108">
        <v>58</v>
      </c>
      <c r="C726">
        <v>1.6174000000000001E-2</v>
      </c>
      <c r="D726">
        <v>2.2853999999999999E-2</v>
      </c>
      <c r="E726">
        <v>1.9609000000000001E-2</v>
      </c>
    </row>
    <row r="727" spans="1:5">
      <c r="A727">
        <v>1939</v>
      </c>
      <c r="B727" s="108">
        <v>59</v>
      </c>
      <c r="C727">
        <v>1.7385999999999999E-2</v>
      </c>
      <c r="D727">
        <v>2.4330000000000001E-2</v>
      </c>
      <c r="E727">
        <v>2.0945999999999999E-2</v>
      </c>
    </row>
    <row r="728" spans="1:5">
      <c r="A728">
        <v>1939</v>
      </c>
      <c r="B728" s="108">
        <v>60</v>
      </c>
      <c r="C728">
        <v>1.8742999999999999E-2</v>
      </c>
      <c r="D728">
        <v>2.5929000000000001E-2</v>
      </c>
      <c r="E728">
        <v>2.2415000000000001E-2</v>
      </c>
    </row>
    <row r="729" spans="1:5">
      <c r="A729">
        <v>1939</v>
      </c>
      <c r="B729" s="108">
        <v>61</v>
      </c>
      <c r="C729">
        <v>2.0295000000000001E-2</v>
      </c>
      <c r="D729">
        <v>2.7803000000000001E-2</v>
      </c>
      <c r="E729">
        <v>2.4117E-2</v>
      </c>
    </row>
    <row r="730" spans="1:5">
      <c r="A730">
        <v>1939</v>
      </c>
      <c r="B730" s="108">
        <v>62</v>
      </c>
      <c r="C730">
        <v>2.205E-2</v>
      </c>
      <c r="D730">
        <v>2.9966E-2</v>
      </c>
      <c r="E730">
        <v>2.6065999999999999E-2</v>
      </c>
    </row>
    <row r="731" spans="1:5">
      <c r="A731">
        <v>1939</v>
      </c>
      <c r="B731" s="108">
        <v>63</v>
      </c>
      <c r="C731">
        <v>2.4025999999999999E-2</v>
      </c>
      <c r="D731">
        <v>3.2447999999999998E-2</v>
      </c>
      <c r="E731">
        <v>2.8285999999999999E-2</v>
      </c>
    </row>
    <row r="732" spans="1:5">
      <c r="A732">
        <v>1939</v>
      </c>
      <c r="B732" s="108">
        <v>64</v>
      </c>
      <c r="C732">
        <v>2.6242000000000001E-2</v>
      </c>
      <c r="D732">
        <v>3.5299999999999998E-2</v>
      </c>
      <c r="E732">
        <v>3.0807999999999999E-2</v>
      </c>
    </row>
    <row r="733" spans="1:5">
      <c r="A733">
        <v>1939</v>
      </c>
      <c r="B733" s="108">
        <v>65</v>
      </c>
      <c r="C733">
        <v>2.8698000000000001E-2</v>
      </c>
      <c r="D733">
        <v>3.8505999999999999E-2</v>
      </c>
      <c r="E733">
        <v>3.3625000000000002E-2</v>
      </c>
    </row>
    <row r="734" spans="1:5">
      <c r="A734">
        <v>1939</v>
      </c>
      <c r="B734" s="108">
        <v>66</v>
      </c>
      <c r="C734">
        <v>3.1296999999999998E-2</v>
      </c>
      <c r="D734">
        <v>4.1801999999999999E-2</v>
      </c>
      <c r="E734">
        <v>3.6558E-2</v>
      </c>
    </row>
    <row r="735" spans="1:5">
      <c r="A735">
        <v>1939</v>
      </c>
      <c r="B735" s="108">
        <v>67</v>
      </c>
      <c r="C735">
        <v>3.4140999999999998E-2</v>
      </c>
      <c r="D735">
        <v>4.5226000000000002E-2</v>
      </c>
      <c r="E735">
        <v>3.9678999999999999E-2</v>
      </c>
    </row>
    <row r="736" spans="1:5">
      <c r="A736">
        <v>1939</v>
      </c>
      <c r="B736" s="108">
        <v>68</v>
      </c>
      <c r="C736">
        <v>3.7305999999999999E-2</v>
      </c>
      <c r="D736">
        <v>4.8822999999999998E-2</v>
      </c>
      <c r="E736">
        <v>4.3050999999999999E-2</v>
      </c>
    </row>
    <row r="737" spans="1:5">
      <c r="A737">
        <v>1939</v>
      </c>
      <c r="B737" s="108">
        <v>69</v>
      </c>
      <c r="C737">
        <v>4.0759999999999998E-2</v>
      </c>
      <c r="D737">
        <v>5.2512999999999997E-2</v>
      </c>
      <c r="E737">
        <v>4.6615999999999998E-2</v>
      </c>
    </row>
    <row r="738" spans="1:5">
      <c r="A738">
        <v>1939</v>
      </c>
      <c r="B738" s="108">
        <v>70</v>
      </c>
      <c r="C738">
        <v>4.4571E-2</v>
      </c>
      <c r="D738">
        <v>5.6387E-2</v>
      </c>
      <c r="E738">
        <v>5.0451999999999997E-2</v>
      </c>
    </row>
    <row r="739" spans="1:5">
      <c r="A739">
        <v>1939</v>
      </c>
      <c r="B739" s="108">
        <v>71</v>
      </c>
      <c r="C739">
        <v>4.8804E-2</v>
      </c>
      <c r="D739">
        <v>6.0687999999999999E-2</v>
      </c>
      <c r="E739">
        <v>5.4710000000000002E-2</v>
      </c>
    </row>
    <row r="740" spans="1:5">
      <c r="A740">
        <v>1939</v>
      </c>
      <c r="B740" s="108">
        <v>72</v>
      </c>
      <c r="C740">
        <v>5.3584E-2</v>
      </c>
      <c r="D740">
        <v>6.5702999999999998E-2</v>
      </c>
      <c r="E740">
        <v>5.9589999999999997E-2</v>
      </c>
    </row>
    <row r="741" spans="1:5">
      <c r="A741">
        <v>1939</v>
      </c>
      <c r="B741" s="108">
        <v>73</v>
      </c>
      <c r="C741">
        <v>5.8999999999999997E-2</v>
      </c>
      <c r="D741">
        <v>7.1589E-2</v>
      </c>
      <c r="E741">
        <v>6.5211000000000005E-2</v>
      </c>
    </row>
    <row r="742" spans="1:5">
      <c r="A742">
        <v>1939</v>
      </c>
      <c r="B742" s="108">
        <v>74</v>
      </c>
      <c r="C742">
        <v>6.5282000000000007E-2</v>
      </c>
      <c r="D742">
        <v>7.8595999999999999E-2</v>
      </c>
      <c r="E742">
        <v>7.1814000000000003E-2</v>
      </c>
    </row>
    <row r="743" spans="1:5">
      <c r="A743">
        <v>1939</v>
      </c>
      <c r="B743" s="108">
        <v>75</v>
      </c>
      <c r="C743">
        <v>7.2965000000000002E-2</v>
      </c>
      <c r="D743">
        <v>8.7499999999999994E-2</v>
      </c>
      <c r="E743">
        <v>8.0043000000000003E-2</v>
      </c>
    </row>
    <row r="744" spans="1:5">
      <c r="A744">
        <v>1939</v>
      </c>
      <c r="B744" s="108">
        <v>76</v>
      </c>
      <c r="C744">
        <v>7.9887E-2</v>
      </c>
      <c r="D744">
        <v>9.5243999999999995E-2</v>
      </c>
      <c r="E744">
        <v>8.7318000000000007E-2</v>
      </c>
    </row>
    <row r="745" spans="1:5">
      <c r="A745">
        <v>1939</v>
      </c>
      <c r="B745" s="108">
        <v>77</v>
      </c>
      <c r="C745">
        <v>8.6803000000000005E-2</v>
      </c>
      <c r="D745">
        <v>0.10305599999999999</v>
      </c>
      <c r="E745">
        <v>9.4611000000000001E-2</v>
      </c>
    </row>
    <row r="746" spans="1:5">
      <c r="A746">
        <v>1939</v>
      </c>
      <c r="B746" s="108">
        <v>78</v>
      </c>
      <c r="C746">
        <v>9.4361E-2</v>
      </c>
      <c r="D746">
        <v>0.11149199999999999</v>
      </c>
      <c r="E746">
        <v>0.102532</v>
      </c>
    </row>
    <row r="747" spans="1:5">
      <c r="A747">
        <v>1939</v>
      </c>
      <c r="B747" s="108">
        <v>79</v>
      </c>
      <c r="C747">
        <v>0.103146</v>
      </c>
      <c r="D747">
        <v>0.12101000000000001</v>
      </c>
      <c r="E747">
        <v>0.111609</v>
      </c>
    </row>
    <row r="748" spans="1:5">
      <c r="A748">
        <v>1939</v>
      </c>
      <c r="B748" s="108">
        <v>80</v>
      </c>
      <c r="C748">
        <v>0.106253</v>
      </c>
      <c r="D748">
        <v>0.127029</v>
      </c>
      <c r="E748">
        <v>0.115888</v>
      </c>
    </row>
    <row r="749" spans="1:5">
      <c r="A749">
        <v>1939</v>
      </c>
      <c r="B749" s="108">
        <v>81</v>
      </c>
      <c r="C749">
        <v>0.116481</v>
      </c>
      <c r="D749">
        <v>0.138154</v>
      </c>
      <c r="E749">
        <v>0.12645799999999999</v>
      </c>
    </row>
    <row r="750" spans="1:5">
      <c r="A750">
        <v>1939</v>
      </c>
      <c r="B750" s="108">
        <v>82</v>
      </c>
      <c r="C750">
        <v>0.12768199999999999</v>
      </c>
      <c r="D750">
        <v>0.15073900000000001</v>
      </c>
      <c r="E750">
        <v>0.13819799999999999</v>
      </c>
    </row>
    <row r="751" spans="1:5">
      <c r="A751">
        <v>1939</v>
      </c>
      <c r="B751" s="108">
        <v>83</v>
      </c>
      <c r="C751">
        <v>0.14036599999999999</v>
      </c>
      <c r="D751">
        <v>0.164992</v>
      </c>
      <c r="E751">
        <v>0.15148600000000001</v>
      </c>
    </row>
    <row r="752" spans="1:5">
      <c r="A752">
        <v>1939</v>
      </c>
      <c r="B752" s="108">
        <v>84</v>
      </c>
      <c r="C752">
        <v>0.15431</v>
      </c>
      <c r="D752">
        <v>0.18047099999999999</v>
      </c>
      <c r="E752">
        <v>0.16599800000000001</v>
      </c>
    </row>
    <row r="753" spans="1:5">
      <c r="A753">
        <v>1939</v>
      </c>
      <c r="B753" s="108">
        <v>85</v>
      </c>
      <c r="C753">
        <v>0.16857900000000001</v>
      </c>
      <c r="D753">
        <v>0.19628300000000001</v>
      </c>
      <c r="E753">
        <v>0.18080099999999999</v>
      </c>
    </row>
    <row r="754" spans="1:5">
      <c r="A754">
        <v>1939</v>
      </c>
      <c r="B754" s="108">
        <v>86</v>
      </c>
      <c r="C754">
        <v>0.18346399999999999</v>
      </c>
      <c r="D754">
        <v>0.21270600000000001</v>
      </c>
      <c r="E754">
        <v>0.19617999999999999</v>
      </c>
    </row>
    <row r="755" spans="1:5">
      <c r="A755">
        <v>1939</v>
      </c>
      <c r="B755" s="108">
        <v>87</v>
      </c>
      <c r="C755">
        <v>0.19883000000000001</v>
      </c>
      <c r="D755">
        <v>0.229355</v>
      </c>
      <c r="E755">
        <v>0.21190100000000001</v>
      </c>
    </row>
    <row r="756" spans="1:5">
      <c r="A756">
        <v>1939</v>
      </c>
      <c r="B756" s="108">
        <v>88</v>
      </c>
      <c r="C756">
        <v>0.21357100000000001</v>
      </c>
      <c r="D756">
        <v>0.2445</v>
      </c>
      <c r="E756">
        <v>0.226609</v>
      </c>
    </row>
    <row r="757" spans="1:5">
      <c r="A757">
        <v>1939</v>
      </c>
      <c r="B757" s="108">
        <v>89</v>
      </c>
      <c r="C757">
        <v>0.22695000000000001</v>
      </c>
      <c r="D757">
        <v>0.25756400000000002</v>
      </c>
      <c r="E757">
        <v>0.239647</v>
      </c>
    </row>
    <row r="758" spans="1:5">
      <c r="A758">
        <v>1939</v>
      </c>
      <c r="B758" s="108">
        <v>90</v>
      </c>
      <c r="C758">
        <v>0.239451</v>
      </c>
      <c r="D758">
        <v>0.26874199999999998</v>
      </c>
      <c r="E758">
        <v>0.25139899999999998</v>
      </c>
    </row>
    <row r="759" spans="1:5">
      <c r="A759">
        <v>1939</v>
      </c>
      <c r="B759" s="108">
        <v>91</v>
      </c>
      <c r="C759">
        <v>0.251303</v>
      </c>
      <c r="D759">
        <v>0.27678599999999998</v>
      </c>
      <c r="E759">
        <v>0.26153199999999999</v>
      </c>
    </row>
    <row r="760" spans="1:5">
      <c r="A760">
        <v>1939</v>
      </c>
      <c r="B760" s="108">
        <v>92</v>
      </c>
      <c r="C760">
        <v>0.26288899999999998</v>
      </c>
      <c r="D760">
        <v>0.28140300000000001</v>
      </c>
      <c r="E760">
        <v>0.270208</v>
      </c>
    </row>
    <row r="761" spans="1:5">
      <c r="A761">
        <v>1939</v>
      </c>
      <c r="B761" s="108">
        <v>93</v>
      </c>
      <c r="C761">
        <v>0.27401999999999999</v>
      </c>
      <c r="D761">
        <v>0.28167500000000001</v>
      </c>
      <c r="E761">
        <v>0.27701300000000001</v>
      </c>
    </row>
    <row r="762" spans="1:5">
      <c r="A762">
        <v>1939</v>
      </c>
      <c r="B762" s="108">
        <v>94</v>
      </c>
      <c r="C762">
        <v>0.284244</v>
      </c>
      <c r="D762">
        <v>0.28212700000000002</v>
      </c>
      <c r="E762">
        <v>0.28342499999999998</v>
      </c>
    </row>
    <row r="763" spans="1:5">
      <c r="A763">
        <v>1939</v>
      </c>
      <c r="B763" s="108">
        <v>95</v>
      </c>
      <c r="C763">
        <v>0.29736600000000002</v>
      </c>
      <c r="D763">
        <v>0.29275699999999999</v>
      </c>
      <c r="E763">
        <v>0.295599</v>
      </c>
    </row>
    <row r="764" spans="1:5">
      <c r="A764">
        <v>1939</v>
      </c>
      <c r="B764" s="108">
        <v>96</v>
      </c>
      <c r="C764">
        <v>0.30790000000000001</v>
      </c>
      <c r="D764">
        <v>0.30088999999999999</v>
      </c>
      <c r="E764">
        <v>0.30523299999999998</v>
      </c>
    </row>
    <row r="765" spans="1:5">
      <c r="A765">
        <v>1939</v>
      </c>
      <c r="B765" s="108">
        <v>97</v>
      </c>
      <c r="C765">
        <v>0.30925599999999998</v>
      </c>
      <c r="D765">
        <v>0.30015999999999998</v>
      </c>
      <c r="E765">
        <v>0.30583900000000003</v>
      </c>
    </row>
    <row r="766" spans="1:5">
      <c r="A766">
        <v>1939</v>
      </c>
      <c r="B766" s="108">
        <v>98</v>
      </c>
      <c r="C766">
        <v>0.30486799999999997</v>
      </c>
      <c r="D766">
        <v>0.29185800000000001</v>
      </c>
      <c r="E766">
        <v>0.30004700000000001</v>
      </c>
    </row>
    <row r="767" spans="1:5">
      <c r="A767">
        <v>1939</v>
      </c>
      <c r="B767" s="108">
        <v>99</v>
      </c>
      <c r="C767">
        <v>0.31417800000000001</v>
      </c>
      <c r="D767">
        <v>0.28954299999999999</v>
      </c>
      <c r="E767">
        <v>0.30504399999999998</v>
      </c>
    </row>
    <row r="768" spans="1:5">
      <c r="A768">
        <v>1939</v>
      </c>
      <c r="B768" s="108">
        <v>100</v>
      </c>
      <c r="C768">
        <v>0.37726700000000002</v>
      </c>
      <c r="D768">
        <v>0.35803000000000001</v>
      </c>
      <c r="E768">
        <v>0.37015199999999998</v>
      </c>
    </row>
    <row r="769" spans="1:5">
      <c r="A769">
        <v>1939</v>
      </c>
      <c r="B769" s="108">
        <v>101</v>
      </c>
      <c r="C769">
        <v>0.394482</v>
      </c>
      <c r="D769">
        <v>0.36698700000000001</v>
      </c>
      <c r="E769">
        <v>0.384548</v>
      </c>
    </row>
    <row r="770" spans="1:5">
      <c r="A770">
        <v>1939</v>
      </c>
      <c r="B770" s="108">
        <v>102</v>
      </c>
      <c r="C770">
        <v>0.41260799999999997</v>
      </c>
      <c r="D770">
        <v>0.377697</v>
      </c>
      <c r="E770">
        <v>0.40026699999999998</v>
      </c>
    </row>
    <row r="771" spans="1:5">
      <c r="A771">
        <v>1939</v>
      </c>
      <c r="B771" s="108">
        <v>103</v>
      </c>
      <c r="C771">
        <v>0.428616</v>
      </c>
      <c r="D771">
        <v>0.39179199999999997</v>
      </c>
      <c r="E771">
        <v>0.415794</v>
      </c>
    </row>
    <row r="772" spans="1:5">
      <c r="A772">
        <v>1939</v>
      </c>
      <c r="B772" s="108">
        <v>104</v>
      </c>
      <c r="C772">
        <v>0.43692500000000001</v>
      </c>
      <c r="D772">
        <v>0.40483400000000003</v>
      </c>
      <c r="E772">
        <v>0.42575400000000002</v>
      </c>
    </row>
    <row r="773" spans="1:5">
      <c r="A773">
        <v>1939</v>
      </c>
      <c r="B773" s="108">
        <v>105</v>
      </c>
      <c r="C773">
        <v>0.445411</v>
      </c>
      <c r="D773">
        <v>0.40766400000000003</v>
      </c>
      <c r="E773">
        <v>0.43232399999999999</v>
      </c>
    </row>
    <row r="774" spans="1:5">
      <c r="A774">
        <v>1939</v>
      </c>
      <c r="B774" s="108">
        <v>106</v>
      </c>
      <c r="C774">
        <v>0.46216299999999999</v>
      </c>
      <c r="D774">
        <v>0.40965200000000002</v>
      </c>
      <c r="E774">
        <v>0.44431700000000002</v>
      </c>
    </row>
    <row r="775" spans="1:5">
      <c r="A775">
        <v>1939</v>
      </c>
      <c r="B775" s="108">
        <v>107</v>
      </c>
      <c r="C775">
        <v>0.47904999999999998</v>
      </c>
      <c r="D775">
        <v>0.40817199999999998</v>
      </c>
      <c r="E775">
        <v>0.45479199999999997</v>
      </c>
    </row>
    <row r="776" spans="1:5">
      <c r="A776">
        <v>1939</v>
      </c>
      <c r="B776" s="108">
        <v>108</v>
      </c>
      <c r="C776">
        <v>0.50337699999999996</v>
      </c>
      <c r="D776">
        <v>0.38637500000000002</v>
      </c>
      <c r="E776">
        <v>0.461314</v>
      </c>
    </row>
    <row r="777" spans="1:5">
      <c r="A777">
        <v>1939</v>
      </c>
      <c r="B777" s="108">
        <v>109</v>
      </c>
      <c r="C777">
        <v>0.53716600000000003</v>
      </c>
      <c r="D777">
        <v>0.44058000000000003</v>
      </c>
      <c r="E777">
        <v>0.50442200000000004</v>
      </c>
    </row>
    <row r="778" spans="1:5">
      <c r="A778">
        <v>1939</v>
      </c>
      <c r="B778" s="108" t="s">
        <v>392</v>
      </c>
      <c r="C778">
        <v>0.53166500000000005</v>
      </c>
      <c r="D778">
        <v>0.48273199999999999</v>
      </c>
      <c r="E778">
        <v>0.51943899999999998</v>
      </c>
    </row>
    <row r="779" spans="1:5">
      <c r="A779">
        <v>1940</v>
      </c>
      <c r="B779" s="108">
        <v>0</v>
      </c>
      <c r="C779">
        <v>4.6693999999999999E-2</v>
      </c>
      <c r="D779">
        <v>6.0157000000000002E-2</v>
      </c>
      <c r="E779">
        <v>5.3559000000000002E-2</v>
      </c>
    </row>
    <row r="780" spans="1:5">
      <c r="A780">
        <v>1940</v>
      </c>
      <c r="B780" s="108">
        <v>1</v>
      </c>
      <c r="C780">
        <v>5.2610000000000001E-3</v>
      </c>
      <c r="D780">
        <v>6.1279999999999998E-3</v>
      </c>
      <c r="E780">
        <v>5.7019999999999996E-3</v>
      </c>
    </row>
    <row r="781" spans="1:5">
      <c r="A781">
        <v>1940</v>
      </c>
      <c r="B781" s="108">
        <v>2</v>
      </c>
      <c r="C781">
        <v>2.4780000000000002E-3</v>
      </c>
      <c r="D781">
        <v>2.9290000000000002E-3</v>
      </c>
      <c r="E781">
        <v>2.7070000000000002E-3</v>
      </c>
    </row>
    <row r="782" spans="1:5">
      <c r="A782">
        <v>1940</v>
      </c>
      <c r="B782" s="108">
        <v>3</v>
      </c>
      <c r="C782">
        <v>1.671E-3</v>
      </c>
      <c r="D782">
        <v>1.9189999999999999E-3</v>
      </c>
      <c r="E782">
        <v>1.797E-3</v>
      </c>
    </row>
    <row r="783" spans="1:5">
      <c r="A783">
        <v>1940</v>
      </c>
      <c r="B783" s="108">
        <v>4</v>
      </c>
      <c r="C783">
        <v>1.359E-3</v>
      </c>
      <c r="D783">
        <v>1.6019999999999999E-3</v>
      </c>
      <c r="E783">
        <v>1.482E-3</v>
      </c>
    </row>
    <row r="784" spans="1:5">
      <c r="A784">
        <v>1940</v>
      </c>
      <c r="B784" s="108">
        <v>5</v>
      </c>
      <c r="C784">
        <v>1.1659999999999999E-3</v>
      </c>
      <c r="D784">
        <v>1.4289999999999999E-3</v>
      </c>
      <c r="E784">
        <v>1.2999999999999999E-3</v>
      </c>
    </row>
    <row r="785" spans="1:5">
      <c r="A785">
        <v>1940</v>
      </c>
      <c r="B785" s="108">
        <v>6</v>
      </c>
      <c r="C785">
        <v>1.036E-3</v>
      </c>
      <c r="D785">
        <v>1.3240000000000001E-3</v>
      </c>
      <c r="E785">
        <v>1.1820000000000001E-3</v>
      </c>
    </row>
    <row r="786" spans="1:5">
      <c r="A786">
        <v>1940</v>
      </c>
      <c r="B786" s="108">
        <v>7</v>
      </c>
      <c r="C786">
        <v>9.1799999999999998E-4</v>
      </c>
      <c r="D786">
        <v>1.2149999999999999E-3</v>
      </c>
      <c r="E786">
        <v>1.0679999999999999E-3</v>
      </c>
    </row>
    <row r="787" spans="1:5">
      <c r="A787">
        <v>1940</v>
      </c>
      <c r="B787" s="108">
        <v>8</v>
      </c>
      <c r="C787">
        <v>8.2600000000000002E-4</v>
      </c>
      <c r="D787">
        <v>1.1249999999999999E-3</v>
      </c>
      <c r="E787">
        <v>9.7799999999999992E-4</v>
      </c>
    </row>
    <row r="788" spans="1:5">
      <c r="A788">
        <v>1940</v>
      </c>
      <c r="B788" s="108">
        <v>9</v>
      </c>
      <c r="C788">
        <v>7.67E-4</v>
      </c>
      <c r="D788">
        <v>1.065E-3</v>
      </c>
      <c r="E788">
        <v>9.1799999999999998E-4</v>
      </c>
    </row>
    <row r="789" spans="1:5">
      <c r="A789">
        <v>1940</v>
      </c>
      <c r="B789" s="108">
        <v>10</v>
      </c>
      <c r="C789">
        <v>7.3200000000000001E-4</v>
      </c>
      <c r="D789">
        <v>1.0219999999999999E-3</v>
      </c>
      <c r="E789">
        <v>8.7900000000000001E-4</v>
      </c>
    </row>
    <row r="790" spans="1:5">
      <c r="A790">
        <v>1940</v>
      </c>
      <c r="B790" s="108">
        <v>11</v>
      </c>
      <c r="C790">
        <v>7.45E-4</v>
      </c>
      <c r="D790">
        <v>1.0280000000000001E-3</v>
      </c>
      <c r="E790">
        <v>8.8900000000000003E-4</v>
      </c>
    </row>
    <row r="791" spans="1:5">
      <c r="A791">
        <v>1940</v>
      </c>
      <c r="B791" s="108">
        <v>12</v>
      </c>
      <c r="C791">
        <v>8.0400000000000003E-4</v>
      </c>
      <c r="D791">
        <v>1.085E-3</v>
      </c>
      <c r="E791">
        <v>9.4600000000000001E-4</v>
      </c>
    </row>
    <row r="792" spans="1:5">
      <c r="A792">
        <v>1940</v>
      </c>
      <c r="B792" s="108">
        <v>13</v>
      </c>
      <c r="C792">
        <v>9.0899999999999998E-4</v>
      </c>
      <c r="D792">
        <v>1.193E-3</v>
      </c>
      <c r="E792">
        <v>1.0529999999999999E-3</v>
      </c>
    </row>
    <row r="793" spans="1:5">
      <c r="A793">
        <v>1940</v>
      </c>
      <c r="B793" s="108">
        <v>14</v>
      </c>
      <c r="C793">
        <v>1.0579999999999999E-3</v>
      </c>
      <c r="D793">
        <v>1.3489999999999999E-3</v>
      </c>
      <c r="E793">
        <v>1.2049999999999999E-3</v>
      </c>
    </row>
    <row r="794" spans="1:5">
      <c r="A794">
        <v>1940</v>
      </c>
      <c r="B794" s="108">
        <v>15</v>
      </c>
      <c r="C794">
        <v>1.24E-3</v>
      </c>
      <c r="D794">
        <v>1.5460000000000001E-3</v>
      </c>
      <c r="E794">
        <v>1.3940000000000001E-3</v>
      </c>
    </row>
    <row r="795" spans="1:5">
      <c r="A795">
        <v>1940</v>
      </c>
      <c r="B795" s="108">
        <v>16</v>
      </c>
      <c r="C795">
        <v>1.407E-3</v>
      </c>
      <c r="D795">
        <v>1.732E-3</v>
      </c>
      <c r="E795">
        <v>1.5709999999999999E-3</v>
      </c>
    </row>
    <row r="796" spans="1:5">
      <c r="A796">
        <v>1940</v>
      </c>
      <c r="B796" s="108">
        <v>17</v>
      </c>
      <c r="C796">
        <v>1.5510000000000001E-3</v>
      </c>
      <c r="D796">
        <v>1.905E-3</v>
      </c>
      <c r="E796">
        <v>1.7290000000000001E-3</v>
      </c>
    </row>
    <row r="797" spans="1:5">
      <c r="A797">
        <v>1940</v>
      </c>
      <c r="B797" s="108">
        <v>18</v>
      </c>
      <c r="C797">
        <v>1.6850000000000001E-3</v>
      </c>
      <c r="D797">
        <v>2.0920000000000001E-3</v>
      </c>
      <c r="E797">
        <v>1.8879999999999999E-3</v>
      </c>
    </row>
    <row r="798" spans="1:5">
      <c r="A798">
        <v>1940</v>
      </c>
      <c r="B798" s="108">
        <v>19</v>
      </c>
      <c r="C798">
        <v>1.8079999999999999E-3</v>
      </c>
      <c r="D798">
        <v>2.2790000000000002E-3</v>
      </c>
      <c r="E798">
        <v>2.042E-3</v>
      </c>
    </row>
    <row r="799" spans="1:5">
      <c r="A799">
        <v>1940</v>
      </c>
      <c r="B799" s="108">
        <v>20</v>
      </c>
      <c r="C799">
        <v>1.9189999999999999E-3</v>
      </c>
      <c r="D799">
        <v>2.4559999999999998E-3</v>
      </c>
      <c r="E799">
        <v>2.1840000000000002E-3</v>
      </c>
    </row>
    <row r="800" spans="1:5">
      <c r="A800">
        <v>1940</v>
      </c>
      <c r="B800" s="108">
        <v>21</v>
      </c>
      <c r="C800">
        <v>2.0209999999999998E-3</v>
      </c>
      <c r="D800">
        <v>2.617E-3</v>
      </c>
      <c r="E800">
        <v>2.3140000000000001E-3</v>
      </c>
    </row>
    <row r="801" spans="1:5">
      <c r="A801">
        <v>1940</v>
      </c>
      <c r="B801" s="108">
        <v>22</v>
      </c>
      <c r="C801">
        <v>2.1150000000000001E-3</v>
      </c>
      <c r="D801">
        <v>2.7520000000000001E-3</v>
      </c>
      <c r="E801">
        <v>2.4269999999999999E-3</v>
      </c>
    </row>
    <row r="802" spans="1:5">
      <c r="A802">
        <v>1940</v>
      </c>
      <c r="B802" s="108">
        <v>23</v>
      </c>
      <c r="C802">
        <v>2.1949999999999999E-3</v>
      </c>
      <c r="D802">
        <v>2.8479999999999998E-3</v>
      </c>
      <c r="E802">
        <v>2.5149999999999999E-3</v>
      </c>
    </row>
    <row r="803" spans="1:5">
      <c r="A803">
        <v>1940</v>
      </c>
      <c r="B803" s="108">
        <v>24</v>
      </c>
      <c r="C803">
        <v>2.2620000000000001E-3</v>
      </c>
      <c r="D803">
        <v>2.905E-3</v>
      </c>
      <c r="E803">
        <v>2.5769999999999999E-3</v>
      </c>
    </row>
    <row r="804" spans="1:5">
      <c r="A804">
        <v>1940</v>
      </c>
      <c r="B804" s="108">
        <v>25</v>
      </c>
      <c r="C804">
        <v>2.3180000000000002E-3</v>
      </c>
      <c r="D804">
        <v>2.9359999999999998E-3</v>
      </c>
      <c r="E804">
        <v>2.6210000000000001E-3</v>
      </c>
    </row>
    <row r="805" spans="1:5">
      <c r="A805">
        <v>1940</v>
      </c>
      <c r="B805" s="108">
        <v>26</v>
      </c>
      <c r="C805">
        <v>2.3830000000000001E-3</v>
      </c>
      <c r="D805">
        <v>2.9810000000000001E-3</v>
      </c>
      <c r="E805">
        <v>2.676E-3</v>
      </c>
    </row>
    <row r="806" spans="1:5">
      <c r="A806">
        <v>1940</v>
      </c>
      <c r="B806" s="108">
        <v>27</v>
      </c>
      <c r="C806">
        <v>2.4580000000000001E-3</v>
      </c>
      <c r="D806">
        <v>3.0469999999999998E-3</v>
      </c>
      <c r="E806">
        <v>2.7469999999999999E-3</v>
      </c>
    </row>
    <row r="807" spans="1:5">
      <c r="A807">
        <v>1940</v>
      </c>
      <c r="B807" s="108">
        <v>28</v>
      </c>
      <c r="C807">
        <v>2.5460000000000001E-3</v>
      </c>
      <c r="D807">
        <v>3.1380000000000002E-3</v>
      </c>
      <c r="E807">
        <v>2.8370000000000001E-3</v>
      </c>
    </row>
    <row r="808" spans="1:5">
      <c r="A808">
        <v>1940</v>
      </c>
      <c r="B808" s="108">
        <v>29</v>
      </c>
      <c r="C808">
        <v>2.6480000000000002E-3</v>
      </c>
      <c r="D808">
        <v>3.2529999999999998E-3</v>
      </c>
      <c r="E808">
        <v>2.9450000000000001E-3</v>
      </c>
    </row>
    <row r="809" spans="1:5">
      <c r="A809">
        <v>1940</v>
      </c>
      <c r="B809" s="108">
        <v>30</v>
      </c>
      <c r="C809">
        <v>2.764E-3</v>
      </c>
      <c r="D809">
        <v>3.395E-3</v>
      </c>
      <c r="E809">
        <v>3.075E-3</v>
      </c>
    </row>
    <row r="810" spans="1:5">
      <c r="A810">
        <v>1940</v>
      </c>
      <c r="B810" s="108">
        <v>31</v>
      </c>
      <c r="C810">
        <v>2.8890000000000001E-3</v>
      </c>
      <c r="D810">
        <v>3.5479999999999999E-3</v>
      </c>
      <c r="E810">
        <v>3.2139999999999998E-3</v>
      </c>
    </row>
    <row r="811" spans="1:5">
      <c r="A811">
        <v>1940</v>
      </c>
      <c r="B811" s="108">
        <v>32</v>
      </c>
      <c r="C811">
        <v>3.0230000000000001E-3</v>
      </c>
      <c r="D811">
        <v>3.7160000000000001E-3</v>
      </c>
      <c r="E811">
        <v>3.3660000000000001E-3</v>
      </c>
    </row>
    <row r="812" spans="1:5">
      <c r="A812">
        <v>1940</v>
      </c>
      <c r="B812" s="108">
        <v>33</v>
      </c>
      <c r="C812">
        <v>3.163E-3</v>
      </c>
      <c r="D812">
        <v>3.895E-3</v>
      </c>
      <c r="E812">
        <v>3.5249999999999999E-3</v>
      </c>
    </row>
    <row r="813" spans="1:5">
      <c r="A813">
        <v>1940</v>
      </c>
      <c r="B813" s="108">
        <v>34</v>
      </c>
      <c r="C813">
        <v>3.3089999999999999E-3</v>
      </c>
      <c r="D813">
        <v>4.0879999999999996E-3</v>
      </c>
      <c r="E813">
        <v>3.6949999999999999E-3</v>
      </c>
    </row>
    <row r="814" spans="1:5">
      <c r="A814">
        <v>1940</v>
      </c>
      <c r="B814" s="108">
        <v>35</v>
      </c>
      <c r="C814">
        <v>3.46E-3</v>
      </c>
      <c r="D814">
        <v>4.2919999999999998E-3</v>
      </c>
      <c r="E814">
        <v>3.872E-3</v>
      </c>
    </row>
    <row r="815" spans="1:5">
      <c r="A815">
        <v>1940</v>
      </c>
      <c r="B815" s="108">
        <v>36</v>
      </c>
      <c r="C815">
        <v>3.6350000000000002E-3</v>
      </c>
      <c r="D815">
        <v>4.5380000000000004E-3</v>
      </c>
      <c r="E815">
        <v>4.0819999999999997E-3</v>
      </c>
    </row>
    <row r="816" spans="1:5">
      <c r="A816">
        <v>1940</v>
      </c>
      <c r="B816" s="108">
        <v>37</v>
      </c>
      <c r="C816">
        <v>3.833E-3</v>
      </c>
      <c r="D816">
        <v>4.8240000000000002E-3</v>
      </c>
      <c r="E816">
        <v>4.3249999999999999E-3</v>
      </c>
    </row>
    <row r="817" spans="1:5">
      <c r="A817">
        <v>1940</v>
      </c>
      <c r="B817" s="108">
        <v>38</v>
      </c>
      <c r="C817">
        <v>4.0590000000000001E-3</v>
      </c>
      <c r="D817">
        <v>5.1549999999999999E-3</v>
      </c>
      <c r="E817">
        <v>4.6039999999999996E-3</v>
      </c>
    </row>
    <row r="818" spans="1:5">
      <c r="A818">
        <v>1940</v>
      </c>
      <c r="B818" s="108">
        <v>39</v>
      </c>
      <c r="C818">
        <v>4.313E-3</v>
      </c>
      <c r="D818">
        <v>5.5329999999999997E-3</v>
      </c>
      <c r="E818">
        <v>4.921E-3</v>
      </c>
    </row>
    <row r="819" spans="1:5">
      <c r="A819">
        <v>1940</v>
      </c>
      <c r="B819" s="108">
        <v>40</v>
      </c>
      <c r="C819">
        <v>4.5979999999999997E-3</v>
      </c>
      <c r="D819">
        <v>5.9519999999999998E-3</v>
      </c>
      <c r="E819">
        <v>5.2750000000000002E-3</v>
      </c>
    </row>
    <row r="820" spans="1:5">
      <c r="A820">
        <v>1940</v>
      </c>
      <c r="B820" s="108">
        <v>41</v>
      </c>
      <c r="C820">
        <v>4.901E-3</v>
      </c>
      <c r="D820">
        <v>6.4219999999999998E-3</v>
      </c>
      <c r="E820">
        <v>5.6639999999999998E-3</v>
      </c>
    </row>
    <row r="821" spans="1:5">
      <c r="A821">
        <v>1940</v>
      </c>
      <c r="B821" s="108">
        <v>42</v>
      </c>
      <c r="C821">
        <v>5.2199999999999998E-3</v>
      </c>
      <c r="D821">
        <v>6.9329999999999999E-3</v>
      </c>
      <c r="E821">
        <v>6.0809999999999996E-3</v>
      </c>
    </row>
    <row r="822" spans="1:5">
      <c r="A822">
        <v>1940</v>
      </c>
      <c r="B822" s="108">
        <v>43</v>
      </c>
      <c r="C822">
        <v>5.5430000000000002E-3</v>
      </c>
      <c r="D822">
        <v>7.4679999999999998E-3</v>
      </c>
      <c r="E822">
        <v>6.5129999999999997E-3</v>
      </c>
    </row>
    <row r="823" spans="1:5">
      <c r="A823">
        <v>1940</v>
      </c>
      <c r="B823" s="108">
        <v>44</v>
      </c>
      <c r="C823">
        <v>5.875E-3</v>
      </c>
      <c r="D823">
        <v>8.0300000000000007E-3</v>
      </c>
      <c r="E823">
        <v>6.9639999999999997E-3</v>
      </c>
    </row>
    <row r="824" spans="1:5">
      <c r="A824">
        <v>1940</v>
      </c>
      <c r="B824" s="108">
        <v>45</v>
      </c>
      <c r="C824">
        <v>6.2319999999999997E-3</v>
      </c>
      <c r="D824">
        <v>8.6400000000000001E-3</v>
      </c>
      <c r="E824">
        <v>7.4520000000000003E-3</v>
      </c>
    </row>
    <row r="825" spans="1:5">
      <c r="A825">
        <v>1940</v>
      </c>
      <c r="B825" s="108">
        <v>46</v>
      </c>
      <c r="C825">
        <v>6.6239999999999997E-3</v>
      </c>
      <c r="D825">
        <v>9.306E-3</v>
      </c>
      <c r="E825">
        <v>7.9869999999999993E-3</v>
      </c>
    </row>
    <row r="826" spans="1:5">
      <c r="A826">
        <v>1940</v>
      </c>
      <c r="B826" s="108">
        <v>47</v>
      </c>
      <c r="C826">
        <v>7.071E-3</v>
      </c>
      <c r="D826">
        <v>1.005E-2</v>
      </c>
      <c r="E826">
        <v>8.5889999999999994E-3</v>
      </c>
    </row>
    <row r="827" spans="1:5">
      <c r="A827">
        <v>1940</v>
      </c>
      <c r="B827" s="108">
        <v>48</v>
      </c>
      <c r="C827">
        <v>7.5940000000000001E-3</v>
      </c>
      <c r="D827">
        <v>1.09E-2</v>
      </c>
      <c r="E827">
        <v>9.2829999999999996E-3</v>
      </c>
    </row>
    <row r="828" spans="1:5">
      <c r="A828">
        <v>1940</v>
      </c>
      <c r="B828" s="108">
        <v>49</v>
      </c>
      <c r="C828">
        <v>8.1969999999999994E-3</v>
      </c>
      <c r="D828">
        <v>1.1863E-2</v>
      </c>
      <c r="E828">
        <v>1.0076999999999999E-2</v>
      </c>
    </row>
    <row r="829" spans="1:5">
      <c r="A829">
        <v>1940</v>
      </c>
      <c r="B829" s="108">
        <v>50</v>
      </c>
      <c r="C829">
        <v>8.8900000000000003E-3</v>
      </c>
      <c r="D829">
        <v>1.2962E-2</v>
      </c>
      <c r="E829">
        <v>1.0985E-2</v>
      </c>
    </row>
    <row r="830" spans="1:5">
      <c r="A830">
        <v>1940</v>
      </c>
      <c r="B830" s="108">
        <v>51</v>
      </c>
      <c r="C830">
        <v>9.5829999999999995E-3</v>
      </c>
      <c r="D830">
        <v>1.4042000000000001E-2</v>
      </c>
      <c r="E830">
        <v>1.1884E-2</v>
      </c>
    </row>
    <row r="831" spans="1:5">
      <c r="A831">
        <v>1940</v>
      </c>
      <c r="B831" s="108">
        <v>52</v>
      </c>
      <c r="C831">
        <v>1.0293999999999999E-2</v>
      </c>
      <c r="D831">
        <v>1.5141999999999999E-2</v>
      </c>
      <c r="E831">
        <v>1.2801999999999999E-2</v>
      </c>
    </row>
    <row r="832" spans="1:5">
      <c r="A832">
        <v>1940</v>
      </c>
      <c r="B832" s="108">
        <v>53</v>
      </c>
      <c r="C832">
        <v>1.1043000000000001E-2</v>
      </c>
      <c r="D832">
        <v>1.6317000000000002E-2</v>
      </c>
      <c r="E832">
        <v>1.3773000000000001E-2</v>
      </c>
    </row>
    <row r="833" spans="1:5">
      <c r="A833">
        <v>1940</v>
      </c>
      <c r="B833" s="108">
        <v>54</v>
      </c>
      <c r="C833">
        <v>1.1834000000000001E-2</v>
      </c>
      <c r="D833">
        <v>1.7579000000000001E-2</v>
      </c>
      <c r="E833">
        <v>1.4807000000000001E-2</v>
      </c>
    </row>
    <row r="834" spans="1:5">
      <c r="A834">
        <v>1940</v>
      </c>
      <c r="B834" s="108">
        <v>55</v>
      </c>
      <c r="C834">
        <v>1.2664999999999999E-2</v>
      </c>
      <c r="D834">
        <v>1.8925999999999998E-2</v>
      </c>
      <c r="E834">
        <v>1.5900000000000001E-2</v>
      </c>
    </row>
    <row r="835" spans="1:5">
      <c r="A835">
        <v>1940</v>
      </c>
      <c r="B835" s="108">
        <v>56</v>
      </c>
      <c r="C835">
        <v>1.3625E-2</v>
      </c>
      <c r="D835">
        <v>2.0396000000000001E-2</v>
      </c>
      <c r="E835">
        <v>1.7117E-2</v>
      </c>
    </row>
    <row r="836" spans="1:5">
      <c r="A836">
        <v>1940</v>
      </c>
      <c r="B836" s="108">
        <v>57</v>
      </c>
      <c r="C836">
        <v>1.47E-2</v>
      </c>
      <c r="D836">
        <v>2.1971000000000001E-2</v>
      </c>
      <c r="E836">
        <v>1.8443000000000001E-2</v>
      </c>
    </row>
    <row r="837" spans="1:5">
      <c r="A837">
        <v>1940</v>
      </c>
      <c r="B837" s="108">
        <v>58</v>
      </c>
      <c r="C837">
        <v>1.5848999999999999E-2</v>
      </c>
      <c r="D837">
        <v>2.3587E-2</v>
      </c>
      <c r="E837">
        <v>1.9823E-2</v>
      </c>
    </row>
    <row r="838" spans="1:5">
      <c r="A838">
        <v>1940</v>
      </c>
      <c r="B838" s="108">
        <v>59</v>
      </c>
      <c r="C838">
        <v>1.7080999999999999E-2</v>
      </c>
      <c r="D838">
        <v>2.5249000000000001E-2</v>
      </c>
      <c r="E838">
        <v>2.1264000000000002E-2</v>
      </c>
    </row>
    <row r="839" spans="1:5">
      <c r="A839">
        <v>1940</v>
      </c>
      <c r="B839" s="108">
        <v>60</v>
      </c>
      <c r="C839">
        <v>1.8367000000000001E-2</v>
      </c>
      <c r="D839">
        <v>2.6887999999999999E-2</v>
      </c>
      <c r="E839">
        <v>2.2719E-2</v>
      </c>
    </row>
    <row r="840" spans="1:5">
      <c r="A840">
        <v>1940</v>
      </c>
      <c r="B840" s="108">
        <v>61</v>
      </c>
      <c r="C840">
        <v>1.9890999999999999E-2</v>
      </c>
      <c r="D840">
        <v>2.8837000000000002E-2</v>
      </c>
      <c r="E840">
        <v>2.4444E-2</v>
      </c>
    </row>
    <row r="841" spans="1:5">
      <c r="A841">
        <v>1940</v>
      </c>
      <c r="B841" s="108">
        <v>62</v>
      </c>
      <c r="C841">
        <v>2.1638000000000001E-2</v>
      </c>
      <c r="D841">
        <v>3.1036999999999999E-2</v>
      </c>
      <c r="E841">
        <v>2.6401999999999998E-2</v>
      </c>
    </row>
    <row r="842" spans="1:5">
      <c r="A842">
        <v>1940</v>
      </c>
      <c r="B842" s="108">
        <v>63</v>
      </c>
      <c r="C842">
        <v>2.3608000000000001E-2</v>
      </c>
      <c r="D842">
        <v>3.3457000000000001E-2</v>
      </c>
      <c r="E842">
        <v>2.8582E-2</v>
      </c>
    </row>
    <row r="843" spans="1:5">
      <c r="A843">
        <v>1940</v>
      </c>
      <c r="B843" s="108">
        <v>64</v>
      </c>
      <c r="C843">
        <v>2.5817E-2</v>
      </c>
      <c r="D843">
        <v>3.6118999999999998E-2</v>
      </c>
      <c r="E843">
        <v>3.1E-2</v>
      </c>
    </row>
    <row r="844" spans="1:5">
      <c r="A844">
        <v>1940</v>
      </c>
      <c r="B844" s="108">
        <v>65</v>
      </c>
      <c r="C844">
        <v>2.8278999999999999E-2</v>
      </c>
      <c r="D844">
        <v>3.9035E-2</v>
      </c>
      <c r="E844">
        <v>3.3671E-2</v>
      </c>
    </row>
    <row r="845" spans="1:5">
      <c r="A845">
        <v>1940</v>
      </c>
      <c r="B845" s="108">
        <v>66</v>
      </c>
      <c r="C845">
        <v>3.0851E-2</v>
      </c>
      <c r="D845">
        <v>4.2070000000000003E-2</v>
      </c>
      <c r="E845">
        <v>3.6454E-2</v>
      </c>
    </row>
    <row r="846" spans="1:5">
      <c r="A846">
        <v>1940</v>
      </c>
      <c r="B846" s="108">
        <v>67</v>
      </c>
      <c r="C846">
        <v>3.3646000000000002E-2</v>
      </c>
      <c r="D846">
        <v>4.5338000000000003E-2</v>
      </c>
      <c r="E846">
        <v>3.9466000000000001E-2</v>
      </c>
    </row>
    <row r="847" spans="1:5">
      <c r="A847">
        <v>1940</v>
      </c>
      <c r="B847" s="108">
        <v>68</v>
      </c>
      <c r="C847">
        <v>3.6854999999999999E-2</v>
      </c>
      <c r="D847">
        <v>4.9012E-2</v>
      </c>
      <c r="E847">
        <v>4.2893000000000001E-2</v>
      </c>
    </row>
    <row r="848" spans="1:5">
      <c r="A848">
        <v>1940</v>
      </c>
      <c r="B848" s="108">
        <v>69</v>
      </c>
      <c r="C848">
        <v>4.0579999999999998E-2</v>
      </c>
      <c r="D848">
        <v>5.3182E-2</v>
      </c>
      <c r="E848">
        <v>4.6829999999999997E-2</v>
      </c>
    </row>
    <row r="849" spans="1:5">
      <c r="A849">
        <v>1940</v>
      </c>
      <c r="B849" s="108">
        <v>70</v>
      </c>
      <c r="C849">
        <v>4.5092E-2</v>
      </c>
      <c r="D849">
        <v>5.8165000000000001E-2</v>
      </c>
      <c r="E849">
        <v>5.1573000000000001E-2</v>
      </c>
    </row>
    <row r="850" spans="1:5">
      <c r="A850">
        <v>1940</v>
      </c>
      <c r="B850" s="108">
        <v>71</v>
      </c>
      <c r="C850">
        <v>4.9787999999999999E-2</v>
      </c>
      <c r="D850">
        <v>6.3260999999999998E-2</v>
      </c>
      <c r="E850">
        <v>5.6460999999999997E-2</v>
      </c>
    </row>
    <row r="851" spans="1:5">
      <c r="A851">
        <v>1940</v>
      </c>
      <c r="B851" s="108">
        <v>72</v>
      </c>
      <c r="C851">
        <v>5.475E-2</v>
      </c>
      <c r="D851">
        <v>6.8589999999999998E-2</v>
      </c>
      <c r="E851">
        <v>6.1594999999999997E-2</v>
      </c>
    </row>
    <row r="852" spans="1:5">
      <c r="A852">
        <v>1940</v>
      </c>
      <c r="B852" s="108">
        <v>73</v>
      </c>
      <c r="C852">
        <v>5.9979999999999999E-2</v>
      </c>
      <c r="D852">
        <v>7.4287000000000006E-2</v>
      </c>
      <c r="E852">
        <v>6.7033999999999996E-2</v>
      </c>
    </row>
    <row r="853" spans="1:5">
      <c r="A853">
        <v>1940</v>
      </c>
      <c r="B853" s="108">
        <v>74</v>
      </c>
      <c r="C853">
        <v>6.5490000000000007E-2</v>
      </c>
      <c r="D853">
        <v>8.0411999999999997E-2</v>
      </c>
      <c r="E853">
        <v>7.2808999999999999E-2</v>
      </c>
    </row>
    <row r="854" spans="1:5">
      <c r="A854">
        <v>1940</v>
      </c>
      <c r="B854" s="108">
        <v>75</v>
      </c>
      <c r="C854">
        <v>7.1681999999999996E-2</v>
      </c>
      <c r="D854">
        <v>8.7722999999999995E-2</v>
      </c>
      <c r="E854">
        <v>7.9482999999999998E-2</v>
      </c>
    </row>
    <row r="855" spans="1:5">
      <c r="A855">
        <v>1940</v>
      </c>
      <c r="B855" s="108">
        <v>76</v>
      </c>
      <c r="C855">
        <v>7.8655000000000003E-2</v>
      </c>
      <c r="D855">
        <v>9.5523999999999998E-2</v>
      </c>
      <c r="E855">
        <v>8.6804999999999993E-2</v>
      </c>
    </row>
    <row r="856" spans="1:5">
      <c r="A856">
        <v>1940</v>
      </c>
      <c r="B856" s="108">
        <v>77</v>
      </c>
      <c r="C856">
        <v>8.6299000000000001E-2</v>
      </c>
      <c r="D856">
        <v>0.104101</v>
      </c>
      <c r="E856">
        <v>9.4838000000000006E-2</v>
      </c>
    </row>
    <row r="857" spans="1:5">
      <c r="A857">
        <v>1940</v>
      </c>
      <c r="B857" s="108">
        <v>78</v>
      </c>
      <c r="C857">
        <v>9.5007999999999995E-2</v>
      </c>
      <c r="D857">
        <v>0.11392099999999999</v>
      </c>
      <c r="E857">
        <v>0.104006</v>
      </c>
    </row>
    <row r="858" spans="1:5">
      <c r="A858">
        <v>1940</v>
      </c>
      <c r="B858" s="108">
        <v>79</v>
      </c>
      <c r="C858">
        <v>0.105422</v>
      </c>
      <c r="D858">
        <v>0.12558900000000001</v>
      </c>
      <c r="E858">
        <v>0.114937</v>
      </c>
    </row>
    <row r="859" spans="1:5">
      <c r="A859">
        <v>1940</v>
      </c>
      <c r="B859" s="108">
        <v>80</v>
      </c>
      <c r="C859">
        <v>0.10685799999999999</v>
      </c>
      <c r="D859">
        <v>0.129889</v>
      </c>
      <c r="E859">
        <v>0.117478</v>
      </c>
    </row>
    <row r="860" spans="1:5">
      <c r="A860">
        <v>1940</v>
      </c>
      <c r="B860" s="108">
        <v>81</v>
      </c>
      <c r="C860">
        <v>0.118949</v>
      </c>
      <c r="D860">
        <v>0.14299999999999999</v>
      </c>
      <c r="E860">
        <v>0.129969</v>
      </c>
    </row>
    <row r="861" spans="1:5">
      <c r="A861">
        <v>1940</v>
      </c>
      <c r="B861" s="108">
        <v>82</v>
      </c>
      <c r="C861">
        <v>0.13178300000000001</v>
      </c>
      <c r="D861">
        <v>0.15712599999999999</v>
      </c>
      <c r="E861">
        <v>0.14330200000000001</v>
      </c>
    </row>
    <row r="862" spans="1:5">
      <c r="A862">
        <v>1940</v>
      </c>
      <c r="B862" s="108">
        <v>83</v>
      </c>
      <c r="C862">
        <v>0.145014</v>
      </c>
      <c r="D862">
        <v>0.171907</v>
      </c>
      <c r="E862">
        <v>0.157113</v>
      </c>
    </row>
    <row r="863" spans="1:5">
      <c r="A863">
        <v>1940</v>
      </c>
      <c r="B863" s="108">
        <v>84</v>
      </c>
      <c r="C863">
        <v>0.158669</v>
      </c>
      <c r="D863">
        <v>0.186608</v>
      </c>
      <c r="E863">
        <v>0.171102</v>
      </c>
    </row>
    <row r="864" spans="1:5">
      <c r="A864">
        <v>1940</v>
      </c>
      <c r="B864" s="108">
        <v>85</v>
      </c>
      <c r="C864">
        <v>0.172319</v>
      </c>
      <c r="D864">
        <v>0.200213</v>
      </c>
      <c r="E864">
        <v>0.18459100000000001</v>
      </c>
    </row>
    <row r="865" spans="1:5">
      <c r="A865">
        <v>1940</v>
      </c>
      <c r="B865" s="108">
        <v>86</v>
      </c>
      <c r="C865">
        <v>0.187135</v>
      </c>
      <c r="D865">
        <v>0.21477499999999999</v>
      </c>
      <c r="E865">
        <v>0.19913700000000001</v>
      </c>
    </row>
    <row r="866" spans="1:5">
      <c r="A866">
        <v>1940</v>
      </c>
      <c r="B866" s="108">
        <v>87</v>
      </c>
      <c r="C866">
        <v>0.20311100000000001</v>
      </c>
      <c r="D866">
        <v>0.23067599999999999</v>
      </c>
      <c r="E866">
        <v>0.21490200000000001</v>
      </c>
    </row>
    <row r="867" spans="1:5">
      <c r="A867">
        <v>1940</v>
      </c>
      <c r="B867" s="108">
        <v>88</v>
      </c>
      <c r="C867">
        <v>0.219476</v>
      </c>
      <c r="D867">
        <v>0.24712100000000001</v>
      </c>
      <c r="E867">
        <v>0.23111400000000001</v>
      </c>
    </row>
    <row r="868" spans="1:5">
      <c r="A868">
        <v>1940</v>
      </c>
      <c r="B868" s="108">
        <v>89</v>
      </c>
      <c r="C868">
        <v>0.23477400000000001</v>
      </c>
      <c r="D868">
        <v>0.26294800000000002</v>
      </c>
      <c r="E868">
        <v>0.246449</v>
      </c>
    </row>
    <row r="869" spans="1:5">
      <c r="A869">
        <v>1940</v>
      </c>
      <c r="B869" s="108">
        <v>90</v>
      </c>
      <c r="C869">
        <v>0.2487</v>
      </c>
      <c r="D869">
        <v>0.27942600000000001</v>
      </c>
      <c r="E869">
        <v>0.26121899999999998</v>
      </c>
    </row>
    <row r="870" spans="1:5">
      <c r="A870">
        <v>1940</v>
      </c>
      <c r="B870" s="108">
        <v>91</v>
      </c>
      <c r="C870">
        <v>0.26227299999999998</v>
      </c>
      <c r="D870">
        <v>0.29504900000000001</v>
      </c>
      <c r="E870">
        <v>0.27540700000000001</v>
      </c>
    </row>
    <row r="871" spans="1:5">
      <c r="A871">
        <v>1940</v>
      </c>
      <c r="B871" s="108">
        <v>92</v>
      </c>
      <c r="C871">
        <v>0.27564300000000003</v>
      </c>
      <c r="D871">
        <v>0.30831599999999998</v>
      </c>
      <c r="E871">
        <v>0.28854099999999999</v>
      </c>
    </row>
    <row r="872" spans="1:5">
      <c r="A872">
        <v>1940</v>
      </c>
      <c r="B872" s="108">
        <v>93</v>
      </c>
      <c r="C872">
        <v>0.28855500000000001</v>
      </c>
      <c r="D872">
        <v>0.31860100000000002</v>
      </c>
      <c r="E872">
        <v>0.30026799999999998</v>
      </c>
    </row>
    <row r="873" spans="1:5">
      <c r="A873">
        <v>1940</v>
      </c>
      <c r="B873" s="108">
        <v>94</v>
      </c>
      <c r="C873">
        <v>0.30137900000000001</v>
      </c>
      <c r="D873">
        <v>0.32594600000000001</v>
      </c>
      <c r="E873">
        <v>0.310894</v>
      </c>
    </row>
    <row r="874" spans="1:5">
      <c r="A874">
        <v>1940</v>
      </c>
      <c r="B874" s="108">
        <v>95</v>
      </c>
      <c r="C874">
        <v>0.31332700000000002</v>
      </c>
      <c r="D874">
        <v>0.33555200000000002</v>
      </c>
      <c r="E874">
        <v>0.32187700000000002</v>
      </c>
    </row>
    <row r="875" spans="1:5">
      <c r="A875">
        <v>1940</v>
      </c>
      <c r="B875" s="108">
        <v>96</v>
      </c>
      <c r="C875">
        <v>0.31912299999999999</v>
      </c>
      <c r="D875">
        <v>0.338727</v>
      </c>
      <c r="E875">
        <v>0.32660299999999998</v>
      </c>
    </row>
    <row r="876" spans="1:5">
      <c r="A876">
        <v>1940</v>
      </c>
      <c r="B876" s="108">
        <v>97</v>
      </c>
      <c r="C876">
        <v>0.31880799999999998</v>
      </c>
      <c r="D876">
        <v>0.331376</v>
      </c>
      <c r="E876">
        <v>0.32357999999999998</v>
      </c>
    </row>
    <row r="877" spans="1:5">
      <c r="A877">
        <v>1940</v>
      </c>
      <c r="B877" s="108">
        <v>98</v>
      </c>
      <c r="C877">
        <v>0.31106499999999998</v>
      </c>
      <c r="D877">
        <v>0.31787500000000002</v>
      </c>
      <c r="E877">
        <v>0.31362499999999999</v>
      </c>
    </row>
    <row r="878" spans="1:5">
      <c r="A878">
        <v>1940</v>
      </c>
      <c r="B878" s="108">
        <v>99</v>
      </c>
      <c r="C878">
        <v>0.31457400000000002</v>
      </c>
      <c r="D878">
        <v>0.31963399999999997</v>
      </c>
      <c r="E878">
        <v>0.31645499999999999</v>
      </c>
    </row>
    <row r="879" spans="1:5">
      <c r="A879">
        <v>1940</v>
      </c>
      <c r="B879" s="108">
        <v>100</v>
      </c>
      <c r="C879">
        <v>0.40158700000000003</v>
      </c>
      <c r="D879">
        <v>0.43224699999999999</v>
      </c>
      <c r="E879">
        <v>0.41299000000000002</v>
      </c>
    </row>
    <row r="880" spans="1:5">
      <c r="A880">
        <v>1940</v>
      </c>
      <c r="B880" s="108">
        <v>101</v>
      </c>
      <c r="C880">
        <v>0.41898000000000002</v>
      </c>
      <c r="D880">
        <v>0.45280300000000001</v>
      </c>
      <c r="E880">
        <v>0.43145299999999998</v>
      </c>
    </row>
    <row r="881" spans="1:5">
      <c r="A881">
        <v>1940</v>
      </c>
      <c r="B881" s="108">
        <v>102</v>
      </c>
      <c r="C881">
        <v>0.43746800000000002</v>
      </c>
      <c r="D881">
        <v>0.471858</v>
      </c>
      <c r="E881">
        <v>0.44988800000000001</v>
      </c>
    </row>
    <row r="882" spans="1:5">
      <c r="A882">
        <v>1940</v>
      </c>
      <c r="B882" s="108">
        <v>103</v>
      </c>
      <c r="C882">
        <v>0.45720100000000002</v>
      </c>
      <c r="D882">
        <v>0.49547799999999997</v>
      </c>
      <c r="E882">
        <v>0.47074300000000002</v>
      </c>
    </row>
    <row r="883" spans="1:5">
      <c r="A883">
        <v>1940</v>
      </c>
      <c r="B883" s="108">
        <v>104</v>
      </c>
      <c r="C883">
        <v>0.47306399999999998</v>
      </c>
      <c r="D883">
        <v>0.527559</v>
      </c>
      <c r="E883">
        <v>0.49198500000000001</v>
      </c>
    </row>
    <row r="884" spans="1:5">
      <c r="A884">
        <v>1940</v>
      </c>
      <c r="B884" s="108">
        <v>105</v>
      </c>
      <c r="C884">
        <v>0.475053</v>
      </c>
      <c r="D884">
        <v>0.55980200000000002</v>
      </c>
      <c r="E884">
        <v>0.50417699999999999</v>
      </c>
    </row>
    <row r="885" spans="1:5">
      <c r="A885">
        <v>1940</v>
      </c>
      <c r="B885" s="108">
        <v>106</v>
      </c>
      <c r="C885">
        <v>0.47724899999999998</v>
      </c>
      <c r="D885">
        <v>0.57162299999999999</v>
      </c>
      <c r="E885">
        <v>0.50950300000000004</v>
      </c>
    </row>
    <row r="886" spans="1:5">
      <c r="A886">
        <v>1940</v>
      </c>
      <c r="B886" s="108">
        <v>107</v>
      </c>
      <c r="C886">
        <v>0.492728</v>
      </c>
      <c r="D886">
        <v>0.581986</v>
      </c>
      <c r="E886">
        <v>0.52282200000000001</v>
      </c>
    </row>
    <row r="887" spans="1:5">
      <c r="A887">
        <v>1940</v>
      </c>
      <c r="B887" s="108">
        <v>108</v>
      </c>
      <c r="C887">
        <v>0.50810699999999998</v>
      </c>
      <c r="D887">
        <v>0.58604199999999995</v>
      </c>
      <c r="E887">
        <v>0.53482700000000005</v>
      </c>
    </row>
    <row r="888" spans="1:5">
      <c r="A888">
        <v>1940</v>
      </c>
      <c r="B888" s="108">
        <v>109</v>
      </c>
      <c r="C888">
        <v>0.53646799999999994</v>
      </c>
      <c r="D888">
        <v>0.54413299999999998</v>
      </c>
      <c r="E888">
        <v>0.53932599999999997</v>
      </c>
    </row>
    <row r="889" spans="1:5">
      <c r="A889">
        <v>1940</v>
      </c>
      <c r="B889" s="108" t="s">
        <v>392</v>
      </c>
      <c r="C889">
        <v>0.52463400000000004</v>
      </c>
      <c r="D889">
        <v>0.75260700000000003</v>
      </c>
      <c r="E889">
        <v>0.588121</v>
      </c>
    </row>
    <row r="890" spans="1:5">
      <c r="A890">
        <v>1941</v>
      </c>
      <c r="B890" s="108">
        <v>0</v>
      </c>
      <c r="C890">
        <v>4.5973E-2</v>
      </c>
      <c r="D890">
        <v>5.8297000000000002E-2</v>
      </c>
      <c r="E890">
        <v>5.2276999999999997E-2</v>
      </c>
    </row>
    <row r="891" spans="1:5">
      <c r="A891">
        <v>1941</v>
      </c>
      <c r="B891" s="108">
        <v>1</v>
      </c>
      <c r="C891">
        <v>5.1789999999999996E-3</v>
      </c>
      <c r="D891">
        <v>5.8069999999999997E-3</v>
      </c>
      <c r="E891">
        <v>5.4980000000000003E-3</v>
      </c>
    </row>
    <row r="892" spans="1:5">
      <c r="A892">
        <v>1941</v>
      </c>
      <c r="B892" s="108">
        <v>2</v>
      </c>
      <c r="C892">
        <v>2.323E-3</v>
      </c>
      <c r="D892">
        <v>2.8170000000000001E-3</v>
      </c>
      <c r="E892">
        <v>2.5739999999999999E-3</v>
      </c>
    </row>
    <row r="893" spans="1:5">
      <c r="A893">
        <v>1941</v>
      </c>
      <c r="B893" s="108">
        <v>3</v>
      </c>
      <c r="C893">
        <v>1.6689999999999999E-3</v>
      </c>
      <c r="D893">
        <v>1.895E-3</v>
      </c>
      <c r="E893">
        <v>1.7830000000000001E-3</v>
      </c>
    </row>
    <row r="894" spans="1:5">
      <c r="A894">
        <v>1941</v>
      </c>
      <c r="B894" s="108">
        <v>4</v>
      </c>
      <c r="C894">
        <v>1.2999999999999999E-3</v>
      </c>
      <c r="D894">
        <v>1.5009999999999999E-3</v>
      </c>
      <c r="E894">
        <v>1.402E-3</v>
      </c>
    </row>
    <row r="895" spans="1:5">
      <c r="A895">
        <v>1941</v>
      </c>
      <c r="B895" s="108">
        <v>5</v>
      </c>
      <c r="C895">
        <v>1.0859999999999999E-3</v>
      </c>
      <c r="D895">
        <v>1.312E-3</v>
      </c>
      <c r="E895">
        <v>1.201E-3</v>
      </c>
    </row>
    <row r="896" spans="1:5">
      <c r="A896">
        <v>1941</v>
      </c>
      <c r="B896" s="108">
        <v>6</v>
      </c>
      <c r="C896">
        <v>9.8200000000000002E-4</v>
      </c>
      <c r="D896">
        <v>1.2409999999999999E-3</v>
      </c>
      <c r="E896">
        <v>1.1130000000000001E-3</v>
      </c>
    </row>
    <row r="897" spans="1:5">
      <c r="A897">
        <v>1941</v>
      </c>
      <c r="B897" s="108">
        <v>7</v>
      </c>
      <c r="C897">
        <v>8.8800000000000001E-4</v>
      </c>
      <c r="D897">
        <v>1.173E-3</v>
      </c>
      <c r="E897">
        <v>1.0319999999999999E-3</v>
      </c>
    </row>
    <row r="898" spans="1:5">
      <c r="A898">
        <v>1941</v>
      </c>
      <c r="B898" s="108">
        <v>8</v>
      </c>
      <c r="C898">
        <v>8.03E-4</v>
      </c>
      <c r="D898">
        <v>1.098E-3</v>
      </c>
      <c r="E898">
        <v>9.5299999999999996E-4</v>
      </c>
    </row>
    <row r="899" spans="1:5">
      <c r="A899">
        <v>1941</v>
      </c>
      <c r="B899" s="108">
        <v>9</v>
      </c>
      <c r="C899">
        <v>7.3800000000000005E-4</v>
      </c>
      <c r="D899">
        <v>1.036E-3</v>
      </c>
      <c r="E899">
        <v>8.8999999999999995E-4</v>
      </c>
    </row>
    <row r="900" spans="1:5">
      <c r="A900">
        <v>1941</v>
      </c>
      <c r="B900" s="108">
        <v>10</v>
      </c>
      <c r="C900">
        <v>6.87E-4</v>
      </c>
      <c r="D900">
        <v>9.7799999999999992E-4</v>
      </c>
      <c r="E900">
        <v>8.3500000000000002E-4</v>
      </c>
    </row>
    <row r="901" spans="1:5">
      <c r="A901">
        <v>1941</v>
      </c>
      <c r="B901" s="108">
        <v>11</v>
      </c>
      <c r="C901">
        <v>6.8800000000000003E-4</v>
      </c>
      <c r="D901">
        <v>9.8299999999999993E-4</v>
      </c>
      <c r="E901">
        <v>8.3799999999999999E-4</v>
      </c>
    </row>
    <row r="902" spans="1:5">
      <c r="A902">
        <v>1941</v>
      </c>
      <c r="B902" s="108">
        <v>12</v>
      </c>
      <c r="C902">
        <v>7.3800000000000005E-4</v>
      </c>
      <c r="D902">
        <v>1.0449999999999999E-3</v>
      </c>
      <c r="E902">
        <v>8.9400000000000005E-4</v>
      </c>
    </row>
    <row r="903" spans="1:5">
      <c r="A903">
        <v>1941</v>
      </c>
      <c r="B903" s="108">
        <v>13</v>
      </c>
      <c r="C903">
        <v>8.3299999999999997E-4</v>
      </c>
      <c r="D903">
        <v>1.1609999999999999E-3</v>
      </c>
      <c r="E903">
        <v>9.990000000000001E-4</v>
      </c>
    </row>
    <row r="904" spans="1:5">
      <c r="A904">
        <v>1941</v>
      </c>
      <c r="B904" s="108">
        <v>14</v>
      </c>
      <c r="C904">
        <v>9.7000000000000005E-4</v>
      </c>
      <c r="D904">
        <v>1.3320000000000001E-3</v>
      </c>
      <c r="E904">
        <v>1.1529999999999999E-3</v>
      </c>
    </row>
    <row r="905" spans="1:5">
      <c r="A905">
        <v>1941</v>
      </c>
      <c r="B905" s="108">
        <v>15</v>
      </c>
      <c r="C905">
        <v>1.147E-3</v>
      </c>
      <c r="D905">
        <v>1.5560000000000001E-3</v>
      </c>
      <c r="E905">
        <v>1.353E-3</v>
      </c>
    </row>
    <row r="906" spans="1:5">
      <c r="A906">
        <v>1941</v>
      </c>
      <c r="B906" s="108">
        <v>16</v>
      </c>
      <c r="C906">
        <v>1.3140000000000001E-3</v>
      </c>
      <c r="D906">
        <v>1.7650000000000001E-3</v>
      </c>
      <c r="E906">
        <v>1.5410000000000001E-3</v>
      </c>
    </row>
    <row r="907" spans="1:5">
      <c r="A907">
        <v>1941</v>
      </c>
      <c r="B907" s="108">
        <v>17</v>
      </c>
      <c r="C907">
        <v>1.456E-3</v>
      </c>
      <c r="D907">
        <v>1.9499999999999999E-3</v>
      </c>
      <c r="E907">
        <v>1.704E-3</v>
      </c>
    </row>
    <row r="908" spans="1:5">
      <c r="A908">
        <v>1941</v>
      </c>
      <c r="B908" s="108">
        <v>18</v>
      </c>
      <c r="C908">
        <v>1.5809999999999999E-3</v>
      </c>
      <c r="D908">
        <v>2.147E-3</v>
      </c>
      <c r="E908">
        <v>1.8630000000000001E-3</v>
      </c>
    </row>
    <row r="909" spans="1:5">
      <c r="A909">
        <v>1941</v>
      </c>
      <c r="B909" s="108">
        <v>19</v>
      </c>
      <c r="C909">
        <v>1.699E-3</v>
      </c>
      <c r="D909">
        <v>2.3310000000000002E-3</v>
      </c>
      <c r="E909">
        <v>2.0110000000000002E-3</v>
      </c>
    </row>
    <row r="910" spans="1:5">
      <c r="A910">
        <v>1941</v>
      </c>
      <c r="B910" s="108">
        <v>20</v>
      </c>
      <c r="C910">
        <v>1.8140000000000001E-3</v>
      </c>
      <c r="D910">
        <v>2.5010000000000002E-3</v>
      </c>
      <c r="E910">
        <v>2.153E-3</v>
      </c>
    </row>
    <row r="911" spans="1:5">
      <c r="A911">
        <v>1941</v>
      </c>
      <c r="B911" s="108">
        <v>21</v>
      </c>
      <c r="C911">
        <v>1.915E-3</v>
      </c>
      <c r="D911">
        <v>2.66E-3</v>
      </c>
      <c r="E911">
        <v>2.2799999999999999E-3</v>
      </c>
    </row>
    <row r="912" spans="1:5">
      <c r="A912">
        <v>1941</v>
      </c>
      <c r="B912" s="108">
        <v>22</v>
      </c>
      <c r="C912">
        <v>2.0049999999999998E-3</v>
      </c>
      <c r="D912">
        <v>2.7929999999999999E-3</v>
      </c>
      <c r="E912">
        <v>2.3900000000000002E-3</v>
      </c>
    </row>
    <row r="913" spans="1:5">
      <c r="A913">
        <v>1941</v>
      </c>
      <c r="B913" s="108">
        <v>23</v>
      </c>
      <c r="C913">
        <v>2.0820000000000001E-3</v>
      </c>
      <c r="D913">
        <v>2.8930000000000002E-3</v>
      </c>
      <c r="E913">
        <v>2.4759999999999999E-3</v>
      </c>
    </row>
    <row r="914" spans="1:5">
      <c r="A914">
        <v>1941</v>
      </c>
      <c r="B914" s="108">
        <v>24</v>
      </c>
      <c r="C914">
        <v>2.14E-3</v>
      </c>
      <c r="D914">
        <v>2.9420000000000002E-3</v>
      </c>
      <c r="E914">
        <v>2.5300000000000001E-3</v>
      </c>
    </row>
    <row r="915" spans="1:5">
      <c r="A915">
        <v>1941</v>
      </c>
      <c r="B915" s="108">
        <v>25</v>
      </c>
      <c r="C915">
        <v>2.1719999999999999E-3</v>
      </c>
      <c r="D915">
        <v>2.9450000000000001E-3</v>
      </c>
      <c r="E915">
        <v>2.5469999999999998E-3</v>
      </c>
    </row>
    <row r="916" spans="1:5">
      <c r="A916">
        <v>1941</v>
      </c>
      <c r="B916" s="108">
        <v>26</v>
      </c>
      <c r="C916">
        <v>2.2209999999999999E-3</v>
      </c>
      <c r="D916">
        <v>2.96E-3</v>
      </c>
      <c r="E916">
        <v>2.581E-3</v>
      </c>
    </row>
    <row r="917" spans="1:5">
      <c r="A917">
        <v>1941</v>
      </c>
      <c r="B917" s="108">
        <v>27</v>
      </c>
      <c r="C917">
        <v>2.2859999999999998E-3</v>
      </c>
      <c r="D917">
        <v>2.9979999999999998E-3</v>
      </c>
      <c r="E917">
        <v>2.6329999999999999E-3</v>
      </c>
    </row>
    <row r="918" spans="1:5">
      <c r="A918">
        <v>1941</v>
      </c>
      <c r="B918" s="108">
        <v>28</v>
      </c>
      <c r="C918">
        <v>2.3670000000000002E-3</v>
      </c>
      <c r="D918">
        <v>3.0630000000000002E-3</v>
      </c>
      <c r="E918">
        <v>2.7070000000000002E-3</v>
      </c>
    </row>
    <row r="919" spans="1:5">
      <c r="A919">
        <v>1941</v>
      </c>
      <c r="B919" s="108">
        <v>29</v>
      </c>
      <c r="C919">
        <v>2.467E-3</v>
      </c>
      <c r="D919">
        <v>3.1580000000000002E-3</v>
      </c>
      <c r="E919">
        <v>2.8050000000000002E-3</v>
      </c>
    </row>
    <row r="920" spans="1:5">
      <c r="A920">
        <v>1941</v>
      </c>
      <c r="B920" s="108">
        <v>30</v>
      </c>
      <c r="C920">
        <v>2.5969999999999999E-3</v>
      </c>
      <c r="D920">
        <v>3.2959999999999999E-3</v>
      </c>
      <c r="E920">
        <v>2.9399999999999999E-3</v>
      </c>
    </row>
    <row r="921" spans="1:5">
      <c r="A921">
        <v>1941</v>
      </c>
      <c r="B921" s="108">
        <v>31</v>
      </c>
      <c r="C921">
        <v>2.7269999999999998E-3</v>
      </c>
      <c r="D921">
        <v>3.4510000000000001E-3</v>
      </c>
      <c r="E921">
        <v>3.0820000000000001E-3</v>
      </c>
    </row>
    <row r="922" spans="1:5">
      <c r="A922">
        <v>1941</v>
      </c>
      <c r="B922" s="108">
        <v>32</v>
      </c>
      <c r="C922">
        <v>2.8570000000000002E-3</v>
      </c>
      <c r="D922">
        <v>3.6229999999999999E-3</v>
      </c>
      <c r="E922">
        <v>3.2339999999999999E-3</v>
      </c>
    </row>
    <row r="923" spans="1:5">
      <c r="A923">
        <v>1941</v>
      </c>
      <c r="B923" s="108">
        <v>33</v>
      </c>
      <c r="C923">
        <v>2.9849999999999998E-3</v>
      </c>
      <c r="D923">
        <v>3.81E-3</v>
      </c>
      <c r="E923">
        <v>3.392E-3</v>
      </c>
    </row>
    <row r="924" spans="1:5">
      <c r="A924">
        <v>1941</v>
      </c>
      <c r="B924" s="108">
        <v>34</v>
      </c>
      <c r="C924">
        <v>3.107E-3</v>
      </c>
      <c r="D924">
        <v>4.0130000000000001E-3</v>
      </c>
      <c r="E924">
        <v>3.5539999999999999E-3</v>
      </c>
    </row>
    <row r="925" spans="1:5">
      <c r="A925">
        <v>1941</v>
      </c>
      <c r="B925" s="108">
        <v>35</v>
      </c>
      <c r="C925">
        <v>3.2130000000000001E-3</v>
      </c>
      <c r="D925">
        <v>4.2170000000000003E-3</v>
      </c>
      <c r="E925">
        <v>3.7090000000000001E-3</v>
      </c>
    </row>
    <row r="926" spans="1:5">
      <c r="A926">
        <v>1941</v>
      </c>
      <c r="B926" s="108">
        <v>36</v>
      </c>
      <c r="C926">
        <v>3.3570000000000002E-3</v>
      </c>
      <c r="D926">
        <v>4.4619999999999998E-3</v>
      </c>
      <c r="E926">
        <v>3.9029999999999998E-3</v>
      </c>
    </row>
    <row r="927" spans="1:5">
      <c r="A927">
        <v>1941</v>
      </c>
      <c r="B927" s="108">
        <v>37</v>
      </c>
      <c r="C927">
        <v>3.5409999999999999E-3</v>
      </c>
      <c r="D927">
        <v>4.7450000000000001E-3</v>
      </c>
      <c r="E927">
        <v>4.1359999999999999E-3</v>
      </c>
    </row>
    <row r="928" spans="1:5">
      <c r="A928">
        <v>1941</v>
      </c>
      <c r="B928" s="108">
        <v>38</v>
      </c>
      <c r="C928">
        <v>3.7650000000000001E-3</v>
      </c>
      <c r="D928">
        <v>5.0629999999999998E-3</v>
      </c>
      <c r="E928">
        <v>4.4079999999999996E-3</v>
      </c>
    </row>
    <row r="929" spans="1:5">
      <c r="A929">
        <v>1941</v>
      </c>
      <c r="B929" s="108">
        <v>39</v>
      </c>
      <c r="C929">
        <v>4.0340000000000003E-3</v>
      </c>
      <c r="D929">
        <v>5.4209999999999996E-3</v>
      </c>
      <c r="E929">
        <v>4.7229999999999998E-3</v>
      </c>
    </row>
    <row r="930" spans="1:5">
      <c r="A930">
        <v>1941</v>
      </c>
      <c r="B930" s="108">
        <v>40</v>
      </c>
      <c r="C930">
        <v>4.3540000000000002E-3</v>
      </c>
      <c r="D930">
        <v>5.8180000000000003E-3</v>
      </c>
      <c r="E930">
        <v>5.084E-3</v>
      </c>
    </row>
    <row r="931" spans="1:5">
      <c r="A931">
        <v>1941</v>
      </c>
      <c r="B931" s="108">
        <v>41</v>
      </c>
      <c r="C931">
        <v>4.6810000000000003E-3</v>
      </c>
      <c r="D931">
        <v>6.2649999999999997E-3</v>
      </c>
      <c r="E931">
        <v>5.4730000000000004E-3</v>
      </c>
    </row>
    <row r="932" spans="1:5">
      <c r="A932">
        <v>1941</v>
      </c>
      <c r="B932" s="108">
        <v>42</v>
      </c>
      <c r="C932">
        <v>5.019E-3</v>
      </c>
      <c r="D932">
        <v>6.7790000000000003E-3</v>
      </c>
      <c r="E932">
        <v>5.901E-3</v>
      </c>
    </row>
    <row r="933" spans="1:5">
      <c r="A933">
        <v>1941</v>
      </c>
      <c r="B933" s="108">
        <v>43</v>
      </c>
      <c r="C933">
        <v>5.3619999999999996E-3</v>
      </c>
      <c r="D933">
        <v>7.345E-3</v>
      </c>
      <c r="E933">
        <v>6.3579999999999999E-3</v>
      </c>
    </row>
    <row r="934" spans="1:5">
      <c r="A934">
        <v>1941</v>
      </c>
      <c r="B934" s="108">
        <v>44</v>
      </c>
      <c r="C934">
        <v>5.7000000000000002E-3</v>
      </c>
      <c r="D934">
        <v>7.9450000000000007E-3</v>
      </c>
      <c r="E934">
        <v>6.8310000000000003E-3</v>
      </c>
    </row>
    <row r="935" spans="1:5">
      <c r="A935">
        <v>1941</v>
      </c>
      <c r="B935" s="108">
        <v>45</v>
      </c>
      <c r="C935">
        <v>6.0340000000000003E-3</v>
      </c>
      <c r="D935">
        <v>8.5749999999999993E-3</v>
      </c>
      <c r="E935">
        <v>7.3169999999999997E-3</v>
      </c>
    </row>
    <row r="936" spans="1:5">
      <c r="A936">
        <v>1941</v>
      </c>
      <c r="B936" s="108">
        <v>46</v>
      </c>
      <c r="C936">
        <v>6.4120000000000002E-3</v>
      </c>
      <c r="D936">
        <v>9.2460000000000007E-3</v>
      </c>
      <c r="E936">
        <v>7.8469999999999998E-3</v>
      </c>
    </row>
    <row r="937" spans="1:5">
      <c r="A937">
        <v>1941</v>
      </c>
      <c r="B937" s="108">
        <v>47</v>
      </c>
      <c r="C937">
        <v>6.8310000000000003E-3</v>
      </c>
      <c r="D937">
        <v>9.9550000000000003E-3</v>
      </c>
      <c r="E937">
        <v>8.4180000000000001E-3</v>
      </c>
    </row>
    <row r="938" spans="1:5">
      <c r="A938">
        <v>1941</v>
      </c>
      <c r="B938" s="108">
        <v>48</v>
      </c>
      <c r="C938">
        <v>7.3119999999999999E-3</v>
      </c>
      <c r="D938">
        <v>1.0728E-2</v>
      </c>
      <c r="E938">
        <v>9.0519999999999993E-3</v>
      </c>
    </row>
    <row r="939" spans="1:5">
      <c r="A939">
        <v>1941</v>
      </c>
      <c r="B939" s="108">
        <v>49</v>
      </c>
      <c r="C939">
        <v>7.8740000000000008E-3</v>
      </c>
      <c r="D939">
        <v>1.159E-2</v>
      </c>
      <c r="E939">
        <v>9.7730000000000004E-3</v>
      </c>
    </row>
    <row r="940" spans="1:5">
      <c r="A940">
        <v>1941</v>
      </c>
      <c r="B940" s="108">
        <v>50</v>
      </c>
      <c r="C940">
        <v>8.5789999999999998E-3</v>
      </c>
      <c r="D940">
        <v>1.2643E-2</v>
      </c>
      <c r="E940">
        <v>1.0662E-2</v>
      </c>
    </row>
    <row r="941" spans="1:5">
      <c r="A941">
        <v>1941</v>
      </c>
      <c r="B941" s="108">
        <v>51</v>
      </c>
      <c r="C941">
        <v>9.2790000000000008E-3</v>
      </c>
      <c r="D941">
        <v>1.3705E-2</v>
      </c>
      <c r="E941">
        <v>1.1553000000000001E-2</v>
      </c>
    </row>
    <row r="942" spans="1:5">
      <c r="A942">
        <v>1941</v>
      </c>
      <c r="B942" s="108">
        <v>52</v>
      </c>
      <c r="C942">
        <v>9.9659999999999992E-3</v>
      </c>
      <c r="D942">
        <v>1.4754E-2</v>
      </c>
      <c r="E942">
        <v>1.2432E-2</v>
      </c>
    </row>
    <row r="943" spans="1:5">
      <c r="A943">
        <v>1941</v>
      </c>
      <c r="B943" s="108">
        <v>53</v>
      </c>
      <c r="C943">
        <v>1.0671999999999999E-2</v>
      </c>
      <c r="D943">
        <v>1.5859999999999999E-2</v>
      </c>
      <c r="E943">
        <v>1.3350000000000001E-2</v>
      </c>
    </row>
    <row r="944" spans="1:5">
      <c r="A944">
        <v>1941</v>
      </c>
      <c r="B944" s="108">
        <v>54</v>
      </c>
      <c r="C944">
        <v>1.1413E-2</v>
      </c>
      <c r="D944">
        <v>1.7080999999999999E-2</v>
      </c>
      <c r="E944">
        <v>1.434E-2</v>
      </c>
    </row>
    <row r="945" spans="1:5">
      <c r="A945">
        <v>1941</v>
      </c>
      <c r="B945" s="108">
        <v>55</v>
      </c>
      <c r="C945">
        <v>1.2189E-2</v>
      </c>
      <c r="D945">
        <v>1.8466E-2</v>
      </c>
      <c r="E945">
        <v>1.5422999999999999E-2</v>
      </c>
    </row>
    <row r="946" spans="1:5">
      <c r="A946">
        <v>1941</v>
      </c>
      <c r="B946" s="108">
        <v>56</v>
      </c>
      <c r="C946">
        <v>1.3084E-2</v>
      </c>
      <c r="D946">
        <v>1.9949000000000001E-2</v>
      </c>
      <c r="E946">
        <v>1.6615000000000001E-2</v>
      </c>
    </row>
    <row r="947" spans="1:5">
      <c r="A947">
        <v>1941</v>
      </c>
      <c r="B947" s="108">
        <v>57</v>
      </c>
      <c r="C947">
        <v>1.413E-2</v>
      </c>
      <c r="D947">
        <v>2.1555000000000001E-2</v>
      </c>
      <c r="E947">
        <v>1.7942E-2</v>
      </c>
    </row>
    <row r="948" spans="1:5">
      <c r="A948">
        <v>1941</v>
      </c>
      <c r="B948" s="108">
        <v>58</v>
      </c>
      <c r="C948">
        <v>1.5291000000000001E-2</v>
      </c>
      <c r="D948">
        <v>2.3234999999999999E-2</v>
      </c>
      <c r="E948">
        <v>1.9361E-2</v>
      </c>
    </row>
    <row r="949" spans="1:5">
      <c r="A949">
        <v>1941</v>
      </c>
      <c r="B949" s="108">
        <v>59</v>
      </c>
      <c r="C949">
        <v>1.6531000000000001E-2</v>
      </c>
      <c r="D949">
        <v>2.4924999999999999E-2</v>
      </c>
      <c r="E949">
        <v>2.0820999999999999E-2</v>
      </c>
    </row>
    <row r="950" spans="1:5">
      <c r="A950">
        <v>1941</v>
      </c>
      <c r="B950" s="108">
        <v>60</v>
      </c>
      <c r="C950">
        <v>1.7682E-2</v>
      </c>
      <c r="D950">
        <v>2.6328000000000001E-2</v>
      </c>
      <c r="E950">
        <v>2.2092000000000001E-2</v>
      </c>
    </row>
    <row r="951" spans="1:5">
      <c r="A951">
        <v>1941</v>
      </c>
      <c r="B951" s="108">
        <v>61</v>
      </c>
      <c r="C951">
        <v>1.9046E-2</v>
      </c>
      <c r="D951">
        <v>2.8028000000000001E-2</v>
      </c>
      <c r="E951">
        <v>2.3612999999999999E-2</v>
      </c>
    </row>
    <row r="952" spans="1:5">
      <c r="A952">
        <v>1941</v>
      </c>
      <c r="B952" s="108">
        <v>62</v>
      </c>
      <c r="C952">
        <v>2.0676E-2</v>
      </c>
      <c r="D952">
        <v>3.0096000000000001E-2</v>
      </c>
      <c r="E952">
        <v>2.5446E-2</v>
      </c>
    </row>
    <row r="953" spans="1:5">
      <c r="A953">
        <v>1941</v>
      </c>
      <c r="B953" s="108">
        <v>63</v>
      </c>
      <c r="C953">
        <v>2.2549E-2</v>
      </c>
      <c r="D953">
        <v>3.2462999999999999E-2</v>
      </c>
      <c r="E953">
        <v>2.7548E-2</v>
      </c>
    </row>
    <row r="954" spans="1:5">
      <c r="A954">
        <v>1941</v>
      </c>
      <c r="B954" s="108">
        <v>64</v>
      </c>
      <c r="C954">
        <v>2.4663999999999998E-2</v>
      </c>
      <c r="D954">
        <v>3.5104000000000003E-2</v>
      </c>
      <c r="E954">
        <v>2.9905000000000001E-2</v>
      </c>
    </row>
    <row r="955" spans="1:5">
      <c r="A955">
        <v>1941</v>
      </c>
      <c r="B955" s="108">
        <v>65</v>
      </c>
      <c r="C955">
        <v>2.7029999999999998E-2</v>
      </c>
      <c r="D955">
        <v>3.7992999999999999E-2</v>
      </c>
      <c r="E955">
        <v>3.2514000000000001E-2</v>
      </c>
    </row>
    <row r="956" spans="1:5">
      <c r="A956">
        <v>1941</v>
      </c>
      <c r="B956" s="108">
        <v>66</v>
      </c>
      <c r="C956">
        <v>2.9495E-2</v>
      </c>
      <c r="D956">
        <v>4.0965000000000001E-2</v>
      </c>
      <c r="E956">
        <v>3.5213000000000001E-2</v>
      </c>
    </row>
    <row r="957" spans="1:5">
      <c r="A957">
        <v>1941</v>
      </c>
      <c r="B957" s="108">
        <v>67</v>
      </c>
      <c r="C957">
        <v>3.2050000000000002E-2</v>
      </c>
      <c r="D957">
        <v>4.4054000000000003E-2</v>
      </c>
      <c r="E957">
        <v>3.8011999999999997E-2</v>
      </c>
    </row>
    <row r="958" spans="1:5">
      <c r="A958">
        <v>1941</v>
      </c>
      <c r="B958" s="108">
        <v>68</v>
      </c>
      <c r="C958">
        <v>3.4867000000000002E-2</v>
      </c>
      <c r="D958">
        <v>4.7413999999999998E-2</v>
      </c>
      <c r="E958">
        <v>4.1079999999999998E-2</v>
      </c>
    </row>
    <row r="959" spans="1:5">
      <c r="A959">
        <v>1941</v>
      </c>
      <c r="B959" s="108">
        <v>69</v>
      </c>
      <c r="C959">
        <v>3.8129999999999997E-2</v>
      </c>
      <c r="D959">
        <v>5.1219000000000001E-2</v>
      </c>
      <c r="E959">
        <v>4.4597999999999999E-2</v>
      </c>
    </row>
    <row r="960" spans="1:5">
      <c r="A960">
        <v>1941</v>
      </c>
      <c r="B960" s="108">
        <v>70</v>
      </c>
      <c r="C960">
        <v>4.2511E-2</v>
      </c>
      <c r="D960">
        <v>5.6207E-2</v>
      </c>
      <c r="E960">
        <v>4.9278000000000002E-2</v>
      </c>
    </row>
    <row r="961" spans="1:5">
      <c r="A961">
        <v>1941</v>
      </c>
      <c r="B961" s="108">
        <v>71</v>
      </c>
      <c r="C961">
        <v>4.7128999999999997E-2</v>
      </c>
      <c r="D961">
        <v>6.1421000000000003E-2</v>
      </c>
      <c r="E961">
        <v>5.4182000000000001E-2</v>
      </c>
    </row>
    <row r="962" spans="1:5">
      <c r="A962">
        <v>1941</v>
      </c>
      <c r="B962" s="108">
        <v>72</v>
      </c>
      <c r="C962">
        <v>5.1839999999999997E-2</v>
      </c>
      <c r="D962">
        <v>6.6514000000000004E-2</v>
      </c>
      <c r="E962">
        <v>5.9072E-2</v>
      </c>
    </row>
    <row r="963" spans="1:5">
      <c r="A963">
        <v>1941</v>
      </c>
      <c r="B963" s="108">
        <v>73</v>
      </c>
      <c r="C963">
        <v>5.6687000000000001E-2</v>
      </c>
      <c r="D963">
        <v>7.1580000000000005E-2</v>
      </c>
      <c r="E963">
        <v>6.4011999999999999E-2</v>
      </c>
    </row>
    <row r="964" spans="1:5">
      <c r="A964">
        <v>1941</v>
      </c>
      <c r="B964" s="108">
        <v>74</v>
      </c>
      <c r="C964">
        <v>6.1629999999999997E-2</v>
      </c>
      <c r="D964">
        <v>7.6676999999999995E-2</v>
      </c>
      <c r="E964">
        <v>6.9001999999999994E-2</v>
      </c>
    </row>
    <row r="965" spans="1:5">
      <c r="A965">
        <v>1941</v>
      </c>
      <c r="B965" s="108">
        <v>75</v>
      </c>
      <c r="C965">
        <v>6.6517000000000007E-2</v>
      </c>
      <c r="D965">
        <v>8.2294000000000006E-2</v>
      </c>
      <c r="E965">
        <v>7.4171000000000001E-2</v>
      </c>
    </row>
    <row r="966" spans="1:5">
      <c r="A966">
        <v>1941</v>
      </c>
      <c r="B966" s="108">
        <v>76</v>
      </c>
      <c r="C966">
        <v>7.2949E-2</v>
      </c>
      <c r="D966">
        <v>8.9390999999999998E-2</v>
      </c>
      <c r="E966">
        <v>8.0863000000000004E-2</v>
      </c>
    </row>
    <row r="967" spans="1:5">
      <c r="A967">
        <v>1941</v>
      </c>
      <c r="B967" s="108">
        <v>77</v>
      </c>
      <c r="C967">
        <v>8.1004000000000007E-2</v>
      </c>
      <c r="D967">
        <v>9.8229999999999998E-2</v>
      </c>
      <c r="E967">
        <v>8.9235999999999996E-2</v>
      </c>
    </row>
    <row r="968" spans="1:5">
      <c r="A968">
        <v>1941</v>
      </c>
      <c r="B968" s="108">
        <v>78</v>
      </c>
      <c r="C968">
        <v>9.0095999999999996E-2</v>
      </c>
      <c r="D968">
        <v>0.10838100000000001</v>
      </c>
      <c r="E968">
        <v>9.8766000000000007E-2</v>
      </c>
    </row>
    <row r="969" spans="1:5">
      <c r="A969">
        <v>1941</v>
      </c>
      <c r="B969" s="108">
        <v>79</v>
      </c>
      <c r="C969">
        <v>0.100818</v>
      </c>
      <c r="D969">
        <v>0.120619</v>
      </c>
      <c r="E969">
        <v>0.110125</v>
      </c>
    </row>
    <row r="970" spans="1:5">
      <c r="A970">
        <v>1941</v>
      </c>
      <c r="B970" s="108">
        <v>80</v>
      </c>
      <c r="C970">
        <v>0.101811</v>
      </c>
      <c r="D970">
        <v>0.12499399999999999</v>
      </c>
      <c r="E970">
        <v>0.112442</v>
      </c>
    </row>
    <row r="971" spans="1:5">
      <c r="A971">
        <v>1941</v>
      </c>
      <c r="B971" s="108">
        <v>81</v>
      </c>
      <c r="C971">
        <v>0.112831</v>
      </c>
      <c r="D971">
        <v>0.137738</v>
      </c>
      <c r="E971">
        <v>0.124168</v>
      </c>
    </row>
    <row r="972" spans="1:5">
      <c r="A972">
        <v>1941</v>
      </c>
      <c r="B972" s="108">
        <v>82</v>
      </c>
      <c r="C972">
        <v>0.12554399999999999</v>
      </c>
      <c r="D972">
        <v>0.15235699999999999</v>
      </c>
      <c r="E972">
        <v>0.13766100000000001</v>
      </c>
    </row>
    <row r="973" spans="1:5">
      <c r="A973">
        <v>1941</v>
      </c>
      <c r="B973" s="108">
        <v>83</v>
      </c>
      <c r="C973">
        <v>0.13835600000000001</v>
      </c>
      <c r="D973">
        <v>0.167352</v>
      </c>
      <c r="E973">
        <v>0.151342</v>
      </c>
    </row>
    <row r="974" spans="1:5">
      <c r="A974">
        <v>1941</v>
      </c>
      <c r="B974" s="108">
        <v>84</v>
      </c>
      <c r="C974">
        <v>0.15027799999999999</v>
      </c>
      <c r="D974">
        <v>0.18151999999999999</v>
      </c>
      <c r="E974">
        <v>0.16411000000000001</v>
      </c>
    </row>
    <row r="975" spans="1:5">
      <c r="A975">
        <v>1941</v>
      </c>
      <c r="B975" s="108">
        <v>85</v>
      </c>
      <c r="C975">
        <v>0.16142599999999999</v>
      </c>
      <c r="D975">
        <v>0.19406499999999999</v>
      </c>
      <c r="E975">
        <v>0.175707</v>
      </c>
    </row>
    <row r="976" spans="1:5">
      <c r="A976">
        <v>1941</v>
      </c>
      <c r="B976" s="108">
        <v>86</v>
      </c>
      <c r="C976">
        <v>0.174183</v>
      </c>
      <c r="D976">
        <v>0.20764299999999999</v>
      </c>
      <c r="E976">
        <v>0.18865199999999999</v>
      </c>
    </row>
    <row r="977" spans="1:5">
      <c r="A977">
        <v>1941</v>
      </c>
      <c r="B977" s="108">
        <v>87</v>
      </c>
      <c r="C977">
        <v>0.18885099999999999</v>
      </c>
      <c r="D977">
        <v>0.223304</v>
      </c>
      <c r="E977">
        <v>0.20354900000000001</v>
      </c>
    </row>
    <row r="978" spans="1:5">
      <c r="A978">
        <v>1941</v>
      </c>
      <c r="B978" s="108">
        <v>88</v>
      </c>
      <c r="C978">
        <v>0.20450099999999999</v>
      </c>
      <c r="D978">
        <v>0.240037</v>
      </c>
      <c r="E978">
        <v>0.21942700000000001</v>
      </c>
    </row>
    <row r="979" spans="1:5">
      <c r="A979">
        <v>1941</v>
      </c>
      <c r="B979" s="108">
        <v>89</v>
      </c>
      <c r="C979">
        <v>0.220086</v>
      </c>
      <c r="D979">
        <v>0.25646000000000002</v>
      </c>
      <c r="E979">
        <v>0.23511199999999999</v>
      </c>
    </row>
    <row r="980" spans="1:5">
      <c r="A980">
        <v>1941</v>
      </c>
      <c r="B980" s="108">
        <v>90</v>
      </c>
      <c r="C980">
        <v>0.234046</v>
      </c>
      <c r="D980">
        <v>0.27052100000000001</v>
      </c>
      <c r="E980">
        <v>0.248866</v>
      </c>
    </row>
    <row r="981" spans="1:5">
      <c r="A981">
        <v>1941</v>
      </c>
      <c r="B981" s="108">
        <v>91</v>
      </c>
      <c r="C981">
        <v>0.24544199999999999</v>
      </c>
      <c r="D981">
        <v>0.28047699999999998</v>
      </c>
      <c r="E981">
        <v>0.25942999999999999</v>
      </c>
    </row>
    <row r="982" spans="1:5">
      <c r="A982">
        <v>1941</v>
      </c>
      <c r="B982" s="108">
        <v>92</v>
      </c>
      <c r="C982">
        <v>0.25611400000000001</v>
      </c>
      <c r="D982">
        <v>0.28723300000000002</v>
      </c>
      <c r="E982">
        <v>0.26833499999999999</v>
      </c>
    </row>
    <row r="983" spans="1:5">
      <c r="A983">
        <v>1941</v>
      </c>
      <c r="B983" s="108">
        <v>93</v>
      </c>
      <c r="C983">
        <v>0.26605699999999999</v>
      </c>
      <c r="D983">
        <v>0.29079199999999999</v>
      </c>
      <c r="E983">
        <v>0.275642</v>
      </c>
    </row>
    <row r="984" spans="1:5">
      <c r="A984">
        <v>1941</v>
      </c>
      <c r="B984" s="108">
        <v>94</v>
      </c>
      <c r="C984">
        <v>0.27614699999999998</v>
      </c>
      <c r="D984">
        <v>0.29556399999999999</v>
      </c>
      <c r="E984">
        <v>0.28359899999999999</v>
      </c>
    </row>
    <row r="985" spans="1:5">
      <c r="A985">
        <v>1941</v>
      </c>
      <c r="B985" s="108">
        <v>95</v>
      </c>
      <c r="C985">
        <v>0.28824100000000002</v>
      </c>
      <c r="D985">
        <v>0.307946</v>
      </c>
      <c r="E985">
        <v>0.29577199999999998</v>
      </c>
    </row>
    <row r="986" spans="1:5">
      <c r="A986">
        <v>1941</v>
      </c>
      <c r="B986" s="108">
        <v>96</v>
      </c>
      <c r="C986">
        <v>0.29291499999999998</v>
      </c>
      <c r="D986">
        <v>0.31588500000000003</v>
      </c>
      <c r="E986">
        <v>0.30163899999999999</v>
      </c>
    </row>
    <row r="987" spans="1:5">
      <c r="A987">
        <v>1941</v>
      </c>
      <c r="B987" s="108">
        <v>97</v>
      </c>
      <c r="C987">
        <v>0.28937600000000002</v>
      </c>
      <c r="D987">
        <v>0.31502599999999997</v>
      </c>
      <c r="E987">
        <v>0.299039</v>
      </c>
    </row>
    <row r="988" spans="1:5">
      <c r="A988">
        <v>1941</v>
      </c>
      <c r="B988" s="108">
        <v>98</v>
      </c>
      <c r="C988">
        <v>0.284501</v>
      </c>
      <c r="D988">
        <v>0.30787300000000001</v>
      </c>
      <c r="E988">
        <v>0.29328700000000002</v>
      </c>
    </row>
    <row r="989" spans="1:5">
      <c r="A989">
        <v>1941</v>
      </c>
      <c r="B989" s="108">
        <v>99</v>
      </c>
      <c r="C989">
        <v>0.28917399999999999</v>
      </c>
      <c r="D989">
        <v>0.31126599999999999</v>
      </c>
      <c r="E989">
        <v>0.29740499999999997</v>
      </c>
    </row>
    <row r="990" spans="1:5">
      <c r="A990">
        <v>1941</v>
      </c>
      <c r="B990" s="108">
        <v>100</v>
      </c>
      <c r="C990">
        <v>0.37475700000000001</v>
      </c>
      <c r="D990">
        <v>0.39499499999999999</v>
      </c>
      <c r="E990">
        <v>0.38219199999999998</v>
      </c>
    </row>
    <row r="991" spans="1:5">
      <c r="A991">
        <v>1941</v>
      </c>
      <c r="B991" s="108">
        <v>101</v>
      </c>
      <c r="C991">
        <v>0.39083600000000002</v>
      </c>
      <c r="D991">
        <v>0.411908</v>
      </c>
      <c r="E991">
        <v>0.39854200000000001</v>
      </c>
    </row>
    <row r="992" spans="1:5">
      <c r="A992">
        <v>1941</v>
      </c>
      <c r="B992" s="108">
        <v>102</v>
      </c>
      <c r="C992">
        <v>0.407217</v>
      </c>
      <c r="D992">
        <v>0.43043799999999999</v>
      </c>
      <c r="E992">
        <v>0.41562399999999999</v>
      </c>
    </row>
    <row r="993" spans="1:5">
      <c r="A993">
        <v>1941</v>
      </c>
      <c r="B993" s="108">
        <v>103</v>
      </c>
      <c r="C993">
        <v>0.42502600000000001</v>
      </c>
      <c r="D993">
        <v>0.446293</v>
      </c>
      <c r="E993">
        <v>0.43256899999999998</v>
      </c>
    </row>
    <row r="994" spans="1:5">
      <c r="A994">
        <v>1941</v>
      </c>
      <c r="B994" s="108">
        <v>104</v>
      </c>
      <c r="C994">
        <v>0.44454500000000002</v>
      </c>
      <c r="D994">
        <v>0.46847</v>
      </c>
      <c r="E994">
        <v>0.45283600000000002</v>
      </c>
    </row>
    <row r="995" spans="1:5">
      <c r="A995">
        <v>1941</v>
      </c>
      <c r="B995" s="108">
        <v>105</v>
      </c>
      <c r="C995">
        <v>0.45868199999999998</v>
      </c>
      <c r="D995">
        <v>0.50499499999999997</v>
      </c>
      <c r="E995">
        <v>0.47422399999999998</v>
      </c>
    </row>
    <row r="996" spans="1:5">
      <c r="A996">
        <v>1941</v>
      </c>
      <c r="B996" s="108">
        <v>106</v>
      </c>
      <c r="C996">
        <v>0.45118900000000001</v>
      </c>
      <c r="D996">
        <v>0.54196500000000003</v>
      </c>
      <c r="E996">
        <v>0.48056900000000002</v>
      </c>
    </row>
    <row r="997" spans="1:5">
      <c r="A997">
        <v>1941</v>
      </c>
      <c r="B997" s="108">
        <v>107</v>
      </c>
      <c r="C997">
        <v>0.44461899999999999</v>
      </c>
      <c r="D997">
        <v>0.54408800000000002</v>
      </c>
      <c r="E997">
        <v>0.47647800000000001</v>
      </c>
    </row>
    <row r="998" spans="1:5">
      <c r="A998">
        <v>1941</v>
      </c>
      <c r="B998" s="108">
        <v>108</v>
      </c>
      <c r="C998">
        <v>0.45729700000000001</v>
      </c>
      <c r="D998">
        <v>0.54376500000000005</v>
      </c>
      <c r="E998">
        <v>0.48475200000000002</v>
      </c>
    </row>
    <row r="999" spans="1:5">
      <c r="A999">
        <v>1941</v>
      </c>
      <c r="B999" s="108">
        <v>109</v>
      </c>
      <c r="C999">
        <v>0.46921800000000002</v>
      </c>
      <c r="D999">
        <v>0.53034499999999996</v>
      </c>
      <c r="E999">
        <v>0.48920999999999998</v>
      </c>
    </row>
    <row r="1000" spans="1:5">
      <c r="A1000">
        <v>1941</v>
      </c>
      <c r="B1000" s="108" t="s">
        <v>392</v>
      </c>
      <c r="C1000">
        <v>0.45013599999999998</v>
      </c>
      <c r="D1000">
        <v>0.51432999999999995</v>
      </c>
      <c r="E1000">
        <v>0.46959400000000001</v>
      </c>
    </row>
    <row r="1001" spans="1:5">
      <c r="A1001">
        <v>1942</v>
      </c>
      <c r="B1001" s="108">
        <v>0</v>
      </c>
      <c r="C1001">
        <v>4.1818000000000001E-2</v>
      </c>
      <c r="D1001">
        <v>5.3044000000000001E-2</v>
      </c>
      <c r="E1001">
        <v>4.7570000000000001E-2</v>
      </c>
    </row>
    <row r="1002" spans="1:5">
      <c r="A1002">
        <v>1942</v>
      </c>
      <c r="B1002" s="108">
        <v>1</v>
      </c>
      <c r="C1002">
        <v>4.3059999999999999E-3</v>
      </c>
      <c r="D1002">
        <v>4.7949999999999998E-3</v>
      </c>
      <c r="E1002">
        <v>4.5539999999999999E-3</v>
      </c>
    </row>
    <row r="1003" spans="1:5">
      <c r="A1003">
        <v>1942</v>
      </c>
      <c r="B1003" s="108">
        <v>2</v>
      </c>
      <c r="C1003">
        <v>1.98E-3</v>
      </c>
      <c r="D1003">
        <v>2.398E-3</v>
      </c>
      <c r="E1003">
        <v>2.1919999999999999E-3</v>
      </c>
    </row>
    <row r="1004" spans="1:5">
      <c r="A1004">
        <v>1942</v>
      </c>
      <c r="B1004" s="108">
        <v>3</v>
      </c>
      <c r="C1004">
        <v>1.5200000000000001E-3</v>
      </c>
      <c r="D1004">
        <v>1.8220000000000001E-3</v>
      </c>
      <c r="E1004">
        <v>1.673E-3</v>
      </c>
    </row>
    <row r="1005" spans="1:5">
      <c r="A1005">
        <v>1942</v>
      </c>
      <c r="B1005" s="108">
        <v>4</v>
      </c>
      <c r="C1005">
        <v>1.248E-3</v>
      </c>
      <c r="D1005">
        <v>1.444E-3</v>
      </c>
      <c r="E1005">
        <v>1.3470000000000001E-3</v>
      </c>
    </row>
    <row r="1006" spans="1:5">
      <c r="A1006">
        <v>1942</v>
      </c>
      <c r="B1006" s="108">
        <v>5</v>
      </c>
      <c r="C1006">
        <v>1.0300000000000001E-3</v>
      </c>
      <c r="D1006">
        <v>1.256E-3</v>
      </c>
      <c r="E1006">
        <v>1.145E-3</v>
      </c>
    </row>
    <row r="1007" spans="1:5">
      <c r="A1007">
        <v>1942</v>
      </c>
      <c r="B1007" s="108">
        <v>6</v>
      </c>
      <c r="C1007">
        <v>8.8199999999999997E-4</v>
      </c>
      <c r="D1007">
        <v>1.165E-3</v>
      </c>
      <c r="E1007">
        <v>1.0250000000000001E-3</v>
      </c>
    </row>
    <row r="1008" spans="1:5">
      <c r="A1008">
        <v>1942</v>
      </c>
      <c r="B1008" s="108">
        <v>7</v>
      </c>
      <c r="C1008">
        <v>7.6800000000000002E-4</v>
      </c>
      <c r="D1008">
        <v>1.1019999999999999E-3</v>
      </c>
      <c r="E1008">
        <v>9.3700000000000001E-4</v>
      </c>
    </row>
    <row r="1009" spans="1:5">
      <c r="A1009">
        <v>1942</v>
      </c>
      <c r="B1009" s="108">
        <v>8</v>
      </c>
      <c r="C1009">
        <v>6.8099999999999996E-4</v>
      </c>
      <c r="D1009">
        <v>1.0480000000000001E-3</v>
      </c>
      <c r="E1009">
        <v>8.6600000000000002E-4</v>
      </c>
    </row>
    <row r="1010" spans="1:5">
      <c r="A1010">
        <v>1942</v>
      </c>
      <c r="B1010" s="108">
        <v>9</v>
      </c>
      <c r="C1010">
        <v>6.2299999999999996E-4</v>
      </c>
      <c r="D1010">
        <v>9.9500000000000001E-4</v>
      </c>
      <c r="E1010">
        <v>8.1099999999999998E-4</v>
      </c>
    </row>
    <row r="1011" spans="1:5">
      <c r="A1011">
        <v>1942</v>
      </c>
      <c r="B1011" s="108">
        <v>10</v>
      </c>
      <c r="C1011">
        <v>5.8500000000000002E-4</v>
      </c>
      <c r="D1011">
        <v>9.3099999999999997E-4</v>
      </c>
      <c r="E1011">
        <v>7.6099999999999996E-4</v>
      </c>
    </row>
    <row r="1012" spans="1:5">
      <c r="A1012">
        <v>1942</v>
      </c>
      <c r="B1012" s="108">
        <v>11</v>
      </c>
      <c r="C1012">
        <v>5.9299999999999999E-4</v>
      </c>
      <c r="D1012">
        <v>9.3400000000000004E-4</v>
      </c>
      <c r="E1012">
        <v>7.67E-4</v>
      </c>
    </row>
    <row r="1013" spans="1:5">
      <c r="A1013">
        <v>1942</v>
      </c>
      <c r="B1013" s="108">
        <v>12</v>
      </c>
      <c r="C1013">
        <v>6.4000000000000005E-4</v>
      </c>
      <c r="D1013">
        <v>9.8499999999999998E-4</v>
      </c>
      <c r="E1013">
        <v>8.1499999999999997E-4</v>
      </c>
    </row>
    <row r="1014" spans="1:5">
      <c r="A1014">
        <v>1942</v>
      </c>
      <c r="B1014" s="108">
        <v>13</v>
      </c>
      <c r="C1014">
        <v>7.2300000000000001E-4</v>
      </c>
      <c r="D1014">
        <v>1.08E-3</v>
      </c>
      <c r="E1014">
        <v>9.0399999999999996E-4</v>
      </c>
    </row>
    <row r="1015" spans="1:5">
      <c r="A1015">
        <v>1942</v>
      </c>
      <c r="B1015" s="108">
        <v>14</v>
      </c>
      <c r="C1015">
        <v>8.3900000000000001E-4</v>
      </c>
      <c r="D1015">
        <v>1.2179999999999999E-3</v>
      </c>
      <c r="E1015">
        <v>1.031E-3</v>
      </c>
    </row>
    <row r="1016" spans="1:5">
      <c r="A1016">
        <v>1942</v>
      </c>
      <c r="B1016" s="108">
        <v>15</v>
      </c>
      <c r="C1016">
        <v>9.8700000000000003E-4</v>
      </c>
      <c r="D1016">
        <v>1.4170000000000001E-3</v>
      </c>
      <c r="E1016">
        <v>1.2030000000000001E-3</v>
      </c>
    </row>
    <row r="1017" spans="1:5">
      <c r="A1017">
        <v>1942</v>
      </c>
      <c r="B1017" s="108">
        <v>16</v>
      </c>
      <c r="C1017">
        <v>1.14E-3</v>
      </c>
      <c r="D1017">
        <v>1.6149999999999999E-3</v>
      </c>
      <c r="E1017">
        <v>1.3780000000000001E-3</v>
      </c>
    </row>
    <row r="1018" spans="1:5">
      <c r="A1018">
        <v>1942</v>
      </c>
      <c r="B1018" s="108">
        <v>17</v>
      </c>
      <c r="C1018">
        <v>1.2830000000000001E-3</v>
      </c>
      <c r="D1018">
        <v>1.804E-3</v>
      </c>
      <c r="E1018">
        <v>1.544E-3</v>
      </c>
    </row>
    <row r="1019" spans="1:5">
      <c r="A1019">
        <v>1942</v>
      </c>
      <c r="B1019" s="108">
        <v>18</v>
      </c>
      <c r="C1019">
        <v>1.4139999999999999E-3</v>
      </c>
      <c r="D1019">
        <v>2.0760000000000002E-3</v>
      </c>
      <c r="E1019">
        <v>1.738E-3</v>
      </c>
    </row>
    <row r="1020" spans="1:5">
      <c r="A1020">
        <v>1942</v>
      </c>
      <c r="B1020" s="108">
        <v>19</v>
      </c>
      <c r="C1020">
        <v>1.5410000000000001E-3</v>
      </c>
      <c r="D1020">
        <v>2.3249999999999998E-3</v>
      </c>
      <c r="E1020">
        <v>1.92E-3</v>
      </c>
    </row>
    <row r="1021" spans="1:5">
      <c r="A1021">
        <v>1942</v>
      </c>
      <c r="B1021" s="108">
        <v>20</v>
      </c>
      <c r="C1021">
        <v>1.676E-3</v>
      </c>
      <c r="D1021">
        <v>2.5460000000000001E-3</v>
      </c>
      <c r="E1021">
        <v>2.0950000000000001E-3</v>
      </c>
    </row>
    <row r="1022" spans="1:5">
      <c r="A1022">
        <v>1942</v>
      </c>
      <c r="B1022" s="108">
        <v>21</v>
      </c>
      <c r="C1022">
        <v>1.7899999999999999E-3</v>
      </c>
      <c r="D1022">
        <v>2.7399999999999998E-3</v>
      </c>
      <c r="E1022">
        <v>2.245E-3</v>
      </c>
    </row>
    <row r="1023" spans="1:5">
      <c r="A1023">
        <v>1942</v>
      </c>
      <c r="B1023" s="108">
        <v>22</v>
      </c>
      <c r="C1023">
        <v>1.885E-3</v>
      </c>
      <c r="D1023">
        <v>2.8900000000000002E-3</v>
      </c>
      <c r="E1023">
        <v>2.3640000000000002E-3</v>
      </c>
    </row>
    <row r="1024" spans="1:5">
      <c r="A1024">
        <v>1942</v>
      </c>
      <c r="B1024" s="108">
        <v>23</v>
      </c>
      <c r="C1024">
        <v>1.9599999999999999E-3</v>
      </c>
      <c r="D1024">
        <v>2.9750000000000002E-3</v>
      </c>
      <c r="E1024">
        <v>2.4429999999999999E-3</v>
      </c>
    </row>
    <row r="1025" spans="1:5">
      <c r="A1025">
        <v>1942</v>
      </c>
      <c r="B1025" s="108">
        <v>24</v>
      </c>
      <c r="C1025">
        <v>2.0119999999999999E-3</v>
      </c>
      <c r="D1025">
        <v>2.9859999999999999E-3</v>
      </c>
      <c r="E1025">
        <v>2.4750000000000002E-3</v>
      </c>
    </row>
    <row r="1026" spans="1:5">
      <c r="A1026">
        <v>1942</v>
      </c>
      <c r="B1026" s="108">
        <v>25</v>
      </c>
      <c r="C1026">
        <v>2.026E-3</v>
      </c>
      <c r="D1026">
        <v>2.9250000000000001E-3</v>
      </c>
      <c r="E1026">
        <v>2.454E-3</v>
      </c>
    </row>
    <row r="1027" spans="1:5">
      <c r="A1027">
        <v>1942</v>
      </c>
      <c r="B1027" s="108">
        <v>26</v>
      </c>
      <c r="C1027">
        <v>2.0579999999999999E-3</v>
      </c>
      <c r="D1027">
        <v>2.8809999999999999E-3</v>
      </c>
      <c r="E1027">
        <v>2.4510000000000001E-3</v>
      </c>
    </row>
    <row r="1028" spans="1:5">
      <c r="A1028">
        <v>1942</v>
      </c>
      <c r="B1028" s="108">
        <v>27</v>
      </c>
      <c r="C1028">
        <v>2.1059999999999998E-3</v>
      </c>
      <c r="D1028">
        <v>2.8770000000000002E-3</v>
      </c>
      <c r="E1028">
        <v>2.4759999999999999E-3</v>
      </c>
    </row>
    <row r="1029" spans="1:5">
      <c r="A1029">
        <v>1942</v>
      </c>
      <c r="B1029" s="108">
        <v>28</v>
      </c>
      <c r="C1029">
        <v>2.1710000000000002E-3</v>
      </c>
      <c r="D1029">
        <v>2.9220000000000001E-3</v>
      </c>
      <c r="E1029">
        <v>2.5330000000000001E-3</v>
      </c>
    </row>
    <row r="1030" spans="1:5">
      <c r="A1030">
        <v>1942</v>
      </c>
      <c r="B1030" s="108">
        <v>29</v>
      </c>
      <c r="C1030">
        <v>2.2550000000000001E-3</v>
      </c>
      <c r="D1030">
        <v>3.016E-3</v>
      </c>
      <c r="E1030">
        <v>2.6229999999999999E-3</v>
      </c>
    </row>
    <row r="1031" spans="1:5">
      <c r="A1031">
        <v>1942</v>
      </c>
      <c r="B1031" s="108">
        <v>30</v>
      </c>
      <c r="C1031">
        <v>2.3770000000000002E-3</v>
      </c>
      <c r="D1031">
        <v>3.1779999999999998E-3</v>
      </c>
      <c r="E1031">
        <v>2.7659999999999998E-3</v>
      </c>
    </row>
    <row r="1032" spans="1:5">
      <c r="A1032">
        <v>1942</v>
      </c>
      <c r="B1032" s="108">
        <v>31</v>
      </c>
      <c r="C1032">
        <v>2.506E-3</v>
      </c>
      <c r="D1032">
        <v>3.362E-3</v>
      </c>
      <c r="E1032">
        <v>2.9220000000000001E-3</v>
      </c>
    </row>
    <row r="1033" spans="1:5">
      <c r="A1033">
        <v>1942</v>
      </c>
      <c r="B1033" s="108">
        <v>32</v>
      </c>
      <c r="C1033">
        <v>2.6450000000000002E-3</v>
      </c>
      <c r="D1033">
        <v>3.5609999999999999E-3</v>
      </c>
      <c r="E1033">
        <v>3.091E-3</v>
      </c>
    </row>
    <row r="1034" spans="1:5">
      <c r="A1034">
        <v>1942</v>
      </c>
      <c r="B1034" s="108">
        <v>33</v>
      </c>
      <c r="C1034">
        <v>2.7950000000000002E-3</v>
      </c>
      <c r="D1034">
        <v>3.771E-3</v>
      </c>
      <c r="E1034">
        <v>3.271E-3</v>
      </c>
    </row>
    <row r="1035" spans="1:5">
      <c r="A1035">
        <v>1942</v>
      </c>
      <c r="B1035" s="108">
        <v>34</v>
      </c>
      <c r="C1035">
        <v>2.9520000000000002E-3</v>
      </c>
      <c r="D1035">
        <v>3.9909999999999998E-3</v>
      </c>
      <c r="E1035">
        <v>3.46E-3</v>
      </c>
    </row>
    <row r="1036" spans="1:5">
      <c r="A1036">
        <v>1942</v>
      </c>
      <c r="B1036" s="108">
        <v>35</v>
      </c>
      <c r="C1036">
        <v>3.0899999999999999E-3</v>
      </c>
      <c r="D1036">
        <v>4.1980000000000003E-3</v>
      </c>
      <c r="E1036">
        <v>3.6319999999999998E-3</v>
      </c>
    </row>
    <row r="1037" spans="1:5">
      <c r="A1037">
        <v>1942</v>
      </c>
      <c r="B1037" s="108">
        <v>36</v>
      </c>
      <c r="C1037">
        <v>3.2529999999999998E-3</v>
      </c>
      <c r="D1037">
        <v>4.431E-3</v>
      </c>
      <c r="E1037">
        <v>3.8310000000000002E-3</v>
      </c>
    </row>
    <row r="1038" spans="1:5">
      <c r="A1038">
        <v>1942</v>
      </c>
      <c r="B1038" s="108">
        <v>37</v>
      </c>
      <c r="C1038">
        <v>3.441E-3</v>
      </c>
      <c r="D1038">
        <v>4.6959999999999997E-3</v>
      </c>
      <c r="E1038">
        <v>4.058E-3</v>
      </c>
    </row>
    <row r="1039" spans="1:5">
      <c r="A1039">
        <v>1942</v>
      </c>
      <c r="B1039" s="108">
        <v>38</v>
      </c>
      <c r="C1039">
        <v>3.6540000000000001E-3</v>
      </c>
      <c r="D1039">
        <v>4.9899999999999996E-3</v>
      </c>
      <c r="E1039">
        <v>4.3119999999999999E-3</v>
      </c>
    </row>
    <row r="1040" spans="1:5">
      <c r="A1040">
        <v>1942</v>
      </c>
      <c r="B1040" s="108">
        <v>39</v>
      </c>
      <c r="C1040">
        <v>3.8930000000000002E-3</v>
      </c>
      <c r="D1040">
        <v>5.3090000000000004E-3</v>
      </c>
      <c r="E1040">
        <v>4.5919999999999997E-3</v>
      </c>
    </row>
    <row r="1041" spans="1:5">
      <c r="A1041">
        <v>1942</v>
      </c>
      <c r="B1041" s="108">
        <v>40</v>
      </c>
      <c r="C1041">
        <v>4.1780000000000003E-3</v>
      </c>
      <c r="D1041">
        <v>5.6690000000000004E-3</v>
      </c>
      <c r="E1041">
        <v>4.9179999999999996E-3</v>
      </c>
    </row>
    <row r="1042" spans="1:5">
      <c r="A1042">
        <v>1942</v>
      </c>
      <c r="B1042" s="108">
        <v>41</v>
      </c>
      <c r="C1042">
        <v>4.463E-3</v>
      </c>
      <c r="D1042">
        <v>6.0720000000000001E-3</v>
      </c>
      <c r="E1042">
        <v>5.2649999999999997E-3</v>
      </c>
    </row>
    <row r="1043" spans="1:5">
      <c r="A1043">
        <v>1942</v>
      </c>
      <c r="B1043" s="108">
        <v>42</v>
      </c>
      <c r="C1043">
        <v>4.7600000000000003E-3</v>
      </c>
      <c r="D1043">
        <v>6.548E-3</v>
      </c>
      <c r="E1043">
        <v>5.6540000000000002E-3</v>
      </c>
    </row>
    <row r="1044" spans="1:5">
      <c r="A1044">
        <v>1942</v>
      </c>
      <c r="B1044" s="108">
        <v>43</v>
      </c>
      <c r="C1044">
        <v>5.0730000000000003E-3</v>
      </c>
      <c r="D1044">
        <v>7.1069999999999996E-3</v>
      </c>
      <c r="E1044">
        <v>6.0920000000000002E-3</v>
      </c>
    </row>
    <row r="1045" spans="1:5">
      <c r="A1045">
        <v>1942</v>
      </c>
      <c r="B1045" s="108">
        <v>44</v>
      </c>
      <c r="C1045">
        <v>5.398E-3</v>
      </c>
      <c r="D1045">
        <v>7.7349999999999997E-3</v>
      </c>
      <c r="E1045">
        <v>6.5709999999999996E-3</v>
      </c>
    </row>
    <row r="1046" spans="1:5">
      <c r="A1046">
        <v>1942</v>
      </c>
      <c r="B1046" s="108">
        <v>45</v>
      </c>
      <c r="C1046">
        <v>5.7080000000000004E-3</v>
      </c>
      <c r="D1046">
        <v>8.3829999999999998E-3</v>
      </c>
      <c r="E1046">
        <v>7.0520000000000001E-3</v>
      </c>
    </row>
    <row r="1047" spans="1:5">
      <c r="A1047">
        <v>1942</v>
      </c>
      <c r="B1047" s="108">
        <v>46</v>
      </c>
      <c r="C1047">
        <v>6.0780000000000001E-3</v>
      </c>
      <c r="D1047">
        <v>9.077E-3</v>
      </c>
      <c r="E1047">
        <v>7.5900000000000004E-3</v>
      </c>
    </row>
    <row r="1048" spans="1:5">
      <c r="A1048">
        <v>1942</v>
      </c>
      <c r="B1048" s="108">
        <v>47</v>
      </c>
      <c r="C1048">
        <v>6.502E-3</v>
      </c>
      <c r="D1048">
        <v>9.8130000000000005E-3</v>
      </c>
      <c r="E1048">
        <v>8.1770000000000002E-3</v>
      </c>
    </row>
    <row r="1049" spans="1:5">
      <c r="A1049">
        <v>1942</v>
      </c>
      <c r="B1049" s="108">
        <v>48</v>
      </c>
      <c r="C1049">
        <v>6.9810000000000002E-3</v>
      </c>
      <c r="D1049">
        <v>1.0599000000000001E-2</v>
      </c>
      <c r="E1049">
        <v>8.8179999999999994E-3</v>
      </c>
    </row>
    <row r="1050" spans="1:5">
      <c r="A1050">
        <v>1942</v>
      </c>
      <c r="B1050" s="108">
        <v>49</v>
      </c>
      <c r="C1050">
        <v>7.5370000000000003E-3</v>
      </c>
      <c r="D1050">
        <v>1.1461000000000001E-2</v>
      </c>
      <c r="E1050">
        <v>9.5350000000000001E-3</v>
      </c>
    </row>
    <row r="1051" spans="1:5">
      <c r="A1051">
        <v>1942</v>
      </c>
      <c r="B1051" s="108">
        <v>50</v>
      </c>
      <c r="C1051">
        <v>8.26E-3</v>
      </c>
      <c r="D1051">
        <v>1.2538000000000001E-2</v>
      </c>
      <c r="E1051">
        <v>1.0446E-2</v>
      </c>
    </row>
    <row r="1052" spans="1:5">
      <c r="A1052">
        <v>1942</v>
      </c>
      <c r="B1052" s="108">
        <v>51</v>
      </c>
      <c r="C1052">
        <v>9.0030000000000006E-3</v>
      </c>
      <c r="D1052">
        <v>1.3694E-2</v>
      </c>
      <c r="E1052">
        <v>1.1403999999999999E-2</v>
      </c>
    </row>
    <row r="1053" spans="1:5">
      <c r="A1053">
        <v>1942</v>
      </c>
      <c r="B1053" s="108">
        <v>52</v>
      </c>
      <c r="C1053">
        <v>9.7099999999999999E-3</v>
      </c>
      <c r="D1053">
        <v>1.4818E-2</v>
      </c>
      <c r="E1053">
        <v>1.2330000000000001E-2</v>
      </c>
    </row>
    <row r="1054" spans="1:5">
      <c r="A1054">
        <v>1942</v>
      </c>
      <c r="B1054" s="108">
        <v>53</v>
      </c>
      <c r="C1054">
        <v>1.039E-2</v>
      </c>
      <c r="D1054">
        <v>1.5925999999999999E-2</v>
      </c>
      <c r="E1054">
        <v>1.3235E-2</v>
      </c>
    </row>
    <row r="1055" spans="1:5">
      <c r="A1055">
        <v>1942</v>
      </c>
      <c r="B1055" s="108">
        <v>54</v>
      </c>
      <c r="C1055">
        <v>1.1072E-2</v>
      </c>
      <c r="D1055">
        <v>1.7087999999999999E-2</v>
      </c>
      <c r="E1055">
        <v>1.4168E-2</v>
      </c>
    </row>
    <row r="1056" spans="1:5">
      <c r="A1056">
        <v>1942</v>
      </c>
      <c r="B1056" s="108">
        <v>55</v>
      </c>
      <c r="C1056">
        <v>1.1785E-2</v>
      </c>
      <c r="D1056">
        <v>1.8439000000000001E-2</v>
      </c>
      <c r="E1056">
        <v>1.5203E-2</v>
      </c>
    </row>
    <row r="1057" spans="1:5">
      <c r="A1057">
        <v>1942</v>
      </c>
      <c r="B1057" s="108">
        <v>56</v>
      </c>
      <c r="C1057">
        <v>1.2617E-2</v>
      </c>
      <c r="D1057">
        <v>1.9875E-2</v>
      </c>
      <c r="E1057">
        <v>1.6337999999999998E-2</v>
      </c>
    </row>
    <row r="1058" spans="1:5">
      <c r="A1058">
        <v>1942</v>
      </c>
      <c r="B1058" s="108">
        <v>57</v>
      </c>
      <c r="C1058">
        <v>1.362E-2</v>
      </c>
      <c r="D1058">
        <v>2.1430999999999999E-2</v>
      </c>
      <c r="E1058">
        <v>1.7617000000000001E-2</v>
      </c>
    </row>
    <row r="1059" spans="1:5">
      <c r="A1059">
        <v>1942</v>
      </c>
      <c r="B1059" s="108">
        <v>58</v>
      </c>
      <c r="C1059">
        <v>1.4811E-2</v>
      </c>
      <c r="D1059">
        <v>2.3105000000000001E-2</v>
      </c>
      <c r="E1059">
        <v>1.9047000000000001E-2</v>
      </c>
    </row>
    <row r="1060" spans="1:5">
      <c r="A1060">
        <v>1942</v>
      </c>
      <c r="B1060" s="108">
        <v>59</v>
      </c>
      <c r="C1060">
        <v>1.6160000000000001E-2</v>
      </c>
      <c r="D1060">
        <v>2.4843E-2</v>
      </c>
      <c r="E1060">
        <v>2.0586E-2</v>
      </c>
    </row>
    <row r="1061" spans="1:5">
      <c r="A1061">
        <v>1942</v>
      </c>
      <c r="B1061" s="108">
        <v>60</v>
      </c>
      <c r="C1061">
        <v>1.7389000000000002E-2</v>
      </c>
      <c r="D1061">
        <v>2.6199E-2</v>
      </c>
      <c r="E1061">
        <v>2.1873E-2</v>
      </c>
    </row>
    <row r="1062" spans="1:5">
      <c r="A1062">
        <v>1942</v>
      </c>
      <c r="B1062" s="108">
        <v>61</v>
      </c>
      <c r="C1062">
        <v>1.8685E-2</v>
      </c>
      <c r="D1062">
        <v>2.7678000000000001E-2</v>
      </c>
      <c r="E1062">
        <v>2.325E-2</v>
      </c>
    </row>
    <row r="1063" spans="1:5">
      <c r="A1063">
        <v>1942</v>
      </c>
      <c r="B1063" s="108">
        <v>62</v>
      </c>
      <c r="C1063">
        <v>2.0208E-2</v>
      </c>
      <c r="D1063">
        <v>2.955E-2</v>
      </c>
      <c r="E1063">
        <v>2.4931999999999999E-2</v>
      </c>
    </row>
    <row r="1064" spans="1:5">
      <c r="A1064">
        <v>1942</v>
      </c>
      <c r="B1064" s="108">
        <v>63</v>
      </c>
      <c r="C1064">
        <v>2.1968000000000001E-2</v>
      </c>
      <c r="D1064">
        <v>3.1834000000000001E-2</v>
      </c>
      <c r="E1064">
        <v>2.6935000000000001E-2</v>
      </c>
    </row>
    <row r="1065" spans="1:5">
      <c r="A1065">
        <v>1942</v>
      </c>
      <c r="B1065" s="108">
        <v>64</v>
      </c>
      <c r="C1065">
        <v>2.3951E-2</v>
      </c>
      <c r="D1065">
        <v>3.4484000000000001E-2</v>
      </c>
      <c r="E1065">
        <v>2.9229000000000002E-2</v>
      </c>
    </row>
    <row r="1066" spans="1:5">
      <c r="A1066">
        <v>1942</v>
      </c>
      <c r="B1066" s="108">
        <v>65</v>
      </c>
      <c r="C1066">
        <v>2.6143E-2</v>
      </c>
      <c r="D1066">
        <v>3.7408999999999998E-2</v>
      </c>
      <c r="E1066">
        <v>3.1764000000000001E-2</v>
      </c>
    </row>
    <row r="1067" spans="1:5">
      <c r="A1067">
        <v>1942</v>
      </c>
      <c r="B1067" s="108">
        <v>66</v>
      </c>
      <c r="C1067">
        <v>2.8535000000000001E-2</v>
      </c>
      <c r="D1067">
        <v>4.0390000000000002E-2</v>
      </c>
      <c r="E1067">
        <v>3.4433999999999999E-2</v>
      </c>
    </row>
    <row r="1068" spans="1:5">
      <c r="A1068">
        <v>1942</v>
      </c>
      <c r="B1068" s="108">
        <v>67</v>
      </c>
      <c r="C1068">
        <v>3.1022999999999998E-2</v>
      </c>
      <c r="D1068">
        <v>4.3376999999999999E-2</v>
      </c>
      <c r="E1068">
        <v>3.7149000000000001E-2</v>
      </c>
    </row>
    <row r="1069" spans="1:5">
      <c r="A1069">
        <v>1942</v>
      </c>
      <c r="B1069" s="108">
        <v>68</v>
      </c>
      <c r="C1069">
        <v>3.3706E-2</v>
      </c>
      <c r="D1069">
        <v>4.6452E-2</v>
      </c>
      <c r="E1069">
        <v>4.0004999999999999E-2</v>
      </c>
    </row>
    <row r="1070" spans="1:5">
      <c r="A1070">
        <v>1942</v>
      </c>
      <c r="B1070" s="108">
        <v>69</v>
      </c>
      <c r="C1070">
        <v>3.6769999999999997E-2</v>
      </c>
      <c r="D1070">
        <v>4.9764999999999997E-2</v>
      </c>
      <c r="E1070">
        <v>4.3173999999999997E-2</v>
      </c>
    </row>
    <row r="1071" spans="1:5">
      <c r="A1071">
        <v>1942</v>
      </c>
      <c r="B1071" s="108">
        <v>70</v>
      </c>
      <c r="C1071">
        <v>4.1079999999999998E-2</v>
      </c>
      <c r="D1071">
        <v>5.4200999999999999E-2</v>
      </c>
      <c r="E1071">
        <v>4.7545999999999998E-2</v>
      </c>
    </row>
    <row r="1072" spans="1:5">
      <c r="A1072">
        <v>1942</v>
      </c>
      <c r="B1072" s="108">
        <v>71</v>
      </c>
      <c r="C1072">
        <v>4.5914999999999997E-2</v>
      </c>
      <c r="D1072">
        <v>5.9355999999999999E-2</v>
      </c>
      <c r="E1072">
        <v>5.2527999999999998E-2</v>
      </c>
    </row>
    <row r="1073" spans="1:5">
      <c r="A1073">
        <v>1942</v>
      </c>
      <c r="B1073" s="108">
        <v>72</v>
      </c>
      <c r="C1073">
        <v>5.0826999999999997E-2</v>
      </c>
      <c r="D1073">
        <v>6.4545000000000005E-2</v>
      </c>
      <c r="E1073">
        <v>5.7563000000000003E-2</v>
      </c>
    </row>
    <row r="1074" spans="1:5">
      <c r="A1074">
        <v>1942</v>
      </c>
      <c r="B1074" s="108">
        <v>73</v>
      </c>
      <c r="C1074">
        <v>5.5696000000000002E-2</v>
      </c>
      <c r="D1074">
        <v>6.9580000000000003E-2</v>
      </c>
      <c r="E1074">
        <v>6.2498999999999999E-2</v>
      </c>
    </row>
    <row r="1075" spans="1:5">
      <c r="A1075">
        <v>1942</v>
      </c>
      <c r="B1075" s="108">
        <v>74</v>
      </c>
      <c r="C1075">
        <v>6.0457999999999998E-2</v>
      </c>
      <c r="D1075">
        <v>7.4470999999999996E-2</v>
      </c>
      <c r="E1075">
        <v>6.7306000000000005E-2</v>
      </c>
    </row>
    <row r="1076" spans="1:5">
      <c r="A1076">
        <v>1942</v>
      </c>
      <c r="B1076" s="108">
        <v>75</v>
      </c>
      <c r="C1076">
        <v>6.4706E-2</v>
      </c>
      <c r="D1076">
        <v>7.9697000000000004E-2</v>
      </c>
      <c r="E1076">
        <v>7.1959999999999996E-2</v>
      </c>
    </row>
    <row r="1077" spans="1:5">
      <c r="A1077">
        <v>1942</v>
      </c>
      <c r="B1077" s="108">
        <v>76</v>
      </c>
      <c r="C1077">
        <v>6.9872000000000004E-2</v>
      </c>
      <c r="D1077">
        <v>8.5915000000000005E-2</v>
      </c>
      <c r="E1077">
        <v>7.7561000000000005E-2</v>
      </c>
    </row>
    <row r="1078" spans="1:5">
      <c r="A1078">
        <v>1942</v>
      </c>
      <c r="B1078" s="108">
        <v>77</v>
      </c>
      <c r="C1078">
        <v>7.7237E-2</v>
      </c>
      <c r="D1078">
        <v>9.4433000000000003E-2</v>
      </c>
      <c r="E1078">
        <v>8.5413000000000003E-2</v>
      </c>
    </row>
    <row r="1079" spans="1:5">
      <c r="A1079">
        <v>1942</v>
      </c>
      <c r="B1079" s="108">
        <v>78</v>
      </c>
      <c r="C1079">
        <v>8.6541999999999994E-2</v>
      </c>
      <c r="D1079">
        <v>0.104988</v>
      </c>
      <c r="E1079">
        <v>9.5249E-2</v>
      </c>
    </row>
    <row r="1080" spans="1:5">
      <c r="A1080">
        <v>1942</v>
      </c>
      <c r="B1080" s="108">
        <v>79</v>
      </c>
      <c r="C1080">
        <v>9.6989000000000006E-2</v>
      </c>
      <c r="D1080">
        <v>0.116826</v>
      </c>
      <c r="E1080">
        <v>0.106278</v>
      </c>
    </row>
    <row r="1081" spans="1:5">
      <c r="A1081">
        <v>1942</v>
      </c>
      <c r="B1081" s="108">
        <v>80</v>
      </c>
      <c r="C1081">
        <v>9.9436999999999998E-2</v>
      </c>
      <c r="D1081">
        <v>0.122534</v>
      </c>
      <c r="E1081">
        <v>0.10999299999999999</v>
      </c>
    </row>
    <row r="1082" spans="1:5">
      <c r="A1082">
        <v>1942</v>
      </c>
      <c r="B1082" s="108">
        <v>81</v>
      </c>
      <c r="C1082">
        <v>0.10877199999999999</v>
      </c>
      <c r="D1082">
        <v>0.13350000000000001</v>
      </c>
      <c r="E1082">
        <v>0.119964</v>
      </c>
    </row>
    <row r="1083" spans="1:5">
      <c r="A1083">
        <v>1942</v>
      </c>
      <c r="B1083" s="108">
        <v>82</v>
      </c>
      <c r="C1083">
        <v>0.11985700000000001</v>
      </c>
      <c r="D1083">
        <v>0.14614099999999999</v>
      </c>
      <c r="E1083">
        <v>0.13165399999999999</v>
      </c>
    </row>
    <row r="1084" spans="1:5">
      <c r="A1084">
        <v>1942</v>
      </c>
      <c r="B1084" s="108">
        <v>83</v>
      </c>
      <c r="C1084">
        <v>0.13255</v>
      </c>
      <c r="D1084">
        <v>0.16030700000000001</v>
      </c>
      <c r="E1084">
        <v>0.14490600000000001</v>
      </c>
    </row>
    <row r="1085" spans="1:5">
      <c r="A1085">
        <v>1942</v>
      </c>
      <c r="B1085" s="108">
        <v>84</v>
      </c>
      <c r="C1085">
        <v>0.14463300000000001</v>
      </c>
      <c r="D1085">
        <v>0.17358999999999999</v>
      </c>
      <c r="E1085">
        <v>0.15739300000000001</v>
      </c>
    </row>
    <row r="1086" spans="1:5">
      <c r="A1086">
        <v>1942</v>
      </c>
      <c r="B1086" s="108">
        <v>85</v>
      </c>
      <c r="C1086">
        <v>0.15527299999999999</v>
      </c>
      <c r="D1086">
        <v>0.18484300000000001</v>
      </c>
      <c r="E1086">
        <v>0.16814000000000001</v>
      </c>
    </row>
    <row r="1087" spans="1:5">
      <c r="A1087">
        <v>1942</v>
      </c>
      <c r="B1087" s="108">
        <v>86</v>
      </c>
      <c r="C1087">
        <v>0.16728699999999999</v>
      </c>
      <c r="D1087">
        <v>0.19686999999999999</v>
      </c>
      <c r="E1087">
        <v>0.180002</v>
      </c>
    </row>
    <row r="1088" spans="1:5">
      <c r="A1088">
        <v>1942</v>
      </c>
      <c r="B1088" s="108">
        <v>87</v>
      </c>
      <c r="C1088">
        <v>0.18193500000000001</v>
      </c>
      <c r="D1088">
        <v>0.21123800000000001</v>
      </c>
      <c r="E1088">
        <v>0.194379</v>
      </c>
    </row>
    <row r="1089" spans="1:5">
      <c r="A1089">
        <v>1942</v>
      </c>
      <c r="B1089" s="108">
        <v>88</v>
      </c>
      <c r="C1089">
        <v>0.198351</v>
      </c>
      <c r="D1089">
        <v>0.22794</v>
      </c>
      <c r="E1089">
        <v>0.21074100000000001</v>
      </c>
    </row>
    <row r="1090" spans="1:5">
      <c r="A1090">
        <v>1942</v>
      </c>
      <c r="B1090" s="108">
        <v>89</v>
      </c>
      <c r="C1090">
        <v>0.21471699999999999</v>
      </c>
      <c r="D1090">
        <v>0.24567800000000001</v>
      </c>
      <c r="E1090">
        <v>0.22747100000000001</v>
      </c>
    </row>
    <row r="1091" spans="1:5">
      <c r="A1091">
        <v>1942</v>
      </c>
      <c r="B1091" s="108">
        <v>90</v>
      </c>
      <c r="C1091">
        <v>0.229161</v>
      </c>
      <c r="D1091">
        <v>0.26274399999999998</v>
      </c>
      <c r="E1091">
        <v>0.24275099999999999</v>
      </c>
    </row>
    <row r="1092" spans="1:5">
      <c r="A1092">
        <v>1942</v>
      </c>
      <c r="B1092" s="108">
        <v>91</v>
      </c>
      <c r="C1092">
        <v>0.239673</v>
      </c>
      <c r="D1092">
        <v>0.27415299999999998</v>
      </c>
      <c r="E1092">
        <v>0.25339099999999998</v>
      </c>
    </row>
    <row r="1093" spans="1:5">
      <c r="A1093">
        <v>1942</v>
      </c>
      <c r="B1093" s="108">
        <v>92</v>
      </c>
      <c r="C1093">
        <v>0.24635199999999999</v>
      </c>
      <c r="D1093">
        <v>0.27972599999999997</v>
      </c>
      <c r="E1093">
        <v>0.259405</v>
      </c>
    </row>
    <row r="1094" spans="1:5">
      <c r="A1094">
        <v>1942</v>
      </c>
      <c r="B1094" s="108">
        <v>93</v>
      </c>
      <c r="C1094">
        <v>0.25205899999999998</v>
      </c>
      <c r="D1094">
        <v>0.28215899999999999</v>
      </c>
      <c r="E1094">
        <v>0.26366099999999998</v>
      </c>
    </row>
    <row r="1095" spans="1:5">
      <c r="A1095">
        <v>1942</v>
      </c>
      <c r="B1095" s="108">
        <v>94</v>
      </c>
      <c r="C1095">
        <v>0.25902900000000001</v>
      </c>
      <c r="D1095">
        <v>0.28568100000000002</v>
      </c>
      <c r="E1095">
        <v>0.26919500000000002</v>
      </c>
    </row>
    <row r="1096" spans="1:5">
      <c r="A1096">
        <v>1942</v>
      </c>
      <c r="B1096" s="108">
        <v>95</v>
      </c>
      <c r="C1096">
        <v>0.27107399999999998</v>
      </c>
      <c r="D1096">
        <v>0.29953299999999999</v>
      </c>
      <c r="E1096">
        <v>0.28183000000000002</v>
      </c>
    </row>
    <row r="1097" spans="1:5">
      <c r="A1097">
        <v>1942</v>
      </c>
      <c r="B1097" s="108">
        <v>96</v>
      </c>
      <c r="C1097">
        <v>0.28172700000000001</v>
      </c>
      <c r="D1097">
        <v>0.31012400000000001</v>
      </c>
      <c r="E1097">
        <v>0.29241699999999998</v>
      </c>
    </row>
    <row r="1098" spans="1:5">
      <c r="A1098">
        <v>1942</v>
      </c>
      <c r="B1098" s="108">
        <v>97</v>
      </c>
      <c r="C1098">
        <v>0.28374199999999999</v>
      </c>
      <c r="D1098">
        <v>0.31062200000000001</v>
      </c>
      <c r="E1098">
        <v>0.29378900000000002</v>
      </c>
    </row>
    <row r="1099" spans="1:5">
      <c r="A1099">
        <v>1942</v>
      </c>
      <c r="B1099" s="108">
        <v>98</v>
      </c>
      <c r="C1099">
        <v>0.282113</v>
      </c>
      <c r="D1099">
        <v>0.30418400000000001</v>
      </c>
      <c r="E1099">
        <v>0.29029899999999997</v>
      </c>
    </row>
    <row r="1100" spans="1:5">
      <c r="A1100">
        <v>1942</v>
      </c>
      <c r="B1100" s="108">
        <v>99</v>
      </c>
      <c r="C1100">
        <v>0.295931</v>
      </c>
      <c r="D1100">
        <v>0.30574000000000001</v>
      </c>
      <c r="E1100">
        <v>0.29957699999999998</v>
      </c>
    </row>
    <row r="1101" spans="1:5">
      <c r="A1101">
        <v>1942</v>
      </c>
      <c r="B1101" s="108">
        <v>100</v>
      </c>
      <c r="C1101">
        <v>0.374413</v>
      </c>
      <c r="D1101">
        <v>0.37068200000000001</v>
      </c>
      <c r="E1101">
        <v>0.37303199999999997</v>
      </c>
    </row>
    <row r="1102" spans="1:5">
      <c r="A1102">
        <v>1942</v>
      </c>
      <c r="B1102" s="108">
        <v>101</v>
      </c>
      <c r="C1102">
        <v>0.39549200000000001</v>
      </c>
      <c r="D1102">
        <v>0.38549699999999998</v>
      </c>
      <c r="E1102">
        <v>0.39183499999999999</v>
      </c>
    </row>
    <row r="1103" spans="1:5">
      <c r="A1103">
        <v>1942</v>
      </c>
      <c r="B1103" s="108">
        <v>102</v>
      </c>
      <c r="C1103">
        <v>0.41443099999999999</v>
      </c>
      <c r="D1103">
        <v>0.39923700000000001</v>
      </c>
      <c r="E1103">
        <v>0.40889199999999998</v>
      </c>
    </row>
    <row r="1104" spans="1:5">
      <c r="A1104">
        <v>1942</v>
      </c>
      <c r="B1104" s="108">
        <v>103</v>
      </c>
      <c r="C1104">
        <v>0.43412600000000001</v>
      </c>
      <c r="D1104">
        <v>0.414468</v>
      </c>
      <c r="E1104">
        <v>0.42702600000000002</v>
      </c>
    </row>
    <row r="1105" spans="1:5">
      <c r="A1105">
        <v>1942</v>
      </c>
      <c r="B1105" s="108">
        <v>104</v>
      </c>
      <c r="C1105">
        <v>0.45644499999999999</v>
      </c>
      <c r="D1105">
        <v>0.42492400000000002</v>
      </c>
      <c r="E1105">
        <v>0.445245</v>
      </c>
    </row>
    <row r="1106" spans="1:5">
      <c r="A1106">
        <v>1942</v>
      </c>
      <c r="B1106" s="108">
        <v>105</v>
      </c>
      <c r="C1106">
        <v>0.482153</v>
      </c>
      <c r="D1106">
        <v>0.44433800000000001</v>
      </c>
      <c r="E1106">
        <v>0.46901300000000001</v>
      </c>
    </row>
    <row r="1107" spans="1:5">
      <c r="A1107">
        <v>1942</v>
      </c>
      <c r="B1107" s="108">
        <v>106</v>
      </c>
      <c r="C1107">
        <v>0.49884899999999999</v>
      </c>
      <c r="D1107">
        <v>0.48578300000000002</v>
      </c>
      <c r="E1107">
        <v>0.49452200000000002</v>
      </c>
    </row>
    <row r="1108" spans="1:5">
      <c r="A1108">
        <v>1942</v>
      </c>
      <c r="B1108" s="108">
        <v>107</v>
      </c>
      <c r="C1108">
        <v>0.478381</v>
      </c>
      <c r="D1108">
        <v>0.52859599999999995</v>
      </c>
      <c r="E1108">
        <v>0.49382500000000001</v>
      </c>
    </row>
    <row r="1109" spans="1:5">
      <c r="A1109">
        <v>1942</v>
      </c>
      <c r="B1109" s="108">
        <v>108</v>
      </c>
      <c r="C1109">
        <v>0.46121200000000001</v>
      </c>
      <c r="D1109">
        <v>0.51258099999999995</v>
      </c>
      <c r="E1109">
        <v>0.47680699999999998</v>
      </c>
    </row>
    <row r="1110" spans="1:5">
      <c r="A1110">
        <v>1942</v>
      </c>
      <c r="B1110" s="108">
        <v>109</v>
      </c>
      <c r="C1110">
        <v>0.473798</v>
      </c>
      <c r="D1110">
        <v>0.49331199999999997</v>
      </c>
      <c r="E1110">
        <v>0.47976099999999999</v>
      </c>
    </row>
    <row r="1111" spans="1:5">
      <c r="A1111">
        <v>1942</v>
      </c>
      <c r="B1111" s="108" t="s">
        <v>392</v>
      </c>
      <c r="C1111">
        <v>0.435056</v>
      </c>
      <c r="D1111">
        <v>0.34658499999999998</v>
      </c>
      <c r="E1111">
        <v>0.40708299999999997</v>
      </c>
    </row>
    <row r="1112" spans="1:5">
      <c r="A1112">
        <v>1943</v>
      </c>
      <c r="B1112" s="108">
        <v>0</v>
      </c>
      <c r="C1112">
        <v>4.0392999999999998E-2</v>
      </c>
      <c r="D1112">
        <v>5.1714000000000003E-2</v>
      </c>
      <c r="E1112">
        <v>4.6193999999999999E-2</v>
      </c>
    </row>
    <row r="1113" spans="1:5">
      <c r="A1113">
        <v>1943</v>
      </c>
      <c r="B1113" s="108">
        <v>1</v>
      </c>
      <c r="C1113">
        <v>4.3189999999999999E-3</v>
      </c>
      <c r="D1113">
        <v>4.8859999999999997E-3</v>
      </c>
      <c r="E1113">
        <v>4.6080000000000001E-3</v>
      </c>
    </row>
    <row r="1114" spans="1:5">
      <c r="A1114">
        <v>1943</v>
      </c>
      <c r="B1114" s="108">
        <v>2</v>
      </c>
      <c r="C1114">
        <v>2.1440000000000001E-3</v>
      </c>
      <c r="D1114">
        <v>2.6250000000000002E-3</v>
      </c>
      <c r="E1114">
        <v>2.3879999999999999E-3</v>
      </c>
    </row>
    <row r="1115" spans="1:5">
      <c r="A1115">
        <v>1943</v>
      </c>
      <c r="B1115" s="108">
        <v>3</v>
      </c>
      <c r="C1115">
        <v>1.539E-3</v>
      </c>
      <c r="D1115">
        <v>1.8860000000000001E-3</v>
      </c>
      <c r="E1115">
        <v>1.7149999999999999E-3</v>
      </c>
    </row>
    <row r="1116" spans="1:5">
      <c r="A1116">
        <v>1943</v>
      </c>
      <c r="B1116" s="108">
        <v>4</v>
      </c>
      <c r="C1116">
        <v>1.232E-3</v>
      </c>
      <c r="D1116">
        <v>1.474E-3</v>
      </c>
      <c r="E1116">
        <v>1.3550000000000001E-3</v>
      </c>
    </row>
    <row r="1117" spans="1:5">
      <c r="A1117">
        <v>1943</v>
      </c>
      <c r="B1117" s="108">
        <v>5</v>
      </c>
      <c r="C1117">
        <v>1.057E-3</v>
      </c>
      <c r="D1117">
        <v>1.305E-3</v>
      </c>
      <c r="E1117">
        <v>1.183E-3</v>
      </c>
    </row>
    <row r="1118" spans="1:5">
      <c r="A1118">
        <v>1943</v>
      </c>
      <c r="B1118" s="108">
        <v>6</v>
      </c>
      <c r="C1118">
        <v>9.4700000000000003E-4</v>
      </c>
      <c r="D1118">
        <v>1.2199999999999999E-3</v>
      </c>
      <c r="E1118">
        <v>1.085E-3</v>
      </c>
    </row>
    <row r="1119" spans="1:5">
      <c r="A1119">
        <v>1943</v>
      </c>
      <c r="B1119" s="108">
        <v>7</v>
      </c>
      <c r="C1119">
        <v>8.5700000000000001E-4</v>
      </c>
      <c r="D1119">
        <v>1.15E-3</v>
      </c>
      <c r="E1119">
        <v>1.005E-3</v>
      </c>
    </row>
    <row r="1120" spans="1:5">
      <c r="A1120">
        <v>1943</v>
      </c>
      <c r="B1120" s="108">
        <v>8</v>
      </c>
      <c r="C1120">
        <v>7.8899999999999999E-4</v>
      </c>
      <c r="D1120">
        <v>1.108E-3</v>
      </c>
      <c r="E1120">
        <v>9.5E-4</v>
      </c>
    </row>
    <row r="1121" spans="1:5">
      <c r="A1121">
        <v>1943</v>
      </c>
      <c r="B1121" s="108">
        <v>9</v>
      </c>
      <c r="C1121">
        <v>7.36E-4</v>
      </c>
      <c r="D1121">
        <v>1.067E-3</v>
      </c>
      <c r="E1121">
        <v>9.0300000000000005E-4</v>
      </c>
    </row>
    <row r="1122" spans="1:5">
      <c r="A1122">
        <v>1943</v>
      </c>
      <c r="B1122" s="108">
        <v>10</v>
      </c>
      <c r="C1122">
        <v>6.78E-4</v>
      </c>
      <c r="D1122">
        <v>9.8799999999999995E-4</v>
      </c>
      <c r="E1122">
        <v>8.3600000000000005E-4</v>
      </c>
    </row>
    <row r="1123" spans="1:5">
      <c r="A1123">
        <v>1943</v>
      </c>
      <c r="B1123" s="108">
        <v>11</v>
      </c>
      <c r="C1123">
        <v>6.6699999999999995E-4</v>
      </c>
      <c r="D1123">
        <v>9.7999999999999997E-4</v>
      </c>
      <c r="E1123">
        <v>8.2700000000000004E-4</v>
      </c>
    </row>
    <row r="1124" spans="1:5">
      <c r="A1124">
        <v>1943</v>
      </c>
      <c r="B1124" s="108">
        <v>12</v>
      </c>
      <c r="C1124">
        <v>6.96E-4</v>
      </c>
      <c r="D1124">
        <v>1.023E-3</v>
      </c>
      <c r="E1124">
        <v>8.6300000000000005E-4</v>
      </c>
    </row>
    <row r="1125" spans="1:5">
      <c r="A1125">
        <v>1943</v>
      </c>
      <c r="B1125" s="108">
        <v>13</v>
      </c>
      <c r="C1125">
        <v>7.6499999999999995E-4</v>
      </c>
      <c r="D1125">
        <v>1.116E-3</v>
      </c>
      <c r="E1125">
        <v>9.4300000000000004E-4</v>
      </c>
    </row>
    <row r="1126" spans="1:5">
      <c r="A1126">
        <v>1943</v>
      </c>
      <c r="B1126" s="108">
        <v>14</v>
      </c>
      <c r="C1126">
        <v>8.7100000000000003E-4</v>
      </c>
      <c r="D1126">
        <v>1.253E-3</v>
      </c>
      <c r="E1126">
        <v>1.065E-3</v>
      </c>
    </row>
    <row r="1127" spans="1:5">
      <c r="A1127">
        <v>1943</v>
      </c>
      <c r="B1127" s="108">
        <v>15</v>
      </c>
      <c r="C1127">
        <v>1.0089999999999999E-3</v>
      </c>
      <c r="D1127">
        <v>1.4549999999999999E-3</v>
      </c>
      <c r="E1127">
        <v>1.2340000000000001E-3</v>
      </c>
    </row>
    <row r="1128" spans="1:5">
      <c r="A1128">
        <v>1943</v>
      </c>
      <c r="B1128" s="108">
        <v>16</v>
      </c>
      <c r="C1128">
        <v>1.1529999999999999E-3</v>
      </c>
      <c r="D1128">
        <v>1.6800000000000001E-3</v>
      </c>
      <c r="E1128">
        <v>1.4170000000000001E-3</v>
      </c>
    </row>
    <row r="1129" spans="1:5">
      <c r="A1129">
        <v>1943</v>
      </c>
      <c r="B1129" s="108">
        <v>17</v>
      </c>
      <c r="C1129">
        <v>1.291E-3</v>
      </c>
      <c r="D1129">
        <v>1.905E-3</v>
      </c>
      <c r="E1129">
        <v>1.598E-3</v>
      </c>
    </row>
    <row r="1130" spans="1:5">
      <c r="A1130">
        <v>1943</v>
      </c>
      <c r="B1130" s="108">
        <v>18</v>
      </c>
      <c r="C1130">
        <v>1.4189999999999999E-3</v>
      </c>
      <c r="D1130">
        <v>2.428E-3</v>
      </c>
      <c r="E1130">
        <v>1.8910000000000001E-3</v>
      </c>
    </row>
    <row r="1131" spans="1:5">
      <c r="A1131">
        <v>1943</v>
      </c>
      <c r="B1131" s="108">
        <v>19</v>
      </c>
      <c r="C1131">
        <v>1.536E-3</v>
      </c>
      <c r="D1131">
        <v>2.8999999999999998E-3</v>
      </c>
      <c r="E1131">
        <v>2.15E-3</v>
      </c>
    </row>
    <row r="1132" spans="1:5">
      <c r="A1132">
        <v>1943</v>
      </c>
      <c r="B1132" s="108">
        <v>20</v>
      </c>
      <c r="C1132">
        <v>1.655E-3</v>
      </c>
      <c r="D1132">
        <v>3.2309999999999999E-3</v>
      </c>
      <c r="E1132">
        <v>2.3609999999999998E-3</v>
      </c>
    </row>
    <row r="1133" spans="1:5">
      <c r="A1133">
        <v>1943</v>
      </c>
      <c r="B1133" s="108">
        <v>21</v>
      </c>
      <c r="C1133">
        <v>1.75E-3</v>
      </c>
      <c r="D1133">
        <v>3.4299999999999999E-3</v>
      </c>
      <c r="E1133">
        <v>2.5040000000000001E-3</v>
      </c>
    </row>
    <row r="1134" spans="1:5">
      <c r="A1134">
        <v>1943</v>
      </c>
      <c r="B1134" s="108">
        <v>22</v>
      </c>
      <c r="C1134">
        <v>1.8309999999999999E-3</v>
      </c>
      <c r="D1134">
        <v>3.552E-3</v>
      </c>
      <c r="E1134">
        <v>2.6029999999999998E-3</v>
      </c>
    </row>
    <row r="1135" spans="1:5">
      <c r="A1135">
        <v>1943</v>
      </c>
      <c r="B1135" s="108">
        <v>23</v>
      </c>
      <c r="C1135">
        <v>1.8959999999999999E-3</v>
      </c>
      <c r="D1135">
        <v>3.5660000000000002E-3</v>
      </c>
      <c r="E1135">
        <v>2.6459999999999999E-3</v>
      </c>
    </row>
    <row r="1136" spans="1:5">
      <c r="A1136">
        <v>1943</v>
      </c>
      <c r="B1136" s="108">
        <v>24</v>
      </c>
      <c r="C1136">
        <v>1.9419999999999999E-3</v>
      </c>
      <c r="D1136">
        <v>3.4489999999999998E-3</v>
      </c>
      <c r="E1136">
        <v>2.6229999999999999E-3</v>
      </c>
    </row>
    <row r="1137" spans="1:5">
      <c r="A1137">
        <v>1943</v>
      </c>
      <c r="B1137" s="108">
        <v>25</v>
      </c>
      <c r="C1137">
        <v>1.9550000000000001E-3</v>
      </c>
      <c r="D1137">
        <v>3.2269999999999998E-3</v>
      </c>
      <c r="E1137">
        <v>2.5330000000000001E-3</v>
      </c>
    </row>
    <row r="1138" spans="1:5">
      <c r="A1138">
        <v>1943</v>
      </c>
      <c r="B1138" s="108">
        <v>26</v>
      </c>
      <c r="C1138">
        <v>1.9940000000000001E-3</v>
      </c>
      <c r="D1138">
        <v>3.065E-3</v>
      </c>
      <c r="E1138">
        <v>2.4840000000000001E-3</v>
      </c>
    </row>
    <row r="1139" spans="1:5">
      <c r="A1139">
        <v>1943</v>
      </c>
      <c r="B1139" s="108">
        <v>27</v>
      </c>
      <c r="C1139">
        <v>2.049E-3</v>
      </c>
      <c r="D1139">
        <v>2.9619999999999998E-3</v>
      </c>
      <c r="E1139">
        <v>2.47E-3</v>
      </c>
    </row>
    <row r="1140" spans="1:5">
      <c r="A1140">
        <v>1943</v>
      </c>
      <c r="B1140" s="108">
        <v>28</v>
      </c>
      <c r="C1140">
        <v>2.124E-3</v>
      </c>
      <c r="D1140">
        <v>2.9320000000000001E-3</v>
      </c>
      <c r="E1140">
        <v>2.5000000000000001E-3</v>
      </c>
    </row>
    <row r="1141" spans="1:5">
      <c r="A1141">
        <v>1943</v>
      </c>
      <c r="B1141" s="108">
        <v>29</v>
      </c>
      <c r="C1141">
        <v>2.2209999999999999E-3</v>
      </c>
      <c r="D1141">
        <v>2.9789999999999999E-3</v>
      </c>
      <c r="E1141">
        <v>2.5760000000000002E-3</v>
      </c>
    </row>
    <row r="1142" spans="1:5">
      <c r="A1142">
        <v>1943</v>
      </c>
      <c r="B1142" s="108">
        <v>30</v>
      </c>
      <c r="C1142">
        <v>2.362E-3</v>
      </c>
      <c r="D1142">
        <v>3.117E-3</v>
      </c>
      <c r="E1142">
        <v>2.7179999999999999E-3</v>
      </c>
    </row>
    <row r="1143" spans="1:5">
      <c r="A1143">
        <v>1943</v>
      </c>
      <c r="B1143" s="108">
        <v>31</v>
      </c>
      <c r="C1143">
        <v>2.5040000000000001E-3</v>
      </c>
      <c r="D1143">
        <v>3.2799999999999999E-3</v>
      </c>
      <c r="E1143">
        <v>2.872E-3</v>
      </c>
    </row>
    <row r="1144" spans="1:5">
      <c r="A1144">
        <v>1943</v>
      </c>
      <c r="B1144" s="108">
        <v>32</v>
      </c>
      <c r="C1144">
        <v>2.6570000000000001E-3</v>
      </c>
      <c r="D1144">
        <v>3.467E-3</v>
      </c>
      <c r="E1144">
        <v>3.042E-3</v>
      </c>
    </row>
    <row r="1145" spans="1:5">
      <c r="A1145">
        <v>1943</v>
      </c>
      <c r="B1145" s="108">
        <v>33</v>
      </c>
      <c r="C1145">
        <v>2.8210000000000002E-3</v>
      </c>
      <c r="D1145">
        <v>3.6709999999999998E-3</v>
      </c>
      <c r="E1145">
        <v>3.2269999999999998E-3</v>
      </c>
    </row>
    <row r="1146" spans="1:5">
      <c r="A1146">
        <v>1943</v>
      </c>
      <c r="B1146" s="108">
        <v>34</v>
      </c>
      <c r="C1146">
        <v>2.99E-3</v>
      </c>
      <c r="D1146">
        <v>3.8869999999999998E-3</v>
      </c>
      <c r="E1146">
        <v>3.421E-3</v>
      </c>
    </row>
    <row r="1147" spans="1:5">
      <c r="A1147">
        <v>1943</v>
      </c>
      <c r="B1147" s="108">
        <v>35</v>
      </c>
      <c r="C1147">
        <v>3.1340000000000001E-3</v>
      </c>
      <c r="D1147">
        <v>4.0949999999999997E-3</v>
      </c>
      <c r="E1147">
        <v>3.5959999999999998E-3</v>
      </c>
    </row>
    <row r="1148" spans="1:5">
      <c r="A1148">
        <v>1943</v>
      </c>
      <c r="B1148" s="108">
        <v>36</v>
      </c>
      <c r="C1148">
        <v>3.297E-3</v>
      </c>
      <c r="D1148">
        <v>4.3270000000000001E-3</v>
      </c>
      <c r="E1148">
        <v>3.7940000000000001E-3</v>
      </c>
    </row>
    <row r="1149" spans="1:5">
      <c r="A1149">
        <v>1943</v>
      </c>
      <c r="B1149" s="108">
        <v>37</v>
      </c>
      <c r="C1149">
        <v>3.4749999999999998E-3</v>
      </c>
      <c r="D1149">
        <v>4.5919999999999997E-3</v>
      </c>
      <c r="E1149">
        <v>4.0169999999999997E-3</v>
      </c>
    </row>
    <row r="1150" spans="1:5">
      <c r="A1150">
        <v>1943</v>
      </c>
      <c r="B1150" s="108">
        <v>38</v>
      </c>
      <c r="C1150">
        <v>3.6749999999999999E-3</v>
      </c>
      <c r="D1150">
        <v>4.901E-3</v>
      </c>
      <c r="E1150">
        <v>4.2709999999999996E-3</v>
      </c>
    </row>
    <row r="1151" spans="1:5">
      <c r="A1151">
        <v>1943</v>
      </c>
      <c r="B1151" s="108">
        <v>39</v>
      </c>
      <c r="C1151">
        <v>3.8960000000000002E-3</v>
      </c>
      <c r="D1151">
        <v>5.2459999999999998E-3</v>
      </c>
      <c r="E1151">
        <v>4.5560000000000002E-3</v>
      </c>
    </row>
    <row r="1152" spans="1:5">
      <c r="A1152">
        <v>1943</v>
      </c>
      <c r="B1152" s="108">
        <v>40</v>
      </c>
      <c r="C1152">
        <v>4.169E-3</v>
      </c>
      <c r="D1152">
        <v>5.6410000000000002E-3</v>
      </c>
      <c r="E1152">
        <v>4.8939999999999999E-3</v>
      </c>
    </row>
    <row r="1153" spans="1:5">
      <c r="A1153">
        <v>1943</v>
      </c>
      <c r="B1153" s="108">
        <v>41</v>
      </c>
      <c r="C1153">
        <v>4.4470000000000004E-3</v>
      </c>
      <c r="D1153">
        <v>6.0600000000000003E-3</v>
      </c>
      <c r="E1153">
        <v>5.2459999999999998E-3</v>
      </c>
    </row>
    <row r="1154" spans="1:5">
      <c r="A1154">
        <v>1943</v>
      </c>
      <c r="B1154" s="108">
        <v>42</v>
      </c>
      <c r="C1154">
        <v>4.738E-3</v>
      </c>
      <c r="D1154">
        <v>6.515E-3</v>
      </c>
      <c r="E1154">
        <v>5.6230000000000004E-3</v>
      </c>
    </row>
    <row r="1155" spans="1:5">
      <c r="A1155">
        <v>1943</v>
      </c>
      <c r="B1155" s="108">
        <v>43</v>
      </c>
      <c r="C1155">
        <v>5.0480000000000004E-3</v>
      </c>
      <c r="D1155">
        <v>7.025E-3</v>
      </c>
      <c r="E1155">
        <v>6.0359999999999997E-3</v>
      </c>
    </row>
    <row r="1156" spans="1:5">
      <c r="A1156">
        <v>1943</v>
      </c>
      <c r="B1156" s="108">
        <v>44</v>
      </c>
      <c r="C1156">
        <v>5.3860000000000002E-3</v>
      </c>
      <c r="D1156">
        <v>7.6010000000000001E-3</v>
      </c>
      <c r="E1156">
        <v>6.4949999999999999E-3</v>
      </c>
    </row>
    <row r="1157" spans="1:5">
      <c r="A1157">
        <v>1943</v>
      </c>
      <c r="B1157" s="108">
        <v>45</v>
      </c>
      <c r="C1157">
        <v>5.7149999999999996E-3</v>
      </c>
      <c r="D1157">
        <v>8.2019999999999992E-3</v>
      </c>
      <c r="E1157">
        <v>6.96E-3</v>
      </c>
    </row>
    <row r="1158" spans="1:5">
      <c r="A1158">
        <v>1943</v>
      </c>
      <c r="B1158" s="108">
        <v>46</v>
      </c>
      <c r="C1158">
        <v>6.1079999999999997E-3</v>
      </c>
      <c r="D1158">
        <v>8.8730000000000007E-3</v>
      </c>
      <c r="E1158">
        <v>7.4960000000000001E-3</v>
      </c>
    </row>
    <row r="1159" spans="1:5">
      <c r="A1159">
        <v>1943</v>
      </c>
      <c r="B1159" s="108">
        <v>47</v>
      </c>
      <c r="C1159">
        <v>6.5630000000000003E-3</v>
      </c>
      <c r="D1159">
        <v>9.6229999999999996E-3</v>
      </c>
      <c r="E1159">
        <v>8.1040000000000001E-3</v>
      </c>
    </row>
    <row r="1160" spans="1:5">
      <c r="A1160">
        <v>1943</v>
      </c>
      <c r="B1160" s="108">
        <v>48</v>
      </c>
      <c r="C1160">
        <v>7.0749999999999997E-3</v>
      </c>
      <c r="D1160">
        <v>1.0459E-2</v>
      </c>
      <c r="E1160">
        <v>8.7860000000000004E-3</v>
      </c>
    </row>
    <row r="1161" spans="1:5">
      <c r="A1161">
        <v>1943</v>
      </c>
      <c r="B1161" s="108">
        <v>49</v>
      </c>
      <c r="C1161">
        <v>7.6499999999999997E-3</v>
      </c>
      <c r="D1161">
        <v>1.1394E-2</v>
      </c>
      <c r="E1161">
        <v>9.5490000000000002E-3</v>
      </c>
    </row>
    <row r="1162" spans="1:5">
      <c r="A1162">
        <v>1943</v>
      </c>
      <c r="B1162" s="108">
        <v>50</v>
      </c>
      <c r="C1162">
        <v>8.3850000000000001E-3</v>
      </c>
      <c r="D1162">
        <v>1.2555E-2</v>
      </c>
      <c r="E1162">
        <v>1.0508999999999999E-2</v>
      </c>
    </row>
    <row r="1163" spans="1:5">
      <c r="A1163">
        <v>1943</v>
      </c>
      <c r="B1163" s="108">
        <v>51</v>
      </c>
      <c r="C1163">
        <v>9.1730000000000006E-3</v>
      </c>
      <c r="D1163">
        <v>1.3835E-2</v>
      </c>
      <c r="E1163">
        <v>1.1552E-2</v>
      </c>
    </row>
    <row r="1164" spans="1:5">
      <c r="A1164">
        <v>1943</v>
      </c>
      <c r="B1164" s="108">
        <v>52</v>
      </c>
      <c r="C1164">
        <v>9.9649999999999999E-3</v>
      </c>
      <c r="D1164">
        <v>1.5119E-2</v>
      </c>
      <c r="E1164">
        <v>1.2598E-2</v>
      </c>
    </row>
    <row r="1165" spans="1:5">
      <c r="A1165">
        <v>1943</v>
      </c>
      <c r="B1165" s="108">
        <v>53</v>
      </c>
      <c r="C1165">
        <v>1.0732999999999999E-2</v>
      </c>
      <c r="D1165">
        <v>1.6357E-2</v>
      </c>
      <c r="E1165">
        <v>1.3611E-2</v>
      </c>
    </row>
    <row r="1166" spans="1:5">
      <c r="A1166">
        <v>1943</v>
      </c>
      <c r="B1166" s="108">
        <v>54</v>
      </c>
      <c r="C1166">
        <v>1.1490999999999999E-2</v>
      </c>
      <c r="D1166">
        <v>1.7562000000000001E-2</v>
      </c>
      <c r="E1166">
        <v>1.4602E-2</v>
      </c>
    </row>
    <row r="1167" spans="1:5">
      <c r="A1167">
        <v>1943</v>
      </c>
      <c r="B1167" s="108">
        <v>55</v>
      </c>
      <c r="C1167">
        <v>1.2281E-2</v>
      </c>
      <c r="D1167">
        <v>1.8903E-2</v>
      </c>
      <c r="E1167">
        <v>1.5671000000000001E-2</v>
      </c>
    </row>
    <row r="1168" spans="1:5">
      <c r="A1168">
        <v>1943</v>
      </c>
      <c r="B1168" s="108">
        <v>56</v>
      </c>
      <c r="C1168">
        <v>1.3176E-2</v>
      </c>
      <c r="D1168">
        <v>2.034E-2</v>
      </c>
      <c r="E1168">
        <v>1.6837999999999999E-2</v>
      </c>
    </row>
    <row r="1169" spans="1:5">
      <c r="A1169">
        <v>1943</v>
      </c>
      <c r="B1169" s="108">
        <v>57</v>
      </c>
      <c r="C1169">
        <v>1.4194E-2</v>
      </c>
      <c r="D1169">
        <v>2.1923000000000002E-2</v>
      </c>
      <c r="E1169">
        <v>1.8138000000000001E-2</v>
      </c>
    </row>
    <row r="1170" spans="1:5">
      <c r="A1170">
        <v>1943</v>
      </c>
      <c r="B1170" s="108">
        <v>58</v>
      </c>
      <c r="C1170">
        <v>1.5368E-2</v>
      </c>
      <c r="D1170">
        <v>2.3657999999999998E-2</v>
      </c>
      <c r="E1170">
        <v>1.9588999999999999E-2</v>
      </c>
    </row>
    <row r="1171" spans="1:5">
      <c r="A1171">
        <v>1943</v>
      </c>
      <c r="B1171" s="108">
        <v>59</v>
      </c>
      <c r="C1171">
        <v>1.6704E-2</v>
      </c>
      <c r="D1171">
        <v>2.5538999999999999E-2</v>
      </c>
      <c r="E1171">
        <v>2.1194000000000001E-2</v>
      </c>
    </row>
    <row r="1172" spans="1:5">
      <c r="A1172">
        <v>1943</v>
      </c>
      <c r="B1172" s="108">
        <v>60</v>
      </c>
      <c r="C1172">
        <v>1.7930000000000001E-2</v>
      </c>
      <c r="D1172">
        <v>2.7101E-2</v>
      </c>
      <c r="E1172">
        <v>2.2585000000000001E-2</v>
      </c>
    </row>
    <row r="1173" spans="1:5">
      <c r="A1173">
        <v>1943</v>
      </c>
      <c r="B1173" s="108">
        <v>61</v>
      </c>
      <c r="C1173">
        <v>1.9126000000000001E-2</v>
      </c>
      <c r="D1173">
        <v>2.8587000000000001E-2</v>
      </c>
      <c r="E1173">
        <v>2.3916E-2</v>
      </c>
    </row>
    <row r="1174" spans="1:5">
      <c r="A1174">
        <v>1943</v>
      </c>
      <c r="B1174" s="108">
        <v>62</v>
      </c>
      <c r="C1174">
        <v>2.0523E-2</v>
      </c>
      <c r="D1174">
        <v>3.0286E-2</v>
      </c>
      <c r="E1174">
        <v>2.5451000000000001E-2</v>
      </c>
    </row>
    <row r="1175" spans="1:5">
      <c r="A1175">
        <v>1943</v>
      </c>
      <c r="B1175" s="108">
        <v>63</v>
      </c>
      <c r="C1175">
        <v>2.2203000000000001E-2</v>
      </c>
      <c r="D1175">
        <v>3.2343999999999998E-2</v>
      </c>
      <c r="E1175">
        <v>2.7300999999999999E-2</v>
      </c>
    </row>
    <row r="1176" spans="1:5">
      <c r="A1176">
        <v>1943</v>
      </c>
      <c r="B1176" s="108">
        <v>64</v>
      </c>
      <c r="C1176">
        <v>2.4191000000000001E-2</v>
      </c>
      <c r="D1176">
        <v>3.4787999999999999E-2</v>
      </c>
      <c r="E1176">
        <v>2.9492999999999998E-2</v>
      </c>
    </row>
    <row r="1177" spans="1:5">
      <c r="A1177">
        <v>1943</v>
      </c>
      <c r="B1177" s="108">
        <v>65</v>
      </c>
      <c r="C1177">
        <v>2.6478999999999999E-2</v>
      </c>
      <c r="D1177">
        <v>3.7572000000000001E-2</v>
      </c>
      <c r="E1177">
        <v>3.2000000000000001E-2</v>
      </c>
    </row>
    <row r="1178" spans="1:5">
      <c r="A1178">
        <v>1943</v>
      </c>
      <c r="B1178" s="108">
        <v>66</v>
      </c>
      <c r="C1178">
        <v>2.9092E-2</v>
      </c>
      <c r="D1178">
        <v>4.0580999999999999E-2</v>
      </c>
      <c r="E1178">
        <v>3.4793999999999999E-2</v>
      </c>
    </row>
    <row r="1179" spans="1:5">
      <c r="A1179">
        <v>1943</v>
      </c>
      <c r="B1179" s="108">
        <v>67</v>
      </c>
      <c r="C1179">
        <v>3.1826E-2</v>
      </c>
      <c r="D1179">
        <v>4.3700999999999997E-2</v>
      </c>
      <c r="E1179">
        <v>3.7704000000000001E-2</v>
      </c>
    </row>
    <row r="1180" spans="1:5">
      <c r="A1180">
        <v>1943</v>
      </c>
      <c r="B1180" s="108">
        <v>68</v>
      </c>
      <c r="C1180">
        <v>3.4696999999999999E-2</v>
      </c>
      <c r="D1180">
        <v>4.6988000000000002E-2</v>
      </c>
      <c r="E1180">
        <v>4.0760999999999999E-2</v>
      </c>
    </row>
    <row r="1181" spans="1:5">
      <c r="A1181">
        <v>1943</v>
      </c>
      <c r="B1181" s="108">
        <v>69</v>
      </c>
      <c r="C1181">
        <v>3.7845999999999998E-2</v>
      </c>
      <c r="D1181">
        <v>5.0587E-2</v>
      </c>
      <c r="E1181">
        <v>4.4111999999999998E-2</v>
      </c>
    </row>
    <row r="1182" spans="1:5">
      <c r="A1182">
        <v>1943</v>
      </c>
      <c r="B1182" s="108">
        <v>70</v>
      </c>
      <c r="C1182">
        <v>4.2172000000000001E-2</v>
      </c>
      <c r="D1182">
        <v>5.5342000000000002E-2</v>
      </c>
      <c r="E1182">
        <v>4.8647999999999997E-2</v>
      </c>
    </row>
    <row r="1183" spans="1:5">
      <c r="A1183">
        <v>1943</v>
      </c>
      <c r="B1183" s="108">
        <v>71</v>
      </c>
      <c r="C1183">
        <v>4.7281999999999998E-2</v>
      </c>
      <c r="D1183">
        <v>6.1131999999999999E-2</v>
      </c>
      <c r="E1183">
        <v>5.4080000000000003E-2</v>
      </c>
    </row>
    <row r="1184" spans="1:5">
      <c r="A1184">
        <v>1943</v>
      </c>
      <c r="B1184" s="108">
        <v>72</v>
      </c>
      <c r="C1184">
        <v>5.2781000000000002E-2</v>
      </c>
      <c r="D1184">
        <v>6.7287E-2</v>
      </c>
      <c r="E1184">
        <v>5.9884E-2</v>
      </c>
    </row>
    <row r="1185" spans="1:5">
      <c r="A1185">
        <v>1943</v>
      </c>
      <c r="B1185" s="108">
        <v>73</v>
      </c>
      <c r="C1185">
        <v>5.8462E-2</v>
      </c>
      <c r="D1185">
        <v>7.3469999999999994E-2</v>
      </c>
      <c r="E1185">
        <v>6.5790000000000001E-2</v>
      </c>
    </row>
    <row r="1186" spans="1:5">
      <c r="A1186">
        <v>1943</v>
      </c>
      <c r="B1186" s="108">
        <v>74</v>
      </c>
      <c r="C1186">
        <v>6.4130000000000006E-2</v>
      </c>
      <c r="D1186">
        <v>7.9336000000000004E-2</v>
      </c>
      <c r="E1186">
        <v>7.1535000000000001E-2</v>
      </c>
    </row>
    <row r="1187" spans="1:5">
      <c r="A1187">
        <v>1943</v>
      </c>
      <c r="B1187" s="108">
        <v>75</v>
      </c>
      <c r="C1187">
        <v>6.9177000000000002E-2</v>
      </c>
      <c r="D1187">
        <v>8.5088999999999998E-2</v>
      </c>
      <c r="E1187">
        <v>7.6855999999999994E-2</v>
      </c>
    </row>
    <row r="1188" spans="1:5">
      <c r="A1188">
        <v>1943</v>
      </c>
      <c r="B1188" s="108">
        <v>76</v>
      </c>
      <c r="C1188">
        <v>7.4414999999999995E-2</v>
      </c>
      <c r="D1188">
        <v>9.1070999999999999E-2</v>
      </c>
      <c r="E1188">
        <v>8.2378000000000007E-2</v>
      </c>
    </row>
    <row r="1189" spans="1:5">
      <c r="A1189">
        <v>1943</v>
      </c>
      <c r="B1189" s="108">
        <v>77</v>
      </c>
      <c r="C1189">
        <v>8.1170000000000006E-2</v>
      </c>
      <c r="D1189">
        <v>9.8827999999999999E-2</v>
      </c>
      <c r="E1189">
        <v>8.9532E-2</v>
      </c>
    </row>
    <row r="1190" spans="1:5">
      <c r="A1190">
        <v>1943</v>
      </c>
      <c r="B1190" s="108">
        <v>78</v>
      </c>
      <c r="C1190">
        <v>9.0906000000000001E-2</v>
      </c>
      <c r="D1190">
        <v>0.109795</v>
      </c>
      <c r="E1190">
        <v>9.9780999999999995E-2</v>
      </c>
    </row>
    <row r="1191" spans="1:5">
      <c r="A1191">
        <v>1943</v>
      </c>
      <c r="B1191" s="108">
        <v>79</v>
      </c>
      <c r="C1191">
        <v>0.10294</v>
      </c>
      <c r="D1191">
        <v>0.12321699999999999</v>
      </c>
      <c r="E1191">
        <v>0.112397</v>
      </c>
    </row>
    <row r="1192" spans="1:5">
      <c r="A1192">
        <v>1943</v>
      </c>
      <c r="B1192" s="108">
        <v>80</v>
      </c>
      <c r="C1192">
        <v>0.107486</v>
      </c>
      <c r="D1192">
        <v>0.13141</v>
      </c>
      <c r="E1192">
        <v>0.11838600000000001</v>
      </c>
    </row>
    <row r="1193" spans="1:5">
      <c r="A1193">
        <v>1943</v>
      </c>
      <c r="B1193" s="108">
        <v>81</v>
      </c>
      <c r="C1193">
        <v>0.117008</v>
      </c>
      <c r="D1193">
        <v>0.14268400000000001</v>
      </c>
      <c r="E1193">
        <v>0.12858800000000001</v>
      </c>
    </row>
    <row r="1194" spans="1:5">
      <c r="A1194">
        <v>1943</v>
      </c>
      <c r="B1194" s="108">
        <v>82</v>
      </c>
      <c r="C1194">
        <v>0.126717</v>
      </c>
      <c r="D1194">
        <v>0.15441199999999999</v>
      </c>
      <c r="E1194">
        <v>0.139073</v>
      </c>
    </row>
    <row r="1195" spans="1:5">
      <c r="A1195">
        <v>1943</v>
      </c>
      <c r="B1195" s="108">
        <v>83</v>
      </c>
      <c r="C1195">
        <v>0.1384</v>
      </c>
      <c r="D1195">
        <v>0.16808500000000001</v>
      </c>
      <c r="E1195">
        <v>0.15151999999999999</v>
      </c>
    </row>
    <row r="1196" spans="1:5">
      <c r="A1196">
        <v>1943</v>
      </c>
      <c r="B1196" s="108">
        <v>84</v>
      </c>
      <c r="C1196">
        <v>0.15165300000000001</v>
      </c>
      <c r="D1196">
        <v>0.18329300000000001</v>
      </c>
      <c r="E1196">
        <v>0.16550699999999999</v>
      </c>
    </row>
    <row r="1197" spans="1:5">
      <c r="A1197">
        <v>1943</v>
      </c>
      <c r="B1197" s="108">
        <v>85</v>
      </c>
      <c r="C1197">
        <v>0.163994</v>
      </c>
      <c r="D1197">
        <v>0.19747700000000001</v>
      </c>
      <c r="E1197">
        <v>0.17849200000000001</v>
      </c>
    </row>
    <row r="1198" spans="1:5">
      <c r="A1198">
        <v>1943</v>
      </c>
      <c r="B1198" s="108">
        <v>86</v>
      </c>
      <c r="C1198">
        <v>0.176785</v>
      </c>
      <c r="D1198">
        <v>0.21232400000000001</v>
      </c>
      <c r="E1198">
        <v>0.19197</v>
      </c>
    </row>
    <row r="1199" spans="1:5">
      <c r="A1199">
        <v>1943</v>
      </c>
      <c r="B1199" s="108">
        <v>87</v>
      </c>
      <c r="C1199">
        <v>0.192325</v>
      </c>
      <c r="D1199">
        <v>0.22961200000000001</v>
      </c>
      <c r="E1199">
        <v>0.20805000000000001</v>
      </c>
    </row>
    <row r="1200" spans="1:5">
      <c r="A1200">
        <v>1943</v>
      </c>
      <c r="B1200" s="108">
        <v>88</v>
      </c>
      <c r="C1200">
        <v>0.211399</v>
      </c>
      <c r="D1200">
        <v>0.24987799999999999</v>
      </c>
      <c r="E1200">
        <v>0.22742399999999999</v>
      </c>
    </row>
    <row r="1201" spans="1:5">
      <c r="A1201">
        <v>1943</v>
      </c>
      <c r="B1201" s="108">
        <v>89</v>
      </c>
      <c r="C1201">
        <v>0.23263800000000001</v>
      </c>
      <c r="D1201">
        <v>0.27235999999999999</v>
      </c>
      <c r="E1201">
        <v>0.24893499999999999</v>
      </c>
    </row>
    <row r="1202" spans="1:5">
      <c r="A1202">
        <v>1943</v>
      </c>
      <c r="B1202" s="108">
        <v>90</v>
      </c>
      <c r="C1202">
        <v>0.253664</v>
      </c>
      <c r="D1202">
        <v>0.29414200000000001</v>
      </c>
      <c r="E1202">
        <v>0.26997900000000002</v>
      </c>
    </row>
    <row r="1203" spans="1:5">
      <c r="A1203">
        <v>1943</v>
      </c>
      <c r="B1203" s="108">
        <v>91</v>
      </c>
      <c r="C1203">
        <v>0.27251599999999998</v>
      </c>
      <c r="D1203">
        <v>0.31115599999999999</v>
      </c>
      <c r="E1203">
        <v>0.28780499999999998</v>
      </c>
    </row>
    <row r="1204" spans="1:5">
      <c r="A1204">
        <v>1943</v>
      </c>
      <c r="B1204" s="108">
        <v>92</v>
      </c>
      <c r="C1204">
        <v>0.28631800000000002</v>
      </c>
      <c r="D1204">
        <v>0.31803999999999999</v>
      </c>
      <c r="E1204">
        <v>0.298674</v>
      </c>
    </row>
    <row r="1205" spans="1:5">
      <c r="A1205">
        <v>1943</v>
      </c>
      <c r="B1205" s="108">
        <v>93</v>
      </c>
      <c r="C1205">
        <v>0.29425899999999999</v>
      </c>
      <c r="D1205">
        <v>0.31577699999999997</v>
      </c>
      <c r="E1205">
        <v>0.30252400000000002</v>
      </c>
    </row>
    <row r="1206" spans="1:5">
      <c r="A1206">
        <v>1943</v>
      </c>
      <c r="B1206" s="108">
        <v>94</v>
      </c>
      <c r="C1206">
        <v>0.301263</v>
      </c>
      <c r="D1206">
        <v>0.31297700000000001</v>
      </c>
      <c r="E1206">
        <v>0.30571500000000001</v>
      </c>
    </row>
    <row r="1207" spans="1:5">
      <c r="A1207">
        <v>1943</v>
      </c>
      <c r="B1207" s="108">
        <v>95</v>
      </c>
      <c r="C1207">
        <v>0.310367</v>
      </c>
      <c r="D1207">
        <v>0.31926599999999999</v>
      </c>
      <c r="E1207">
        <v>0.31372100000000003</v>
      </c>
    </row>
    <row r="1208" spans="1:5">
      <c r="A1208">
        <v>1943</v>
      </c>
      <c r="B1208" s="108">
        <v>96</v>
      </c>
      <c r="C1208">
        <v>0.316218</v>
      </c>
      <c r="D1208">
        <v>0.32384000000000002</v>
      </c>
      <c r="E1208">
        <v>0.31906600000000002</v>
      </c>
    </row>
    <row r="1209" spans="1:5">
      <c r="A1209">
        <v>1943</v>
      </c>
      <c r="B1209" s="108">
        <v>97</v>
      </c>
      <c r="C1209">
        <v>0.31620999999999999</v>
      </c>
      <c r="D1209">
        <v>0.31674999999999998</v>
      </c>
      <c r="E1209">
        <v>0.316411</v>
      </c>
    </row>
    <row r="1210" spans="1:5">
      <c r="A1210">
        <v>1943</v>
      </c>
      <c r="B1210" s="108">
        <v>98</v>
      </c>
      <c r="C1210">
        <v>0.30658400000000002</v>
      </c>
      <c r="D1210">
        <v>0.29988999999999999</v>
      </c>
      <c r="E1210">
        <v>0.30409799999999998</v>
      </c>
    </row>
    <row r="1211" spans="1:5">
      <c r="A1211">
        <v>1943</v>
      </c>
      <c r="B1211" s="108">
        <v>99</v>
      </c>
      <c r="C1211">
        <v>0.30795899999999998</v>
      </c>
      <c r="D1211">
        <v>0.29587400000000003</v>
      </c>
      <c r="E1211">
        <v>0.30348799999999998</v>
      </c>
    </row>
    <row r="1212" spans="1:5">
      <c r="A1212">
        <v>1943</v>
      </c>
      <c r="B1212" s="108">
        <v>100</v>
      </c>
      <c r="C1212">
        <v>0.393322</v>
      </c>
      <c r="D1212">
        <v>0.39524300000000001</v>
      </c>
      <c r="E1212">
        <v>0.394038</v>
      </c>
    </row>
    <row r="1213" spans="1:5">
      <c r="A1213">
        <v>1943</v>
      </c>
      <c r="B1213" s="108">
        <v>101</v>
      </c>
      <c r="C1213">
        <v>0.41061199999999998</v>
      </c>
      <c r="D1213">
        <v>0.40559499999999998</v>
      </c>
      <c r="E1213">
        <v>0.40875</v>
      </c>
    </row>
    <row r="1214" spans="1:5">
      <c r="A1214">
        <v>1943</v>
      </c>
      <c r="B1214" s="108">
        <v>102</v>
      </c>
      <c r="C1214">
        <v>0.42368099999999997</v>
      </c>
      <c r="D1214">
        <v>0.41267100000000001</v>
      </c>
      <c r="E1214">
        <v>0.41962500000000003</v>
      </c>
    </row>
    <row r="1215" spans="1:5">
      <c r="A1215">
        <v>1943</v>
      </c>
      <c r="B1215" s="108">
        <v>103</v>
      </c>
      <c r="C1215">
        <v>0.43064200000000002</v>
      </c>
      <c r="D1215">
        <v>0.41665400000000002</v>
      </c>
      <c r="E1215">
        <v>0.42549399999999998</v>
      </c>
    </row>
    <row r="1216" spans="1:5">
      <c r="A1216">
        <v>1943</v>
      </c>
      <c r="B1216" s="108">
        <v>104</v>
      </c>
      <c r="C1216">
        <v>0.43625999999999998</v>
      </c>
      <c r="D1216">
        <v>0.42147699999999999</v>
      </c>
      <c r="E1216">
        <v>0.43085899999999999</v>
      </c>
    </row>
    <row r="1217" spans="1:5">
      <c r="A1217">
        <v>1943</v>
      </c>
      <c r="B1217" s="108">
        <v>105</v>
      </c>
      <c r="C1217">
        <v>0.44353199999999998</v>
      </c>
      <c r="D1217">
        <v>0.417628</v>
      </c>
      <c r="E1217">
        <v>0.43414900000000001</v>
      </c>
    </row>
    <row r="1218" spans="1:5">
      <c r="A1218">
        <v>1943</v>
      </c>
      <c r="B1218" s="108">
        <v>106</v>
      </c>
      <c r="C1218">
        <v>0.45239600000000002</v>
      </c>
      <c r="D1218">
        <v>0.42518099999999998</v>
      </c>
      <c r="E1218">
        <v>0.44273200000000001</v>
      </c>
    </row>
    <row r="1219" spans="1:5">
      <c r="A1219">
        <v>1943</v>
      </c>
      <c r="B1219" s="108">
        <v>107</v>
      </c>
      <c r="C1219">
        <v>0.44606600000000002</v>
      </c>
      <c r="D1219">
        <v>0.464308</v>
      </c>
      <c r="E1219">
        <v>0.45210400000000001</v>
      </c>
    </row>
    <row r="1220" spans="1:5">
      <c r="A1220">
        <v>1943</v>
      </c>
      <c r="B1220" s="108">
        <v>108</v>
      </c>
      <c r="C1220">
        <v>0.38882299999999997</v>
      </c>
      <c r="D1220">
        <v>0.50623300000000004</v>
      </c>
      <c r="E1220">
        <v>0.42289599999999999</v>
      </c>
    </row>
    <row r="1221" spans="1:5">
      <c r="A1221">
        <v>1943</v>
      </c>
      <c r="B1221" s="108">
        <v>109</v>
      </c>
      <c r="C1221">
        <v>0.34224199999999999</v>
      </c>
      <c r="D1221">
        <v>0.45421499999999998</v>
      </c>
      <c r="E1221">
        <v>0.37436000000000003</v>
      </c>
    </row>
    <row r="1222" spans="1:5">
      <c r="A1222">
        <v>1943</v>
      </c>
      <c r="B1222" s="108" t="s">
        <v>392</v>
      </c>
      <c r="C1222">
        <v>0.25761600000000001</v>
      </c>
      <c r="D1222">
        <v>0.22262399999999999</v>
      </c>
      <c r="E1222">
        <v>0.246447</v>
      </c>
    </row>
    <row r="1223" spans="1:5">
      <c r="A1223">
        <v>1944</v>
      </c>
      <c r="B1223" s="108">
        <v>0</v>
      </c>
      <c r="C1223">
        <v>3.8403E-2</v>
      </c>
      <c r="D1223">
        <v>4.8370000000000003E-2</v>
      </c>
      <c r="E1223">
        <v>4.3507999999999998E-2</v>
      </c>
    </row>
    <row r="1224" spans="1:5">
      <c r="A1224">
        <v>1944</v>
      </c>
      <c r="B1224" s="108">
        <v>1</v>
      </c>
      <c r="C1224">
        <v>3.8570000000000002E-3</v>
      </c>
      <c r="D1224">
        <v>4.4229999999999998E-3</v>
      </c>
      <c r="E1224">
        <v>4.1450000000000002E-3</v>
      </c>
    </row>
    <row r="1225" spans="1:5">
      <c r="A1225">
        <v>1944</v>
      </c>
      <c r="B1225" s="108">
        <v>2</v>
      </c>
      <c r="C1225">
        <v>1.9840000000000001E-3</v>
      </c>
      <c r="D1225">
        <v>2.3419999999999999E-3</v>
      </c>
      <c r="E1225">
        <v>2.166E-3</v>
      </c>
    </row>
    <row r="1226" spans="1:5">
      <c r="A1226">
        <v>1944</v>
      </c>
      <c r="B1226" s="108">
        <v>3</v>
      </c>
      <c r="C1226">
        <v>1.4549999999999999E-3</v>
      </c>
      <c r="D1226">
        <v>1.75E-3</v>
      </c>
      <c r="E1226">
        <v>1.6050000000000001E-3</v>
      </c>
    </row>
    <row r="1227" spans="1:5">
      <c r="A1227">
        <v>1944</v>
      </c>
      <c r="B1227" s="108">
        <v>4</v>
      </c>
      <c r="C1227">
        <v>1.214E-3</v>
      </c>
      <c r="D1227">
        <v>1.3680000000000001E-3</v>
      </c>
      <c r="E1227">
        <v>1.292E-3</v>
      </c>
    </row>
    <row r="1228" spans="1:5">
      <c r="A1228">
        <v>1944</v>
      </c>
      <c r="B1228" s="108">
        <v>5</v>
      </c>
      <c r="C1228">
        <v>1.0330000000000001E-3</v>
      </c>
      <c r="D1228">
        <v>1.242E-3</v>
      </c>
      <c r="E1228">
        <v>1.139E-3</v>
      </c>
    </row>
    <row r="1229" spans="1:5">
      <c r="A1229">
        <v>1944</v>
      </c>
      <c r="B1229" s="108">
        <v>6</v>
      </c>
      <c r="C1229">
        <v>8.83E-4</v>
      </c>
      <c r="D1229">
        <v>1.189E-3</v>
      </c>
      <c r="E1229">
        <v>1.0380000000000001E-3</v>
      </c>
    </row>
    <row r="1230" spans="1:5">
      <c r="A1230">
        <v>1944</v>
      </c>
      <c r="B1230" s="108">
        <v>7</v>
      </c>
      <c r="C1230">
        <v>7.7099999999999998E-4</v>
      </c>
      <c r="D1230">
        <v>1.1479999999999999E-3</v>
      </c>
      <c r="E1230">
        <v>9.6199999999999996E-4</v>
      </c>
    </row>
    <row r="1231" spans="1:5">
      <c r="A1231">
        <v>1944</v>
      </c>
      <c r="B1231" s="108">
        <v>8</v>
      </c>
      <c r="C1231">
        <v>6.9700000000000003E-4</v>
      </c>
      <c r="D1231">
        <v>1.114E-3</v>
      </c>
      <c r="E1231">
        <v>9.0799999999999995E-4</v>
      </c>
    </row>
    <row r="1232" spans="1:5">
      <c r="A1232">
        <v>1944</v>
      </c>
      <c r="B1232" s="108">
        <v>9</v>
      </c>
      <c r="C1232">
        <v>6.6E-4</v>
      </c>
      <c r="D1232">
        <v>1.0859999999999999E-3</v>
      </c>
      <c r="E1232">
        <v>8.7600000000000004E-4</v>
      </c>
    </row>
    <row r="1233" spans="1:5">
      <c r="A1233">
        <v>1944</v>
      </c>
      <c r="B1233" s="108">
        <v>10</v>
      </c>
      <c r="C1233">
        <v>6.3400000000000001E-4</v>
      </c>
      <c r="D1233">
        <v>1.0169999999999999E-3</v>
      </c>
      <c r="E1233">
        <v>8.2799999999999996E-4</v>
      </c>
    </row>
    <row r="1234" spans="1:5">
      <c r="A1234">
        <v>1944</v>
      </c>
      <c r="B1234" s="108">
        <v>11</v>
      </c>
      <c r="C1234">
        <v>6.4499999999999996E-4</v>
      </c>
      <c r="D1234">
        <v>1.0070000000000001E-3</v>
      </c>
      <c r="E1234">
        <v>8.2899999999999998E-4</v>
      </c>
    </row>
    <row r="1235" spans="1:5">
      <c r="A1235">
        <v>1944</v>
      </c>
      <c r="B1235" s="108">
        <v>12</v>
      </c>
      <c r="C1235">
        <v>6.7500000000000004E-4</v>
      </c>
      <c r="D1235">
        <v>1.034E-3</v>
      </c>
      <c r="E1235">
        <v>8.5800000000000004E-4</v>
      </c>
    </row>
    <row r="1236" spans="1:5">
      <c r="A1236">
        <v>1944</v>
      </c>
      <c r="B1236" s="108">
        <v>13</v>
      </c>
      <c r="C1236">
        <v>7.2800000000000002E-4</v>
      </c>
      <c r="D1236">
        <v>1.1100000000000001E-3</v>
      </c>
      <c r="E1236">
        <v>9.2299999999999999E-4</v>
      </c>
    </row>
    <row r="1237" spans="1:5">
      <c r="A1237">
        <v>1944</v>
      </c>
      <c r="B1237" s="108">
        <v>14</v>
      </c>
      <c r="C1237">
        <v>8.0800000000000002E-4</v>
      </c>
      <c r="D1237">
        <v>1.2329999999999999E-3</v>
      </c>
      <c r="E1237">
        <v>1.024E-3</v>
      </c>
    </row>
    <row r="1238" spans="1:5">
      <c r="A1238">
        <v>1944</v>
      </c>
      <c r="B1238" s="108">
        <v>15</v>
      </c>
      <c r="C1238">
        <v>9.1399999999999999E-4</v>
      </c>
      <c r="D1238">
        <v>1.408E-3</v>
      </c>
      <c r="E1238">
        <v>1.1640000000000001E-3</v>
      </c>
    </row>
    <row r="1239" spans="1:5">
      <c r="A1239">
        <v>1944</v>
      </c>
      <c r="B1239" s="108">
        <v>16</v>
      </c>
      <c r="C1239">
        <v>1.0330000000000001E-3</v>
      </c>
      <c r="D1239">
        <v>1.6080000000000001E-3</v>
      </c>
      <c r="E1239">
        <v>1.322E-3</v>
      </c>
    </row>
    <row r="1240" spans="1:5">
      <c r="A1240">
        <v>1944</v>
      </c>
      <c r="B1240" s="108">
        <v>17</v>
      </c>
      <c r="C1240">
        <v>1.1590000000000001E-3</v>
      </c>
      <c r="D1240">
        <v>1.812E-3</v>
      </c>
      <c r="E1240">
        <v>1.485E-3</v>
      </c>
    </row>
    <row r="1241" spans="1:5">
      <c r="A1241">
        <v>1944</v>
      </c>
      <c r="B1241" s="108">
        <v>18</v>
      </c>
      <c r="C1241">
        <v>1.292E-3</v>
      </c>
      <c r="D1241">
        <v>2.5820000000000001E-3</v>
      </c>
      <c r="E1241">
        <v>1.856E-3</v>
      </c>
    </row>
    <row r="1242" spans="1:5">
      <c r="A1242">
        <v>1944</v>
      </c>
      <c r="B1242" s="108">
        <v>19</v>
      </c>
      <c r="C1242">
        <v>1.431E-3</v>
      </c>
      <c r="D1242">
        <v>3.2799999999999999E-3</v>
      </c>
      <c r="E1242">
        <v>2.173E-3</v>
      </c>
    </row>
    <row r="1243" spans="1:5">
      <c r="A1243">
        <v>1944</v>
      </c>
      <c r="B1243" s="108">
        <v>20</v>
      </c>
      <c r="C1243">
        <v>1.5740000000000001E-3</v>
      </c>
      <c r="D1243">
        <v>3.669E-3</v>
      </c>
      <c r="E1243">
        <v>2.4009999999999999E-3</v>
      </c>
    </row>
    <row r="1244" spans="1:5">
      <c r="A1244">
        <v>1944</v>
      </c>
      <c r="B1244" s="108">
        <v>21</v>
      </c>
      <c r="C1244">
        <v>1.6739999999999999E-3</v>
      </c>
      <c r="D1244">
        <v>3.7720000000000002E-3</v>
      </c>
      <c r="E1244">
        <v>2.5110000000000002E-3</v>
      </c>
    </row>
    <row r="1245" spans="1:5">
      <c r="A1245">
        <v>1944</v>
      </c>
      <c r="B1245" s="108">
        <v>22</v>
      </c>
      <c r="C1245">
        <v>1.7489999999999999E-3</v>
      </c>
      <c r="D1245">
        <v>3.7620000000000002E-3</v>
      </c>
      <c r="E1245">
        <v>2.5630000000000002E-3</v>
      </c>
    </row>
    <row r="1246" spans="1:5">
      <c r="A1246">
        <v>1944</v>
      </c>
      <c r="B1246" s="108">
        <v>23</v>
      </c>
      <c r="C1246">
        <v>1.8E-3</v>
      </c>
      <c r="D1246">
        <v>3.6840000000000002E-3</v>
      </c>
      <c r="E1246">
        <v>2.5699999999999998E-3</v>
      </c>
    </row>
    <row r="1247" spans="1:5">
      <c r="A1247">
        <v>1944</v>
      </c>
      <c r="B1247" s="108">
        <v>24</v>
      </c>
      <c r="C1247">
        <v>1.8220000000000001E-3</v>
      </c>
      <c r="D1247">
        <v>3.4979999999999998E-3</v>
      </c>
      <c r="E1247">
        <v>2.5149999999999999E-3</v>
      </c>
    </row>
    <row r="1248" spans="1:5">
      <c r="A1248">
        <v>1944</v>
      </c>
      <c r="B1248" s="108">
        <v>25</v>
      </c>
      <c r="C1248">
        <v>1.807E-3</v>
      </c>
      <c r="D1248">
        <v>3.199E-3</v>
      </c>
      <c r="E1248">
        <v>2.3930000000000002E-3</v>
      </c>
    </row>
    <row r="1249" spans="1:5">
      <c r="A1249">
        <v>1944</v>
      </c>
      <c r="B1249" s="108">
        <v>26</v>
      </c>
      <c r="C1249">
        <v>1.8320000000000001E-3</v>
      </c>
      <c r="D1249">
        <v>3.0179999999999998E-3</v>
      </c>
      <c r="E1249">
        <v>2.3370000000000001E-3</v>
      </c>
    </row>
    <row r="1250" spans="1:5">
      <c r="A1250">
        <v>1944</v>
      </c>
      <c r="B1250" s="108">
        <v>27</v>
      </c>
      <c r="C1250">
        <v>1.884E-3</v>
      </c>
      <c r="D1250">
        <v>2.921E-3</v>
      </c>
      <c r="E1250">
        <v>2.3310000000000002E-3</v>
      </c>
    </row>
    <row r="1251" spans="1:5">
      <c r="A1251">
        <v>1944</v>
      </c>
      <c r="B1251" s="108">
        <v>28</v>
      </c>
      <c r="C1251">
        <v>1.9629999999999999E-3</v>
      </c>
      <c r="D1251">
        <v>2.8909999999999999E-3</v>
      </c>
      <c r="E1251">
        <v>2.3679999999999999E-3</v>
      </c>
    </row>
    <row r="1252" spans="1:5">
      <c r="A1252">
        <v>1944</v>
      </c>
      <c r="B1252" s="108">
        <v>29</v>
      </c>
      <c r="C1252">
        <v>2.0739999999999999E-3</v>
      </c>
      <c r="D1252">
        <v>2.9369999999999999E-3</v>
      </c>
      <c r="E1252">
        <v>2.4559999999999998E-3</v>
      </c>
    </row>
    <row r="1253" spans="1:5">
      <c r="A1253">
        <v>1944</v>
      </c>
      <c r="B1253" s="108">
        <v>30</v>
      </c>
      <c r="C1253">
        <v>2.235E-3</v>
      </c>
      <c r="D1253">
        <v>3.0790000000000001E-3</v>
      </c>
      <c r="E1253">
        <v>2.614E-3</v>
      </c>
    </row>
    <row r="1254" spans="1:5">
      <c r="A1254">
        <v>1944</v>
      </c>
      <c r="B1254" s="108">
        <v>31</v>
      </c>
      <c r="C1254">
        <v>2.3879999999999999E-3</v>
      </c>
      <c r="D1254">
        <v>3.2309999999999999E-3</v>
      </c>
      <c r="E1254">
        <v>2.7699999999999999E-3</v>
      </c>
    </row>
    <row r="1255" spans="1:5">
      <c r="A1255">
        <v>1944</v>
      </c>
      <c r="B1255" s="108">
        <v>32</v>
      </c>
      <c r="C1255">
        <v>2.5439999999999998E-3</v>
      </c>
      <c r="D1255">
        <v>3.3990000000000001E-3</v>
      </c>
      <c r="E1255">
        <v>2.9350000000000001E-3</v>
      </c>
    </row>
    <row r="1256" spans="1:5">
      <c r="A1256">
        <v>1944</v>
      </c>
      <c r="B1256" s="108">
        <v>33</v>
      </c>
      <c r="C1256">
        <v>2.702E-3</v>
      </c>
      <c r="D1256">
        <v>3.588E-3</v>
      </c>
      <c r="E1256">
        <v>3.1110000000000001E-3</v>
      </c>
    </row>
    <row r="1257" spans="1:5">
      <c r="A1257">
        <v>1944</v>
      </c>
      <c r="B1257" s="108">
        <v>34</v>
      </c>
      <c r="C1257">
        <v>2.862E-3</v>
      </c>
      <c r="D1257">
        <v>3.7889999999999998E-3</v>
      </c>
      <c r="E1257">
        <v>3.2929999999999999E-3</v>
      </c>
    </row>
    <row r="1258" spans="1:5">
      <c r="A1258">
        <v>1944</v>
      </c>
      <c r="B1258" s="108">
        <v>35</v>
      </c>
      <c r="C1258">
        <v>2.9910000000000002E-3</v>
      </c>
      <c r="D1258">
        <v>3.9769999999999996E-3</v>
      </c>
      <c r="E1258">
        <v>3.4520000000000002E-3</v>
      </c>
    </row>
    <row r="1259" spans="1:5">
      <c r="A1259">
        <v>1944</v>
      </c>
      <c r="B1259" s="108">
        <v>36</v>
      </c>
      <c r="C1259">
        <v>3.1419999999999998E-3</v>
      </c>
      <c r="D1259">
        <v>4.1910000000000003E-3</v>
      </c>
      <c r="E1259">
        <v>3.6359999999999999E-3</v>
      </c>
    </row>
    <row r="1260" spans="1:5">
      <c r="A1260">
        <v>1944</v>
      </c>
      <c r="B1260" s="108">
        <v>37</v>
      </c>
      <c r="C1260">
        <v>3.3119999999999998E-3</v>
      </c>
      <c r="D1260">
        <v>4.4380000000000001E-3</v>
      </c>
      <c r="E1260">
        <v>3.846E-3</v>
      </c>
    </row>
    <row r="1261" spans="1:5">
      <c r="A1261">
        <v>1944</v>
      </c>
      <c r="B1261" s="108">
        <v>38</v>
      </c>
      <c r="C1261">
        <v>3.506E-3</v>
      </c>
      <c r="D1261">
        <v>4.7239999999999999E-3</v>
      </c>
      <c r="E1261">
        <v>4.0889999999999998E-3</v>
      </c>
    </row>
    <row r="1262" spans="1:5">
      <c r="A1262">
        <v>1944</v>
      </c>
      <c r="B1262" s="108">
        <v>39</v>
      </c>
      <c r="C1262">
        <v>3.7309999999999999E-3</v>
      </c>
      <c r="D1262">
        <v>5.058E-3</v>
      </c>
      <c r="E1262">
        <v>4.3709999999999999E-3</v>
      </c>
    </row>
    <row r="1263" spans="1:5">
      <c r="A1263">
        <v>1944</v>
      </c>
      <c r="B1263" s="108">
        <v>40</v>
      </c>
      <c r="C1263">
        <v>4.0169999999999997E-3</v>
      </c>
      <c r="D1263">
        <v>5.4510000000000001E-3</v>
      </c>
      <c r="E1263">
        <v>4.7159999999999997E-3</v>
      </c>
    </row>
    <row r="1264" spans="1:5">
      <c r="A1264">
        <v>1944</v>
      </c>
      <c r="B1264" s="108">
        <v>41</v>
      </c>
      <c r="C1264">
        <v>4.2989999999999999E-3</v>
      </c>
      <c r="D1264">
        <v>5.8570000000000002E-3</v>
      </c>
      <c r="E1264">
        <v>5.0670000000000003E-3</v>
      </c>
    </row>
    <row r="1265" spans="1:5">
      <c r="A1265">
        <v>1944</v>
      </c>
      <c r="B1265" s="108">
        <v>42</v>
      </c>
      <c r="C1265">
        <v>4.5719999999999997E-3</v>
      </c>
      <c r="D1265">
        <v>6.2839999999999997E-3</v>
      </c>
      <c r="E1265">
        <v>5.4219999999999997E-3</v>
      </c>
    </row>
    <row r="1266" spans="1:5">
      <c r="A1266">
        <v>1944</v>
      </c>
      <c r="B1266" s="108">
        <v>43</v>
      </c>
      <c r="C1266">
        <v>4.8349999999999999E-3</v>
      </c>
      <c r="D1266">
        <v>6.7390000000000002E-3</v>
      </c>
      <c r="E1266">
        <v>5.7850000000000002E-3</v>
      </c>
    </row>
    <row r="1267" spans="1:5">
      <c r="A1267">
        <v>1944</v>
      </c>
      <c r="B1267" s="108">
        <v>44</v>
      </c>
      <c r="C1267">
        <v>5.0930000000000003E-3</v>
      </c>
      <c r="D1267">
        <v>7.2439999999999996E-3</v>
      </c>
      <c r="E1267">
        <v>6.1700000000000001E-3</v>
      </c>
    </row>
    <row r="1268" spans="1:5">
      <c r="A1268">
        <v>1944</v>
      </c>
      <c r="B1268" s="108">
        <v>45</v>
      </c>
      <c r="C1268">
        <v>5.3330000000000001E-3</v>
      </c>
      <c r="D1268">
        <v>7.79E-3</v>
      </c>
      <c r="E1268">
        <v>6.5620000000000001E-3</v>
      </c>
    </row>
    <row r="1269" spans="1:5">
      <c r="A1269">
        <v>1944</v>
      </c>
      <c r="B1269" s="108">
        <v>46</v>
      </c>
      <c r="C1269">
        <v>5.6569999999999997E-3</v>
      </c>
      <c r="D1269">
        <v>8.43E-3</v>
      </c>
      <c r="E1269">
        <v>7.045E-3</v>
      </c>
    </row>
    <row r="1270" spans="1:5">
      <c r="A1270">
        <v>1944</v>
      </c>
      <c r="B1270" s="108">
        <v>47</v>
      </c>
      <c r="C1270">
        <v>6.0639999999999999E-3</v>
      </c>
      <c r="D1270">
        <v>9.1520000000000004E-3</v>
      </c>
      <c r="E1270">
        <v>7.613E-3</v>
      </c>
    </row>
    <row r="1271" spans="1:5">
      <c r="A1271">
        <v>1944</v>
      </c>
      <c r="B1271" s="108">
        <v>48</v>
      </c>
      <c r="C1271">
        <v>6.5589999999999997E-3</v>
      </c>
      <c r="D1271">
        <v>9.9609999999999994E-3</v>
      </c>
      <c r="E1271">
        <v>8.2719999999999998E-3</v>
      </c>
    </row>
    <row r="1272" spans="1:5">
      <c r="A1272">
        <v>1944</v>
      </c>
      <c r="B1272" s="108">
        <v>49</v>
      </c>
      <c r="C1272">
        <v>7.1419999999999999E-3</v>
      </c>
      <c r="D1272">
        <v>1.0862E-2</v>
      </c>
      <c r="E1272">
        <v>9.0220000000000005E-3</v>
      </c>
    </row>
    <row r="1273" spans="1:5">
      <c r="A1273">
        <v>1944</v>
      </c>
      <c r="B1273" s="108">
        <v>50</v>
      </c>
      <c r="C1273">
        <v>7.8779999999999996E-3</v>
      </c>
      <c r="D1273">
        <v>1.1953999999999999E-2</v>
      </c>
      <c r="E1273">
        <v>9.9469999999999992E-3</v>
      </c>
    </row>
    <row r="1274" spans="1:5">
      <c r="A1274">
        <v>1944</v>
      </c>
      <c r="B1274" s="108">
        <v>51</v>
      </c>
      <c r="C1274">
        <v>8.6540000000000002E-3</v>
      </c>
      <c r="D1274">
        <v>1.3176999999999999E-2</v>
      </c>
      <c r="E1274">
        <v>1.0954999999999999E-2</v>
      </c>
    </row>
    <row r="1275" spans="1:5">
      <c r="A1275">
        <v>1944</v>
      </c>
      <c r="B1275" s="108">
        <v>52</v>
      </c>
      <c r="C1275">
        <v>9.443E-3</v>
      </c>
      <c r="D1275">
        <v>1.4455000000000001E-2</v>
      </c>
      <c r="E1275">
        <v>1.1996E-2</v>
      </c>
    </row>
    <row r="1276" spans="1:5">
      <c r="A1276">
        <v>1944</v>
      </c>
      <c r="B1276" s="108">
        <v>53</v>
      </c>
      <c r="C1276">
        <v>1.0222999999999999E-2</v>
      </c>
      <c r="D1276">
        <v>1.5764E-2</v>
      </c>
      <c r="E1276">
        <v>1.3048000000000001E-2</v>
      </c>
    </row>
    <row r="1277" spans="1:5">
      <c r="A1277">
        <v>1944</v>
      </c>
      <c r="B1277" s="108">
        <v>54</v>
      </c>
      <c r="C1277">
        <v>1.0968E-2</v>
      </c>
      <c r="D1277">
        <v>1.7056000000000002E-2</v>
      </c>
      <c r="E1277">
        <v>1.4074E-2</v>
      </c>
    </row>
    <row r="1278" spans="1:5">
      <c r="A1278">
        <v>1944</v>
      </c>
      <c r="B1278" s="108">
        <v>55</v>
      </c>
      <c r="C1278">
        <v>1.1697000000000001E-2</v>
      </c>
      <c r="D1278">
        <v>1.8412000000000001E-2</v>
      </c>
      <c r="E1278">
        <v>1.5117999999999999E-2</v>
      </c>
    </row>
    <row r="1279" spans="1:5">
      <c r="A1279">
        <v>1944</v>
      </c>
      <c r="B1279" s="108">
        <v>56</v>
      </c>
      <c r="C1279">
        <v>1.2532E-2</v>
      </c>
      <c r="D1279">
        <v>1.9812E-2</v>
      </c>
      <c r="E1279">
        <v>1.6241999999999999E-2</v>
      </c>
    </row>
    <row r="1280" spans="1:5">
      <c r="A1280">
        <v>1944</v>
      </c>
      <c r="B1280" s="108">
        <v>57</v>
      </c>
      <c r="C1280">
        <v>1.3499000000000001E-2</v>
      </c>
      <c r="D1280">
        <v>2.1351999999999999E-2</v>
      </c>
      <c r="E1280">
        <v>1.7496999999999999E-2</v>
      </c>
    </row>
    <row r="1281" spans="1:5">
      <c r="A1281">
        <v>1944</v>
      </c>
      <c r="B1281" s="108">
        <v>58</v>
      </c>
      <c r="C1281">
        <v>1.4607E-2</v>
      </c>
      <c r="D1281">
        <v>2.3033000000000001E-2</v>
      </c>
      <c r="E1281">
        <v>1.8887999999999999E-2</v>
      </c>
    </row>
    <row r="1282" spans="1:5">
      <c r="A1282">
        <v>1944</v>
      </c>
      <c r="B1282" s="108">
        <v>59</v>
      </c>
      <c r="C1282">
        <v>1.5886000000000001E-2</v>
      </c>
      <c r="D1282">
        <v>2.4857000000000001E-2</v>
      </c>
      <c r="E1282">
        <v>2.0434000000000001E-2</v>
      </c>
    </row>
    <row r="1283" spans="1:5">
      <c r="A1283">
        <v>1944</v>
      </c>
      <c r="B1283" s="108">
        <v>60</v>
      </c>
      <c r="C1283">
        <v>1.7151E-2</v>
      </c>
      <c r="D1283">
        <v>2.6456E-2</v>
      </c>
      <c r="E1283">
        <v>2.1864000000000001E-2</v>
      </c>
    </row>
    <row r="1284" spans="1:5">
      <c r="A1284">
        <v>1944</v>
      </c>
      <c r="B1284" s="108">
        <v>61</v>
      </c>
      <c r="C1284">
        <v>1.8327E-2</v>
      </c>
      <c r="D1284">
        <v>2.7913E-2</v>
      </c>
      <c r="E1284">
        <v>2.3168999999999999E-2</v>
      </c>
    </row>
    <row r="1285" spans="1:5">
      <c r="A1285">
        <v>1944</v>
      </c>
      <c r="B1285" s="108">
        <v>62</v>
      </c>
      <c r="C1285">
        <v>1.9609000000000001E-2</v>
      </c>
      <c r="D1285">
        <v>2.9464000000000001E-2</v>
      </c>
      <c r="E1285">
        <v>2.4572E-2</v>
      </c>
    </row>
    <row r="1286" spans="1:5">
      <c r="A1286">
        <v>1944</v>
      </c>
      <c r="B1286" s="108">
        <v>63</v>
      </c>
      <c r="C1286">
        <v>2.1080000000000002E-2</v>
      </c>
      <c r="D1286">
        <v>3.1233E-2</v>
      </c>
      <c r="E1286">
        <v>2.6175E-2</v>
      </c>
    </row>
    <row r="1287" spans="1:5">
      <c r="A1287">
        <v>1944</v>
      </c>
      <c r="B1287" s="108">
        <v>64</v>
      </c>
      <c r="C1287">
        <v>2.2808999999999999E-2</v>
      </c>
      <c r="D1287">
        <v>3.3352E-2</v>
      </c>
      <c r="E1287">
        <v>2.8076E-2</v>
      </c>
    </row>
    <row r="1288" spans="1:5">
      <c r="A1288">
        <v>1944</v>
      </c>
      <c r="B1288" s="108">
        <v>65</v>
      </c>
      <c r="C1288">
        <v>2.4840000000000001E-2</v>
      </c>
      <c r="D1288">
        <v>3.5909999999999997E-2</v>
      </c>
      <c r="E1288">
        <v>3.0338E-2</v>
      </c>
    </row>
    <row r="1289" spans="1:5">
      <c r="A1289">
        <v>1944</v>
      </c>
      <c r="B1289" s="108">
        <v>66</v>
      </c>
      <c r="C1289">
        <v>2.7327000000000001E-2</v>
      </c>
      <c r="D1289">
        <v>3.8851999999999998E-2</v>
      </c>
      <c r="E1289">
        <v>3.3033E-2</v>
      </c>
    </row>
    <row r="1290" spans="1:5">
      <c r="A1290">
        <v>1944</v>
      </c>
      <c r="B1290" s="108">
        <v>67</v>
      </c>
      <c r="C1290">
        <v>3.0008E-2</v>
      </c>
      <c r="D1290">
        <v>4.1917999999999997E-2</v>
      </c>
      <c r="E1290">
        <v>3.5888999999999997E-2</v>
      </c>
    </row>
    <row r="1291" spans="1:5">
      <c r="A1291">
        <v>1944</v>
      </c>
      <c r="B1291" s="108">
        <v>68</v>
      </c>
      <c r="C1291">
        <v>3.2843999999999998E-2</v>
      </c>
      <c r="D1291">
        <v>4.5078E-2</v>
      </c>
      <c r="E1291">
        <v>3.8868E-2</v>
      </c>
    </row>
    <row r="1292" spans="1:5">
      <c r="A1292">
        <v>1944</v>
      </c>
      <c r="B1292" s="108">
        <v>69</v>
      </c>
      <c r="C1292">
        <v>3.5874999999999997E-2</v>
      </c>
      <c r="D1292">
        <v>4.8397999999999997E-2</v>
      </c>
      <c r="E1292">
        <v>4.2022999999999998E-2</v>
      </c>
    </row>
    <row r="1293" spans="1:5">
      <c r="A1293">
        <v>1944</v>
      </c>
      <c r="B1293" s="108">
        <v>70</v>
      </c>
      <c r="C1293">
        <v>3.9851999999999999E-2</v>
      </c>
      <c r="D1293">
        <v>5.2595000000000003E-2</v>
      </c>
      <c r="E1293">
        <v>4.6102999999999998E-2</v>
      </c>
    </row>
    <row r="1294" spans="1:5">
      <c r="A1294">
        <v>1944</v>
      </c>
      <c r="B1294" s="108">
        <v>71</v>
      </c>
      <c r="C1294">
        <v>4.4637999999999997E-2</v>
      </c>
      <c r="D1294">
        <v>5.7879E-2</v>
      </c>
      <c r="E1294">
        <v>5.1121E-2</v>
      </c>
    </row>
    <row r="1295" spans="1:5">
      <c r="A1295">
        <v>1944</v>
      </c>
      <c r="B1295" s="108">
        <v>72</v>
      </c>
      <c r="C1295">
        <v>4.9897999999999998E-2</v>
      </c>
      <c r="D1295">
        <v>6.3700999999999994E-2</v>
      </c>
      <c r="E1295">
        <v>5.6639000000000002E-2</v>
      </c>
    </row>
    <row r="1296" spans="1:5">
      <c r="A1296">
        <v>1944</v>
      </c>
      <c r="B1296" s="108">
        <v>73</v>
      </c>
      <c r="C1296">
        <v>5.5593999999999998E-2</v>
      </c>
      <c r="D1296">
        <v>7.0015999999999995E-2</v>
      </c>
      <c r="E1296">
        <v>6.2615000000000004E-2</v>
      </c>
    </row>
    <row r="1297" spans="1:5">
      <c r="A1297">
        <v>1944</v>
      </c>
      <c r="B1297" s="108">
        <v>74</v>
      </c>
      <c r="C1297">
        <v>6.1530000000000001E-2</v>
      </c>
      <c r="D1297">
        <v>7.6508999999999994E-2</v>
      </c>
      <c r="E1297">
        <v>6.8795999999999996E-2</v>
      </c>
    </row>
    <row r="1298" spans="1:5">
      <c r="A1298">
        <v>1944</v>
      </c>
      <c r="B1298" s="108">
        <v>75</v>
      </c>
      <c r="C1298">
        <v>6.6876000000000005E-2</v>
      </c>
      <c r="D1298">
        <v>8.2820000000000005E-2</v>
      </c>
      <c r="E1298">
        <v>7.4547000000000002E-2</v>
      </c>
    </row>
    <row r="1299" spans="1:5">
      <c r="A1299">
        <v>1944</v>
      </c>
      <c r="B1299" s="108">
        <v>76</v>
      </c>
      <c r="C1299">
        <v>7.1822999999999998E-2</v>
      </c>
      <c r="D1299">
        <v>8.8491E-2</v>
      </c>
      <c r="E1299">
        <v>7.9774999999999999E-2</v>
      </c>
    </row>
    <row r="1300" spans="1:5">
      <c r="A1300">
        <v>1944</v>
      </c>
      <c r="B1300" s="108">
        <v>77</v>
      </c>
      <c r="C1300">
        <v>7.7369999999999994E-2</v>
      </c>
      <c r="D1300">
        <v>9.4870999999999997E-2</v>
      </c>
      <c r="E1300">
        <v>8.5640999999999995E-2</v>
      </c>
    </row>
    <row r="1301" spans="1:5">
      <c r="A1301">
        <v>1944</v>
      </c>
      <c r="B1301" s="108">
        <v>78</v>
      </c>
      <c r="C1301">
        <v>8.4567000000000003E-2</v>
      </c>
      <c r="D1301">
        <v>0.10298400000000001</v>
      </c>
      <c r="E1301">
        <v>9.3190999999999996E-2</v>
      </c>
    </row>
    <row r="1302" spans="1:5">
      <c r="A1302">
        <v>1944</v>
      </c>
      <c r="B1302" s="108">
        <v>79</v>
      </c>
      <c r="C1302">
        <v>9.5173999999999995E-2</v>
      </c>
      <c r="D1302">
        <v>0.114522</v>
      </c>
      <c r="E1302">
        <v>0.10416300000000001</v>
      </c>
    </row>
    <row r="1303" spans="1:5">
      <c r="A1303">
        <v>1944</v>
      </c>
      <c r="B1303" s="108">
        <v>80</v>
      </c>
      <c r="C1303">
        <v>0.101864</v>
      </c>
      <c r="D1303">
        <v>0.124456</v>
      </c>
      <c r="E1303">
        <v>0.11211599999999999</v>
      </c>
    </row>
    <row r="1304" spans="1:5">
      <c r="A1304">
        <v>1944</v>
      </c>
      <c r="B1304" s="108">
        <v>81</v>
      </c>
      <c r="C1304">
        <v>0.111681</v>
      </c>
      <c r="D1304">
        <v>0.13498599999999999</v>
      </c>
      <c r="E1304">
        <v>0.12216100000000001</v>
      </c>
    </row>
    <row r="1305" spans="1:5">
      <c r="A1305">
        <v>1944</v>
      </c>
      <c r="B1305" s="108">
        <v>82</v>
      </c>
      <c r="C1305">
        <v>0.120341</v>
      </c>
      <c r="D1305">
        <v>0.14457300000000001</v>
      </c>
      <c r="E1305">
        <v>0.13111900000000001</v>
      </c>
    </row>
    <row r="1306" spans="1:5">
      <c r="A1306">
        <v>1944</v>
      </c>
      <c r="B1306" s="108">
        <v>83</v>
      </c>
      <c r="C1306">
        <v>0.129112</v>
      </c>
      <c r="D1306">
        <v>0.15451200000000001</v>
      </c>
      <c r="E1306">
        <v>0.14027600000000001</v>
      </c>
    </row>
    <row r="1307" spans="1:5">
      <c r="A1307">
        <v>1944</v>
      </c>
      <c r="B1307" s="108">
        <v>84</v>
      </c>
      <c r="C1307">
        <v>0.139983</v>
      </c>
      <c r="D1307">
        <v>0.16647100000000001</v>
      </c>
      <c r="E1307">
        <v>0.151504</v>
      </c>
    </row>
    <row r="1308" spans="1:5">
      <c r="A1308">
        <v>1944</v>
      </c>
      <c r="B1308" s="108">
        <v>85</v>
      </c>
      <c r="C1308">
        <v>0.15291399999999999</v>
      </c>
      <c r="D1308">
        <v>0.180562</v>
      </c>
      <c r="E1308">
        <v>0.16481699999999999</v>
      </c>
    </row>
    <row r="1309" spans="1:5">
      <c r="A1309">
        <v>1944</v>
      </c>
      <c r="B1309" s="108">
        <v>86</v>
      </c>
      <c r="C1309">
        <v>0.16653499999999999</v>
      </c>
      <c r="D1309">
        <v>0.19562399999999999</v>
      </c>
      <c r="E1309">
        <v>0.17890700000000001</v>
      </c>
    </row>
    <row r="1310" spans="1:5">
      <c r="A1310">
        <v>1944</v>
      </c>
      <c r="B1310" s="108">
        <v>87</v>
      </c>
      <c r="C1310">
        <v>0.180895</v>
      </c>
      <c r="D1310">
        <v>0.212006</v>
      </c>
      <c r="E1310">
        <v>0.193934</v>
      </c>
    </row>
    <row r="1311" spans="1:5">
      <c r="A1311">
        <v>1944</v>
      </c>
      <c r="B1311" s="108">
        <v>88</v>
      </c>
      <c r="C1311">
        <v>0.19747000000000001</v>
      </c>
      <c r="D1311">
        <v>0.230355</v>
      </c>
      <c r="E1311">
        <v>0.211058</v>
      </c>
    </row>
    <row r="1312" spans="1:5">
      <c r="A1312">
        <v>1944</v>
      </c>
      <c r="B1312" s="108">
        <v>89</v>
      </c>
      <c r="C1312">
        <v>0.216194</v>
      </c>
      <c r="D1312">
        <v>0.25028800000000001</v>
      </c>
      <c r="E1312">
        <v>0.23009299999999999</v>
      </c>
    </row>
    <row r="1313" spans="1:5">
      <c r="A1313">
        <v>1944</v>
      </c>
      <c r="B1313" s="108">
        <v>90</v>
      </c>
      <c r="C1313">
        <v>0.23452600000000001</v>
      </c>
      <c r="D1313">
        <v>0.270011</v>
      </c>
      <c r="E1313">
        <v>0.24876200000000001</v>
      </c>
    </row>
    <row r="1314" spans="1:5">
      <c r="A1314">
        <v>1944</v>
      </c>
      <c r="B1314" s="108">
        <v>91</v>
      </c>
      <c r="C1314">
        <v>0.25091200000000002</v>
      </c>
      <c r="D1314">
        <v>0.28659499999999999</v>
      </c>
      <c r="E1314">
        <v>0.26496900000000001</v>
      </c>
    </row>
    <row r="1315" spans="1:5">
      <c r="A1315">
        <v>1944</v>
      </c>
      <c r="B1315" s="108">
        <v>92</v>
      </c>
      <c r="C1315">
        <v>0.263625</v>
      </c>
      <c r="D1315">
        <v>0.296294</v>
      </c>
      <c r="E1315">
        <v>0.27627299999999999</v>
      </c>
    </row>
    <row r="1316" spans="1:5">
      <c r="A1316">
        <v>1944</v>
      </c>
      <c r="B1316" s="108">
        <v>93</v>
      </c>
      <c r="C1316">
        <v>0.26911600000000002</v>
      </c>
      <c r="D1316">
        <v>0.29360799999999998</v>
      </c>
      <c r="E1316">
        <v>0.27849200000000002</v>
      </c>
    </row>
    <row r="1317" spans="1:5">
      <c r="A1317">
        <v>1944</v>
      </c>
      <c r="B1317" s="108">
        <v>94</v>
      </c>
      <c r="C1317">
        <v>0.26924500000000001</v>
      </c>
      <c r="D1317">
        <v>0.286385</v>
      </c>
      <c r="E1317">
        <v>0.27575100000000002</v>
      </c>
    </row>
    <row r="1318" spans="1:5">
      <c r="A1318">
        <v>1944</v>
      </c>
      <c r="B1318" s="108">
        <v>95</v>
      </c>
      <c r="C1318">
        <v>0.27340500000000001</v>
      </c>
      <c r="D1318">
        <v>0.291103</v>
      </c>
      <c r="E1318">
        <v>0.28007199999999999</v>
      </c>
    </row>
    <row r="1319" spans="1:5">
      <c r="A1319">
        <v>1944</v>
      </c>
      <c r="B1319" s="108">
        <v>96</v>
      </c>
      <c r="C1319">
        <v>0.275756</v>
      </c>
      <c r="D1319">
        <v>0.296126</v>
      </c>
      <c r="E1319">
        <v>0.28337099999999998</v>
      </c>
    </row>
    <row r="1320" spans="1:5">
      <c r="A1320">
        <v>1944</v>
      </c>
      <c r="B1320" s="108">
        <v>97</v>
      </c>
      <c r="C1320">
        <v>0.27470699999999998</v>
      </c>
      <c r="D1320">
        <v>0.297232</v>
      </c>
      <c r="E1320">
        <v>0.283051</v>
      </c>
    </row>
    <row r="1321" spans="1:5">
      <c r="A1321">
        <v>1944</v>
      </c>
      <c r="B1321" s="108">
        <v>98</v>
      </c>
      <c r="C1321">
        <v>0.27390799999999998</v>
      </c>
      <c r="D1321">
        <v>0.29189599999999999</v>
      </c>
      <c r="E1321">
        <v>0.28058300000000003</v>
      </c>
    </row>
    <row r="1322" spans="1:5">
      <c r="A1322">
        <v>1944</v>
      </c>
      <c r="B1322" s="108">
        <v>99</v>
      </c>
      <c r="C1322">
        <v>0.28184100000000001</v>
      </c>
      <c r="D1322">
        <v>0.295045</v>
      </c>
      <c r="E1322">
        <v>0.28673599999999999</v>
      </c>
    </row>
    <row r="1323" spans="1:5">
      <c r="A1323">
        <v>1944</v>
      </c>
      <c r="B1323" s="108">
        <v>100</v>
      </c>
      <c r="C1323">
        <v>0.37956099999999998</v>
      </c>
      <c r="D1323">
        <v>0.38826300000000002</v>
      </c>
      <c r="E1323">
        <v>0.38277600000000001</v>
      </c>
    </row>
    <row r="1324" spans="1:5">
      <c r="A1324">
        <v>1944</v>
      </c>
      <c r="B1324" s="108">
        <v>101</v>
      </c>
      <c r="C1324">
        <v>0.39858300000000002</v>
      </c>
      <c r="D1324">
        <v>0.39959800000000001</v>
      </c>
      <c r="E1324">
        <v>0.39896100000000001</v>
      </c>
    </row>
    <row r="1325" spans="1:5">
      <c r="A1325">
        <v>1944</v>
      </c>
      <c r="B1325" s="108">
        <v>102</v>
      </c>
      <c r="C1325">
        <v>0.420159</v>
      </c>
      <c r="D1325">
        <v>0.41316000000000003</v>
      </c>
      <c r="E1325">
        <v>0.41755100000000001</v>
      </c>
    </row>
    <row r="1326" spans="1:5">
      <c r="A1326">
        <v>1944</v>
      </c>
      <c r="B1326" s="108">
        <v>103</v>
      </c>
      <c r="C1326">
        <v>0.43592999999999998</v>
      </c>
      <c r="D1326">
        <v>0.42232700000000001</v>
      </c>
      <c r="E1326">
        <v>0.43087999999999999</v>
      </c>
    </row>
    <row r="1327" spans="1:5">
      <c r="A1327">
        <v>1944</v>
      </c>
      <c r="B1327" s="108">
        <v>104</v>
      </c>
      <c r="C1327">
        <v>0.442691</v>
      </c>
      <c r="D1327">
        <v>0.427313</v>
      </c>
      <c r="E1327">
        <v>0.43697999999999998</v>
      </c>
    </row>
    <row r="1328" spans="1:5">
      <c r="A1328">
        <v>1944</v>
      </c>
      <c r="B1328" s="108">
        <v>105</v>
      </c>
      <c r="C1328">
        <v>0.44804100000000002</v>
      </c>
      <c r="D1328">
        <v>0.43409700000000001</v>
      </c>
      <c r="E1328">
        <v>0.44290000000000002</v>
      </c>
    </row>
    <row r="1329" spans="1:5">
      <c r="A1329">
        <v>1944</v>
      </c>
      <c r="B1329" s="108">
        <v>106</v>
      </c>
      <c r="C1329">
        <v>0.45639099999999999</v>
      </c>
      <c r="D1329">
        <v>0.42753799999999997</v>
      </c>
      <c r="E1329">
        <v>0.44575799999999999</v>
      </c>
    </row>
    <row r="1330" spans="1:5">
      <c r="A1330">
        <v>1944</v>
      </c>
      <c r="B1330" s="108">
        <v>107</v>
      </c>
      <c r="C1330">
        <v>0.46834100000000001</v>
      </c>
      <c r="D1330">
        <v>0.44013799999999997</v>
      </c>
      <c r="E1330">
        <v>0.45815</v>
      </c>
    </row>
    <row r="1331" spans="1:5">
      <c r="A1331">
        <v>1944</v>
      </c>
      <c r="B1331" s="108">
        <v>108</v>
      </c>
      <c r="C1331">
        <v>0.45602799999999999</v>
      </c>
      <c r="D1331">
        <v>0.50597999999999999</v>
      </c>
      <c r="E1331">
        <v>0.47220200000000001</v>
      </c>
    </row>
    <row r="1332" spans="1:5">
      <c r="A1332">
        <v>1944</v>
      </c>
      <c r="B1332" s="108">
        <v>109</v>
      </c>
      <c r="C1332">
        <v>0.36891099999999999</v>
      </c>
      <c r="D1332">
        <v>0.585982</v>
      </c>
      <c r="E1332">
        <v>0.42488900000000002</v>
      </c>
    </row>
    <row r="1333" spans="1:5">
      <c r="A1333">
        <v>1944</v>
      </c>
      <c r="B1333" s="108" t="s">
        <v>392</v>
      </c>
      <c r="C1333">
        <v>0.228798</v>
      </c>
      <c r="D1333">
        <v>0.25289499999999998</v>
      </c>
      <c r="E1333">
        <v>0.23610999999999999</v>
      </c>
    </row>
    <row r="1334" spans="1:5">
      <c r="A1334">
        <v>1945</v>
      </c>
      <c r="B1334" s="108">
        <v>0</v>
      </c>
      <c r="C1334">
        <v>3.7088000000000003E-2</v>
      </c>
      <c r="D1334">
        <v>4.7490999999999998E-2</v>
      </c>
      <c r="E1334">
        <v>4.2414E-2</v>
      </c>
    </row>
    <row r="1335" spans="1:5">
      <c r="A1335">
        <v>1945</v>
      </c>
      <c r="B1335" s="108">
        <v>1</v>
      </c>
      <c r="C1335">
        <v>3.2880000000000001E-3</v>
      </c>
      <c r="D1335">
        <v>3.7369999999999999E-3</v>
      </c>
      <c r="E1335">
        <v>3.5170000000000002E-3</v>
      </c>
    </row>
    <row r="1336" spans="1:5">
      <c r="A1336">
        <v>1945</v>
      </c>
      <c r="B1336" s="108">
        <v>2</v>
      </c>
      <c r="C1336">
        <v>1.771E-3</v>
      </c>
      <c r="D1336">
        <v>2.0869999999999999E-3</v>
      </c>
      <c r="E1336">
        <v>1.9319999999999999E-3</v>
      </c>
    </row>
    <row r="1337" spans="1:5">
      <c r="A1337">
        <v>1945</v>
      </c>
      <c r="B1337" s="108">
        <v>3</v>
      </c>
      <c r="C1337">
        <v>1.271E-3</v>
      </c>
      <c r="D1337">
        <v>1.5820000000000001E-3</v>
      </c>
      <c r="E1337">
        <v>1.4289999999999999E-3</v>
      </c>
    </row>
    <row r="1338" spans="1:5">
      <c r="A1338">
        <v>1945</v>
      </c>
      <c r="B1338" s="108">
        <v>4</v>
      </c>
      <c r="C1338">
        <v>1.1180000000000001E-3</v>
      </c>
      <c r="D1338">
        <v>1.371E-3</v>
      </c>
      <c r="E1338">
        <v>1.2470000000000001E-3</v>
      </c>
    </row>
    <row r="1339" spans="1:5">
      <c r="A1339">
        <v>1945</v>
      </c>
      <c r="B1339" s="108">
        <v>5</v>
      </c>
      <c r="C1339">
        <v>9.9599999999999992E-4</v>
      </c>
      <c r="D1339">
        <v>1.261E-3</v>
      </c>
      <c r="E1339">
        <v>1.1310000000000001E-3</v>
      </c>
    </row>
    <row r="1340" spans="1:5">
      <c r="A1340">
        <v>1945</v>
      </c>
      <c r="B1340" s="108">
        <v>6</v>
      </c>
      <c r="C1340">
        <v>8.5700000000000001E-4</v>
      </c>
      <c r="D1340">
        <v>1.14E-3</v>
      </c>
      <c r="E1340">
        <v>1.0009999999999999E-3</v>
      </c>
    </row>
    <row r="1341" spans="1:5">
      <c r="A1341">
        <v>1945</v>
      </c>
      <c r="B1341" s="108">
        <v>7</v>
      </c>
      <c r="C1341">
        <v>7.4600000000000003E-4</v>
      </c>
      <c r="D1341">
        <v>1.044E-3</v>
      </c>
      <c r="E1341">
        <v>8.9700000000000001E-4</v>
      </c>
    </row>
    <row r="1342" spans="1:5">
      <c r="A1342">
        <v>1945</v>
      </c>
      <c r="B1342" s="108">
        <v>8</v>
      </c>
      <c r="C1342">
        <v>6.7500000000000004E-4</v>
      </c>
      <c r="D1342">
        <v>9.8400000000000007E-4</v>
      </c>
      <c r="E1342">
        <v>8.3100000000000003E-4</v>
      </c>
    </row>
    <row r="1343" spans="1:5">
      <c r="A1343">
        <v>1945</v>
      </c>
      <c r="B1343" s="108">
        <v>9</v>
      </c>
      <c r="C1343">
        <v>6.3900000000000003E-4</v>
      </c>
      <c r="D1343">
        <v>9.4799999999999995E-4</v>
      </c>
      <c r="E1343">
        <v>7.9600000000000005E-4</v>
      </c>
    </row>
    <row r="1344" spans="1:5">
      <c r="A1344">
        <v>1945</v>
      </c>
      <c r="B1344" s="108">
        <v>10</v>
      </c>
      <c r="C1344">
        <v>6.1799999999999995E-4</v>
      </c>
      <c r="D1344">
        <v>9.0899999999999998E-4</v>
      </c>
      <c r="E1344">
        <v>7.6599999999999997E-4</v>
      </c>
    </row>
    <row r="1345" spans="1:5">
      <c r="A1345">
        <v>1945</v>
      </c>
      <c r="B1345" s="108">
        <v>11</v>
      </c>
      <c r="C1345">
        <v>6.38E-4</v>
      </c>
      <c r="D1345">
        <v>9.41E-4</v>
      </c>
      <c r="E1345">
        <v>7.9199999999999995E-4</v>
      </c>
    </row>
    <row r="1346" spans="1:5">
      <c r="A1346">
        <v>1945</v>
      </c>
      <c r="B1346" s="108">
        <v>12</v>
      </c>
      <c r="C1346">
        <v>6.7400000000000001E-4</v>
      </c>
      <c r="D1346">
        <v>1E-3</v>
      </c>
      <c r="E1346">
        <v>8.4000000000000003E-4</v>
      </c>
    </row>
    <row r="1347" spans="1:5">
      <c r="A1347">
        <v>1945</v>
      </c>
      <c r="B1347" s="108">
        <v>13</v>
      </c>
      <c r="C1347">
        <v>7.2400000000000003E-4</v>
      </c>
      <c r="D1347">
        <v>1.088E-3</v>
      </c>
      <c r="E1347">
        <v>9.0899999999999998E-4</v>
      </c>
    </row>
    <row r="1348" spans="1:5">
      <c r="A1348">
        <v>1945</v>
      </c>
      <c r="B1348" s="108">
        <v>14</v>
      </c>
      <c r="C1348">
        <v>7.9299999999999998E-4</v>
      </c>
      <c r="D1348">
        <v>1.217E-3</v>
      </c>
      <c r="E1348">
        <v>1.008E-3</v>
      </c>
    </row>
    <row r="1349" spans="1:5">
      <c r="A1349">
        <v>1945</v>
      </c>
      <c r="B1349" s="108">
        <v>15</v>
      </c>
      <c r="C1349">
        <v>8.8599999999999996E-4</v>
      </c>
      <c r="D1349">
        <v>1.3979999999999999E-3</v>
      </c>
      <c r="E1349">
        <v>1.1440000000000001E-3</v>
      </c>
    </row>
    <row r="1350" spans="1:5">
      <c r="A1350">
        <v>1945</v>
      </c>
      <c r="B1350" s="108">
        <v>16</v>
      </c>
      <c r="C1350">
        <v>9.9400000000000009E-4</v>
      </c>
      <c r="D1350">
        <v>1.5790000000000001E-3</v>
      </c>
      <c r="E1350">
        <v>1.2869999999999999E-3</v>
      </c>
    </row>
    <row r="1351" spans="1:5">
      <c r="A1351">
        <v>1945</v>
      </c>
      <c r="B1351" s="108">
        <v>17</v>
      </c>
      <c r="C1351">
        <v>1.106E-3</v>
      </c>
      <c r="D1351">
        <v>1.7420000000000001E-3</v>
      </c>
      <c r="E1351">
        <v>1.423E-3</v>
      </c>
    </row>
    <row r="1352" spans="1:5">
      <c r="A1352">
        <v>1945</v>
      </c>
      <c r="B1352" s="108">
        <v>18</v>
      </c>
      <c r="C1352">
        <v>1.224E-3</v>
      </c>
      <c r="D1352">
        <v>2.5839999999999999E-3</v>
      </c>
      <c r="E1352">
        <v>1.792E-3</v>
      </c>
    </row>
    <row r="1353" spans="1:5">
      <c r="A1353">
        <v>1945</v>
      </c>
      <c r="B1353" s="108">
        <v>19</v>
      </c>
      <c r="C1353">
        <v>1.3519999999999999E-3</v>
      </c>
      <c r="D1353">
        <v>3.0720000000000001E-3</v>
      </c>
      <c r="E1353">
        <v>2.0240000000000002E-3</v>
      </c>
    </row>
    <row r="1354" spans="1:5">
      <c r="A1354">
        <v>1945</v>
      </c>
      <c r="B1354" s="108">
        <v>20</v>
      </c>
      <c r="C1354">
        <v>1.4840000000000001E-3</v>
      </c>
      <c r="D1354">
        <v>3.2429999999999998E-3</v>
      </c>
      <c r="E1354">
        <v>2.1689999999999999E-3</v>
      </c>
    </row>
    <row r="1355" spans="1:5">
      <c r="A1355">
        <v>1945</v>
      </c>
      <c r="B1355" s="108">
        <v>21</v>
      </c>
      <c r="C1355">
        <v>1.57E-3</v>
      </c>
      <c r="D1355">
        <v>3.2450000000000001E-3</v>
      </c>
      <c r="E1355">
        <v>2.2300000000000002E-3</v>
      </c>
    </row>
    <row r="1356" spans="1:5">
      <c r="A1356">
        <v>1945</v>
      </c>
      <c r="B1356" s="108">
        <v>22</v>
      </c>
      <c r="C1356">
        <v>1.632E-3</v>
      </c>
      <c r="D1356">
        <v>3.1779999999999998E-3</v>
      </c>
      <c r="E1356">
        <v>2.2520000000000001E-3</v>
      </c>
    </row>
    <row r="1357" spans="1:5">
      <c r="A1357">
        <v>1945</v>
      </c>
      <c r="B1357" s="108">
        <v>23</v>
      </c>
      <c r="C1357">
        <v>1.676E-3</v>
      </c>
      <c r="D1357">
        <v>3.088E-3</v>
      </c>
      <c r="E1357">
        <v>2.2529999999999998E-3</v>
      </c>
    </row>
    <row r="1358" spans="1:5">
      <c r="A1358">
        <v>1945</v>
      </c>
      <c r="B1358" s="108">
        <v>24</v>
      </c>
      <c r="C1358">
        <v>1.6999999999999999E-3</v>
      </c>
      <c r="D1358">
        <v>3.0040000000000002E-3</v>
      </c>
      <c r="E1358">
        <v>2.2399999999999998E-3</v>
      </c>
    </row>
    <row r="1359" spans="1:5">
      <c r="A1359">
        <v>1945</v>
      </c>
      <c r="B1359" s="108">
        <v>25</v>
      </c>
      <c r="C1359">
        <v>1.696E-3</v>
      </c>
      <c r="D1359">
        <v>2.8909999999999999E-3</v>
      </c>
      <c r="E1359">
        <v>2.1979999999999999E-3</v>
      </c>
    </row>
    <row r="1360" spans="1:5">
      <c r="A1360">
        <v>1945</v>
      </c>
      <c r="B1360" s="108">
        <v>26</v>
      </c>
      <c r="C1360">
        <v>1.732E-3</v>
      </c>
      <c r="D1360">
        <v>2.8440000000000002E-3</v>
      </c>
      <c r="E1360">
        <v>2.2049999999999999E-3</v>
      </c>
    </row>
    <row r="1361" spans="1:5">
      <c r="A1361">
        <v>1945</v>
      </c>
      <c r="B1361" s="108">
        <v>27</v>
      </c>
      <c r="C1361">
        <v>1.7910000000000001E-3</v>
      </c>
      <c r="D1361">
        <v>2.8530000000000001E-3</v>
      </c>
      <c r="E1361">
        <v>2.2469999999999999E-3</v>
      </c>
    </row>
    <row r="1362" spans="1:5">
      <c r="A1362">
        <v>1945</v>
      </c>
      <c r="B1362" s="108">
        <v>28</v>
      </c>
      <c r="C1362">
        <v>1.869E-3</v>
      </c>
      <c r="D1362">
        <v>2.8930000000000002E-3</v>
      </c>
      <c r="E1362">
        <v>2.313E-3</v>
      </c>
    </row>
    <row r="1363" spans="1:5">
      <c r="A1363">
        <v>1945</v>
      </c>
      <c r="B1363" s="108">
        <v>29</v>
      </c>
      <c r="C1363">
        <v>1.967E-3</v>
      </c>
      <c r="D1363">
        <v>2.9489999999999998E-3</v>
      </c>
      <c r="E1363">
        <v>2.3990000000000001E-3</v>
      </c>
    </row>
    <row r="1364" spans="1:5">
      <c r="A1364">
        <v>1945</v>
      </c>
      <c r="B1364" s="108">
        <v>30</v>
      </c>
      <c r="C1364">
        <v>2.1069999999999999E-3</v>
      </c>
      <c r="D1364">
        <v>3.055E-3</v>
      </c>
      <c r="E1364">
        <v>2.5300000000000001E-3</v>
      </c>
    </row>
    <row r="1365" spans="1:5">
      <c r="A1365">
        <v>1945</v>
      </c>
      <c r="B1365" s="108">
        <v>31</v>
      </c>
      <c r="C1365">
        <v>2.2430000000000002E-3</v>
      </c>
      <c r="D1365">
        <v>3.1670000000000001E-3</v>
      </c>
      <c r="E1365">
        <v>2.6610000000000002E-3</v>
      </c>
    </row>
    <row r="1366" spans="1:5">
      <c r="A1366">
        <v>1945</v>
      </c>
      <c r="B1366" s="108">
        <v>32</v>
      </c>
      <c r="C1366">
        <v>2.392E-3</v>
      </c>
      <c r="D1366">
        <v>3.3110000000000001E-3</v>
      </c>
      <c r="E1366">
        <v>2.8119999999999998E-3</v>
      </c>
    </row>
    <row r="1367" spans="1:5">
      <c r="A1367">
        <v>1945</v>
      </c>
      <c r="B1367" s="108">
        <v>33</v>
      </c>
      <c r="C1367">
        <v>2.5560000000000001E-3</v>
      </c>
      <c r="D1367">
        <v>3.49E-3</v>
      </c>
      <c r="E1367">
        <v>2.9859999999999999E-3</v>
      </c>
    </row>
    <row r="1368" spans="1:5">
      <c r="A1368">
        <v>1945</v>
      </c>
      <c r="B1368" s="108">
        <v>34</v>
      </c>
      <c r="C1368">
        <v>2.738E-3</v>
      </c>
      <c r="D1368">
        <v>3.7069999999999998E-3</v>
      </c>
      <c r="E1368">
        <v>3.1870000000000002E-3</v>
      </c>
    </row>
    <row r="1369" spans="1:5">
      <c r="A1369">
        <v>1945</v>
      </c>
      <c r="B1369" s="108">
        <v>35</v>
      </c>
      <c r="C1369">
        <v>2.905E-3</v>
      </c>
      <c r="D1369">
        <v>3.9249999999999997E-3</v>
      </c>
      <c r="E1369">
        <v>3.3800000000000002E-3</v>
      </c>
    </row>
    <row r="1370" spans="1:5">
      <c r="A1370">
        <v>1945</v>
      </c>
      <c r="B1370" s="108">
        <v>36</v>
      </c>
      <c r="C1370">
        <v>3.0799999999999998E-3</v>
      </c>
      <c r="D1370">
        <v>4.1650000000000003E-3</v>
      </c>
      <c r="E1370">
        <v>3.5899999999999999E-3</v>
      </c>
    </row>
    <row r="1371" spans="1:5">
      <c r="A1371">
        <v>1945</v>
      </c>
      <c r="B1371" s="108">
        <v>37</v>
      </c>
      <c r="C1371">
        <v>3.248E-3</v>
      </c>
      <c r="D1371">
        <v>4.4260000000000002E-3</v>
      </c>
      <c r="E1371">
        <v>3.8059999999999999E-3</v>
      </c>
    </row>
    <row r="1372" spans="1:5">
      <c r="A1372">
        <v>1945</v>
      </c>
      <c r="B1372" s="108">
        <v>38</v>
      </c>
      <c r="C1372">
        <v>3.4129999999999998E-3</v>
      </c>
      <c r="D1372">
        <v>4.7099999999999998E-3</v>
      </c>
      <c r="E1372">
        <v>4.032E-3</v>
      </c>
    </row>
    <row r="1373" spans="1:5">
      <c r="A1373">
        <v>1945</v>
      </c>
      <c r="B1373" s="108">
        <v>39</v>
      </c>
      <c r="C1373">
        <v>3.5799999999999998E-3</v>
      </c>
      <c r="D1373">
        <v>5.025E-3</v>
      </c>
      <c r="E1373">
        <v>4.2760000000000003E-3</v>
      </c>
    </row>
    <row r="1374" spans="1:5">
      <c r="A1374">
        <v>1945</v>
      </c>
      <c r="B1374" s="108">
        <v>40</v>
      </c>
      <c r="C1374">
        <v>3.7929999999999999E-3</v>
      </c>
      <c r="D1374">
        <v>5.4060000000000002E-3</v>
      </c>
      <c r="E1374">
        <v>4.5789999999999997E-3</v>
      </c>
    </row>
    <row r="1375" spans="1:5">
      <c r="A1375">
        <v>1945</v>
      </c>
      <c r="B1375" s="108">
        <v>41</v>
      </c>
      <c r="C1375">
        <v>4.0369999999999998E-3</v>
      </c>
      <c r="D1375">
        <v>5.816E-3</v>
      </c>
      <c r="E1375">
        <v>4.9119999999999997E-3</v>
      </c>
    </row>
    <row r="1376" spans="1:5">
      <c r="A1376">
        <v>1945</v>
      </c>
      <c r="B1376" s="108">
        <v>42</v>
      </c>
      <c r="C1376">
        <v>4.313E-3</v>
      </c>
      <c r="D1376">
        <v>6.2519999999999997E-3</v>
      </c>
      <c r="E1376">
        <v>5.2750000000000002E-3</v>
      </c>
    </row>
    <row r="1377" spans="1:5">
      <c r="A1377">
        <v>1945</v>
      </c>
      <c r="B1377" s="108">
        <v>43</v>
      </c>
      <c r="C1377">
        <v>4.6179999999999997E-3</v>
      </c>
      <c r="D1377">
        <v>6.7200000000000003E-3</v>
      </c>
      <c r="E1377">
        <v>5.666E-3</v>
      </c>
    </row>
    <row r="1378" spans="1:5">
      <c r="A1378">
        <v>1945</v>
      </c>
      <c r="B1378" s="108">
        <v>44</v>
      </c>
      <c r="C1378">
        <v>4.9500000000000004E-3</v>
      </c>
      <c r="D1378">
        <v>7.228E-3</v>
      </c>
      <c r="E1378">
        <v>6.0899999999999999E-3</v>
      </c>
    </row>
    <row r="1379" spans="1:5">
      <c r="A1379">
        <v>1945</v>
      </c>
      <c r="B1379" s="108">
        <v>45</v>
      </c>
      <c r="C1379">
        <v>5.2890000000000003E-3</v>
      </c>
      <c r="D1379">
        <v>7.7749999999999998E-3</v>
      </c>
      <c r="E1379">
        <v>6.5319999999999996E-3</v>
      </c>
    </row>
    <row r="1380" spans="1:5">
      <c r="A1380">
        <v>1945</v>
      </c>
      <c r="B1380" s="108">
        <v>46</v>
      </c>
      <c r="C1380">
        <v>5.6800000000000002E-3</v>
      </c>
      <c r="D1380">
        <v>8.4279999999999997E-3</v>
      </c>
      <c r="E1380">
        <v>7.0540000000000004E-3</v>
      </c>
    </row>
    <row r="1381" spans="1:5">
      <c r="A1381">
        <v>1945</v>
      </c>
      <c r="B1381" s="108">
        <v>47</v>
      </c>
      <c r="C1381">
        <v>6.1089999999999998E-3</v>
      </c>
      <c r="D1381">
        <v>9.1640000000000003E-3</v>
      </c>
      <c r="E1381">
        <v>7.6379999999999998E-3</v>
      </c>
    </row>
    <row r="1382" spans="1:5">
      <c r="A1382">
        <v>1945</v>
      </c>
      <c r="B1382" s="108">
        <v>48</v>
      </c>
      <c r="C1382">
        <v>6.5760000000000002E-3</v>
      </c>
      <c r="D1382">
        <v>9.9679999999999994E-3</v>
      </c>
      <c r="E1382">
        <v>8.2780000000000006E-3</v>
      </c>
    </row>
    <row r="1383" spans="1:5">
      <c r="A1383">
        <v>1945</v>
      </c>
      <c r="B1383" s="108">
        <v>49</v>
      </c>
      <c r="C1383">
        <v>7.0829999999999999E-3</v>
      </c>
      <c r="D1383">
        <v>1.0841999999999999E-2</v>
      </c>
      <c r="E1383">
        <v>8.9759999999999996E-3</v>
      </c>
    </row>
    <row r="1384" spans="1:5">
      <c r="A1384">
        <v>1945</v>
      </c>
      <c r="B1384" s="108">
        <v>50</v>
      </c>
      <c r="C1384">
        <v>7.6839999999999999E-3</v>
      </c>
      <c r="D1384">
        <v>1.1861999999999999E-2</v>
      </c>
      <c r="E1384">
        <v>9.7990000000000004E-3</v>
      </c>
    </row>
    <row r="1385" spans="1:5">
      <c r="A1385">
        <v>1945</v>
      </c>
      <c r="B1385" s="108">
        <v>51</v>
      </c>
      <c r="C1385">
        <v>8.3320000000000009E-3</v>
      </c>
      <c r="D1385">
        <v>1.3015000000000001E-2</v>
      </c>
      <c r="E1385">
        <v>1.0707E-2</v>
      </c>
    </row>
    <row r="1386" spans="1:5">
      <c r="A1386">
        <v>1945</v>
      </c>
      <c r="B1386" s="108">
        <v>52</v>
      </c>
      <c r="C1386">
        <v>9.0310000000000008E-3</v>
      </c>
      <c r="D1386">
        <v>1.426E-2</v>
      </c>
      <c r="E1386">
        <v>1.1686E-2</v>
      </c>
    </row>
    <row r="1387" spans="1:5">
      <c r="A1387">
        <v>1945</v>
      </c>
      <c r="B1387" s="108">
        <v>53</v>
      </c>
      <c r="C1387">
        <v>9.7890000000000008E-3</v>
      </c>
      <c r="D1387">
        <v>1.5603000000000001E-2</v>
      </c>
      <c r="E1387">
        <v>1.2743000000000001E-2</v>
      </c>
    </row>
    <row r="1388" spans="1:5">
      <c r="A1388">
        <v>1945</v>
      </c>
      <c r="B1388" s="108">
        <v>54</v>
      </c>
      <c r="C1388">
        <v>1.0591E-2</v>
      </c>
      <c r="D1388">
        <v>1.702E-2</v>
      </c>
      <c r="E1388">
        <v>1.3858000000000001E-2</v>
      </c>
    </row>
    <row r="1389" spans="1:5">
      <c r="A1389">
        <v>1945</v>
      </c>
      <c r="B1389" s="108">
        <v>55</v>
      </c>
      <c r="C1389">
        <v>1.1389E-2</v>
      </c>
      <c r="D1389">
        <v>1.8481999999999998E-2</v>
      </c>
      <c r="E1389">
        <v>1.4985999999999999E-2</v>
      </c>
    </row>
    <row r="1390" spans="1:5">
      <c r="A1390">
        <v>1945</v>
      </c>
      <c r="B1390" s="108">
        <v>56</v>
      </c>
      <c r="C1390">
        <v>1.2252000000000001E-2</v>
      </c>
      <c r="D1390">
        <v>1.9893000000000001E-2</v>
      </c>
      <c r="E1390">
        <v>1.6129999999999999E-2</v>
      </c>
    </row>
    <row r="1391" spans="1:5">
      <c r="A1391">
        <v>1945</v>
      </c>
      <c r="B1391" s="108">
        <v>57</v>
      </c>
      <c r="C1391">
        <v>1.3216E-2</v>
      </c>
      <c r="D1391">
        <v>2.1403999999999999E-2</v>
      </c>
      <c r="E1391">
        <v>1.7373E-2</v>
      </c>
    </row>
    <row r="1392" spans="1:5">
      <c r="A1392">
        <v>1945</v>
      </c>
      <c r="B1392" s="108">
        <v>58</v>
      </c>
      <c r="C1392">
        <v>1.4279999999999999E-2</v>
      </c>
      <c r="D1392">
        <v>2.3039E-2</v>
      </c>
      <c r="E1392">
        <v>1.8723E-2</v>
      </c>
    </row>
    <row r="1393" spans="1:5">
      <c r="A1393">
        <v>1945</v>
      </c>
      <c r="B1393" s="108">
        <v>59</v>
      </c>
      <c r="C1393">
        <v>1.5448E-2</v>
      </c>
      <c r="D1393">
        <v>2.4799999999999999E-2</v>
      </c>
      <c r="E1393">
        <v>2.0183E-2</v>
      </c>
    </row>
    <row r="1394" spans="1:5">
      <c r="A1394">
        <v>1945</v>
      </c>
      <c r="B1394" s="108">
        <v>60</v>
      </c>
      <c r="C1394">
        <v>1.6618999999999998E-2</v>
      </c>
      <c r="D1394">
        <v>2.6415000000000001E-2</v>
      </c>
      <c r="E1394">
        <v>2.1573999999999999E-2</v>
      </c>
    </row>
    <row r="1395" spans="1:5">
      <c r="A1395">
        <v>1945</v>
      </c>
      <c r="B1395" s="108">
        <v>61</v>
      </c>
      <c r="C1395">
        <v>1.7725999999999999E-2</v>
      </c>
      <c r="D1395">
        <v>2.7895E-2</v>
      </c>
      <c r="E1395">
        <v>2.2853999999999999E-2</v>
      </c>
    </row>
    <row r="1396" spans="1:5">
      <c r="A1396">
        <v>1945</v>
      </c>
      <c r="B1396" s="108">
        <v>62</v>
      </c>
      <c r="C1396">
        <v>1.8955E-2</v>
      </c>
      <c r="D1396">
        <v>2.9439E-2</v>
      </c>
      <c r="E1396">
        <v>2.4223999999999999E-2</v>
      </c>
    </row>
    <row r="1397" spans="1:5">
      <c r="A1397">
        <v>1945</v>
      </c>
      <c r="B1397" s="108">
        <v>63</v>
      </c>
      <c r="C1397">
        <v>2.0344000000000001E-2</v>
      </c>
      <c r="D1397">
        <v>3.1104E-2</v>
      </c>
      <c r="E1397">
        <v>2.5732000000000001E-2</v>
      </c>
    </row>
    <row r="1398" spans="1:5">
      <c r="A1398">
        <v>1945</v>
      </c>
      <c r="B1398" s="108">
        <v>64</v>
      </c>
      <c r="C1398">
        <v>2.1981000000000001E-2</v>
      </c>
      <c r="D1398">
        <v>3.3015000000000003E-2</v>
      </c>
      <c r="E1398">
        <v>2.7483E-2</v>
      </c>
    </row>
    <row r="1399" spans="1:5">
      <c r="A1399">
        <v>1945</v>
      </c>
      <c r="B1399" s="108">
        <v>65</v>
      </c>
      <c r="C1399">
        <v>2.3938000000000001E-2</v>
      </c>
      <c r="D1399">
        <v>3.5382999999999998E-2</v>
      </c>
      <c r="E1399">
        <v>2.9611999999999999E-2</v>
      </c>
    </row>
    <row r="1400" spans="1:5">
      <c r="A1400">
        <v>1945</v>
      </c>
      <c r="B1400" s="108">
        <v>66</v>
      </c>
      <c r="C1400">
        <v>2.6398000000000001E-2</v>
      </c>
      <c r="D1400">
        <v>3.8269999999999998E-2</v>
      </c>
      <c r="E1400">
        <v>3.2263E-2</v>
      </c>
    </row>
    <row r="1401" spans="1:5">
      <c r="A1401">
        <v>1945</v>
      </c>
      <c r="B1401" s="108">
        <v>67</v>
      </c>
      <c r="C1401">
        <v>2.9061E-2</v>
      </c>
      <c r="D1401">
        <v>4.1346000000000001E-2</v>
      </c>
      <c r="E1401">
        <v>3.5111000000000003E-2</v>
      </c>
    </row>
    <row r="1402" spans="1:5">
      <c r="A1402">
        <v>1945</v>
      </c>
      <c r="B1402" s="108">
        <v>68</v>
      </c>
      <c r="C1402">
        <v>3.1868E-2</v>
      </c>
      <c r="D1402">
        <v>4.4503000000000001E-2</v>
      </c>
      <c r="E1402">
        <v>3.8073999999999997E-2</v>
      </c>
    </row>
    <row r="1403" spans="1:5">
      <c r="A1403">
        <v>1945</v>
      </c>
      <c r="B1403" s="108">
        <v>69</v>
      </c>
      <c r="C1403">
        <v>3.4747E-2</v>
      </c>
      <c r="D1403">
        <v>4.7671999999999999E-2</v>
      </c>
      <c r="E1403">
        <v>4.1078000000000003E-2</v>
      </c>
    </row>
    <row r="1404" spans="1:5">
      <c r="A1404">
        <v>1945</v>
      </c>
      <c r="B1404" s="108">
        <v>70</v>
      </c>
      <c r="C1404">
        <v>3.8200999999999999E-2</v>
      </c>
      <c r="D1404">
        <v>5.1346999999999997E-2</v>
      </c>
      <c r="E1404">
        <v>4.4635000000000001E-2</v>
      </c>
    </row>
    <row r="1405" spans="1:5">
      <c r="A1405">
        <v>1945</v>
      </c>
      <c r="B1405" s="108">
        <v>71</v>
      </c>
      <c r="C1405">
        <v>4.2442000000000001E-2</v>
      </c>
      <c r="D1405">
        <v>5.6068E-2</v>
      </c>
      <c r="E1405">
        <v>4.9095E-2</v>
      </c>
    </row>
    <row r="1406" spans="1:5">
      <c r="A1406">
        <v>1945</v>
      </c>
      <c r="B1406" s="108">
        <v>72</v>
      </c>
      <c r="C1406">
        <v>4.7390000000000002E-2</v>
      </c>
      <c r="D1406">
        <v>6.1558000000000002E-2</v>
      </c>
      <c r="E1406">
        <v>5.4289999999999998E-2</v>
      </c>
    </row>
    <row r="1407" spans="1:5">
      <c r="A1407">
        <v>1945</v>
      </c>
      <c r="B1407" s="108">
        <v>73</v>
      </c>
      <c r="C1407">
        <v>5.3074000000000003E-2</v>
      </c>
      <c r="D1407">
        <v>6.7852999999999997E-2</v>
      </c>
      <c r="E1407">
        <v>6.0248000000000003E-2</v>
      </c>
    </row>
    <row r="1408" spans="1:5">
      <c r="A1408">
        <v>1945</v>
      </c>
      <c r="B1408" s="108">
        <v>74</v>
      </c>
      <c r="C1408">
        <v>5.9554999999999997E-2</v>
      </c>
      <c r="D1408">
        <v>7.5003E-2</v>
      </c>
      <c r="E1408">
        <v>6.7024E-2</v>
      </c>
    </row>
    <row r="1409" spans="1:5">
      <c r="A1409">
        <v>1945</v>
      </c>
      <c r="B1409" s="108">
        <v>75</v>
      </c>
      <c r="C1409">
        <v>6.6050999999999999E-2</v>
      </c>
      <c r="D1409">
        <v>8.2538E-2</v>
      </c>
      <c r="E1409">
        <v>7.3957999999999996E-2</v>
      </c>
    </row>
    <row r="1410" spans="1:5">
      <c r="A1410">
        <v>1945</v>
      </c>
      <c r="B1410" s="108">
        <v>76</v>
      </c>
      <c r="C1410">
        <v>7.1567000000000006E-2</v>
      </c>
      <c r="D1410">
        <v>8.8716000000000003E-2</v>
      </c>
      <c r="E1410">
        <v>7.9727000000000006E-2</v>
      </c>
    </row>
    <row r="1411" spans="1:5">
      <c r="A1411">
        <v>1945</v>
      </c>
      <c r="B1411" s="108">
        <v>77</v>
      </c>
      <c r="C1411">
        <v>7.7183000000000002E-2</v>
      </c>
      <c r="D1411">
        <v>9.4979999999999995E-2</v>
      </c>
      <c r="E1411">
        <v>8.5581000000000004E-2</v>
      </c>
    </row>
    <row r="1412" spans="1:5">
      <c r="A1412">
        <v>1945</v>
      </c>
      <c r="B1412" s="108">
        <v>78</v>
      </c>
      <c r="C1412">
        <v>8.2889000000000004E-2</v>
      </c>
      <c r="D1412">
        <v>0.101358</v>
      </c>
      <c r="E1412">
        <v>9.1523999999999994E-2</v>
      </c>
    </row>
    <row r="1413" spans="1:5">
      <c r="A1413">
        <v>1945</v>
      </c>
      <c r="B1413" s="108">
        <v>79</v>
      </c>
      <c r="C1413">
        <v>8.9892E-2</v>
      </c>
      <c r="D1413">
        <v>0.109037</v>
      </c>
      <c r="E1413">
        <v>9.8764000000000005E-2</v>
      </c>
    </row>
    <row r="1414" spans="1:5">
      <c r="A1414">
        <v>1945</v>
      </c>
      <c r="B1414" s="108">
        <v>80</v>
      </c>
      <c r="C1414">
        <v>9.6834000000000003E-2</v>
      </c>
      <c r="D1414">
        <v>0.11949799999999999</v>
      </c>
      <c r="E1414">
        <v>0.10709100000000001</v>
      </c>
    </row>
    <row r="1415" spans="1:5">
      <c r="A1415">
        <v>1945</v>
      </c>
      <c r="B1415" s="108">
        <v>81</v>
      </c>
      <c r="C1415">
        <v>0.106555</v>
      </c>
      <c r="D1415">
        <v>0.130463</v>
      </c>
      <c r="E1415">
        <v>0.117266</v>
      </c>
    </row>
    <row r="1416" spans="1:5">
      <c r="A1416">
        <v>1945</v>
      </c>
      <c r="B1416" s="108">
        <v>82</v>
      </c>
      <c r="C1416">
        <v>0.115388</v>
      </c>
      <c r="D1416">
        <v>0.140129</v>
      </c>
      <c r="E1416">
        <v>0.12636600000000001</v>
      </c>
    </row>
    <row r="1417" spans="1:5">
      <c r="A1417">
        <v>1945</v>
      </c>
      <c r="B1417" s="108">
        <v>83</v>
      </c>
      <c r="C1417">
        <v>0.123248</v>
      </c>
      <c r="D1417">
        <v>0.14910200000000001</v>
      </c>
      <c r="E1417">
        <v>0.13458700000000001</v>
      </c>
    </row>
    <row r="1418" spans="1:5">
      <c r="A1418">
        <v>1945</v>
      </c>
      <c r="B1418" s="108">
        <v>84</v>
      </c>
      <c r="C1418">
        <v>0.13180500000000001</v>
      </c>
      <c r="D1418">
        <v>0.15923100000000001</v>
      </c>
      <c r="E1418">
        <v>0.143682</v>
      </c>
    </row>
    <row r="1419" spans="1:5">
      <c r="A1419">
        <v>1945</v>
      </c>
      <c r="B1419" s="108">
        <v>85</v>
      </c>
      <c r="C1419">
        <v>0.14384</v>
      </c>
      <c r="D1419">
        <v>0.173209</v>
      </c>
      <c r="E1419">
        <v>0.156413</v>
      </c>
    </row>
    <row r="1420" spans="1:5">
      <c r="A1420">
        <v>1945</v>
      </c>
      <c r="B1420" s="108">
        <v>86</v>
      </c>
      <c r="C1420">
        <v>0.15967600000000001</v>
      </c>
      <c r="D1420">
        <v>0.19145100000000001</v>
      </c>
      <c r="E1420">
        <v>0.173126</v>
      </c>
    </row>
    <row r="1421" spans="1:5">
      <c r="A1421">
        <v>1945</v>
      </c>
      <c r="B1421" s="108">
        <v>87</v>
      </c>
      <c r="C1421">
        <v>0.17643600000000001</v>
      </c>
      <c r="D1421">
        <v>0.21109600000000001</v>
      </c>
      <c r="E1421">
        <v>0.19091</v>
      </c>
    </row>
    <row r="1422" spans="1:5">
      <c r="A1422">
        <v>1945</v>
      </c>
      <c r="B1422" s="108">
        <v>88</v>
      </c>
      <c r="C1422">
        <v>0.19292000000000001</v>
      </c>
      <c r="D1422">
        <v>0.230853</v>
      </c>
      <c r="E1422">
        <v>0.20850099999999999</v>
      </c>
    </row>
    <row r="1423" spans="1:5">
      <c r="A1423">
        <v>1945</v>
      </c>
      <c r="B1423" s="108">
        <v>89</v>
      </c>
      <c r="C1423">
        <v>0.20960400000000001</v>
      </c>
      <c r="D1423">
        <v>0.24936700000000001</v>
      </c>
      <c r="E1423">
        <v>0.22568199999999999</v>
      </c>
    </row>
    <row r="1424" spans="1:5">
      <c r="A1424">
        <v>1945</v>
      </c>
      <c r="B1424" s="108">
        <v>90</v>
      </c>
      <c r="C1424">
        <v>0.225552</v>
      </c>
      <c r="D1424">
        <v>0.264046</v>
      </c>
      <c r="E1424">
        <v>0.240899</v>
      </c>
    </row>
    <row r="1425" spans="1:5">
      <c r="A1425">
        <v>1945</v>
      </c>
      <c r="B1425" s="108">
        <v>91</v>
      </c>
      <c r="C1425">
        <v>0.241061</v>
      </c>
      <c r="D1425">
        <v>0.275783</v>
      </c>
      <c r="E1425">
        <v>0.25468800000000003</v>
      </c>
    </row>
    <row r="1426" spans="1:5">
      <c r="A1426">
        <v>1945</v>
      </c>
      <c r="B1426" s="108">
        <v>92</v>
      </c>
      <c r="C1426">
        <v>0.25454900000000003</v>
      </c>
      <c r="D1426">
        <v>0.28217399999999998</v>
      </c>
      <c r="E1426">
        <v>0.26521099999999997</v>
      </c>
    </row>
    <row r="1427" spans="1:5">
      <c r="A1427">
        <v>1945</v>
      </c>
      <c r="B1427" s="108">
        <v>93</v>
      </c>
      <c r="C1427">
        <v>0.26386500000000002</v>
      </c>
      <c r="D1427">
        <v>0.280225</v>
      </c>
      <c r="E1427">
        <v>0.270096</v>
      </c>
    </row>
    <row r="1428" spans="1:5">
      <c r="A1428">
        <v>1945</v>
      </c>
      <c r="B1428" s="108">
        <v>94</v>
      </c>
      <c r="C1428">
        <v>0.26787</v>
      </c>
      <c r="D1428">
        <v>0.27216000000000001</v>
      </c>
      <c r="E1428">
        <v>0.26949600000000001</v>
      </c>
    </row>
    <row r="1429" spans="1:5">
      <c r="A1429">
        <v>1945</v>
      </c>
      <c r="B1429" s="108">
        <v>95</v>
      </c>
      <c r="C1429">
        <v>0.27226499999999998</v>
      </c>
      <c r="D1429">
        <v>0.27648200000000001</v>
      </c>
      <c r="E1429">
        <v>0.27385500000000002</v>
      </c>
    </row>
    <row r="1430" spans="1:5">
      <c r="A1430">
        <v>1945</v>
      </c>
      <c r="B1430" s="108">
        <v>96</v>
      </c>
      <c r="C1430">
        <v>0.275918</v>
      </c>
      <c r="D1430">
        <v>0.28577900000000001</v>
      </c>
      <c r="E1430">
        <v>0.27960299999999999</v>
      </c>
    </row>
    <row r="1431" spans="1:5">
      <c r="A1431">
        <v>1945</v>
      </c>
      <c r="B1431" s="108">
        <v>97</v>
      </c>
      <c r="C1431">
        <v>0.276223</v>
      </c>
      <c r="D1431">
        <v>0.29359400000000002</v>
      </c>
      <c r="E1431">
        <v>0.28264699999999998</v>
      </c>
    </row>
    <row r="1432" spans="1:5">
      <c r="A1432">
        <v>1945</v>
      </c>
      <c r="B1432" s="108">
        <v>98</v>
      </c>
      <c r="C1432">
        <v>0.27558500000000002</v>
      </c>
      <c r="D1432">
        <v>0.30304700000000001</v>
      </c>
      <c r="E1432">
        <v>0.28561399999999998</v>
      </c>
    </row>
    <row r="1433" spans="1:5">
      <c r="A1433">
        <v>1945</v>
      </c>
      <c r="B1433" s="108">
        <v>99</v>
      </c>
      <c r="C1433">
        <v>0.28468500000000002</v>
      </c>
      <c r="D1433">
        <v>0.31844800000000001</v>
      </c>
      <c r="E1433">
        <v>0.29703800000000002</v>
      </c>
    </row>
    <row r="1434" spans="1:5">
      <c r="A1434">
        <v>1945</v>
      </c>
      <c r="B1434" s="108">
        <v>100</v>
      </c>
      <c r="C1434">
        <v>0.333341</v>
      </c>
      <c r="D1434">
        <v>0.38968599999999998</v>
      </c>
      <c r="E1434">
        <v>0.35388700000000001</v>
      </c>
    </row>
    <row r="1435" spans="1:5">
      <c r="A1435">
        <v>1945</v>
      </c>
      <c r="B1435" s="108">
        <v>101</v>
      </c>
      <c r="C1435">
        <v>0.338341</v>
      </c>
      <c r="D1435">
        <v>0.40032899999999999</v>
      </c>
      <c r="E1435">
        <v>0.360765</v>
      </c>
    </row>
    <row r="1436" spans="1:5">
      <c r="A1436">
        <v>1945</v>
      </c>
      <c r="B1436" s="108">
        <v>102</v>
      </c>
      <c r="C1436">
        <v>0.34564800000000001</v>
      </c>
      <c r="D1436">
        <v>0.410908</v>
      </c>
      <c r="E1436">
        <v>0.36947799999999997</v>
      </c>
    </row>
    <row r="1437" spans="1:5">
      <c r="A1437">
        <v>1945</v>
      </c>
      <c r="B1437" s="108">
        <v>103</v>
      </c>
      <c r="C1437">
        <v>0.35439799999999999</v>
      </c>
      <c r="D1437">
        <v>0.42480299999999999</v>
      </c>
      <c r="E1437">
        <v>0.38018099999999999</v>
      </c>
    </row>
    <row r="1438" spans="1:5">
      <c r="A1438">
        <v>1945</v>
      </c>
      <c r="B1438" s="108">
        <v>104</v>
      </c>
      <c r="C1438">
        <v>0.35382000000000002</v>
      </c>
      <c r="D1438">
        <v>0.43172300000000002</v>
      </c>
      <c r="E1438">
        <v>0.38222099999999998</v>
      </c>
    </row>
    <row r="1439" spans="1:5">
      <c r="A1439">
        <v>1945</v>
      </c>
      <c r="B1439" s="108">
        <v>105</v>
      </c>
      <c r="C1439">
        <v>0.34132099999999999</v>
      </c>
      <c r="D1439">
        <v>0.43180099999999999</v>
      </c>
      <c r="E1439">
        <v>0.37420599999999998</v>
      </c>
    </row>
    <row r="1440" spans="1:5">
      <c r="A1440">
        <v>1945</v>
      </c>
      <c r="B1440" s="108">
        <v>106</v>
      </c>
      <c r="C1440">
        <v>0.32704499999999997</v>
      </c>
      <c r="D1440">
        <v>0.434388</v>
      </c>
      <c r="E1440">
        <v>0.36555100000000001</v>
      </c>
    </row>
    <row r="1441" spans="1:5">
      <c r="A1441">
        <v>1945</v>
      </c>
      <c r="B1441" s="108">
        <v>107</v>
      </c>
      <c r="C1441">
        <v>0.31547799999999998</v>
      </c>
      <c r="D1441">
        <v>0.416935</v>
      </c>
      <c r="E1441">
        <v>0.35208600000000001</v>
      </c>
    </row>
    <row r="1442" spans="1:5">
      <c r="A1442">
        <v>1945</v>
      </c>
      <c r="B1442" s="108">
        <v>108</v>
      </c>
      <c r="C1442">
        <v>0.30666100000000002</v>
      </c>
      <c r="D1442">
        <v>0.42898599999999998</v>
      </c>
      <c r="E1442">
        <v>0.34959000000000001</v>
      </c>
    </row>
    <row r="1443" spans="1:5">
      <c r="A1443">
        <v>1945</v>
      </c>
      <c r="B1443" s="108">
        <v>109</v>
      </c>
      <c r="C1443">
        <v>0.275862</v>
      </c>
      <c r="D1443">
        <v>0.52803299999999997</v>
      </c>
      <c r="E1443">
        <v>0.34950900000000001</v>
      </c>
    </row>
    <row r="1444" spans="1:5">
      <c r="A1444">
        <v>1945</v>
      </c>
      <c r="B1444" s="108" t="s">
        <v>392</v>
      </c>
      <c r="C1444">
        <v>0.102798</v>
      </c>
      <c r="D1444">
        <v>0.249144</v>
      </c>
      <c r="E1444">
        <v>0.14160500000000001</v>
      </c>
    </row>
    <row r="1445" spans="1:5">
      <c r="A1445">
        <v>1946</v>
      </c>
      <c r="B1445" s="108">
        <v>0</v>
      </c>
      <c r="C1445">
        <v>3.5875999999999998E-2</v>
      </c>
      <c r="D1445">
        <v>4.6459E-2</v>
      </c>
      <c r="E1445">
        <v>4.1292000000000002E-2</v>
      </c>
    </row>
    <row r="1446" spans="1:5">
      <c r="A1446">
        <v>1946</v>
      </c>
      <c r="B1446" s="108">
        <v>1</v>
      </c>
      <c r="C1446">
        <v>3.104E-3</v>
      </c>
      <c r="D1446">
        <v>3.4459999999999998E-3</v>
      </c>
      <c r="E1446">
        <v>3.2780000000000001E-3</v>
      </c>
    </row>
    <row r="1447" spans="1:5">
      <c r="A1447">
        <v>1946</v>
      </c>
      <c r="B1447" s="108">
        <v>2</v>
      </c>
      <c r="C1447">
        <v>1.536E-3</v>
      </c>
      <c r="D1447">
        <v>1.885E-3</v>
      </c>
      <c r="E1447">
        <v>1.7129999999999999E-3</v>
      </c>
    </row>
    <row r="1448" spans="1:5">
      <c r="A1448">
        <v>1946</v>
      </c>
      <c r="B1448" s="108">
        <v>3</v>
      </c>
      <c r="C1448">
        <v>1.207E-3</v>
      </c>
      <c r="D1448">
        <v>1.4760000000000001E-3</v>
      </c>
      <c r="E1448">
        <v>1.3439999999999999E-3</v>
      </c>
    </row>
    <row r="1449" spans="1:5">
      <c r="A1449">
        <v>1946</v>
      </c>
      <c r="B1449" s="108">
        <v>4</v>
      </c>
      <c r="C1449">
        <v>9.3099999999999997E-4</v>
      </c>
      <c r="D1449">
        <v>1.189E-3</v>
      </c>
      <c r="E1449">
        <v>1.0629999999999999E-3</v>
      </c>
    </row>
    <row r="1450" spans="1:5">
      <c r="A1450">
        <v>1946</v>
      </c>
      <c r="B1450" s="108">
        <v>5</v>
      </c>
      <c r="C1450">
        <v>8.3199999999999995E-4</v>
      </c>
      <c r="D1450">
        <v>1.1180000000000001E-3</v>
      </c>
      <c r="E1450">
        <v>9.7799999999999992E-4</v>
      </c>
    </row>
    <row r="1451" spans="1:5">
      <c r="A1451">
        <v>1946</v>
      </c>
      <c r="B1451" s="108">
        <v>6</v>
      </c>
      <c r="C1451">
        <v>7.6199999999999998E-4</v>
      </c>
      <c r="D1451">
        <v>1.054E-3</v>
      </c>
      <c r="E1451">
        <v>9.1E-4</v>
      </c>
    </row>
    <row r="1452" spans="1:5">
      <c r="A1452">
        <v>1946</v>
      </c>
      <c r="B1452" s="108">
        <v>7</v>
      </c>
      <c r="C1452">
        <v>6.8900000000000005E-4</v>
      </c>
      <c r="D1452">
        <v>9.7900000000000005E-4</v>
      </c>
      <c r="E1452">
        <v>8.3600000000000005E-4</v>
      </c>
    </row>
    <row r="1453" spans="1:5">
      <c r="A1453">
        <v>1946</v>
      </c>
      <c r="B1453" s="108">
        <v>8</v>
      </c>
      <c r="C1453">
        <v>6.3100000000000005E-4</v>
      </c>
      <c r="D1453">
        <v>9.2500000000000004E-4</v>
      </c>
      <c r="E1453">
        <v>7.7999999999999999E-4</v>
      </c>
    </row>
    <row r="1454" spans="1:5">
      <c r="A1454">
        <v>1946</v>
      </c>
      <c r="B1454" s="108">
        <v>9</v>
      </c>
      <c r="C1454">
        <v>5.9299999999999999E-4</v>
      </c>
      <c r="D1454">
        <v>8.9499999999999996E-4</v>
      </c>
      <c r="E1454">
        <v>7.4600000000000003E-4</v>
      </c>
    </row>
    <row r="1455" spans="1:5">
      <c r="A1455">
        <v>1946</v>
      </c>
      <c r="B1455" s="108">
        <v>10</v>
      </c>
      <c r="C1455">
        <v>5.5999999999999995E-4</v>
      </c>
      <c r="D1455">
        <v>8.52E-4</v>
      </c>
      <c r="E1455">
        <v>7.0799999999999997E-4</v>
      </c>
    </row>
    <row r="1456" spans="1:5">
      <c r="A1456">
        <v>1946</v>
      </c>
      <c r="B1456" s="108">
        <v>11</v>
      </c>
      <c r="C1456">
        <v>5.6599999999999999E-4</v>
      </c>
      <c r="D1456">
        <v>8.6899999999999998E-4</v>
      </c>
      <c r="E1456">
        <v>7.2099999999999996E-4</v>
      </c>
    </row>
    <row r="1457" spans="1:5">
      <c r="A1457">
        <v>1946</v>
      </c>
      <c r="B1457" s="108">
        <v>12</v>
      </c>
      <c r="C1457">
        <v>5.9800000000000001E-4</v>
      </c>
      <c r="D1457">
        <v>9.2400000000000002E-4</v>
      </c>
      <c r="E1457">
        <v>7.6400000000000003E-4</v>
      </c>
    </row>
    <row r="1458" spans="1:5">
      <c r="A1458">
        <v>1946</v>
      </c>
      <c r="B1458" s="108">
        <v>13</v>
      </c>
      <c r="C1458">
        <v>6.4999999999999997E-4</v>
      </c>
      <c r="D1458">
        <v>9.9799999999999997E-4</v>
      </c>
      <c r="E1458">
        <v>8.2799999999999996E-4</v>
      </c>
    </row>
    <row r="1459" spans="1:5">
      <c r="A1459">
        <v>1946</v>
      </c>
      <c r="B1459" s="108">
        <v>14</v>
      </c>
      <c r="C1459">
        <v>7.18E-4</v>
      </c>
      <c r="D1459">
        <v>1.091E-3</v>
      </c>
      <c r="E1459">
        <v>9.0799999999999995E-4</v>
      </c>
    </row>
    <row r="1460" spans="1:5">
      <c r="A1460">
        <v>1946</v>
      </c>
      <c r="B1460" s="108">
        <v>15</v>
      </c>
      <c r="C1460">
        <v>8.0599999999999997E-4</v>
      </c>
      <c r="D1460">
        <v>1.2329999999999999E-3</v>
      </c>
      <c r="E1460">
        <v>1.0219999999999999E-3</v>
      </c>
    </row>
    <row r="1461" spans="1:5">
      <c r="A1461">
        <v>1946</v>
      </c>
      <c r="B1461" s="108">
        <v>16</v>
      </c>
      <c r="C1461">
        <v>9.1100000000000003E-4</v>
      </c>
      <c r="D1461">
        <v>1.4009999999999999E-3</v>
      </c>
      <c r="E1461">
        <v>1.157E-3</v>
      </c>
    </row>
    <row r="1462" spans="1:5">
      <c r="A1462">
        <v>1946</v>
      </c>
      <c r="B1462" s="108">
        <v>17</v>
      </c>
      <c r="C1462">
        <v>1.024E-3</v>
      </c>
      <c r="D1462">
        <v>1.5839999999999999E-3</v>
      </c>
      <c r="E1462">
        <v>1.3029999999999999E-3</v>
      </c>
    </row>
    <row r="1463" spans="1:5">
      <c r="A1463">
        <v>1946</v>
      </c>
      <c r="B1463" s="108">
        <v>18</v>
      </c>
      <c r="C1463">
        <v>1.1429999999999999E-3</v>
      </c>
      <c r="D1463">
        <v>2.32E-3</v>
      </c>
      <c r="E1463">
        <v>1.6490000000000001E-3</v>
      </c>
    </row>
    <row r="1464" spans="1:5">
      <c r="A1464">
        <v>1946</v>
      </c>
      <c r="B1464" s="108">
        <v>19</v>
      </c>
      <c r="C1464">
        <v>1.271E-3</v>
      </c>
      <c r="D1464">
        <v>2.552E-3</v>
      </c>
      <c r="E1464">
        <v>1.8240000000000001E-3</v>
      </c>
    </row>
    <row r="1465" spans="1:5">
      <c r="A1465">
        <v>1946</v>
      </c>
      <c r="B1465" s="108">
        <v>20</v>
      </c>
      <c r="C1465">
        <v>1.405E-3</v>
      </c>
      <c r="D1465">
        <v>2.7070000000000002E-3</v>
      </c>
      <c r="E1465">
        <v>1.9789999999999999E-3</v>
      </c>
    </row>
    <row r="1466" spans="1:5">
      <c r="A1466">
        <v>1946</v>
      </c>
      <c r="B1466" s="108">
        <v>21</v>
      </c>
      <c r="C1466">
        <v>1.495E-3</v>
      </c>
      <c r="D1466">
        <v>2.7820000000000002E-3</v>
      </c>
      <c r="E1466">
        <v>2.0709999999999999E-3</v>
      </c>
    </row>
    <row r="1467" spans="1:5">
      <c r="A1467">
        <v>1946</v>
      </c>
      <c r="B1467" s="108">
        <v>22</v>
      </c>
      <c r="C1467">
        <v>1.555E-3</v>
      </c>
      <c r="D1467">
        <v>2.7880000000000001E-3</v>
      </c>
      <c r="E1467">
        <v>2.1150000000000001E-3</v>
      </c>
    </row>
    <row r="1468" spans="1:5">
      <c r="A1468">
        <v>1946</v>
      </c>
      <c r="B1468" s="108">
        <v>23</v>
      </c>
      <c r="C1468">
        <v>1.5900000000000001E-3</v>
      </c>
      <c r="D1468">
        <v>2.728E-3</v>
      </c>
      <c r="E1468">
        <v>2.114E-3</v>
      </c>
    </row>
    <row r="1469" spans="1:5">
      <c r="A1469">
        <v>1946</v>
      </c>
      <c r="B1469" s="108">
        <v>24</v>
      </c>
      <c r="C1469">
        <v>1.6050000000000001E-3</v>
      </c>
      <c r="D1469">
        <v>2.6340000000000001E-3</v>
      </c>
      <c r="E1469">
        <v>2.0839999999999999E-3</v>
      </c>
    </row>
    <row r="1470" spans="1:5">
      <c r="A1470">
        <v>1946</v>
      </c>
      <c r="B1470" s="108">
        <v>25</v>
      </c>
      <c r="C1470">
        <v>1.598E-3</v>
      </c>
      <c r="D1470">
        <v>2.5409999999999999E-3</v>
      </c>
      <c r="E1470">
        <v>2.0370000000000002E-3</v>
      </c>
    </row>
    <row r="1471" spans="1:5">
      <c r="A1471">
        <v>1946</v>
      </c>
      <c r="B1471" s="108">
        <v>26</v>
      </c>
      <c r="C1471">
        <v>1.6280000000000001E-3</v>
      </c>
      <c r="D1471">
        <v>2.5019999999999999E-3</v>
      </c>
      <c r="E1471">
        <v>2.0370000000000002E-3</v>
      </c>
    </row>
    <row r="1472" spans="1:5">
      <c r="A1472">
        <v>1946</v>
      </c>
      <c r="B1472" s="108">
        <v>27</v>
      </c>
      <c r="C1472">
        <v>1.676E-3</v>
      </c>
      <c r="D1472">
        <v>2.506E-3</v>
      </c>
      <c r="E1472">
        <v>2.065E-3</v>
      </c>
    </row>
    <row r="1473" spans="1:5">
      <c r="A1473">
        <v>1946</v>
      </c>
      <c r="B1473" s="108">
        <v>28</v>
      </c>
      <c r="C1473">
        <v>1.7409999999999999E-3</v>
      </c>
      <c r="D1473">
        <v>2.5579999999999999E-3</v>
      </c>
      <c r="E1473">
        <v>2.1250000000000002E-3</v>
      </c>
    </row>
    <row r="1474" spans="1:5">
      <c r="A1474">
        <v>1946</v>
      </c>
      <c r="B1474" s="108">
        <v>29</v>
      </c>
      <c r="C1474">
        <v>1.8209999999999999E-3</v>
      </c>
      <c r="D1474">
        <v>2.643E-3</v>
      </c>
      <c r="E1474">
        <v>2.2070000000000002E-3</v>
      </c>
    </row>
    <row r="1475" spans="1:5">
      <c r="A1475">
        <v>1946</v>
      </c>
      <c r="B1475" s="108">
        <v>30</v>
      </c>
      <c r="C1475">
        <v>1.9319999999999999E-3</v>
      </c>
      <c r="D1475">
        <v>2.7569999999999999E-3</v>
      </c>
      <c r="E1475">
        <v>2.3219999999999998E-3</v>
      </c>
    </row>
    <row r="1476" spans="1:5">
      <c r="A1476">
        <v>1946</v>
      </c>
      <c r="B1476" s="108">
        <v>31</v>
      </c>
      <c r="C1476">
        <v>2.036E-3</v>
      </c>
      <c r="D1476">
        <v>2.8660000000000001E-3</v>
      </c>
      <c r="E1476">
        <v>2.4320000000000001E-3</v>
      </c>
    </row>
    <row r="1477" spans="1:5">
      <c r="A1477">
        <v>1946</v>
      </c>
      <c r="B1477" s="108">
        <v>32</v>
      </c>
      <c r="C1477">
        <v>2.16E-3</v>
      </c>
      <c r="D1477">
        <v>3.009E-3</v>
      </c>
      <c r="E1477">
        <v>2.5660000000000001E-3</v>
      </c>
    </row>
    <row r="1478" spans="1:5">
      <c r="A1478">
        <v>1946</v>
      </c>
      <c r="B1478" s="108">
        <v>33</v>
      </c>
      <c r="C1478">
        <v>2.3029999999999999E-3</v>
      </c>
      <c r="D1478">
        <v>3.1840000000000002E-3</v>
      </c>
      <c r="E1478">
        <v>2.725E-3</v>
      </c>
    </row>
    <row r="1479" spans="1:5">
      <c r="A1479">
        <v>1946</v>
      </c>
      <c r="B1479" s="108">
        <v>34</v>
      </c>
      <c r="C1479">
        <v>2.4680000000000001E-3</v>
      </c>
      <c r="D1479">
        <v>3.392E-3</v>
      </c>
      <c r="E1479">
        <v>2.9120000000000001E-3</v>
      </c>
    </row>
    <row r="1480" spans="1:5">
      <c r="A1480">
        <v>1946</v>
      </c>
      <c r="B1480" s="108">
        <v>35</v>
      </c>
      <c r="C1480">
        <v>2.6329999999999999E-3</v>
      </c>
      <c r="D1480">
        <v>3.6129999999999999E-3</v>
      </c>
      <c r="E1480">
        <v>3.104E-3</v>
      </c>
    </row>
    <row r="1481" spans="1:5">
      <c r="A1481">
        <v>1946</v>
      </c>
      <c r="B1481" s="108">
        <v>36</v>
      </c>
      <c r="C1481">
        <v>2.8159999999999999E-3</v>
      </c>
      <c r="D1481">
        <v>3.8530000000000001E-3</v>
      </c>
      <c r="E1481">
        <v>3.3170000000000001E-3</v>
      </c>
    </row>
    <row r="1482" spans="1:5">
      <c r="A1482">
        <v>1946</v>
      </c>
      <c r="B1482" s="108">
        <v>37</v>
      </c>
      <c r="C1482">
        <v>2.9889999999999999E-3</v>
      </c>
      <c r="D1482">
        <v>4.1000000000000003E-3</v>
      </c>
      <c r="E1482">
        <v>3.5279999999999999E-3</v>
      </c>
    </row>
    <row r="1483" spans="1:5">
      <c r="A1483">
        <v>1946</v>
      </c>
      <c r="B1483" s="108">
        <v>38</v>
      </c>
      <c r="C1483">
        <v>3.1519999999999999E-3</v>
      </c>
      <c r="D1483">
        <v>4.3559999999999996E-3</v>
      </c>
      <c r="E1483">
        <v>3.738E-3</v>
      </c>
    </row>
    <row r="1484" spans="1:5">
      <c r="A1484">
        <v>1946</v>
      </c>
      <c r="B1484" s="108">
        <v>39</v>
      </c>
      <c r="C1484">
        <v>3.31E-3</v>
      </c>
      <c r="D1484">
        <v>4.6259999999999999E-3</v>
      </c>
      <c r="E1484">
        <v>3.9529999999999999E-3</v>
      </c>
    </row>
    <row r="1485" spans="1:5">
      <c r="A1485">
        <v>1946</v>
      </c>
      <c r="B1485" s="108">
        <v>40</v>
      </c>
      <c r="C1485">
        <v>3.5049999999999999E-3</v>
      </c>
      <c r="D1485">
        <v>4.9480000000000001E-3</v>
      </c>
      <c r="E1485">
        <v>4.215E-3</v>
      </c>
    </row>
    <row r="1486" spans="1:5">
      <c r="A1486">
        <v>1946</v>
      </c>
      <c r="B1486" s="108">
        <v>41</v>
      </c>
      <c r="C1486">
        <v>3.7439999999999999E-3</v>
      </c>
      <c r="D1486">
        <v>5.3350000000000003E-3</v>
      </c>
      <c r="E1486">
        <v>4.5300000000000002E-3</v>
      </c>
    </row>
    <row r="1487" spans="1:5">
      <c r="A1487">
        <v>1946</v>
      </c>
      <c r="B1487" s="108">
        <v>42</v>
      </c>
      <c r="C1487">
        <v>4.0210000000000003E-3</v>
      </c>
      <c r="D1487">
        <v>5.77E-3</v>
      </c>
      <c r="E1487">
        <v>4.8890000000000001E-3</v>
      </c>
    </row>
    <row r="1488" spans="1:5">
      <c r="A1488">
        <v>1946</v>
      </c>
      <c r="B1488" s="108">
        <v>43</v>
      </c>
      <c r="C1488">
        <v>4.3340000000000002E-3</v>
      </c>
      <c r="D1488">
        <v>6.2480000000000001E-3</v>
      </c>
      <c r="E1488">
        <v>5.2880000000000002E-3</v>
      </c>
    </row>
    <row r="1489" spans="1:5">
      <c r="A1489">
        <v>1946</v>
      </c>
      <c r="B1489" s="108">
        <v>44</v>
      </c>
      <c r="C1489">
        <v>4.679E-3</v>
      </c>
      <c r="D1489">
        <v>6.7730000000000004E-3</v>
      </c>
      <c r="E1489">
        <v>5.7260000000000002E-3</v>
      </c>
    </row>
    <row r="1490" spans="1:5">
      <c r="A1490">
        <v>1946</v>
      </c>
      <c r="B1490" s="108">
        <v>45</v>
      </c>
      <c r="C1490">
        <v>5.0309999999999999E-3</v>
      </c>
      <c r="D1490">
        <v>7.339E-3</v>
      </c>
      <c r="E1490">
        <v>6.1850000000000004E-3</v>
      </c>
    </row>
    <row r="1491" spans="1:5">
      <c r="A1491">
        <v>1946</v>
      </c>
      <c r="B1491" s="108">
        <v>46</v>
      </c>
      <c r="C1491">
        <v>5.4169999999999999E-3</v>
      </c>
      <c r="D1491">
        <v>8.0020000000000004E-3</v>
      </c>
      <c r="E1491">
        <v>6.7099999999999998E-3</v>
      </c>
    </row>
    <row r="1492" spans="1:5">
      <c r="A1492">
        <v>1946</v>
      </c>
      <c r="B1492" s="108">
        <v>47</v>
      </c>
      <c r="C1492">
        <v>5.8389999999999996E-3</v>
      </c>
      <c r="D1492">
        <v>8.77E-3</v>
      </c>
      <c r="E1492">
        <v>7.3049999999999999E-3</v>
      </c>
    </row>
    <row r="1493" spans="1:5">
      <c r="A1493">
        <v>1946</v>
      </c>
      <c r="B1493" s="108">
        <v>48</v>
      </c>
      <c r="C1493">
        <v>6.2969999999999996E-3</v>
      </c>
      <c r="D1493">
        <v>9.6340000000000002E-3</v>
      </c>
      <c r="E1493">
        <v>7.9690000000000004E-3</v>
      </c>
    </row>
    <row r="1494" spans="1:5">
      <c r="A1494">
        <v>1946</v>
      </c>
      <c r="B1494" s="108">
        <v>49</v>
      </c>
      <c r="C1494">
        <v>6.7920000000000003E-3</v>
      </c>
      <c r="D1494">
        <v>1.0578000000000001E-2</v>
      </c>
      <c r="E1494">
        <v>8.6949999999999996E-3</v>
      </c>
    </row>
    <row r="1495" spans="1:5">
      <c r="A1495">
        <v>1946</v>
      </c>
      <c r="B1495" s="108">
        <v>50</v>
      </c>
      <c r="C1495">
        <v>7.3660000000000002E-3</v>
      </c>
      <c r="D1495">
        <v>1.1646E-2</v>
      </c>
      <c r="E1495">
        <v>9.5259999999999997E-3</v>
      </c>
    </row>
    <row r="1496" spans="1:5">
      <c r="A1496">
        <v>1946</v>
      </c>
      <c r="B1496" s="108">
        <v>51</v>
      </c>
      <c r="C1496">
        <v>7.9719999999999999E-3</v>
      </c>
      <c r="D1496">
        <v>1.2782999999999999E-2</v>
      </c>
      <c r="E1496">
        <v>1.0406E-2</v>
      </c>
    </row>
    <row r="1497" spans="1:5">
      <c r="A1497">
        <v>1946</v>
      </c>
      <c r="B1497" s="108">
        <v>52</v>
      </c>
      <c r="C1497">
        <v>8.6149999999999994E-3</v>
      </c>
      <c r="D1497">
        <v>1.3963E-2</v>
      </c>
      <c r="E1497">
        <v>1.1323E-2</v>
      </c>
    </row>
    <row r="1498" spans="1:5">
      <c r="A1498">
        <v>1946</v>
      </c>
      <c r="B1498" s="108">
        <v>53</v>
      </c>
      <c r="C1498">
        <v>9.3109999999999998E-3</v>
      </c>
      <c r="D1498">
        <v>1.5209E-2</v>
      </c>
      <c r="E1498">
        <v>1.2297000000000001E-2</v>
      </c>
    </row>
    <row r="1499" spans="1:5">
      <c r="A1499">
        <v>1946</v>
      </c>
      <c r="B1499" s="108">
        <v>54</v>
      </c>
      <c r="C1499">
        <v>1.0064999999999999E-2</v>
      </c>
      <c r="D1499">
        <v>1.6515999999999999E-2</v>
      </c>
      <c r="E1499">
        <v>1.3331000000000001E-2</v>
      </c>
    </row>
    <row r="1500" spans="1:5">
      <c r="A1500">
        <v>1946</v>
      </c>
      <c r="B1500" s="108">
        <v>55</v>
      </c>
      <c r="C1500">
        <v>1.0831E-2</v>
      </c>
      <c r="D1500">
        <v>1.7850000000000001E-2</v>
      </c>
      <c r="E1500">
        <v>1.4376999999999999E-2</v>
      </c>
    </row>
    <row r="1501" spans="1:5">
      <c r="A1501">
        <v>1946</v>
      </c>
      <c r="B1501" s="108">
        <v>56</v>
      </c>
      <c r="C1501">
        <v>1.1646999999999999E-2</v>
      </c>
      <c r="D1501">
        <v>1.9112000000000001E-2</v>
      </c>
      <c r="E1501">
        <v>1.5422E-2</v>
      </c>
    </row>
    <row r="1502" spans="1:5">
      <c r="A1502">
        <v>1946</v>
      </c>
      <c r="B1502" s="108">
        <v>57</v>
      </c>
      <c r="C1502">
        <v>1.2574E-2</v>
      </c>
      <c r="D1502">
        <v>2.0489E-2</v>
      </c>
      <c r="E1502">
        <v>1.6580000000000001E-2</v>
      </c>
    </row>
    <row r="1503" spans="1:5">
      <c r="A1503">
        <v>1946</v>
      </c>
      <c r="B1503" s="108">
        <v>58</v>
      </c>
      <c r="C1503">
        <v>1.3634E-2</v>
      </c>
      <c r="D1503">
        <v>2.2034999999999999E-2</v>
      </c>
      <c r="E1503">
        <v>1.7888999999999999E-2</v>
      </c>
    </row>
    <row r="1504" spans="1:5">
      <c r="A1504">
        <v>1946</v>
      </c>
      <c r="B1504" s="108">
        <v>59</v>
      </c>
      <c r="C1504">
        <v>1.4829E-2</v>
      </c>
      <c r="D1504">
        <v>2.3784E-2</v>
      </c>
      <c r="E1504">
        <v>1.9362000000000001E-2</v>
      </c>
    </row>
    <row r="1505" spans="1:5">
      <c r="A1505">
        <v>1946</v>
      </c>
      <c r="B1505" s="108">
        <v>60</v>
      </c>
      <c r="C1505">
        <v>1.6080000000000001E-2</v>
      </c>
      <c r="D1505">
        <v>2.5551000000000001E-2</v>
      </c>
      <c r="E1505">
        <v>2.0871000000000001E-2</v>
      </c>
    </row>
    <row r="1506" spans="1:5">
      <c r="A1506">
        <v>1946</v>
      </c>
      <c r="B1506" s="108">
        <v>61</v>
      </c>
      <c r="C1506">
        <v>1.7236000000000001E-2</v>
      </c>
      <c r="D1506">
        <v>2.7216000000000001E-2</v>
      </c>
      <c r="E1506">
        <v>2.2263999999999999E-2</v>
      </c>
    </row>
    <row r="1507" spans="1:5">
      <c r="A1507">
        <v>1946</v>
      </c>
      <c r="B1507" s="108">
        <v>62</v>
      </c>
      <c r="C1507">
        <v>1.8471000000000001E-2</v>
      </c>
      <c r="D1507">
        <v>2.8882000000000001E-2</v>
      </c>
      <c r="E1507">
        <v>2.3695999999999998E-2</v>
      </c>
    </row>
    <row r="1508" spans="1:5">
      <c r="A1508">
        <v>1946</v>
      </c>
      <c r="B1508" s="108">
        <v>63</v>
      </c>
      <c r="C1508">
        <v>1.9779999999999999E-2</v>
      </c>
      <c r="D1508">
        <v>3.0544000000000002E-2</v>
      </c>
      <c r="E1508">
        <v>2.5159999999999998E-2</v>
      </c>
    </row>
    <row r="1509" spans="1:5">
      <c r="A1509">
        <v>1946</v>
      </c>
      <c r="B1509" s="108">
        <v>64</v>
      </c>
      <c r="C1509">
        <v>2.1208000000000001E-2</v>
      </c>
      <c r="D1509">
        <v>3.2273999999999997E-2</v>
      </c>
      <c r="E1509">
        <v>2.6714999999999999E-2</v>
      </c>
    </row>
    <row r="1510" spans="1:5">
      <c r="A1510">
        <v>1946</v>
      </c>
      <c r="B1510" s="108">
        <v>65</v>
      </c>
      <c r="C1510">
        <v>2.2863000000000001E-2</v>
      </c>
      <c r="D1510">
        <v>3.4305000000000002E-2</v>
      </c>
      <c r="E1510">
        <v>2.8524000000000001E-2</v>
      </c>
    </row>
    <row r="1511" spans="1:5">
      <c r="A1511">
        <v>1946</v>
      </c>
      <c r="B1511" s="108">
        <v>66</v>
      </c>
      <c r="C1511">
        <v>2.5111999999999999E-2</v>
      </c>
      <c r="D1511">
        <v>3.6942999999999997E-2</v>
      </c>
      <c r="E1511">
        <v>3.0945E-2</v>
      </c>
    </row>
    <row r="1512" spans="1:5">
      <c r="A1512">
        <v>1946</v>
      </c>
      <c r="B1512" s="108">
        <v>67</v>
      </c>
      <c r="C1512">
        <v>2.7643000000000001E-2</v>
      </c>
      <c r="D1512">
        <v>3.9854000000000001E-2</v>
      </c>
      <c r="E1512">
        <v>3.3641999999999998E-2</v>
      </c>
    </row>
    <row r="1513" spans="1:5">
      <c r="A1513">
        <v>1946</v>
      </c>
      <c r="B1513" s="108">
        <v>68</v>
      </c>
      <c r="C1513">
        <v>3.0495999999999999E-2</v>
      </c>
      <c r="D1513">
        <v>4.3012000000000002E-2</v>
      </c>
      <c r="E1513">
        <v>3.6625999999999999E-2</v>
      </c>
    </row>
    <row r="1514" spans="1:5">
      <c r="A1514">
        <v>1946</v>
      </c>
      <c r="B1514" s="108">
        <v>69</v>
      </c>
      <c r="C1514">
        <v>3.3609E-2</v>
      </c>
      <c r="D1514">
        <v>4.6288000000000003E-2</v>
      </c>
      <c r="E1514">
        <v>3.9802999999999998E-2</v>
      </c>
    </row>
    <row r="1515" spans="1:5">
      <c r="A1515">
        <v>1946</v>
      </c>
      <c r="B1515" s="108">
        <v>70</v>
      </c>
      <c r="C1515">
        <v>3.721E-2</v>
      </c>
      <c r="D1515">
        <v>4.9881000000000002E-2</v>
      </c>
      <c r="E1515">
        <v>4.3395000000000003E-2</v>
      </c>
    </row>
    <row r="1516" spans="1:5">
      <c r="A1516">
        <v>1946</v>
      </c>
      <c r="B1516" s="108">
        <v>71</v>
      </c>
      <c r="C1516">
        <v>4.1257000000000002E-2</v>
      </c>
      <c r="D1516">
        <v>5.4148000000000002E-2</v>
      </c>
      <c r="E1516">
        <v>4.7531999999999998E-2</v>
      </c>
    </row>
    <row r="1517" spans="1:5">
      <c r="A1517">
        <v>1946</v>
      </c>
      <c r="B1517" s="108">
        <v>72</v>
      </c>
      <c r="C1517">
        <v>4.5975000000000002E-2</v>
      </c>
      <c r="D1517">
        <v>5.9241000000000002E-2</v>
      </c>
      <c r="E1517">
        <v>5.2414000000000002E-2</v>
      </c>
    </row>
    <row r="1518" spans="1:5">
      <c r="A1518">
        <v>1946</v>
      </c>
      <c r="B1518" s="108">
        <v>73</v>
      </c>
      <c r="C1518">
        <v>5.1487999999999999E-2</v>
      </c>
      <c r="D1518">
        <v>6.5319000000000002E-2</v>
      </c>
      <c r="E1518">
        <v>5.8180000000000003E-2</v>
      </c>
    </row>
    <row r="1519" spans="1:5">
      <c r="A1519">
        <v>1946</v>
      </c>
      <c r="B1519" s="108">
        <v>74</v>
      </c>
      <c r="C1519">
        <v>5.7796E-2</v>
      </c>
      <c r="D1519">
        <v>7.2433999999999998E-2</v>
      </c>
      <c r="E1519">
        <v>6.4850000000000005E-2</v>
      </c>
    </row>
    <row r="1520" spans="1:5">
      <c r="A1520">
        <v>1946</v>
      </c>
      <c r="B1520" s="108">
        <v>75</v>
      </c>
      <c r="C1520">
        <v>6.4368999999999996E-2</v>
      </c>
      <c r="D1520">
        <v>8.0340999999999996E-2</v>
      </c>
      <c r="E1520">
        <v>7.2008000000000003E-2</v>
      </c>
    </row>
    <row r="1521" spans="1:5">
      <c r="A1521">
        <v>1946</v>
      </c>
      <c r="B1521" s="108">
        <v>76</v>
      </c>
      <c r="C1521">
        <v>6.9885000000000003E-2</v>
      </c>
      <c r="D1521">
        <v>8.6850999999999998E-2</v>
      </c>
      <c r="E1521">
        <v>7.7937000000000006E-2</v>
      </c>
    </row>
    <row r="1522" spans="1:5">
      <c r="A1522">
        <v>1946</v>
      </c>
      <c r="B1522" s="108">
        <v>77</v>
      </c>
      <c r="C1522">
        <v>7.5348999999999999E-2</v>
      </c>
      <c r="D1522">
        <v>9.3128000000000002E-2</v>
      </c>
      <c r="E1522">
        <v>8.3720000000000003E-2</v>
      </c>
    </row>
    <row r="1523" spans="1:5">
      <c r="A1523">
        <v>1946</v>
      </c>
      <c r="B1523" s="108">
        <v>78</v>
      </c>
      <c r="C1523">
        <v>8.0708000000000002E-2</v>
      </c>
      <c r="D1523">
        <v>9.9010000000000001E-2</v>
      </c>
      <c r="E1523">
        <v>8.9256000000000002E-2</v>
      </c>
    </row>
    <row r="1524" spans="1:5">
      <c r="A1524">
        <v>1946</v>
      </c>
      <c r="B1524" s="108">
        <v>79</v>
      </c>
      <c r="C1524">
        <v>8.5890999999999995E-2</v>
      </c>
      <c r="D1524">
        <v>0.104381</v>
      </c>
      <c r="E1524">
        <v>9.4451999999999994E-2</v>
      </c>
    </row>
    <row r="1525" spans="1:5">
      <c r="A1525">
        <v>1946</v>
      </c>
      <c r="B1525" s="108">
        <v>80</v>
      </c>
      <c r="C1525">
        <v>9.1528999999999999E-2</v>
      </c>
      <c r="D1525">
        <v>0.113148</v>
      </c>
      <c r="E1525">
        <v>0.101288</v>
      </c>
    </row>
    <row r="1526" spans="1:5">
      <c r="A1526">
        <v>1946</v>
      </c>
      <c r="B1526" s="108">
        <v>81</v>
      </c>
      <c r="C1526">
        <v>0.101422</v>
      </c>
      <c r="D1526">
        <v>0.12379999999999999</v>
      </c>
      <c r="E1526">
        <v>0.111424</v>
      </c>
    </row>
    <row r="1527" spans="1:5">
      <c r="A1527">
        <v>1946</v>
      </c>
      <c r="B1527" s="108">
        <v>82</v>
      </c>
      <c r="C1527">
        <v>0.112174</v>
      </c>
      <c r="D1527">
        <v>0.135326</v>
      </c>
      <c r="E1527">
        <v>0.12241100000000001</v>
      </c>
    </row>
    <row r="1528" spans="1:5">
      <c r="A1528">
        <v>1946</v>
      </c>
      <c r="B1528" s="108">
        <v>83</v>
      </c>
      <c r="C1528">
        <v>0.122374</v>
      </c>
      <c r="D1528">
        <v>0.14562900000000001</v>
      </c>
      <c r="E1528">
        <v>0.13255400000000001</v>
      </c>
    </row>
    <row r="1529" spans="1:5">
      <c r="A1529">
        <v>1946</v>
      </c>
      <c r="B1529" s="108">
        <v>84</v>
      </c>
      <c r="C1529">
        <v>0.13206100000000001</v>
      </c>
      <c r="D1529">
        <v>0.15556800000000001</v>
      </c>
      <c r="E1529">
        <v>0.14222599999999999</v>
      </c>
    </row>
    <row r="1530" spans="1:5">
      <c r="A1530">
        <v>1946</v>
      </c>
      <c r="B1530" s="108">
        <v>85</v>
      </c>
      <c r="C1530">
        <v>0.143344</v>
      </c>
      <c r="D1530">
        <v>0.16756199999999999</v>
      </c>
      <c r="E1530">
        <v>0.15367500000000001</v>
      </c>
    </row>
    <row r="1531" spans="1:5">
      <c r="A1531">
        <v>1946</v>
      </c>
      <c r="B1531" s="108">
        <v>86</v>
      </c>
      <c r="C1531">
        <v>0.158799</v>
      </c>
      <c r="D1531">
        <v>0.18406</v>
      </c>
      <c r="E1531">
        <v>0.16944300000000001</v>
      </c>
    </row>
    <row r="1532" spans="1:5">
      <c r="A1532">
        <v>1946</v>
      </c>
      <c r="B1532" s="108">
        <v>87</v>
      </c>
      <c r="C1532">
        <v>0.17841599999999999</v>
      </c>
      <c r="D1532">
        <v>0.205622</v>
      </c>
      <c r="E1532">
        <v>0.18973599999999999</v>
      </c>
    </row>
    <row r="1533" spans="1:5">
      <c r="A1533">
        <v>1946</v>
      </c>
      <c r="B1533" s="108">
        <v>88</v>
      </c>
      <c r="C1533">
        <v>0.197385</v>
      </c>
      <c r="D1533">
        <v>0.22783</v>
      </c>
      <c r="E1533">
        <v>0.20985899999999999</v>
      </c>
    </row>
    <row r="1534" spans="1:5">
      <c r="A1534">
        <v>1946</v>
      </c>
      <c r="B1534" s="108">
        <v>89</v>
      </c>
      <c r="C1534">
        <v>0.21196200000000001</v>
      </c>
      <c r="D1534">
        <v>0.24731400000000001</v>
      </c>
      <c r="E1534">
        <v>0.22617499999999999</v>
      </c>
    </row>
    <row r="1535" spans="1:5">
      <c r="A1535">
        <v>1946</v>
      </c>
      <c r="B1535" s="108">
        <v>90</v>
      </c>
      <c r="C1535">
        <v>0.221495</v>
      </c>
      <c r="D1535">
        <v>0.26157399999999997</v>
      </c>
      <c r="E1535">
        <v>0.23732500000000001</v>
      </c>
    </row>
    <row r="1536" spans="1:5">
      <c r="A1536">
        <v>1946</v>
      </c>
      <c r="B1536" s="108">
        <v>91</v>
      </c>
      <c r="C1536">
        <v>0.23057</v>
      </c>
      <c r="D1536">
        <v>0.27316099999999999</v>
      </c>
      <c r="E1536">
        <v>0.24715200000000001</v>
      </c>
    </row>
    <row r="1537" spans="1:5">
      <c r="A1537">
        <v>1946</v>
      </c>
      <c r="B1537" s="108">
        <v>92</v>
      </c>
      <c r="C1537">
        <v>0.23958599999999999</v>
      </c>
      <c r="D1537">
        <v>0.28316599999999997</v>
      </c>
      <c r="E1537">
        <v>0.256297</v>
      </c>
    </row>
    <row r="1538" spans="1:5">
      <c r="A1538">
        <v>1946</v>
      </c>
      <c r="B1538" s="108">
        <v>93</v>
      </c>
      <c r="C1538">
        <v>0.24706900000000001</v>
      </c>
      <c r="D1538">
        <v>0.288711</v>
      </c>
      <c r="E1538">
        <v>0.26281100000000002</v>
      </c>
    </row>
    <row r="1539" spans="1:5">
      <c r="A1539">
        <v>1946</v>
      </c>
      <c r="B1539" s="108">
        <v>94</v>
      </c>
      <c r="C1539">
        <v>0.25609199999999999</v>
      </c>
      <c r="D1539">
        <v>0.29220000000000002</v>
      </c>
      <c r="E1539">
        <v>0.26962199999999997</v>
      </c>
    </row>
    <row r="1540" spans="1:5">
      <c r="A1540">
        <v>1946</v>
      </c>
      <c r="B1540" s="108">
        <v>95</v>
      </c>
      <c r="C1540">
        <v>0.27121800000000001</v>
      </c>
      <c r="D1540">
        <v>0.29982900000000001</v>
      </c>
      <c r="E1540">
        <v>0.28194000000000002</v>
      </c>
    </row>
    <row r="1541" spans="1:5">
      <c r="A1541">
        <v>1946</v>
      </c>
      <c r="B1541" s="108">
        <v>96</v>
      </c>
      <c r="C1541">
        <v>0.28157500000000002</v>
      </c>
      <c r="D1541">
        <v>0.302707</v>
      </c>
      <c r="E1541">
        <v>0.28946699999999997</v>
      </c>
    </row>
    <row r="1542" spans="1:5">
      <c r="A1542">
        <v>1946</v>
      </c>
      <c r="B1542" s="108">
        <v>97</v>
      </c>
      <c r="C1542">
        <v>0.29050799999999999</v>
      </c>
      <c r="D1542">
        <v>0.30408299999999999</v>
      </c>
      <c r="E1542">
        <v>0.29553400000000002</v>
      </c>
    </row>
    <row r="1543" spans="1:5">
      <c r="A1543">
        <v>1946</v>
      </c>
      <c r="B1543" s="108">
        <v>98</v>
      </c>
      <c r="C1543">
        <v>0.298896</v>
      </c>
      <c r="D1543">
        <v>0.30430800000000002</v>
      </c>
      <c r="E1543">
        <v>0.30087799999999998</v>
      </c>
    </row>
    <row r="1544" spans="1:5">
      <c r="A1544">
        <v>1946</v>
      </c>
      <c r="B1544" s="108">
        <v>99</v>
      </c>
      <c r="C1544">
        <v>0.313361</v>
      </c>
      <c r="D1544">
        <v>0.31509399999999999</v>
      </c>
      <c r="E1544">
        <v>0.31398599999999999</v>
      </c>
    </row>
    <row r="1545" spans="1:5">
      <c r="A1545">
        <v>1946</v>
      </c>
      <c r="B1545" s="108">
        <v>100</v>
      </c>
      <c r="C1545">
        <v>0.33299499999999999</v>
      </c>
      <c r="D1545">
        <v>0.35695700000000002</v>
      </c>
      <c r="E1545">
        <v>0.34161399999999997</v>
      </c>
    </row>
    <row r="1546" spans="1:5">
      <c r="A1546">
        <v>1946</v>
      </c>
      <c r="B1546" s="108">
        <v>101</v>
      </c>
      <c r="C1546">
        <v>0.33872999999999998</v>
      </c>
      <c r="D1546">
        <v>0.35690899999999998</v>
      </c>
      <c r="E1546">
        <v>0.34519300000000003</v>
      </c>
    </row>
    <row r="1547" spans="1:5">
      <c r="A1547">
        <v>1946</v>
      </c>
      <c r="B1547" s="108">
        <v>102</v>
      </c>
      <c r="C1547">
        <v>0.34035900000000002</v>
      </c>
      <c r="D1547">
        <v>0.35197400000000001</v>
      </c>
      <c r="E1547">
        <v>0.34445599999999998</v>
      </c>
    </row>
    <row r="1548" spans="1:5">
      <c r="A1548">
        <v>1946</v>
      </c>
      <c r="B1548" s="108">
        <v>103</v>
      </c>
      <c r="C1548">
        <v>0.34519</v>
      </c>
      <c r="D1548">
        <v>0.34556399999999998</v>
      </c>
      <c r="E1548">
        <v>0.34532299999999999</v>
      </c>
    </row>
    <row r="1549" spans="1:5">
      <c r="A1549">
        <v>1946</v>
      </c>
      <c r="B1549" s="108">
        <v>104</v>
      </c>
      <c r="C1549">
        <v>0.35200300000000001</v>
      </c>
      <c r="D1549">
        <v>0.34171499999999999</v>
      </c>
      <c r="E1549">
        <v>0.34831499999999999</v>
      </c>
    </row>
    <row r="1550" spans="1:5">
      <c r="A1550">
        <v>1946</v>
      </c>
      <c r="B1550" s="108">
        <v>105</v>
      </c>
      <c r="C1550">
        <v>0.34566999999999998</v>
      </c>
      <c r="D1550">
        <v>0.32832800000000001</v>
      </c>
      <c r="E1550">
        <v>0.33948</v>
      </c>
    </row>
    <row r="1551" spans="1:5">
      <c r="A1551">
        <v>1946</v>
      </c>
      <c r="B1551" s="108">
        <v>106</v>
      </c>
      <c r="C1551">
        <v>0.323571</v>
      </c>
      <c r="D1551">
        <v>0.30753799999999998</v>
      </c>
      <c r="E1551">
        <v>0.31789000000000001</v>
      </c>
    </row>
    <row r="1552" spans="1:5">
      <c r="A1552">
        <v>1946</v>
      </c>
      <c r="B1552" s="108">
        <v>107</v>
      </c>
      <c r="C1552">
        <v>0.30064299999999999</v>
      </c>
      <c r="D1552">
        <v>0.28943000000000002</v>
      </c>
      <c r="E1552">
        <v>0.29674699999999998</v>
      </c>
    </row>
    <row r="1553" spans="1:5">
      <c r="A1553">
        <v>1946</v>
      </c>
      <c r="B1553" s="108">
        <v>108</v>
      </c>
      <c r="C1553">
        <v>0.28206599999999998</v>
      </c>
      <c r="D1553">
        <v>0.25451299999999999</v>
      </c>
      <c r="E1553">
        <v>0.27235599999999999</v>
      </c>
    </row>
    <row r="1554" spans="1:5">
      <c r="A1554">
        <v>1946</v>
      </c>
      <c r="B1554" s="108">
        <v>109</v>
      </c>
      <c r="C1554">
        <v>0.26778200000000002</v>
      </c>
      <c r="D1554">
        <v>0.246445</v>
      </c>
      <c r="E1554">
        <v>0.26052900000000001</v>
      </c>
    </row>
    <row r="1555" spans="1:5">
      <c r="A1555">
        <v>1946</v>
      </c>
      <c r="B1555" s="108" t="s">
        <v>392</v>
      </c>
      <c r="C1555">
        <v>0.10467700000000001</v>
      </c>
      <c r="D1555">
        <v>9.9719000000000002E-2</v>
      </c>
      <c r="E1555">
        <v>0.103404</v>
      </c>
    </row>
    <row r="1556" spans="1:5">
      <c r="A1556">
        <v>1947</v>
      </c>
      <c r="B1556" s="108">
        <v>0</v>
      </c>
      <c r="C1556">
        <v>3.3092999999999997E-2</v>
      </c>
      <c r="D1556">
        <v>4.2837E-2</v>
      </c>
      <c r="E1556">
        <v>3.8081999999999998E-2</v>
      </c>
    </row>
    <row r="1557" spans="1:5">
      <c r="A1557">
        <v>1947</v>
      </c>
      <c r="B1557" s="108">
        <v>1</v>
      </c>
      <c r="C1557">
        <v>2.5089999999999999E-3</v>
      </c>
      <c r="D1557">
        <v>2.813E-3</v>
      </c>
      <c r="E1557">
        <v>2.6640000000000001E-3</v>
      </c>
    </row>
    <row r="1558" spans="1:5">
      <c r="A1558">
        <v>1947</v>
      </c>
      <c r="B1558" s="108">
        <v>2</v>
      </c>
      <c r="C1558">
        <v>1.407E-3</v>
      </c>
      <c r="D1558">
        <v>1.7880000000000001E-3</v>
      </c>
      <c r="E1558">
        <v>1.6000000000000001E-3</v>
      </c>
    </row>
    <row r="1559" spans="1:5">
      <c r="A1559">
        <v>1947</v>
      </c>
      <c r="B1559" s="108">
        <v>3</v>
      </c>
      <c r="C1559">
        <v>1.0150000000000001E-3</v>
      </c>
      <c r="D1559">
        <v>1.2979999999999999E-3</v>
      </c>
      <c r="E1559">
        <v>1.1590000000000001E-3</v>
      </c>
    </row>
    <row r="1560" spans="1:5">
      <c r="A1560">
        <v>1947</v>
      </c>
      <c r="B1560" s="108">
        <v>4</v>
      </c>
      <c r="C1560">
        <v>8.3699999999999996E-4</v>
      </c>
      <c r="D1560">
        <v>1.034E-3</v>
      </c>
      <c r="E1560">
        <v>9.3800000000000003E-4</v>
      </c>
    </row>
    <row r="1561" spans="1:5">
      <c r="A1561">
        <v>1947</v>
      </c>
      <c r="B1561" s="108">
        <v>5</v>
      </c>
      <c r="C1561">
        <v>7.4799999999999997E-4</v>
      </c>
      <c r="D1561">
        <v>9.6500000000000004E-4</v>
      </c>
      <c r="E1561">
        <v>8.5800000000000004E-4</v>
      </c>
    </row>
    <row r="1562" spans="1:5">
      <c r="A1562">
        <v>1947</v>
      </c>
      <c r="B1562" s="108">
        <v>6</v>
      </c>
      <c r="C1562">
        <v>6.6699999999999995E-4</v>
      </c>
      <c r="D1562">
        <v>9.1399999999999999E-4</v>
      </c>
      <c r="E1562">
        <v>7.9299999999999998E-4</v>
      </c>
    </row>
    <row r="1563" spans="1:5">
      <c r="A1563">
        <v>1947</v>
      </c>
      <c r="B1563" s="108">
        <v>7</v>
      </c>
      <c r="C1563">
        <v>5.8200000000000005E-4</v>
      </c>
      <c r="D1563">
        <v>8.4599999999999996E-4</v>
      </c>
      <c r="E1563">
        <v>7.1599999999999995E-4</v>
      </c>
    </row>
    <row r="1564" spans="1:5">
      <c r="A1564">
        <v>1947</v>
      </c>
      <c r="B1564" s="108">
        <v>8</v>
      </c>
      <c r="C1564">
        <v>5.1000000000000004E-4</v>
      </c>
      <c r="D1564">
        <v>7.7899999999999996E-4</v>
      </c>
      <c r="E1564">
        <v>6.4700000000000001E-4</v>
      </c>
    </row>
    <row r="1565" spans="1:5">
      <c r="A1565">
        <v>1947</v>
      </c>
      <c r="B1565" s="108">
        <v>9</v>
      </c>
      <c r="C1565">
        <v>4.6700000000000002E-4</v>
      </c>
      <c r="D1565">
        <v>7.3399999999999995E-4</v>
      </c>
      <c r="E1565">
        <v>6.02E-4</v>
      </c>
    </row>
    <row r="1566" spans="1:5">
      <c r="A1566">
        <v>1947</v>
      </c>
      <c r="B1566" s="108">
        <v>10</v>
      </c>
      <c r="C1566">
        <v>4.4700000000000002E-4</v>
      </c>
      <c r="D1566">
        <v>6.9800000000000005E-4</v>
      </c>
      <c r="E1566">
        <v>5.7499999999999999E-4</v>
      </c>
    </row>
    <row r="1567" spans="1:5">
      <c r="A1567">
        <v>1947</v>
      </c>
      <c r="B1567" s="108">
        <v>11</v>
      </c>
      <c r="C1567">
        <v>4.6500000000000003E-4</v>
      </c>
      <c r="D1567">
        <v>7.18E-4</v>
      </c>
      <c r="E1567">
        <v>5.9400000000000002E-4</v>
      </c>
    </row>
    <row r="1568" spans="1:5">
      <c r="A1568">
        <v>1947</v>
      </c>
      <c r="B1568" s="108">
        <v>12</v>
      </c>
      <c r="C1568">
        <v>5.0799999999999999E-4</v>
      </c>
      <c r="D1568">
        <v>7.7800000000000005E-4</v>
      </c>
      <c r="E1568">
        <v>6.4499999999999996E-4</v>
      </c>
    </row>
    <row r="1569" spans="1:5">
      <c r="A1569">
        <v>1947</v>
      </c>
      <c r="B1569" s="108">
        <v>13</v>
      </c>
      <c r="C1569">
        <v>5.7799999999999995E-4</v>
      </c>
      <c r="D1569">
        <v>8.8099999999999995E-4</v>
      </c>
      <c r="E1569">
        <v>7.3300000000000004E-4</v>
      </c>
    </row>
    <row r="1570" spans="1:5">
      <c r="A1570">
        <v>1947</v>
      </c>
      <c r="B1570" s="108">
        <v>14</v>
      </c>
      <c r="C1570">
        <v>6.69E-4</v>
      </c>
      <c r="D1570">
        <v>1.01E-3</v>
      </c>
      <c r="E1570">
        <v>8.43E-4</v>
      </c>
    </row>
    <row r="1571" spans="1:5">
      <c r="A1571">
        <v>1947</v>
      </c>
      <c r="B1571" s="108">
        <v>15</v>
      </c>
      <c r="C1571">
        <v>7.6800000000000002E-4</v>
      </c>
      <c r="D1571">
        <v>1.1640000000000001E-3</v>
      </c>
      <c r="E1571">
        <v>9.6900000000000003E-4</v>
      </c>
    </row>
    <row r="1572" spans="1:5">
      <c r="A1572">
        <v>1947</v>
      </c>
      <c r="B1572" s="108">
        <v>16</v>
      </c>
      <c r="C1572">
        <v>8.6700000000000004E-4</v>
      </c>
      <c r="D1572">
        <v>1.3270000000000001E-3</v>
      </c>
      <c r="E1572">
        <v>1.0989999999999999E-3</v>
      </c>
    </row>
    <row r="1573" spans="1:5">
      <c r="A1573">
        <v>1947</v>
      </c>
      <c r="B1573" s="108">
        <v>17</v>
      </c>
      <c r="C1573">
        <v>9.6599999999999995E-4</v>
      </c>
      <c r="D1573">
        <v>1.505E-3</v>
      </c>
      <c r="E1573">
        <v>1.2359999999999999E-3</v>
      </c>
    </row>
    <row r="1574" spans="1:5">
      <c r="A1574">
        <v>1947</v>
      </c>
      <c r="B1574" s="108">
        <v>18</v>
      </c>
      <c r="C1574">
        <v>1.0660000000000001E-3</v>
      </c>
      <c r="D1574">
        <v>1.9880000000000002E-3</v>
      </c>
      <c r="E1574">
        <v>1.4890000000000001E-3</v>
      </c>
    </row>
    <row r="1575" spans="1:5">
      <c r="A1575">
        <v>1947</v>
      </c>
      <c r="B1575" s="108">
        <v>19</v>
      </c>
      <c r="C1575">
        <v>1.1640000000000001E-3</v>
      </c>
      <c r="D1575">
        <v>2.1059999999999998E-3</v>
      </c>
      <c r="E1575">
        <v>1.6050000000000001E-3</v>
      </c>
    </row>
    <row r="1576" spans="1:5">
      <c r="A1576">
        <v>1947</v>
      </c>
      <c r="B1576" s="108">
        <v>20</v>
      </c>
      <c r="C1576">
        <v>1.2589999999999999E-3</v>
      </c>
      <c r="D1576">
        <v>2.232E-3</v>
      </c>
      <c r="E1576">
        <v>1.7210000000000001E-3</v>
      </c>
    </row>
    <row r="1577" spans="1:5">
      <c r="A1577">
        <v>1947</v>
      </c>
      <c r="B1577" s="108">
        <v>21</v>
      </c>
      <c r="C1577">
        <v>1.328E-3</v>
      </c>
      <c r="D1577">
        <v>2.2980000000000001E-3</v>
      </c>
      <c r="E1577">
        <v>1.7930000000000001E-3</v>
      </c>
    </row>
    <row r="1578" spans="1:5">
      <c r="A1578">
        <v>1947</v>
      </c>
      <c r="B1578" s="108">
        <v>22</v>
      </c>
      <c r="C1578">
        <v>1.382E-3</v>
      </c>
      <c r="D1578">
        <v>2.32E-3</v>
      </c>
      <c r="E1578">
        <v>1.836E-3</v>
      </c>
    </row>
    <row r="1579" spans="1:5">
      <c r="A1579">
        <v>1947</v>
      </c>
      <c r="B1579" s="108">
        <v>23</v>
      </c>
      <c r="C1579">
        <v>1.421E-3</v>
      </c>
      <c r="D1579">
        <v>2.3010000000000001E-3</v>
      </c>
      <c r="E1579">
        <v>1.8500000000000001E-3</v>
      </c>
    </row>
    <row r="1580" spans="1:5">
      <c r="A1580">
        <v>1947</v>
      </c>
      <c r="B1580" s="108">
        <v>24</v>
      </c>
      <c r="C1580">
        <v>1.4469999999999999E-3</v>
      </c>
      <c r="D1580">
        <v>2.2430000000000002E-3</v>
      </c>
      <c r="E1580">
        <v>1.8370000000000001E-3</v>
      </c>
    </row>
    <row r="1581" spans="1:5">
      <c r="A1581">
        <v>1947</v>
      </c>
      <c r="B1581" s="108">
        <v>25</v>
      </c>
      <c r="C1581">
        <v>1.4649999999999999E-3</v>
      </c>
      <c r="D1581">
        <v>2.1779999999999998E-3</v>
      </c>
      <c r="E1581">
        <v>1.815E-3</v>
      </c>
    </row>
    <row r="1582" spans="1:5">
      <c r="A1582">
        <v>1947</v>
      </c>
      <c r="B1582" s="108">
        <v>26</v>
      </c>
      <c r="C1582">
        <v>1.5139999999999999E-3</v>
      </c>
      <c r="D1582">
        <v>2.176E-3</v>
      </c>
      <c r="E1582">
        <v>1.8389999999999999E-3</v>
      </c>
    </row>
    <row r="1583" spans="1:5">
      <c r="A1583">
        <v>1947</v>
      </c>
      <c r="B1583" s="108">
        <v>27</v>
      </c>
      <c r="C1583">
        <v>1.573E-3</v>
      </c>
      <c r="D1583">
        <v>2.2009999999999998E-3</v>
      </c>
      <c r="E1583">
        <v>1.8810000000000001E-3</v>
      </c>
    </row>
    <row r="1584" spans="1:5">
      <c r="A1584">
        <v>1947</v>
      </c>
      <c r="B1584" s="108">
        <v>28</v>
      </c>
      <c r="C1584">
        <v>1.6410000000000001E-3</v>
      </c>
      <c r="D1584">
        <v>2.2529999999999998E-3</v>
      </c>
      <c r="E1584">
        <v>1.9400000000000001E-3</v>
      </c>
    </row>
    <row r="1585" spans="1:5">
      <c r="A1585">
        <v>1947</v>
      </c>
      <c r="B1585" s="108">
        <v>29</v>
      </c>
      <c r="C1585">
        <v>1.7160000000000001E-3</v>
      </c>
      <c r="D1585">
        <v>2.336E-3</v>
      </c>
      <c r="E1585">
        <v>2.0179999999999998E-3</v>
      </c>
    </row>
    <row r="1586" spans="1:5">
      <c r="A1586">
        <v>1947</v>
      </c>
      <c r="B1586" s="108">
        <v>30</v>
      </c>
      <c r="C1586">
        <v>1.81E-3</v>
      </c>
      <c r="D1586">
        <v>2.4420000000000002E-3</v>
      </c>
      <c r="E1586">
        <v>2.1180000000000001E-3</v>
      </c>
    </row>
    <row r="1587" spans="1:5">
      <c r="A1587">
        <v>1947</v>
      </c>
      <c r="B1587" s="108">
        <v>31</v>
      </c>
      <c r="C1587">
        <v>1.8940000000000001E-3</v>
      </c>
      <c r="D1587">
        <v>2.5339999999999998E-3</v>
      </c>
      <c r="E1587">
        <v>2.2070000000000002E-3</v>
      </c>
    </row>
    <row r="1588" spans="1:5">
      <c r="A1588">
        <v>1947</v>
      </c>
      <c r="B1588" s="108">
        <v>32</v>
      </c>
      <c r="C1588">
        <v>1.9980000000000002E-3</v>
      </c>
      <c r="D1588">
        <v>2.6570000000000001E-3</v>
      </c>
      <c r="E1588">
        <v>2.3210000000000001E-3</v>
      </c>
    </row>
    <row r="1589" spans="1:5">
      <c r="A1589">
        <v>1947</v>
      </c>
      <c r="B1589" s="108">
        <v>33</v>
      </c>
      <c r="C1589">
        <v>2.1250000000000002E-3</v>
      </c>
      <c r="D1589">
        <v>2.8210000000000002E-3</v>
      </c>
      <c r="E1589">
        <v>2.4659999999999999E-3</v>
      </c>
    </row>
    <row r="1590" spans="1:5">
      <c r="A1590">
        <v>1947</v>
      </c>
      <c r="B1590" s="108">
        <v>34</v>
      </c>
      <c r="C1590">
        <v>2.2759999999999998E-3</v>
      </c>
      <c r="D1590">
        <v>3.0249999999999999E-3</v>
      </c>
      <c r="E1590">
        <v>2.643E-3</v>
      </c>
    </row>
    <row r="1591" spans="1:5">
      <c r="A1591">
        <v>1947</v>
      </c>
      <c r="B1591" s="108">
        <v>35</v>
      </c>
      <c r="C1591">
        <v>2.434E-3</v>
      </c>
      <c r="D1591">
        <v>3.2539999999999999E-3</v>
      </c>
      <c r="E1591">
        <v>2.8340000000000001E-3</v>
      </c>
    </row>
    <row r="1592" spans="1:5">
      <c r="A1592">
        <v>1947</v>
      </c>
      <c r="B1592" s="108">
        <v>36</v>
      </c>
      <c r="C1592">
        <v>2.6199999999999999E-3</v>
      </c>
      <c r="D1592">
        <v>3.5239999999999998E-3</v>
      </c>
      <c r="E1592">
        <v>3.0620000000000001E-3</v>
      </c>
    </row>
    <row r="1593" spans="1:5">
      <c r="A1593">
        <v>1947</v>
      </c>
      <c r="B1593" s="108">
        <v>37</v>
      </c>
      <c r="C1593">
        <v>2.807E-3</v>
      </c>
      <c r="D1593">
        <v>3.8240000000000001E-3</v>
      </c>
      <c r="E1593">
        <v>3.3059999999999999E-3</v>
      </c>
    </row>
    <row r="1594" spans="1:5">
      <c r="A1594">
        <v>1947</v>
      </c>
      <c r="B1594" s="108">
        <v>38</v>
      </c>
      <c r="C1594">
        <v>2.9849999999999998E-3</v>
      </c>
      <c r="D1594">
        <v>4.1450000000000002E-3</v>
      </c>
      <c r="E1594">
        <v>3.5560000000000001E-3</v>
      </c>
    </row>
    <row r="1595" spans="1:5">
      <c r="A1595">
        <v>1947</v>
      </c>
      <c r="B1595" s="108">
        <v>39</v>
      </c>
      <c r="C1595">
        <v>3.1549999999999998E-3</v>
      </c>
      <c r="D1595">
        <v>4.4920000000000003E-3</v>
      </c>
      <c r="E1595">
        <v>3.8140000000000001E-3</v>
      </c>
    </row>
    <row r="1596" spans="1:5">
      <c r="A1596">
        <v>1947</v>
      </c>
      <c r="B1596" s="108">
        <v>40</v>
      </c>
      <c r="C1596">
        <v>3.3540000000000002E-3</v>
      </c>
      <c r="D1596">
        <v>4.8900000000000002E-3</v>
      </c>
      <c r="E1596">
        <v>4.1130000000000003E-3</v>
      </c>
    </row>
    <row r="1597" spans="1:5">
      <c r="A1597">
        <v>1947</v>
      </c>
      <c r="B1597" s="108">
        <v>41</v>
      </c>
      <c r="C1597">
        <v>3.601E-3</v>
      </c>
      <c r="D1597">
        <v>5.3460000000000001E-3</v>
      </c>
      <c r="E1597">
        <v>4.4660000000000004E-3</v>
      </c>
    </row>
    <row r="1598" spans="1:5">
      <c r="A1598">
        <v>1947</v>
      </c>
      <c r="B1598" s="108">
        <v>42</v>
      </c>
      <c r="C1598">
        <v>3.8869999999999998E-3</v>
      </c>
      <c r="D1598">
        <v>5.8320000000000004E-3</v>
      </c>
      <c r="E1598">
        <v>4.8520000000000004E-3</v>
      </c>
    </row>
    <row r="1599" spans="1:5">
      <c r="A1599">
        <v>1947</v>
      </c>
      <c r="B1599" s="108">
        <v>43</v>
      </c>
      <c r="C1599">
        <v>4.2100000000000002E-3</v>
      </c>
      <c r="D1599">
        <v>6.3340000000000002E-3</v>
      </c>
      <c r="E1599">
        <v>5.267E-3</v>
      </c>
    </row>
    <row r="1600" spans="1:5">
      <c r="A1600">
        <v>1947</v>
      </c>
      <c r="B1600" s="108">
        <v>44</v>
      </c>
      <c r="C1600">
        <v>4.568E-3</v>
      </c>
      <c r="D1600">
        <v>6.8459999999999997E-3</v>
      </c>
      <c r="E1600">
        <v>5.705E-3</v>
      </c>
    </row>
    <row r="1601" spans="1:5">
      <c r="A1601">
        <v>1947</v>
      </c>
      <c r="B1601" s="108">
        <v>45</v>
      </c>
      <c r="C1601">
        <v>4.9399999999999999E-3</v>
      </c>
      <c r="D1601">
        <v>7.3769999999999999E-3</v>
      </c>
      <c r="E1601">
        <v>6.1580000000000003E-3</v>
      </c>
    </row>
    <row r="1602" spans="1:5">
      <c r="A1602">
        <v>1947</v>
      </c>
      <c r="B1602" s="108">
        <v>46</v>
      </c>
      <c r="C1602">
        <v>5.3359999999999996E-3</v>
      </c>
      <c r="D1602">
        <v>8.005E-3</v>
      </c>
      <c r="E1602">
        <v>6.6699999999999997E-3</v>
      </c>
    </row>
    <row r="1603" spans="1:5">
      <c r="A1603">
        <v>1947</v>
      </c>
      <c r="B1603" s="108">
        <v>47</v>
      </c>
      <c r="C1603">
        <v>5.7600000000000004E-3</v>
      </c>
      <c r="D1603">
        <v>8.7399999999999995E-3</v>
      </c>
      <c r="E1603">
        <v>7.2509999999999996E-3</v>
      </c>
    </row>
    <row r="1604" spans="1:5">
      <c r="A1604">
        <v>1947</v>
      </c>
      <c r="B1604" s="108">
        <v>48</v>
      </c>
      <c r="C1604">
        <v>6.2300000000000003E-3</v>
      </c>
      <c r="D1604">
        <v>9.6120000000000008E-3</v>
      </c>
      <c r="E1604">
        <v>7.9229999999999995E-3</v>
      </c>
    </row>
    <row r="1605" spans="1:5">
      <c r="A1605">
        <v>1947</v>
      </c>
      <c r="B1605" s="108">
        <v>49</v>
      </c>
      <c r="C1605">
        <v>6.7499999999999999E-3</v>
      </c>
      <c r="D1605">
        <v>1.0614999999999999E-2</v>
      </c>
      <c r="E1605">
        <v>8.6870000000000003E-3</v>
      </c>
    </row>
    <row r="1606" spans="1:5">
      <c r="A1606">
        <v>1947</v>
      </c>
      <c r="B1606" s="108">
        <v>50</v>
      </c>
      <c r="C1606">
        <v>7.3400000000000002E-3</v>
      </c>
      <c r="D1606">
        <v>1.1745999999999999E-2</v>
      </c>
      <c r="E1606">
        <v>9.5560000000000003E-3</v>
      </c>
    </row>
    <row r="1607" spans="1:5">
      <c r="A1607">
        <v>1947</v>
      </c>
      <c r="B1607" s="108">
        <v>51</v>
      </c>
      <c r="C1607">
        <v>7.9570000000000005E-3</v>
      </c>
      <c r="D1607">
        <v>1.2930000000000001E-2</v>
      </c>
      <c r="E1607">
        <v>1.0463E-2</v>
      </c>
    </row>
    <row r="1608" spans="1:5">
      <c r="A1608">
        <v>1947</v>
      </c>
      <c r="B1608" s="108">
        <v>52</v>
      </c>
      <c r="C1608">
        <v>8.5970000000000005E-3</v>
      </c>
      <c r="D1608">
        <v>1.4145E-2</v>
      </c>
      <c r="E1608">
        <v>1.1396999999999999E-2</v>
      </c>
    </row>
    <row r="1609" spans="1:5">
      <c r="A1609">
        <v>1947</v>
      </c>
      <c r="B1609" s="108">
        <v>53</v>
      </c>
      <c r="C1609">
        <v>9.2680000000000002E-3</v>
      </c>
      <c r="D1609">
        <v>1.5429E-2</v>
      </c>
      <c r="E1609">
        <v>1.2378E-2</v>
      </c>
    </row>
    <row r="1610" spans="1:5">
      <c r="A1610">
        <v>1947</v>
      </c>
      <c r="B1610" s="108">
        <v>54</v>
      </c>
      <c r="C1610">
        <v>9.9900000000000006E-3</v>
      </c>
      <c r="D1610">
        <v>1.6806000000000001E-2</v>
      </c>
      <c r="E1610">
        <v>1.3429E-2</v>
      </c>
    </row>
    <row r="1611" spans="1:5">
      <c r="A1611">
        <v>1947</v>
      </c>
      <c r="B1611" s="108">
        <v>55</v>
      </c>
      <c r="C1611">
        <v>1.0737999999999999E-2</v>
      </c>
      <c r="D1611">
        <v>1.8246999999999999E-2</v>
      </c>
      <c r="E1611">
        <v>1.4519000000000001E-2</v>
      </c>
    </row>
    <row r="1612" spans="1:5">
      <c r="A1612">
        <v>1947</v>
      </c>
      <c r="B1612" s="108">
        <v>56</v>
      </c>
      <c r="C1612">
        <v>1.1534000000000001E-2</v>
      </c>
      <c r="D1612">
        <v>1.9605999999999998E-2</v>
      </c>
      <c r="E1612">
        <v>1.5602E-2</v>
      </c>
    </row>
    <row r="1613" spans="1:5">
      <c r="A1613">
        <v>1947</v>
      </c>
      <c r="B1613" s="108">
        <v>57</v>
      </c>
      <c r="C1613">
        <v>1.2435E-2</v>
      </c>
      <c r="D1613">
        <v>2.1055000000000001E-2</v>
      </c>
      <c r="E1613">
        <v>1.6784E-2</v>
      </c>
    </row>
    <row r="1614" spans="1:5">
      <c r="A1614">
        <v>1947</v>
      </c>
      <c r="B1614" s="108">
        <v>58</v>
      </c>
      <c r="C1614">
        <v>1.3471E-2</v>
      </c>
      <c r="D1614">
        <v>2.2629E-2</v>
      </c>
      <c r="E1614">
        <v>1.8096999999999999E-2</v>
      </c>
    </row>
    <row r="1615" spans="1:5">
      <c r="A1615">
        <v>1947</v>
      </c>
      <c r="B1615" s="108">
        <v>59</v>
      </c>
      <c r="C1615">
        <v>1.4664E-2</v>
      </c>
      <c r="D1615">
        <v>2.4385E-2</v>
      </c>
      <c r="E1615">
        <v>1.9578999999999999E-2</v>
      </c>
    </row>
    <row r="1616" spans="1:5">
      <c r="A1616">
        <v>1947</v>
      </c>
      <c r="B1616" s="108">
        <v>60</v>
      </c>
      <c r="C1616">
        <v>1.5970000000000002E-2</v>
      </c>
      <c r="D1616">
        <v>2.6231999999999998E-2</v>
      </c>
      <c r="E1616">
        <v>2.1160999999999999E-2</v>
      </c>
    </row>
    <row r="1617" spans="1:5">
      <c r="A1617">
        <v>1947</v>
      </c>
      <c r="B1617" s="108">
        <v>61</v>
      </c>
      <c r="C1617">
        <v>1.7183E-2</v>
      </c>
      <c r="D1617">
        <v>2.8031E-2</v>
      </c>
      <c r="E1617">
        <v>2.2648000000000001E-2</v>
      </c>
    </row>
    <row r="1618" spans="1:5">
      <c r="A1618">
        <v>1947</v>
      </c>
      <c r="B1618" s="108">
        <v>62</v>
      </c>
      <c r="C1618">
        <v>1.847E-2</v>
      </c>
      <c r="D1618">
        <v>2.9869E-2</v>
      </c>
      <c r="E1618">
        <v>2.4185000000000002E-2</v>
      </c>
    </row>
    <row r="1619" spans="1:5">
      <c r="A1619">
        <v>1947</v>
      </c>
      <c r="B1619" s="108">
        <v>63</v>
      </c>
      <c r="C1619">
        <v>1.9835999999999999E-2</v>
      </c>
      <c r="D1619">
        <v>3.1688000000000001E-2</v>
      </c>
      <c r="E1619">
        <v>2.5752000000000001E-2</v>
      </c>
    </row>
    <row r="1620" spans="1:5">
      <c r="A1620">
        <v>1947</v>
      </c>
      <c r="B1620" s="108">
        <v>64</v>
      </c>
      <c r="C1620">
        <v>2.1277999999999998E-2</v>
      </c>
      <c r="D1620">
        <v>3.3489999999999999E-2</v>
      </c>
      <c r="E1620">
        <v>2.7342999999999999E-2</v>
      </c>
    </row>
    <row r="1621" spans="1:5">
      <c r="A1621">
        <v>1947</v>
      </c>
      <c r="B1621" s="108">
        <v>65</v>
      </c>
      <c r="C1621">
        <v>2.2865E-2</v>
      </c>
      <c r="D1621">
        <v>3.5477000000000002E-2</v>
      </c>
      <c r="E1621">
        <v>2.9090000000000001E-2</v>
      </c>
    </row>
    <row r="1622" spans="1:5">
      <c r="A1622">
        <v>1947</v>
      </c>
      <c r="B1622" s="108">
        <v>66</v>
      </c>
      <c r="C1622">
        <v>2.5100999999999998E-2</v>
      </c>
      <c r="D1622">
        <v>3.8158999999999998E-2</v>
      </c>
      <c r="E1622">
        <v>3.1522000000000001E-2</v>
      </c>
    </row>
    <row r="1623" spans="1:5">
      <c r="A1623">
        <v>1947</v>
      </c>
      <c r="B1623" s="108">
        <v>67</v>
      </c>
      <c r="C1623">
        <v>2.7650999999999998E-2</v>
      </c>
      <c r="D1623">
        <v>4.1139000000000002E-2</v>
      </c>
      <c r="E1623">
        <v>3.4261E-2</v>
      </c>
    </row>
    <row r="1624" spans="1:5">
      <c r="A1624">
        <v>1947</v>
      </c>
      <c r="B1624" s="108">
        <v>68</v>
      </c>
      <c r="C1624">
        <v>3.0550999999999998E-2</v>
      </c>
      <c r="D1624">
        <v>4.4462000000000002E-2</v>
      </c>
      <c r="E1624">
        <v>3.7344000000000002E-2</v>
      </c>
    </row>
    <row r="1625" spans="1:5">
      <c r="A1625">
        <v>1947</v>
      </c>
      <c r="B1625" s="108">
        <v>69</v>
      </c>
      <c r="C1625">
        <v>3.3864999999999999E-2</v>
      </c>
      <c r="D1625">
        <v>4.8119000000000002E-2</v>
      </c>
      <c r="E1625">
        <v>4.0805000000000001E-2</v>
      </c>
    </row>
    <row r="1626" spans="1:5">
      <c r="A1626">
        <v>1947</v>
      </c>
      <c r="B1626" s="108">
        <v>70</v>
      </c>
      <c r="C1626">
        <v>3.7733000000000003E-2</v>
      </c>
      <c r="D1626">
        <v>5.2150000000000002E-2</v>
      </c>
      <c r="E1626">
        <v>4.4745E-2</v>
      </c>
    </row>
    <row r="1627" spans="1:5">
      <c r="A1627">
        <v>1947</v>
      </c>
      <c r="B1627" s="108">
        <v>71</v>
      </c>
      <c r="C1627">
        <v>4.1850999999999999E-2</v>
      </c>
      <c r="D1627">
        <v>5.6557000000000003E-2</v>
      </c>
      <c r="E1627">
        <v>4.8984E-2</v>
      </c>
    </row>
    <row r="1628" spans="1:5">
      <c r="A1628">
        <v>1947</v>
      </c>
      <c r="B1628" s="108">
        <v>72</v>
      </c>
      <c r="C1628">
        <v>4.6334E-2</v>
      </c>
      <c r="D1628">
        <v>6.1433000000000001E-2</v>
      </c>
      <c r="E1628">
        <v>5.3634000000000001E-2</v>
      </c>
    </row>
    <row r="1629" spans="1:5">
      <c r="A1629">
        <v>1947</v>
      </c>
      <c r="B1629" s="108">
        <v>73</v>
      </c>
      <c r="C1629">
        <v>5.1651000000000002E-2</v>
      </c>
      <c r="D1629">
        <v>6.7325999999999997E-2</v>
      </c>
      <c r="E1629">
        <v>5.9204E-2</v>
      </c>
    </row>
    <row r="1630" spans="1:5">
      <c r="A1630">
        <v>1947</v>
      </c>
      <c r="B1630" s="108">
        <v>74</v>
      </c>
      <c r="C1630">
        <v>5.7938000000000003E-2</v>
      </c>
      <c r="D1630">
        <v>7.4414999999999995E-2</v>
      </c>
      <c r="E1630">
        <v>6.5847000000000003E-2</v>
      </c>
    </row>
    <row r="1631" spans="1:5">
      <c r="A1631">
        <v>1947</v>
      </c>
      <c r="B1631" s="108">
        <v>75</v>
      </c>
      <c r="C1631">
        <v>6.4690999999999999E-2</v>
      </c>
      <c r="D1631">
        <v>8.2373000000000002E-2</v>
      </c>
      <c r="E1631">
        <v>7.3122000000000006E-2</v>
      </c>
    </row>
    <row r="1632" spans="1:5">
      <c r="A1632">
        <v>1947</v>
      </c>
      <c r="B1632" s="108">
        <v>76</v>
      </c>
      <c r="C1632">
        <v>7.0577000000000001E-2</v>
      </c>
      <c r="D1632">
        <v>8.9133000000000004E-2</v>
      </c>
      <c r="E1632">
        <v>7.9363000000000003E-2</v>
      </c>
    </row>
    <row r="1633" spans="1:5">
      <c r="A1633">
        <v>1947</v>
      </c>
      <c r="B1633" s="108">
        <v>77</v>
      </c>
      <c r="C1633">
        <v>7.6499999999999999E-2</v>
      </c>
      <c r="D1633">
        <v>9.5837000000000006E-2</v>
      </c>
      <c r="E1633">
        <v>8.5583999999999993E-2</v>
      </c>
    </row>
    <row r="1634" spans="1:5">
      <c r="A1634">
        <v>1947</v>
      </c>
      <c r="B1634" s="108">
        <v>78</v>
      </c>
      <c r="C1634">
        <v>8.2325999999999996E-2</v>
      </c>
      <c r="D1634">
        <v>0.102061</v>
      </c>
      <c r="E1634">
        <v>9.1524999999999995E-2</v>
      </c>
    </row>
    <row r="1635" spans="1:5">
      <c r="A1635">
        <v>1947</v>
      </c>
      <c r="B1635" s="108">
        <v>79</v>
      </c>
      <c r="C1635">
        <v>8.7937000000000001E-2</v>
      </c>
      <c r="D1635">
        <v>0.107514</v>
      </c>
      <c r="E1635">
        <v>9.6991999999999995E-2</v>
      </c>
    </row>
    <row r="1636" spans="1:5">
      <c r="A1636">
        <v>1947</v>
      </c>
      <c r="B1636" s="108">
        <v>80</v>
      </c>
      <c r="C1636">
        <v>9.2584E-2</v>
      </c>
      <c r="D1636">
        <v>0.115504</v>
      </c>
      <c r="E1636">
        <v>0.10289</v>
      </c>
    </row>
    <row r="1637" spans="1:5">
      <c r="A1637">
        <v>1947</v>
      </c>
      <c r="B1637" s="108">
        <v>81</v>
      </c>
      <c r="C1637">
        <v>0.101964</v>
      </c>
      <c r="D1637">
        <v>0.12512999999999999</v>
      </c>
      <c r="E1637">
        <v>0.112293</v>
      </c>
    </row>
    <row r="1638" spans="1:5">
      <c r="A1638">
        <v>1947</v>
      </c>
      <c r="B1638" s="108">
        <v>82</v>
      </c>
      <c r="C1638">
        <v>0.113987</v>
      </c>
      <c r="D1638">
        <v>0.13827100000000001</v>
      </c>
      <c r="E1638">
        <v>0.12470100000000001</v>
      </c>
    </row>
    <row r="1639" spans="1:5">
      <c r="A1639">
        <v>1947</v>
      </c>
      <c r="B1639" s="108">
        <v>83</v>
      </c>
      <c r="C1639">
        <v>0.12703100000000001</v>
      </c>
      <c r="D1639">
        <v>0.15279200000000001</v>
      </c>
      <c r="E1639">
        <v>0.138266</v>
      </c>
    </row>
    <row r="1640" spans="1:5">
      <c r="A1640">
        <v>1947</v>
      </c>
      <c r="B1640" s="108">
        <v>84</v>
      </c>
      <c r="C1640">
        <v>0.13916799999999999</v>
      </c>
      <c r="D1640">
        <v>0.16597000000000001</v>
      </c>
      <c r="E1640">
        <v>0.15073600000000001</v>
      </c>
    </row>
    <row r="1641" spans="1:5">
      <c r="A1641">
        <v>1947</v>
      </c>
      <c r="B1641" s="108">
        <v>85</v>
      </c>
      <c r="C1641">
        <v>0.150141</v>
      </c>
      <c r="D1641">
        <v>0.17871500000000001</v>
      </c>
      <c r="E1641">
        <v>0.16231599999999999</v>
      </c>
    </row>
    <row r="1642" spans="1:5">
      <c r="A1642">
        <v>1947</v>
      </c>
      <c r="B1642" s="108">
        <v>86</v>
      </c>
      <c r="C1642">
        <v>0.16182299999999999</v>
      </c>
      <c r="D1642">
        <v>0.19276399999999999</v>
      </c>
      <c r="E1642">
        <v>0.174816</v>
      </c>
    </row>
    <row r="1643" spans="1:5">
      <c r="A1643">
        <v>1947</v>
      </c>
      <c r="B1643" s="108">
        <v>87</v>
      </c>
      <c r="C1643">
        <v>0.178204</v>
      </c>
      <c r="D1643">
        <v>0.21182000000000001</v>
      </c>
      <c r="E1643">
        <v>0.19213</v>
      </c>
    </row>
    <row r="1644" spans="1:5">
      <c r="A1644">
        <v>1947</v>
      </c>
      <c r="B1644" s="108">
        <v>88</v>
      </c>
      <c r="C1644">
        <v>0.199104</v>
      </c>
      <c r="D1644">
        <v>0.23597699999999999</v>
      </c>
      <c r="E1644">
        <v>0.21415899999999999</v>
      </c>
    </row>
    <row r="1645" spans="1:5">
      <c r="A1645">
        <v>1947</v>
      </c>
      <c r="B1645" s="108">
        <v>89</v>
      </c>
      <c r="C1645">
        <v>0.21718000000000001</v>
      </c>
      <c r="D1645">
        <v>0.25695800000000002</v>
      </c>
      <c r="E1645">
        <v>0.23313600000000001</v>
      </c>
    </row>
    <row r="1646" spans="1:5">
      <c r="A1646">
        <v>1947</v>
      </c>
      <c r="B1646" s="108">
        <v>90</v>
      </c>
      <c r="C1646">
        <v>0.227849</v>
      </c>
      <c r="D1646">
        <v>0.26872499999999999</v>
      </c>
      <c r="E1646">
        <v>0.243893</v>
      </c>
    </row>
    <row r="1647" spans="1:5">
      <c r="A1647">
        <v>1947</v>
      </c>
      <c r="B1647" s="108">
        <v>91</v>
      </c>
      <c r="C1647">
        <v>0.23694000000000001</v>
      </c>
      <c r="D1647">
        <v>0.27458500000000002</v>
      </c>
      <c r="E1647">
        <v>0.25144300000000003</v>
      </c>
    </row>
    <row r="1648" spans="1:5">
      <c r="A1648">
        <v>1947</v>
      </c>
      <c r="B1648" s="108">
        <v>92</v>
      </c>
      <c r="C1648">
        <v>0.248312</v>
      </c>
      <c r="D1648">
        <v>0.27780300000000002</v>
      </c>
      <c r="E1648">
        <v>0.25952500000000001</v>
      </c>
    </row>
    <row r="1649" spans="1:5">
      <c r="A1649">
        <v>1947</v>
      </c>
      <c r="B1649" s="108">
        <v>93</v>
      </c>
      <c r="C1649">
        <v>0.260828</v>
      </c>
      <c r="D1649">
        <v>0.28050900000000001</v>
      </c>
      <c r="E1649">
        <v>0.26821800000000001</v>
      </c>
    </row>
    <row r="1650" spans="1:5">
      <c r="A1650">
        <v>1947</v>
      </c>
      <c r="B1650" s="108">
        <v>94</v>
      </c>
      <c r="C1650">
        <v>0.27404299999999998</v>
      </c>
      <c r="D1650">
        <v>0.28746500000000003</v>
      </c>
      <c r="E1650">
        <v>0.279028</v>
      </c>
    </row>
    <row r="1651" spans="1:5">
      <c r="A1651">
        <v>1947</v>
      </c>
      <c r="B1651" s="108">
        <v>95</v>
      </c>
      <c r="C1651">
        <v>0.29116500000000001</v>
      </c>
      <c r="D1651">
        <v>0.31062899999999999</v>
      </c>
      <c r="E1651">
        <v>0.298342</v>
      </c>
    </row>
    <row r="1652" spans="1:5">
      <c r="A1652">
        <v>1947</v>
      </c>
      <c r="B1652" s="108">
        <v>96</v>
      </c>
      <c r="C1652">
        <v>0.297398</v>
      </c>
      <c r="D1652">
        <v>0.32339699999999999</v>
      </c>
      <c r="E1652">
        <v>0.30700300000000003</v>
      </c>
    </row>
    <row r="1653" spans="1:5">
      <c r="A1653">
        <v>1947</v>
      </c>
      <c r="B1653" s="108">
        <v>97</v>
      </c>
      <c r="C1653">
        <v>0.28894500000000001</v>
      </c>
      <c r="D1653">
        <v>0.32334099999999999</v>
      </c>
      <c r="E1653">
        <v>0.30160900000000002</v>
      </c>
    </row>
    <row r="1654" spans="1:5">
      <c r="A1654">
        <v>1947</v>
      </c>
      <c r="B1654" s="108">
        <v>98</v>
      </c>
      <c r="C1654">
        <v>0.28070899999999999</v>
      </c>
      <c r="D1654">
        <v>0.32437700000000003</v>
      </c>
      <c r="E1654">
        <v>0.29663299999999998</v>
      </c>
    </row>
    <row r="1655" spans="1:5">
      <c r="A1655">
        <v>1947</v>
      </c>
      <c r="B1655" s="108">
        <v>99</v>
      </c>
      <c r="C1655">
        <v>0.28555700000000001</v>
      </c>
      <c r="D1655">
        <v>0.33298800000000001</v>
      </c>
      <c r="E1655">
        <v>0.30266100000000001</v>
      </c>
    </row>
    <row r="1656" spans="1:5">
      <c r="A1656">
        <v>1947</v>
      </c>
      <c r="B1656" s="108">
        <v>100</v>
      </c>
      <c r="C1656">
        <v>0.351132</v>
      </c>
      <c r="D1656">
        <v>0.35995700000000003</v>
      </c>
      <c r="E1656">
        <v>0.35427399999999998</v>
      </c>
    </row>
    <row r="1657" spans="1:5">
      <c r="A1657">
        <v>1947</v>
      </c>
      <c r="B1657" s="108">
        <v>101</v>
      </c>
      <c r="C1657">
        <v>0.35152099999999997</v>
      </c>
      <c r="D1657">
        <v>0.35739100000000001</v>
      </c>
      <c r="E1657">
        <v>0.35361300000000001</v>
      </c>
    </row>
    <row r="1658" spans="1:5">
      <c r="A1658">
        <v>1947</v>
      </c>
      <c r="B1658" s="108">
        <v>102</v>
      </c>
      <c r="C1658">
        <v>0.34807700000000003</v>
      </c>
      <c r="D1658">
        <v>0.34948299999999999</v>
      </c>
      <c r="E1658">
        <v>0.34857399999999999</v>
      </c>
    </row>
    <row r="1659" spans="1:5">
      <c r="A1659">
        <v>1947</v>
      </c>
      <c r="B1659" s="108">
        <v>103</v>
      </c>
      <c r="C1659">
        <v>0.33837</v>
      </c>
      <c r="D1659">
        <v>0.33509899999999998</v>
      </c>
      <c r="E1659">
        <v>0.33721899999999999</v>
      </c>
    </row>
    <row r="1660" spans="1:5">
      <c r="A1660">
        <v>1947</v>
      </c>
      <c r="B1660" s="108">
        <v>104</v>
      </c>
      <c r="C1660">
        <v>0.332901</v>
      </c>
      <c r="D1660">
        <v>0.31947599999999998</v>
      </c>
      <c r="E1660">
        <v>0.32808799999999999</v>
      </c>
    </row>
    <row r="1661" spans="1:5">
      <c r="A1661">
        <v>1947</v>
      </c>
      <c r="B1661" s="108">
        <v>105</v>
      </c>
      <c r="C1661">
        <v>0.32969500000000002</v>
      </c>
      <c r="D1661">
        <v>0.307921</v>
      </c>
      <c r="E1661">
        <v>0.32180500000000001</v>
      </c>
    </row>
    <row r="1662" spans="1:5">
      <c r="A1662">
        <v>1947</v>
      </c>
      <c r="B1662" s="108">
        <v>106</v>
      </c>
      <c r="C1662">
        <v>0.30946400000000002</v>
      </c>
      <c r="D1662">
        <v>0.285304</v>
      </c>
      <c r="E1662">
        <v>0.30071999999999999</v>
      </c>
    </row>
    <row r="1663" spans="1:5">
      <c r="A1663">
        <v>1947</v>
      </c>
      <c r="B1663" s="108">
        <v>107</v>
      </c>
      <c r="C1663">
        <v>0.27222499999999999</v>
      </c>
      <c r="D1663">
        <v>0.25565100000000002</v>
      </c>
      <c r="E1663">
        <v>0.26628800000000002</v>
      </c>
    </row>
    <row r="1664" spans="1:5">
      <c r="A1664">
        <v>1947</v>
      </c>
      <c r="B1664" s="108">
        <v>108</v>
      </c>
      <c r="C1664">
        <v>0.23702200000000001</v>
      </c>
      <c r="D1664">
        <v>0.23139799999999999</v>
      </c>
      <c r="E1664">
        <v>0.23505699999999999</v>
      </c>
    </row>
    <row r="1665" spans="1:5">
      <c r="A1665">
        <v>1947</v>
      </c>
      <c r="B1665" s="108">
        <v>109</v>
      </c>
      <c r="C1665">
        <v>0.21018600000000001</v>
      </c>
      <c r="D1665">
        <v>0.19261200000000001</v>
      </c>
      <c r="E1665">
        <v>0.2039</v>
      </c>
    </row>
    <row r="1666" spans="1:5">
      <c r="A1666">
        <v>1947</v>
      </c>
      <c r="B1666" s="108" t="s">
        <v>392</v>
      </c>
      <c r="C1666">
        <v>8.4700999999999999E-2</v>
      </c>
      <c r="D1666">
        <v>9.1924000000000006E-2</v>
      </c>
      <c r="E1666">
        <v>8.6724999999999997E-2</v>
      </c>
    </row>
    <row r="1667" spans="1:5">
      <c r="A1667">
        <v>1948</v>
      </c>
      <c r="B1667" s="108">
        <v>0</v>
      </c>
      <c r="C1667">
        <v>3.0276999999999998E-2</v>
      </c>
      <c r="D1667">
        <v>3.9190999999999997E-2</v>
      </c>
      <c r="E1667">
        <v>3.4840000000000003E-2</v>
      </c>
    </row>
    <row r="1668" spans="1:5">
      <c r="A1668">
        <v>1948</v>
      </c>
      <c r="B1668" s="108">
        <v>1</v>
      </c>
      <c r="C1668">
        <v>2.4889999999999999E-3</v>
      </c>
      <c r="D1668">
        <v>2.8890000000000001E-3</v>
      </c>
      <c r="E1668">
        <v>2.6940000000000002E-3</v>
      </c>
    </row>
    <row r="1669" spans="1:5">
      <c r="A1669">
        <v>1948</v>
      </c>
      <c r="B1669" s="108">
        <v>2</v>
      </c>
      <c r="C1669">
        <v>1.3259999999999999E-3</v>
      </c>
      <c r="D1669">
        <v>1.5659999999999999E-3</v>
      </c>
      <c r="E1669">
        <v>1.4480000000000001E-3</v>
      </c>
    </row>
    <row r="1670" spans="1:5">
      <c r="A1670">
        <v>1948</v>
      </c>
      <c r="B1670" s="108">
        <v>3</v>
      </c>
      <c r="C1670">
        <v>1.062E-3</v>
      </c>
      <c r="D1670">
        <v>1.3309999999999999E-3</v>
      </c>
      <c r="E1670">
        <v>1.1980000000000001E-3</v>
      </c>
    </row>
    <row r="1671" spans="1:5">
      <c r="A1671">
        <v>1948</v>
      </c>
      <c r="B1671" s="108">
        <v>4</v>
      </c>
      <c r="C1671">
        <v>8.25E-4</v>
      </c>
      <c r="D1671">
        <v>1.044E-3</v>
      </c>
      <c r="E1671">
        <v>9.3700000000000001E-4</v>
      </c>
    </row>
    <row r="1672" spans="1:5">
      <c r="A1672">
        <v>1948</v>
      </c>
      <c r="B1672" s="108">
        <v>5</v>
      </c>
      <c r="C1672">
        <v>6.9099999999999999E-4</v>
      </c>
      <c r="D1672">
        <v>9.0300000000000005E-4</v>
      </c>
      <c r="E1672">
        <v>7.9900000000000001E-4</v>
      </c>
    </row>
    <row r="1673" spans="1:5">
      <c r="A1673">
        <v>1948</v>
      </c>
      <c r="B1673" s="108">
        <v>6</v>
      </c>
      <c r="C1673">
        <v>6.29E-4</v>
      </c>
      <c r="D1673">
        <v>8.5300000000000003E-4</v>
      </c>
      <c r="E1673">
        <v>7.4299999999999995E-4</v>
      </c>
    </row>
    <row r="1674" spans="1:5">
      <c r="A1674">
        <v>1948</v>
      </c>
      <c r="B1674" s="108">
        <v>7</v>
      </c>
      <c r="C1674">
        <v>5.8600000000000004E-4</v>
      </c>
      <c r="D1674">
        <v>8.2399999999999997E-4</v>
      </c>
      <c r="E1674">
        <v>7.0699999999999995E-4</v>
      </c>
    </row>
    <row r="1675" spans="1:5">
      <c r="A1675">
        <v>1948</v>
      </c>
      <c r="B1675" s="108">
        <v>8</v>
      </c>
      <c r="C1675">
        <v>5.3700000000000004E-4</v>
      </c>
      <c r="D1675">
        <v>7.7899999999999996E-4</v>
      </c>
      <c r="E1675">
        <v>6.6E-4</v>
      </c>
    </row>
    <row r="1676" spans="1:5">
      <c r="A1676">
        <v>1948</v>
      </c>
      <c r="B1676" s="108">
        <v>9</v>
      </c>
      <c r="C1676">
        <v>4.9299999999999995E-4</v>
      </c>
      <c r="D1676">
        <v>7.2999999999999996E-4</v>
      </c>
      <c r="E1676">
        <v>6.1399999999999996E-4</v>
      </c>
    </row>
    <row r="1677" spans="1:5">
      <c r="A1677">
        <v>1948</v>
      </c>
      <c r="B1677" s="108">
        <v>10</v>
      </c>
      <c r="C1677">
        <v>4.6000000000000001E-4</v>
      </c>
      <c r="D1677">
        <v>6.8300000000000001E-4</v>
      </c>
      <c r="E1677">
        <v>5.7399999999999997E-4</v>
      </c>
    </row>
    <row r="1678" spans="1:5">
      <c r="A1678">
        <v>1948</v>
      </c>
      <c r="B1678" s="108">
        <v>11</v>
      </c>
      <c r="C1678">
        <v>4.66E-4</v>
      </c>
      <c r="D1678">
        <v>6.9899999999999997E-4</v>
      </c>
      <c r="E1678">
        <v>5.8500000000000002E-4</v>
      </c>
    </row>
    <row r="1679" spans="1:5">
      <c r="A1679">
        <v>1948</v>
      </c>
      <c r="B1679" s="108">
        <v>12</v>
      </c>
      <c r="C1679">
        <v>4.9600000000000002E-4</v>
      </c>
      <c r="D1679">
        <v>7.4899999999999999E-4</v>
      </c>
      <c r="E1679">
        <v>6.2399999999999999E-4</v>
      </c>
    </row>
    <row r="1680" spans="1:5">
      <c r="A1680">
        <v>1948</v>
      </c>
      <c r="B1680" s="108">
        <v>13</v>
      </c>
      <c r="C1680">
        <v>5.4900000000000001E-4</v>
      </c>
      <c r="D1680">
        <v>8.3799999999999999E-4</v>
      </c>
      <c r="E1680">
        <v>6.96E-4</v>
      </c>
    </row>
    <row r="1681" spans="1:5">
      <c r="A1681">
        <v>1948</v>
      </c>
      <c r="B1681" s="108">
        <v>14</v>
      </c>
      <c r="C1681">
        <v>6.3199999999999997E-4</v>
      </c>
      <c r="D1681">
        <v>9.7499999999999996E-4</v>
      </c>
      <c r="E1681">
        <v>8.0699999999999999E-4</v>
      </c>
    </row>
    <row r="1682" spans="1:5">
      <c r="A1682">
        <v>1948</v>
      </c>
      <c r="B1682" s="108">
        <v>15</v>
      </c>
      <c r="C1682">
        <v>7.2900000000000005E-4</v>
      </c>
      <c r="D1682">
        <v>1.1349999999999999E-3</v>
      </c>
      <c r="E1682">
        <v>9.3499999999999996E-4</v>
      </c>
    </row>
    <row r="1683" spans="1:5">
      <c r="A1683">
        <v>1948</v>
      </c>
      <c r="B1683" s="108">
        <v>16</v>
      </c>
      <c r="C1683">
        <v>8.1300000000000003E-4</v>
      </c>
      <c r="D1683">
        <v>1.2800000000000001E-3</v>
      </c>
      <c r="E1683">
        <v>1.0499999999999999E-3</v>
      </c>
    </row>
    <row r="1684" spans="1:5">
      <c r="A1684">
        <v>1948</v>
      </c>
      <c r="B1684" s="108">
        <v>17</v>
      </c>
      <c r="C1684">
        <v>8.8800000000000001E-4</v>
      </c>
      <c r="D1684">
        <v>1.4300000000000001E-3</v>
      </c>
      <c r="E1684">
        <v>1.1620000000000001E-3</v>
      </c>
    </row>
    <row r="1685" spans="1:5">
      <c r="A1685">
        <v>1948</v>
      </c>
      <c r="B1685" s="108">
        <v>18</v>
      </c>
      <c r="C1685">
        <v>9.6599999999999995E-4</v>
      </c>
      <c r="D1685">
        <v>1.753E-3</v>
      </c>
      <c r="E1685">
        <v>1.3439999999999999E-3</v>
      </c>
    </row>
    <row r="1686" spans="1:5">
      <c r="A1686">
        <v>1948</v>
      </c>
      <c r="B1686" s="108">
        <v>19</v>
      </c>
      <c r="C1686">
        <v>1.0449999999999999E-3</v>
      </c>
      <c r="D1686">
        <v>1.9070000000000001E-3</v>
      </c>
      <c r="E1686">
        <v>1.4610000000000001E-3</v>
      </c>
    </row>
    <row r="1687" spans="1:5">
      <c r="A1687">
        <v>1948</v>
      </c>
      <c r="B1687" s="108">
        <v>20</v>
      </c>
      <c r="C1687">
        <v>1.119E-3</v>
      </c>
      <c r="D1687">
        <v>2.0690000000000001E-3</v>
      </c>
      <c r="E1687">
        <v>1.578E-3</v>
      </c>
    </row>
    <row r="1688" spans="1:5">
      <c r="A1688">
        <v>1948</v>
      </c>
      <c r="B1688" s="108">
        <v>21</v>
      </c>
      <c r="C1688">
        <v>1.1720000000000001E-3</v>
      </c>
      <c r="D1688">
        <v>2.1640000000000001E-3</v>
      </c>
      <c r="E1688">
        <v>1.653E-3</v>
      </c>
    </row>
    <row r="1689" spans="1:5">
      <c r="A1689">
        <v>1948</v>
      </c>
      <c r="B1689" s="108">
        <v>22</v>
      </c>
      <c r="C1689">
        <v>1.2179999999999999E-3</v>
      </c>
      <c r="D1689">
        <v>2.2079999999999999E-3</v>
      </c>
      <c r="E1689">
        <v>1.699E-3</v>
      </c>
    </row>
    <row r="1690" spans="1:5">
      <c r="A1690">
        <v>1948</v>
      </c>
      <c r="B1690" s="108">
        <v>23</v>
      </c>
      <c r="C1690">
        <v>1.256E-3</v>
      </c>
      <c r="D1690">
        <v>2.2070000000000002E-3</v>
      </c>
      <c r="E1690">
        <v>1.72E-3</v>
      </c>
    </row>
    <row r="1691" spans="1:5">
      <c r="A1691">
        <v>1948</v>
      </c>
      <c r="B1691" s="108">
        <v>24</v>
      </c>
      <c r="C1691">
        <v>1.2819999999999999E-3</v>
      </c>
      <c r="D1691">
        <v>2.16E-3</v>
      </c>
      <c r="E1691">
        <v>1.712E-3</v>
      </c>
    </row>
    <row r="1692" spans="1:5">
      <c r="A1692">
        <v>1948</v>
      </c>
      <c r="B1692" s="108">
        <v>25</v>
      </c>
      <c r="C1692">
        <v>1.2999999999999999E-3</v>
      </c>
      <c r="D1692">
        <v>2.0820000000000001E-3</v>
      </c>
      <c r="E1692">
        <v>1.683E-3</v>
      </c>
    </row>
    <row r="1693" spans="1:5">
      <c r="A1693">
        <v>1948</v>
      </c>
      <c r="B1693" s="108">
        <v>26</v>
      </c>
      <c r="C1693">
        <v>1.3420000000000001E-3</v>
      </c>
      <c r="D1693">
        <v>2.062E-3</v>
      </c>
      <c r="E1693">
        <v>1.6949999999999999E-3</v>
      </c>
    </row>
    <row r="1694" spans="1:5">
      <c r="A1694">
        <v>1948</v>
      </c>
      <c r="B1694" s="108">
        <v>27</v>
      </c>
      <c r="C1694">
        <v>1.395E-3</v>
      </c>
      <c r="D1694">
        <v>2.081E-3</v>
      </c>
      <c r="E1694">
        <v>1.7309999999999999E-3</v>
      </c>
    </row>
    <row r="1695" spans="1:5">
      <c r="A1695">
        <v>1948</v>
      </c>
      <c r="B1695" s="108">
        <v>28</v>
      </c>
      <c r="C1695">
        <v>1.456E-3</v>
      </c>
      <c r="D1695">
        <v>2.127E-3</v>
      </c>
      <c r="E1695">
        <v>1.784E-3</v>
      </c>
    </row>
    <row r="1696" spans="1:5">
      <c r="A1696">
        <v>1948</v>
      </c>
      <c r="B1696" s="108">
        <v>29</v>
      </c>
      <c r="C1696">
        <v>1.5219999999999999E-3</v>
      </c>
      <c r="D1696">
        <v>2.202E-3</v>
      </c>
      <c r="E1696">
        <v>1.8550000000000001E-3</v>
      </c>
    </row>
    <row r="1697" spans="1:5">
      <c r="A1697">
        <v>1948</v>
      </c>
      <c r="B1697" s="108">
        <v>30</v>
      </c>
      <c r="C1697">
        <v>1.604E-3</v>
      </c>
      <c r="D1697">
        <v>2.313E-3</v>
      </c>
      <c r="E1697">
        <v>1.951E-3</v>
      </c>
    </row>
    <row r="1698" spans="1:5">
      <c r="A1698">
        <v>1948</v>
      </c>
      <c r="B1698" s="108">
        <v>31</v>
      </c>
      <c r="C1698">
        <v>1.6900000000000001E-3</v>
      </c>
      <c r="D1698">
        <v>2.4190000000000001E-3</v>
      </c>
      <c r="E1698">
        <v>2.0460000000000001E-3</v>
      </c>
    </row>
    <row r="1699" spans="1:5">
      <c r="A1699">
        <v>1948</v>
      </c>
      <c r="B1699" s="108">
        <v>32</v>
      </c>
      <c r="C1699">
        <v>1.7930000000000001E-3</v>
      </c>
      <c r="D1699">
        <v>2.5400000000000002E-3</v>
      </c>
      <c r="E1699">
        <v>2.1589999999999999E-3</v>
      </c>
    </row>
    <row r="1700" spans="1:5">
      <c r="A1700">
        <v>1948</v>
      </c>
      <c r="B1700" s="108">
        <v>33</v>
      </c>
      <c r="C1700">
        <v>1.921E-3</v>
      </c>
      <c r="D1700">
        <v>2.6940000000000002E-3</v>
      </c>
      <c r="E1700">
        <v>2.3E-3</v>
      </c>
    </row>
    <row r="1701" spans="1:5">
      <c r="A1701">
        <v>1948</v>
      </c>
      <c r="B1701" s="108">
        <v>34</v>
      </c>
      <c r="C1701">
        <v>2.0799999999999998E-3</v>
      </c>
      <c r="D1701">
        <v>2.8900000000000002E-3</v>
      </c>
      <c r="E1701">
        <v>2.4759999999999999E-3</v>
      </c>
    </row>
    <row r="1702" spans="1:5">
      <c r="A1702">
        <v>1948</v>
      </c>
      <c r="B1702" s="108">
        <v>35</v>
      </c>
      <c r="C1702">
        <v>2.2520000000000001E-3</v>
      </c>
      <c r="D1702">
        <v>3.1150000000000001E-3</v>
      </c>
      <c r="E1702">
        <v>2.6740000000000002E-3</v>
      </c>
    </row>
    <row r="1703" spans="1:5">
      <c r="A1703">
        <v>1948</v>
      </c>
      <c r="B1703" s="108">
        <v>36</v>
      </c>
      <c r="C1703">
        <v>2.4459999999999998E-3</v>
      </c>
      <c r="D1703">
        <v>3.3739999999999998E-3</v>
      </c>
      <c r="E1703">
        <v>2.8999999999999998E-3</v>
      </c>
    </row>
    <row r="1704" spans="1:5">
      <c r="A1704">
        <v>1948</v>
      </c>
      <c r="B1704" s="108">
        <v>37</v>
      </c>
      <c r="C1704">
        <v>2.6519999999999998E-3</v>
      </c>
      <c r="D1704">
        <v>3.6770000000000001E-3</v>
      </c>
      <c r="E1704">
        <v>3.1540000000000001E-3</v>
      </c>
    </row>
    <row r="1705" spans="1:5">
      <c r="A1705">
        <v>1948</v>
      </c>
      <c r="B1705" s="108">
        <v>38</v>
      </c>
      <c r="C1705">
        <v>2.859E-3</v>
      </c>
      <c r="D1705">
        <v>4.0099999999999997E-3</v>
      </c>
      <c r="E1705">
        <v>3.4250000000000001E-3</v>
      </c>
    </row>
    <row r="1706" spans="1:5">
      <c r="A1706">
        <v>1948</v>
      </c>
      <c r="B1706" s="108">
        <v>39</v>
      </c>
      <c r="C1706">
        <v>3.0539999999999999E-3</v>
      </c>
      <c r="D1706">
        <v>4.3620000000000004E-3</v>
      </c>
      <c r="E1706">
        <v>3.699E-3</v>
      </c>
    </row>
    <row r="1707" spans="1:5">
      <c r="A1707">
        <v>1948</v>
      </c>
      <c r="B1707" s="108">
        <v>40</v>
      </c>
      <c r="C1707">
        <v>3.2599999999999999E-3</v>
      </c>
      <c r="D1707">
        <v>4.7489999999999997E-3</v>
      </c>
      <c r="E1707">
        <v>3.9960000000000004E-3</v>
      </c>
    </row>
    <row r="1708" spans="1:5">
      <c r="A1708">
        <v>1948</v>
      </c>
      <c r="B1708" s="108">
        <v>41</v>
      </c>
      <c r="C1708">
        <v>3.5079999999999998E-3</v>
      </c>
      <c r="D1708">
        <v>5.1989999999999996E-3</v>
      </c>
      <c r="E1708">
        <v>4.346E-3</v>
      </c>
    </row>
    <row r="1709" spans="1:5">
      <c r="A1709">
        <v>1948</v>
      </c>
      <c r="B1709" s="108">
        <v>42</v>
      </c>
      <c r="C1709">
        <v>3.777E-3</v>
      </c>
      <c r="D1709">
        <v>5.6769999999999998E-3</v>
      </c>
      <c r="E1709">
        <v>4.7210000000000004E-3</v>
      </c>
    </row>
    <row r="1710" spans="1:5">
      <c r="A1710">
        <v>1948</v>
      </c>
      <c r="B1710" s="108">
        <v>43</v>
      </c>
      <c r="C1710">
        <v>4.071E-3</v>
      </c>
      <c r="D1710">
        <v>6.1840000000000003E-3</v>
      </c>
      <c r="E1710">
        <v>5.1219999999999998E-3</v>
      </c>
    </row>
    <row r="1711" spans="1:5">
      <c r="A1711">
        <v>1948</v>
      </c>
      <c r="B1711" s="108">
        <v>44</v>
      </c>
      <c r="C1711">
        <v>4.3889999999999997E-3</v>
      </c>
      <c r="D1711">
        <v>6.7039999999999999E-3</v>
      </c>
      <c r="E1711">
        <v>5.5430000000000002E-3</v>
      </c>
    </row>
    <row r="1712" spans="1:5">
      <c r="A1712">
        <v>1948</v>
      </c>
      <c r="B1712" s="108">
        <v>45</v>
      </c>
      <c r="C1712">
        <v>4.7200000000000002E-3</v>
      </c>
      <c r="D1712">
        <v>7.2459999999999998E-3</v>
      </c>
      <c r="E1712">
        <v>5.9820000000000003E-3</v>
      </c>
    </row>
    <row r="1713" spans="1:5">
      <c r="A1713">
        <v>1948</v>
      </c>
      <c r="B1713" s="108">
        <v>46</v>
      </c>
      <c r="C1713">
        <v>5.0850000000000001E-3</v>
      </c>
      <c r="D1713">
        <v>7.8949999999999992E-3</v>
      </c>
      <c r="E1713">
        <v>6.489E-3</v>
      </c>
    </row>
    <row r="1714" spans="1:5">
      <c r="A1714">
        <v>1948</v>
      </c>
      <c r="B1714" s="108">
        <v>47</v>
      </c>
      <c r="C1714">
        <v>5.4739999999999997E-3</v>
      </c>
      <c r="D1714">
        <v>8.6320000000000008E-3</v>
      </c>
      <c r="E1714">
        <v>7.0530000000000002E-3</v>
      </c>
    </row>
    <row r="1715" spans="1:5">
      <c r="A1715">
        <v>1948</v>
      </c>
      <c r="B1715" s="108">
        <v>48</v>
      </c>
      <c r="C1715">
        <v>5.9059999999999998E-3</v>
      </c>
      <c r="D1715">
        <v>9.4879999999999999E-3</v>
      </c>
      <c r="E1715">
        <v>7.6969999999999998E-3</v>
      </c>
    </row>
    <row r="1716" spans="1:5">
      <c r="A1716">
        <v>1948</v>
      </c>
      <c r="B1716" s="108">
        <v>49</v>
      </c>
      <c r="C1716">
        <v>6.4029999999999998E-3</v>
      </c>
      <c r="D1716">
        <v>1.0494E-2</v>
      </c>
      <c r="E1716">
        <v>8.4489999999999999E-3</v>
      </c>
    </row>
    <row r="1717" spans="1:5">
      <c r="A1717">
        <v>1948</v>
      </c>
      <c r="B1717" s="108">
        <v>50</v>
      </c>
      <c r="C1717">
        <v>6.9750000000000003E-3</v>
      </c>
      <c r="D1717">
        <v>1.1636000000000001E-2</v>
      </c>
      <c r="E1717">
        <v>9.3100000000000006E-3</v>
      </c>
    </row>
    <row r="1718" spans="1:5">
      <c r="A1718">
        <v>1948</v>
      </c>
      <c r="B1718" s="108">
        <v>51</v>
      </c>
      <c r="C1718">
        <v>7.5690000000000002E-3</v>
      </c>
      <c r="D1718">
        <v>1.2794E-2</v>
      </c>
      <c r="E1718">
        <v>1.0189999999999999E-2</v>
      </c>
    </row>
    <row r="1719" spans="1:5">
      <c r="A1719">
        <v>1948</v>
      </c>
      <c r="B1719" s="108">
        <v>52</v>
      </c>
      <c r="C1719">
        <v>8.208E-3</v>
      </c>
      <c r="D1719">
        <v>1.3981E-2</v>
      </c>
      <c r="E1719">
        <v>1.111E-2</v>
      </c>
    </row>
    <row r="1720" spans="1:5">
      <c r="A1720">
        <v>1948</v>
      </c>
      <c r="B1720" s="108">
        <v>53</v>
      </c>
      <c r="C1720">
        <v>8.8830000000000003E-3</v>
      </c>
      <c r="D1720">
        <v>1.5207E-2</v>
      </c>
      <c r="E1720">
        <v>1.2064999999999999E-2</v>
      </c>
    </row>
    <row r="1721" spans="1:5">
      <c r="A1721">
        <v>1948</v>
      </c>
      <c r="B1721" s="108">
        <v>54</v>
      </c>
      <c r="C1721">
        <v>9.6050000000000007E-3</v>
      </c>
      <c r="D1721">
        <v>1.6514999999999998E-2</v>
      </c>
      <c r="E1721">
        <v>1.308E-2</v>
      </c>
    </row>
    <row r="1722" spans="1:5">
      <c r="A1722">
        <v>1948</v>
      </c>
      <c r="B1722" s="108">
        <v>55</v>
      </c>
      <c r="C1722">
        <v>1.0374E-2</v>
      </c>
      <c r="D1722">
        <v>1.7918E-2</v>
      </c>
      <c r="E1722">
        <v>1.4161E-2</v>
      </c>
    </row>
    <row r="1723" spans="1:5">
      <c r="A1723">
        <v>1948</v>
      </c>
      <c r="B1723" s="108">
        <v>56</v>
      </c>
      <c r="C1723">
        <v>1.1183E-2</v>
      </c>
      <c r="D1723">
        <v>1.9248000000000001E-2</v>
      </c>
      <c r="E1723">
        <v>1.5236E-2</v>
      </c>
    </row>
    <row r="1724" spans="1:5">
      <c r="A1724">
        <v>1948</v>
      </c>
      <c r="B1724" s="108">
        <v>57</v>
      </c>
      <c r="C1724">
        <v>1.2078999999999999E-2</v>
      </c>
      <c r="D1724">
        <v>2.068E-2</v>
      </c>
      <c r="E1724">
        <v>1.6406E-2</v>
      </c>
    </row>
    <row r="1725" spans="1:5">
      <c r="A1725">
        <v>1948</v>
      </c>
      <c r="B1725" s="108">
        <v>58</v>
      </c>
      <c r="C1725">
        <v>1.3072E-2</v>
      </c>
      <c r="D1725">
        <v>2.2216E-2</v>
      </c>
      <c r="E1725">
        <v>1.7676999999999998E-2</v>
      </c>
    </row>
    <row r="1726" spans="1:5">
      <c r="A1726">
        <v>1948</v>
      </c>
      <c r="B1726" s="108">
        <v>59</v>
      </c>
      <c r="C1726">
        <v>1.4191E-2</v>
      </c>
      <c r="D1726">
        <v>2.3893999999999999E-2</v>
      </c>
      <c r="E1726">
        <v>1.9085000000000001E-2</v>
      </c>
    </row>
    <row r="1727" spans="1:5">
      <c r="A1727">
        <v>1948</v>
      </c>
      <c r="B1727" s="108">
        <v>60</v>
      </c>
      <c r="C1727">
        <v>1.5448E-2</v>
      </c>
      <c r="D1727">
        <v>2.5704000000000001E-2</v>
      </c>
      <c r="E1727">
        <v>2.0629999999999999E-2</v>
      </c>
    </row>
    <row r="1728" spans="1:5">
      <c r="A1728">
        <v>1948</v>
      </c>
      <c r="B1728" s="108">
        <v>61</v>
      </c>
      <c r="C1728">
        <v>1.6676E-2</v>
      </c>
      <c r="D1728">
        <v>2.7543000000000002E-2</v>
      </c>
      <c r="E1728">
        <v>2.2152999999999999E-2</v>
      </c>
    </row>
    <row r="1729" spans="1:5">
      <c r="A1729">
        <v>1948</v>
      </c>
      <c r="B1729" s="108">
        <v>62</v>
      </c>
      <c r="C1729">
        <v>1.7961999999999999E-2</v>
      </c>
      <c r="D1729">
        <v>2.9468999999999999E-2</v>
      </c>
      <c r="E1729">
        <v>2.3734000000000002E-2</v>
      </c>
    </row>
    <row r="1730" spans="1:5">
      <c r="A1730">
        <v>1948</v>
      </c>
      <c r="B1730" s="108">
        <v>63</v>
      </c>
      <c r="C1730">
        <v>1.9347E-2</v>
      </c>
      <c r="D1730">
        <v>3.1461000000000003E-2</v>
      </c>
      <c r="E1730">
        <v>2.5388999999999998E-2</v>
      </c>
    </row>
    <row r="1731" spans="1:5">
      <c r="A1731">
        <v>1948</v>
      </c>
      <c r="B1731" s="108">
        <v>64</v>
      </c>
      <c r="C1731">
        <v>2.0830000000000001E-2</v>
      </c>
      <c r="D1731">
        <v>3.3447999999999999E-2</v>
      </c>
      <c r="E1731">
        <v>2.7088999999999998E-2</v>
      </c>
    </row>
    <row r="1732" spans="1:5">
      <c r="A1732">
        <v>1948</v>
      </c>
      <c r="B1732" s="108">
        <v>65</v>
      </c>
      <c r="C1732">
        <v>2.2395999999999999E-2</v>
      </c>
      <c r="D1732">
        <v>3.5497000000000001E-2</v>
      </c>
      <c r="E1732">
        <v>2.8851999999999999E-2</v>
      </c>
    </row>
    <row r="1733" spans="1:5">
      <c r="A1733">
        <v>1948</v>
      </c>
      <c r="B1733" s="108">
        <v>66</v>
      </c>
      <c r="C1733">
        <v>2.4480999999999999E-2</v>
      </c>
      <c r="D1733">
        <v>3.8150000000000003E-2</v>
      </c>
      <c r="E1733">
        <v>3.1179999999999999E-2</v>
      </c>
    </row>
    <row r="1734" spans="1:5">
      <c r="A1734">
        <v>1948</v>
      </c>
      <c r="B1734" s="108">
        <v>67</v>
      </c>
      <c r="C1734">
        <v>2.6928000000000001E-2</v>
      </c>
      <c r="D1734">
        <v>4.1077000000000002E-2</v>
      </c>
      <c r="E1734">
        <v>3.3836999999999999E-2</v>
      </c>
    </row>
    <row r="1735" spans="1:5">
      <c r="A1735">
        <v>1948</v>
      </c>
      <c r="B1735" s="108">
        <v>68</v>
      </c>
      <c r="C1735">
        <v>2.9687000000000002E-2</v>
      </c>
      <c r="D1735">
        <v>4.4256999999999998E-2</v>
      </c>
      <c r="E1735">
        <v>3.6777999999999998E-2</v>
      </c>
    </row>
    <row r="1736" spans="1:5">
      <c r="A1736">
        <v>1948</v>
      </c>
      <c r="B1736" s="108">
        <v>69</v>
      </c>
      <c r="C1736">
        <v>3.2802999999999999E-2</v>
      </c>
      <c r="D1736">
        <v>4.7731999999999997E-2</v>
      </c>
      <c r="E1736">
        <v>4.0043000000000002E-2</v>
      </c>
    </row>
    <row r="1737" spans="1:5">
      <c r="A1737">
        <v>1948</v>
      </c>
      <c r="B1737" s="108">
        <v>70</v>
      </c>
      <c r="C1737">
        <v>3.6503000000000001E-2</v>
      </c>
      <c r="D1737">
        <v>5.1642E-2</v>
      </c>
      <c r="E1737">
        <v>4.3832000000000003E-2</v>
      </c>
    </row>
    <row r="1738" spans="1:5">
      <c r="A1738">
        <v>1948</v>
      </c>
      <c r="B1738" s="108">
        <v>71</v>
      </c>
      <c r="C1738">
        <v>4.0687000000000001E-2</v>
      </c>
      <c r="D1738">
        <v>5.6090000000000001E-2</v>
      </c>
      <c r="E1738">
        <v>4.8127999999999997E-2</v>
      </c>
    </row>
    <row r="1739" spans="1:5">
      <c r="A1739">
        <v>1948</v>
      </c>
      <c r="B1739" s="108">
        <v>72</v>
      </c>
      <c r="C1739">
        <v>4.4982000000000001E-2</v>
      </c>
      <c r="D1739">
        <v>6.0707999999999998E-2</v>
      </c>
      <c r="E1739">
        <v>5.2553999999999997E-2</v>
      </c>
    </row>
    <row r="1740" spans="1:5">
      <c r="A1740">
        <v>1948</v>
      </c>
      <c r="B1740" s="108">
        <v>73</v>
      </c>
      <c r="C1740">
        <v>4.9784000000000002E-2</v>
      </c>
      <c r="D1740">
        <v>6.5983E-2</v>
      </c>
      <c r="E1740">
        <v>5.7553E-2</v>
      </c>
    </row>
    <row r="1741" spans="1:5">
      <c r="A1741">
        <v>1948</v>
      </c>
      <c r="B1741" s="108">
        <v>74</v>
      </c>
      <c r="C1741">
        <v>5.5671999999999999E-2</v>
      </c>
      <c r="D1741">
        <v>7.2600999999999999E-2</v>
      </c>
      <c r="E1741">
        <v>6.3757999999999995E-2</v>
      </c>
    </row>
    <row r="1742" spans="1:5">
      <c r="A1742">
        <v>1948</v>
      </c>
      <c r="B1742" s="108">
        <v>75</v>
      </c>
      <c r="C1742">
        <v>6.2476999999999998E-2</v>
      </c>
      <c r="D1742">
        <v>8.0501000000000003E-2</v>
      </c>
      <c r="E1742">
        <v>7.1039000000000005E-2</v>
      </c>
    </row>
    <row r="1743" spans="1:5">
      <c r="A1743">
        <v>1948</v>
      </c>
      <c r="B1743" s="108">
        <v>76</v>
      </c>
      <c r="C1743">
        <v>6.8566000000000002E-2</v>
      </c>
      <c r="D1743">
        <v>8.7396000000000001E-2</v>
      </c>
      <c r="E1743">
        <v>7.7455999999999997E-2</v>
      </c>
    </row>
    <row r="1744" spans="1:5">
      <c r="A1744">
        <v>1948</v>
      </c>
      <c r="B1744" s="108">
        <v>77</v>
      </c>
      <c r="C1744">
        <v>7.4789999999999995E-2</v>
      </c>
      <c r="D1744">
        <v>9.4421000000000005E-2</v>
      </c>
      <c r="E1744">
        <v>8.3991999999999997E-2</v>
      </c>
    </row>
    <row r="1745" spans="1:5">
      <c r="A1745">
        <v>1948</v>
      </c>
      <c r="B1745" s="108">
        <v>78</v>
      </c>
      <c r="C1745">
        <v>8.0987000000000003E-2</v>
      </c>
      <c r="D1745">
        <v>0.10120899999999999</v>
      </c>
      <c r="E1745">
        <v>9.0392E-2</v>
      </c>
    </row>
    <row r="1746" spans="1:5">
      <c r="A1746">
        <v>1948</v>
      </c>
      <c r="B1746" s="108">
        <v>79</v>
      </c>
      <c r="C1746">
        <v>8.6918999999999996E-2</v>
      </c>
      <c r="D1746">
        <v>0.107167</v>
      </c>
      <c r="E1746">
        <v>9.6266000000000004E-2</v>
      </c>
    </row>
    <row r="1747" spans="1:5">
      <c r="A1747">
        <v>1948</v>
      </c>
      <c r="B1747" s="108">
        <v>80</v>
      </c>
      <c r="C1747">
        <v>9.0984999999999996E-2</v>
      </c>
      <c r="D1747">
        <v>0.115108</v>
      </c>
      <c r="E1747">
        <v>0.101783</v>
      </c>
    </row>
    <row r="1748" spans="1:5">
      <c r="A1748">
        <v>1948</v>
      </c>
      <c r="B1748" s="108">
        <v>81</v>
      </c>
      <c r="C1748">
        <v>9.9148E-2</v>
      </c>
      <c r="D1748">
        <v>0.123517</v>
      </c>
      <c r="E1748">
        <v>0.10996300000000001</v>
      </c>
    </row>
    <row r="1749" spans="1:5">
      <c r="A1749">
        <v>1948</v>
      </c>
      <c r="B1749" s="108">
        <v>82</v>
      </c>
      <c r="C1749">
        <v>0.109708</v>
      </c>
      <c r="D1749">
        <v>0.134765</v>
      </c>
      <c r="E1749">
        <v>0.120731</v>
      </c>
    </row>
    <row r="1750" spans="1:5">
      <c r="A1750">
        <v>1948</v>
      </c>
      <c r="B1750" s="108">
        <v>83</v>
      </c>
      <c r="C1750">
        <v>0.123365</v>
      </c>
      <c r="D1750">
        <v>0.15026100000000001</v>
      </c>
      <c r="E1750">
        <v>0.13506099999999999</v>
      </c>
    </row>
    <row r="1751" spans="1:5">
      <c r="A1751">
        <v>1948</v>
      </c>
      <c r="B1751" s="108">
        <v>84</v>
      </c>
      <c r="C1751">
        <v>0.13814199999999999</v>
      </c>
      <c r="D1751">
        <v>0.16735800000000001</v>
      </c>
      <c r="E1751">
        <v>0.15068699999999999</v>
      </c>
    </row>
    <row r="1752" spans="1:5">
      <c r="A1752">
        <v>1948</v>
      </c>
      <c r="B1752" s="108">
        <v>85</v>
      </c>
      <c r="C1752">
        <v>0.1515</v>
      </c>
      <c r="D1752">
        <v>0.18230499999999999</v>
      </c>
      <c r="E1752">
        <v>0.164577</v>
      </c>
    </row>
    <row r="1753" spans="1:5">
      <c r="A1753">
        <v>1948</v>
      </c>
      <c r="B1753" s="108">
        <v>86</v>
      </c>
      <c r="C1753">
        <v>0.162465</v>
      </c>
      <c r="D1753">
        <v>0.195023</v>
      </c>
      <c r="E1753">
        <v>0.176094</v>
      </c>
    </row>
    <row r="1754" spans="1:5">
      <c r="A1754">
        <v>1948</v>
      </c>
      <c r="B1754" s="108">
        <v>87</v>
      </c>
      <c r="C1754">
        <v>0.17369100000000001</v>
      </c>
      <c r="D1754">
        <v>0.208505</v>
      </c>
      <c r="E1754">
        <v>0.188031</v>
      </c>
    </row>
    <row r="1755" spans="1:5">
      <c r="A1755">
        <v>1948</v>
      </c>
      <c r="B1755" s="108">
        <v>88</v>
      </c>
      <c r="C1755">
        <v>0.18995200000000001</v>
      </c>
      <c r="D1755">
        <v>0.2273</v>
      </c>
      <c r="E1755">
        <v>0.20510200000000001</v>
      </c>
    </row>
    <row r="1756" spans="1:5">
      <c r="A1756">
        <v>1948</v>
      </c>
      <c r="B1756" s="108">
        <v>89</v>
      </c>
      <c r="C1756">
        <v>0.210392</v>
      </c>
      <c r="D1756">
        <v>0.25065199999999999</v>
      </c>
      <c r="E1756">
        <v>0.22645599999999999</v>
      </c>
    </row>
    <row r="1757" spans="1:5">
      <c r="A1757">
        <v>1948</v>
      </c>
      <c r="B1757" s="108">
        <v>90</v>
      </c>
      <c r="C1757">
        <v>0.22600899999999999</v>
      </c>
      <c r="D1757">
        <v>0.26780100000000001</v>
      </c>
      <c r="E1757">
        <v>0.24236099999999999</v>
      </c>
    </row>
    <row r="1758" spans="1:5">
      <c r="A1758">
        <v>1948</v>
      </c>
      <c r="B1758" s="108">
        <v>91</v>
      </c>
      <c r="C1758">
        <v>0.236125</v>
      </c>
      <c r="D1758">
        <v>0.27718599999999999</v>
      </c>
      <c r="E1758">
        <v>0.25184000000000001</v>
      </c>
    </row>
    <row r="1759" spans="1:5">
      <c r="A1759">
        <v>1948</v>
      </c>
      <c r="B1759" s="108">
        <v>92</v>
      </c>
      <c r="C1759">
        <v>0.246508</v>
      </c>
      <c r="D1759">
        <v>0.28173399999999998</v>
      </c>
      <c r="E1759">
        <v>0.25977299999999998</v>
      </c>
    </row>
    <row r="1760" spans="1:5">
      <c r="A1760">
        <v>1948</v>
      </c>
      <c r="B1760" s="108">
        <v>93</v>
      </c>
      <c r="C1760">
        <v>0.260847</v>
      </c>
      <c r="D1760">
        <v>0.28497699999999998</v>
      </c>
      <c r="E1760">
        <v>0.26986599999999999</v>
      </c>
    </row>
    <row r="1761" spans="1:5">
      <c r="A1761">
        <v>1948</v>
      </c>
      <c r="B1761" s="108">
        <v>94</v>
      </c>
      <c r="C1761">
        <v>0.279227</v>
      </c>
      <c r="D1761">
        <v>0.294323</v>
      </c>
      <c r="E1761">
        <v>0.28483000000000003</v>
      </c>
    </row>
    <row r="1762" spans="1:5">
      <c r="A1762">
        <v>1948</v>
      </c>
      <c r="B1762" s="108">
        <v>95</v>
      </c>
      <c r="C1762">
        <v>0.30138199999999998</v>
      </c>
      <c r="D1762">
        <v>0.31807000000000002</v>
      </c>
      <c r="E1762">
        <v>0.30751400000000001</v>
      </c>
    </row>
    <row r="1763" spans="1:5">
      <c r="A1763">
        <v>1948</v>
      </c>
      <c r="B1763" s="108">
        <v>96</v>
      </c>
      <c r="C1763">
        <v>0.31664100000000001</v>
      </c>
      <c r="D1763">
        <v>0.337592</v>
      </c>
      <c r="E1763">
        <v>0.32425999999999999</v>
      </c>
    </row>
    <row r="1764" spans="1:5">
      <c r="A1764">
        <v>1948</v>
      </c>
      <c r="B1764" s="108">
        <v>97</v>
      </c>
      <c r="C1764">
        <v>0.31234499999999998</v>
      </c>
      <c r="D1764">
        <v>0.32908300000000001</v>
      </c>
      <c r="E1764">
        <v>0.318438</v>
      </c>
    </row>
    <row r="1765" spans="1:5">
      <c r="A1765">
        <v>1948</v>
      </c>
      <c r="B1765" s="108">
        <v>98</v>
      </c>
      <c r="C1765">
        <v>0.29274600000000001</v>
      </c>
      <c r="D1765">
        <v>0.30551499999999998</v>
      </c>
      <c r="E1765">
        <v>0.297371</v>
      </c>
    </row>
    <row r="1766" spans="1:5">
      <c r="A1766">
        <v>1948</v>
      </c>
      <c r="B1766" s="108">
        <v>99</v>
      </c>
      <c r="C1766">
        <v>0.29072999999999999</v>
      </c>
      <c r="D1766">
        <v>0.30115900000000001</v>
      </c>
      <c r="E1766">
        <v>0.29446499999999998</v>
      </c>
    </row>
    <row r="1767" spans="1:5">
      <c r="A1767">
        <v>1948</v>
      </c>
      <c r="B1767" s="108">
        <v>100</v>
      </c>
      <c r="C1767">
        <v>0.37522</v>
      </c>
      <c r="D1767">
        <v>0.37699500000000002</v>
      </c>
      <c r="E1767">
        <v>0.37585299999999999</v>
      </c>
    </row>
    <row r="1768" spans="1:5">
      <c r="A1768">
        <v>1948</v>
      </c>
      <c r="B1768" s="108">
        <v>101</v>
      </c>
      <c r="C1768">
        <v>0.37708799999999998</v>
      </c>
      <c r="D1768">
        <v>0.37350899999999998</v>
      </c>
      <c r="E1768">
        <v>0.37581700000000001</v>
      </c>
    </row>
    <row r="1769" spans="1:5">
      <c r="A1769">
        <v>1948</v>
      </c>
      <c r="B1769" s="108">
        <v>102</v>
      </c>
      <c r="C1769">
        <v>0.370784</v>
      </c>
      <c r="D1769">
        <v>0.36053299999999999</v>
      </c>
      <c r="E1769">
        <v>0.36712800000000001</v>
      </c>
    </row>
    <row r="1770" spans="1:5">
      <c r="A1770">
        <v>1948</v>
      </c>
      <c r="B1770" s="108">
        <v>103</v>
      </c>
      <c r="C1770">
        <v>0.358962</v>
      </c>
      <c r="D1770">
        <v>0.340422</v>
      </c>
      <c r="E1770">
        <v>0.352377</v>
      </c>
    </row>
    <row r="1771" spans="1:5">
      <c r="A1771">
        <v>1948</v>
      </c>
      <c r="B1771" s="108">
        <v>104</v>
      </c>
      <c r="C1771">
        <v>0.33865899999999999</v>
      </c>
      <c r="D1771">
        <v>0.312973</v>
      </c>
      <c r="E1771">
        <v>0.329538</v>
      </c>
    </row>
    <row r="1772" spans="1:5">
      <c r="A1772">
        <v>1948</v>
      </c>
      <c r="B1772" s="108">
        <v>105</v>
      </c>
      <c r="C1772">
        <v>0.32503599999999999</v>
      </c>
      <c r="D1772">
        <v>0.285912</v>
      </c>
      <c r="E1772">
        <v>0.31077300000000002</v>
      </c>
    </row>
    <row r="1773" spans="1:5">
      <c r="A1773">
        <v>1948</v>
      </c>
      <c r="B1773" s="108">
        <v>106</v>
      </c>
      <c r="C1773">
        <v>0.31490699999999999</v>
      </c>
      <c r="D1773">
        <v>0.26509899999999997</v>
      </c>
      <c r="E1773">
        <v>0.29644300000000001</v>
      </c>
    </row>
    <row r="1774" spans="1:5">
      <c r="A1774">
        <v>1948</v>
      </c>
      <c r="B1774" s="108">
        <v>107</v>
      </c>
      <c r="C1774">
        <v>0.28379100000000002</v>
      </c>
      <c r="D1774">
        <v>0.23389299999999999</v>
      </c>
      <c r="E1774">
        <v>0.26529599999999998</v>
      </c>
    </row>
    <row r="1775" spans="1:5">
      <c r="A1775">
        <v>1948</v>
      </c>
      <c r="B1775" s="108">
        <v>108</v>
      </c>
      <c r="C1775">
        <v>0.235508</v>
      </c>
      <c r="D1775">
        <v>0.19834299999999999</v>
      </c>
      <c r="E1775">
        <v>0.22195799999999999</v>
      </c>
    </row>
    <row r="1776" spans="1:5">
      <c r="A1776">
        <v>1948</v>
      </c>
      <c r="B1776" s="108">
        <v>109</v>
      </c>
      <c r="C1776">
        <v>0.19459000000000001</v>
      </c>
      <c r="D1776">
        <v>0.171154</v>
      </c>
      <c r="E1776">
        <v>0.18631800000000001</v>
      </c>
    </row>
    <row r="1777" spans="1:5">
      <c r="A1777">
        <v>1948</v>
      </c>
      <c r="B1777" s="108" t="s">
        <v>392</v>
      </c>
      <c r="C1777">
        <v>7.9111000000000001E-2</v>
      </c>
      <c r="D1777">
        <v>7.0336999999999997E-2</v>
      </c>
      <c r="E1777">
        <v>7.6439000000000007E-2</v>
      </c>
    </row>
    <row r="1778" spans="1:5">
      <c r="A1778">
        <v>1949</v>
      </c>
      <c r="B1778" s="108">
        <v>0</v>
      </c>
      <c r="C1778">
        <v>3.0536000000000001E-2</v>
      </c>
      <c r="D1778">
        <v>3.9601999999999998E-2</v>
      </c>
      <c r="E1778">
        <v>3.5167999999999998E-2</v>
      </c>
    </row>
    <row r="1779" spans="1:5">
      <c r="A1779">
        <v>1949</v>
      </c>
      <c r="B1779" s="108">
        <v>1</v>
      </c>
      <c r="C1779">
        <v>2.2759999999999998E-3</v>
      </c>
      <c r="D1779">
        <v>2.5850000000000001E-3</v>
      </c>
      <c r="E1779">
        <v>2.434E-3</v>
      </c>
    </row>
    <row r="1780" spans="1:5">
      <c r="A1780">
        <v>1949</v>
      </c>
      <c r="B1780" s="108">
        <v>2</v>
      </c>
      <c r="C1780">
        <v>1.3090000000000001E-3</v>
      </c>
      <c r="D1780">
        <v>1.6559999999999999E-3</v>
      </c>
      <c r="E1780">
        <v>1.4859999999999999E-3</v>
      </c>
    </row>
    <row r="1781" spans="1:5">
      <c r="A1781">
        <v>1949</v>
      </c>
      <c r="B1781" s="108">
        <v>3</v>
      </c>
      <c r="C1781">
        <v>9.5200000000000005E-4</v>
      </c>
      <c r="D1781">
        <v>1.1509999999999999E-3</v>
      </c>
      <c r="E1781">
        <v>1.0529999999999999E-3</v>
      </c>
    </row>
    <row r="1782" spans="1:5">
      <c r="A1782">
        <v>1949</v>
      </c>
      <c r="B1782" s="108">
        <v>4</v>
      </c>
      <c r="C1782">
        <v>7.76E-4</v>
      </c>
      <c r="D1782">
        <v>9.8200000000000002E-4</v>
      </c>
      <c r="E1782">
        <v>8.8099999999999995E-4</v>
      </c>
    </row>
    <row r="1783" spans="1:5">
      <c r="A1783">
        <v>1949</v>
      </c>
      <c r="B1783" s="108">
        <v>5</v>
      </c>
      <c r="C1783">
        <v>6.5499999999999998E-4</v>
      </c>
      <c r="D1783">
        <v>8.8400000000000002E-4</v>
      </c>
      <c r="E1783">
        <v>7.7200000000000001E-4</v>
      </c>
    </row>
    <row r="1784" spans="1:5">
      <c r="A1784">
        <v>1949</v>
      </c>
      <c r="B1784" s="108">
        <v>6</v>
      </c>
      <c r="C1784">
        <v>5.7600000000000001E-4</v>
      </c>
      <c r="D1784">
        <v>8.0400000000000003E-4</v>
      </c>
      <c r="E1784">
        <v>6.9200000000000002E-4</v>
      </c>
    </row>
    <row r="1785" spans="1:5">
      <c r="A1785">
        <v>1949</v>
      </c>
      <c r="B1785" s="108">
        <v>7</v>
      </c>
      <c r="C1785">
        <v>5.4299999999999997E-4</v>
      </c>
      <c r="D1785">
        <v>7.7999999999999999E-4</v>
      </c>
      <c r="E1785">
        <v>6.6299999999999996E-4</v>
      </c>
    </row>
    <row r="1786" spans="1:5">
      <c r="A1786">
        <v>1949</v>
      </c>
      <c r="B1786" s="108">
        <v>8</v>
      </c>
      <c r="C1786">
        <v>5.2400000000000005E-4</v>
      </c>
      <c r="D1786">
        <v>7.76E-4</v>
      </c>
      <c r="E1786">
        <v>6.5200000000000002E-4</v>
      </c>
    </row>
    <row r="1787" spans="1:5">
      <c r="A1787">
        <v>1949</v>
      </c>
      <c r="B1787" s="108">
        <v>9</v>
      </c>
      <c r="C1787">
        <v>4.9399999999999997E-4</v>
      </c>
      <c r="D1787">
        <v>7.4600000000000003E-4</v>
      </c>
      <c r="E1787">
        <v>6.2200000000000005E-4</v>
      </c>
    </row>
    <row r="1788" spans="1:5">
      <c r="A1788">
        <v>1949</v>
      </c>
      <c r="B1788" s="108">
        <v>10</v>
      </c>
      <c r="C1788">
        <v>4.5800000000000002E-4</v>
      </c>
      <c r="D1788">
        <v>6.9200000000000002E-4</v>
      </c>
      <c r="E1788">
        <v>5.7700000000000004E-4</v>
      </c>
    </row>
    <row r="1789" spans="1:5">
      <c r="A1789">
        <v>1949</v>
      </c>
      <c r="B1789" s="108">
        <v>11</v>
      </c>
      <c r="C1789">
        <v>4.4999999999999999E-4</v>
      </c>
      <c r="D1789">
        <v>6.9200000000000002E-4</v>
      </c>
      <c r="E1789">
        <v>5.7399999999999997E-4</v>
      </c>
    </row>
    <row r="1790" spans="1:5">
      <c r="A1790">
        <v>1949</v>
      </c>
      <c r="B1790" s="108">
        <v>12</v>
      </c>
      <c r="C1790">
        <v>4.6900000000000002E-4</v>
      </c>
      <c r="D1790">
        <v>7.3999999999999999E-4</v>
      </c>
      <c r="E1790">
        <v>6.0700000000000001E-4</v>
      </c>
    </row>
    <row r="1791" spans="1:5">
      <c r="A1791">
        <v>1949</v>
      </c>
      <c r="B1791" s="108">
        <v>13</v>
      </c>
      <c r="C1791">
        <v>5.0900000000000001E-4</v>
      </c>
      <c r="D1791">
        <v>8.2200000000000003E-4</v>
      </c>
      <c r="E1791">
        <v>6.6799999999999997E-4</v>
      </c>
    </row>
    <row r="1792" spans="1:5">
      <c r="A1792">
        <v>1949</v>
      </c>
      <c r="B1792" s="108">
        <v>14</v>
      </c>
      <c r="C1792">
        <v>5.71E-4</v>
      </c>
      <c r="D1792">
        <v>9.5100000000000002E-4</v>
      </c>
      <c r="E1792">
        <v>7.6400000000000003E-4</v>
      </c>
    </row>
    <row r="1793" spans="1:5">
      <c r="A1793">
        <v>1949</v>
      </c>
      <c r="B1793" s="108">
        <v>15</v>
      </c>
      <c r="C1793">
        <v>6.5799999999999995E-4</v>
      </c>
      <c r="D1793">
        <v>1.1280000000000001E-3</v>
      </c>
      <c r="E1793">
        <v>8.9499999999999996E-4</v>
      </c>
    </row>
    <row r="1794" spans="1:5">
      <c r="A1794">
        <v>1949</v>
      </c>
      <c r="B1794" s="108">
        <v>16</v>
      </c>
      <c r="C1794">
        <v>7.3899999999999997E-4</v>
      </c>
      <c r="D1794">
        <v>1.286E-3</v>
      </c>
      <c r="E1794">
        <v>1.016E-3</v>
      </c>
    </row>
    <row r="1795" spans="1:5">
      <c r="A1795">
        <v>1949</v>
      </c>
      <c r="B1795" s="108">
        <v>17</v>
      </c>
      <c r="C1795">
        <v>8.0099999999999995E-4</v>
      </c>
      <c r="D1795">
        <v>1.407E-3</v>
      </c>
      <c r="E1795">
        <v>1.1069999999999999E-3</v>
      </c>
    </row>
    <row r="1796" spans="1:5">
      <c r="A1796">
        <v>1949</v>
      </c>
      <c r="B1796" s="108">
        <v>18</v>
      </c>
      <c r="C1796">
        <v>8.5899999999999995E-4</v>
      </c>
      <c r="D1796">
        <v>1.627E-3</v>
      </c>
      <c r="E1796">
        <v>1.2340000000000001E-3</v>
      </c>
    </row>
    <row r="1797" spans="1:5">
      <c r="A1797">
        <v>1949</v>
      </c>
      <c r="B1797" s="108">
        <v>19</v>
      </c>
      <c r="C1797">
        <v>9.2299999999999999E-4</v>
      </c>
      <c r="D1797">
        <v>1.748E-3</v>
      </c>
      <c r="E1797">
        <v>1.3259999999999999E-3</v>
      </c>
    </row>
    <row r="1798" spans="1:5">
      <c r="A1798">
        <v>1949</v>
      </c>
      <c r="B1798" s="108">
        <v>20</v>
      </c>
      <c r="C1798">
        <v>9.8700000000000003E-4</v>
      </c>
      <c r="D1798">
        <v>1.8810000000000001E-3</v>
      </c>
      <c r="E1798">
        <v>1.423E-3</v>
      </c>
    </row>
    <row r="1799" spans="1:5">
      <c r="A1799">
        <v>1949</v>
      </c>
      <c r="B1799" s="108">
        <v>21</v>
      </c>
      <c r="C1799">
        <v>1.0369999999999999E-3</v>
      </c>
      <c r="D1799">
        <v>1.9620000000000002E-3</v>
      </c>
      <c r="E1799">
        <v>1.487E-3</v>
      </c>
    </row>
    <row r="1800" spans="1:5">
      <c r="A1800">
        <v>1949</v>
      </c>
      <c r="B1800" s="108">
        <v>22</v>
      </c>
      <c r="C1800">
        <v>1.0839999999999999E-3</v>
      </c>
      <c r="D1800">
        <v>2.0140000000000002E-3</v>
      </c>
      <c r="E1800">
        <v>1.536E-3</v>
      </c>
    </row>
    <row r="1801" spans="1:5">
      <c r="A1801">
        <v>1949</v>
      </c>
      <c r="B1801" s="108">
        <v>23</v>
      </c>
      <c r="C1801">
        <v>1.1249999999999999E-3</v>
      </c>
      <c r="D1801">
        <v>2.026E-3</v>
      </c>
      <c r="E1801">
        <v>1.5640000000000001E-3</v>
      </c>
    </row>
    <row r="1802" spans="1:5">
      <c r="A1802">
        <v>1949</v>
      </c>
      <c r="B1802" s="108">
        <v>24</v>
      </c>
      <c r="C1802">
        <v>1.1640000000000001E-3</v>
      </c>
      <c r="D1802">
        <v>2.019E-3</v>
      </c>
      <c r="E1802">
        <v>1.5809999999999999E-3</v>
      </c>
    </row>
    <row r="1803" spans="1:5">
      <c r="A1803">
        <v>1949</v>
      </c>
      <c r="B1803" s="108">
        <v>25</v>
      </c>
      <c r="C1803">
        <v>1.196E-3</v>
      </c>
      <c r="D1803">
        <v>1.983E-3</v>
      </c>
      <c r="E1803">
        <v>1.58E-3</v>
      </c>
    </row>
    <row r="1804" spans="1:5">
      <c r="A1804">
        <v>1949</v>
      </c>
      <c r="B1804" s="108">
        <v>26</v>
      </c>
      <c r="C1804">
        <v>1.235E-3</v>
      </c>
      <c r="D1804">
        <v>1.9650000000000002E-3</v>
      </c>
      <c r="E1804">
        <v>1.591E-3</v>
      </c>
    </row>
    <row r="1805" spans="1:5">
      <c r="A1805">
        <v>1949</v>
      </c>
      <c r="B1805" s="108">
        <v>27</v>
      </c>
      <c r="C1805">
        <v>1.2880000000000001E-3</v>
      </c>
      <c r="D1805">
        <v>1.9750000000000002E-3</v>
      </c>
      <c r="E1805">
        <v>1.624E-3</v>
      </c>
    </row>
    <row r="1806" spans="1:5">
      <c r="A1806">
        <v>1949</v>
      </c>
      <c r="B1806" s="108">
        <v>28</v>
      </c>
      <c r="C1806">
        <v>1.359E-3</v>
      </c>
      <c r="D1806">
        <v>2.0200000000000001E-3</v>
      </c>
      <c r="E1806">
        <v>1.6819999999999999E-3</v>
      </c>
    </row>
    <row r="1807" spans="1:5">
      <c r="A1807">
        <v>1949</v>
      </c>
      <c r="B1807" s="108">
        <v>29</v>
      </c>
      <c r="C1807">
        <v>1.4250000000000001E-3</v>
      </c>
      <c r="D1807">
        <v>2.0569999999999998E-3</v>
      </c>
      <c r="E1807">
        <v>1.7340000000000001E-3</v>
      </c>
    </row>
    <row r="1808" spans="1:5">
      <c r="A1808">
        <v>1949</v>
      </c>
      <c r="B1808" s="108">
        <v>30</v>
      </c>
      <c r="C1808">
        <v>1.508E-3</v>
      </c>
      <c r="D1808">
        <v>2.1280000000000001E-3</v>
      </c>
      <c r="E1808">
        <v>1.8109999999999999E-3</v>
      </c>
    </row>
    <row r="1809" spans="1:5">
      <c r="A1809">
        <v>1949</v>
      </c>
      <c r="B1809" s="108">
        <v>31</v>
      </c>
      <c r="C1809">
        <v>1.6069999999999999E-3</v>
      </c>
      <c r="D1809">
        <v>2.2300000000000002E-3</v>
      </c>
      <c r="E1809">
        <v>1.9109999999999999E-3</v>
      </c>
    </row>
    <row r="1810" spans="1:5">
      <c r="A1810">
        <v>1949</v>
      </c>
      <c r="B1810" s="108">
        <v>32</v>
      </c>
      <c r="C1810">
        <v>1.714E-3</v>
      </c>
      <c r="D1810">
        <v>2.3649999999999999E-3</v>
      </c>
      <c r="E1810">
        <v>2.032E-3</v>
      </c>
    </row>
    <row r="1811" spans="1:5">
      <c r="A1811">
        <v>1949</v>
      </c>
      <c r="B1811" s="108">
        <v>33</v>
      </c>
      <c r="C1811">
        <v>1.825E-3</v>
      </c>
      <c r="D1811">
        <v>2.519E-3</v>
      </c>
      <c r="E1811">
        <v>2.1649999999999998E-3</v>
      </c>
    </row>
    <row r="1812" spans="1:5">
      <c r="A1812">
        <v>1949</v>
      </c>
      <c r="B1812" s="108">
        <v>34</v>
      </c>
      <c r="C1812">
        <v>1.9610000000000001E-3</v>
      </c>
      <c r="D1812">
        <v>2.7290000000000001E-3</v>
      </c>
      <c r="E1812">
        <v>2.3370000000000001E-3</v>
      </c>
    </row>
    <row r="1813" spans="1:5">
      <c r="A1813">
        <v>1949</v>
      </c>
      <c r="B1813" s="108">
        <v>35</v>
      </c>
      <c r="C1813">
        <v>2.1120000000000002E-3</v>
      </c>
      <c r="D1813">
        <v>2.9870000000000001E-3</v>
      </c>
      <c r="E1813">
        <v>2.5400000000000002E-3</v>
      </c>
    </row>
    <row r="1814" spans="1:5">
      <c r="A1814">
        <v>1949</v>
      </c>
      <c r="B1814" s="108">
        <v>36</v>
      </c>
      <c r="C1814">
        <v>2.271E-3</v>
      </c>
      <c r="D1814">
        <v>3.248E-3</v>
      </c>
      <c r="E1814">
        <v>2.7490000000000001E-3</v>
      </c>
    </row>
    <row r="1815" spans="1:5">
      <c r="A1815">
        <v>1949</v>
      </c>
      <c r="B1815" s="108">
        <v>37</v>
      </c>
      <c r="C1815">
        <v>2.4480000000000001E-3</v>
      </c>
      <c r="D1815">
        <v>3.5349999999999999E-3</v>
      </c>
      <c r="E1815">
        <v>2.9810000000000001E-3</v>
      </c>
    </row>
    <row r="1816" spans="1:5">
      <c r="A1816">
        <v>1949</v>
      </c>
      <c r="B1816" s="108">
        <v>38</v>
      </c>
      <c r="C1816">
        <v>2.6410000000000001E-3</v>
      </c>
      <c r="D1816">
        <v>3.846E-3</v>
      </c>
      <c r="E1816">
        <v>3.2330000000000002E-3</v>
      </c>
    </row>
    <row r="1817" spans="1:5">
      <c r="A1817">
        <v>1949</v>
      </c>
      <c r="B1817" s="108">
        <v>39</v>
      </c>
      <c r="C1817">
        <v>2.8419999999999999E-3</v>
      </c>
      <c r="D1817">
        <v>4.169E-3</v>
      </c>
      <c r="E1817">
        <v>3.4970000000000001E-3</v>
      </c>
    </row>
    <row r="1818" spans="1:5">
      <c r="A1818">
        <v>1949</v>
      </c>
      <c r="B1818" s="108">
        <v>40</v>
      </c>
      <c r="C1818">
        <v>3.0479999999999999E-3</v>
      </c>
      <c r="D1818">
        <v>4.5030000000000001E-3</v>
      </c>
      <c r="E1818">
        <v>3.7669999999999999E-3</v>
      </c>
    </row>
    <row r="1819" spans="1:5">
      <c r="A1819">
        <v>1949</v>
      </c>
      <c r="B1819" s="108">
        <v>41</v>
      </c>
      <c r="C1819">
        <v>3.297E-3</v>
      </c>
      <c r="D1819">
        <v>4.9020000000000001E-3</v>
      </c>
      <c r="E1819">
        <v>4.0930000000000003E-3</v>
      </c>
    </row>
    <row r="1820" spans="1:5">
      <c r="A1820">
        <v>1949</v>
      </c>
      <c r="B1820" s="108">
        <v>42</v>
      </c>
      <c r="C1820">
        <v>3.581E-3</v>
      </c>
      <c r="D1820">
        <v>5.3670000000000002E-3</v>
      </c>
      <c r="E1820">
        <v>4.4679999999999997E-3</v>
      </c>
    </row>
    <row r="1821" spans="1:5">
      <c r="A1821">
        <v>1949</v>
      </c>
      <c r="B1821" s="108">
        <v>43</v>
      </c>
      <c r="C1821">
        <v>3.9039999999999999E-3</v>
      </c>
      <c r="D1821">
        <v>5.901E-3</v>
      </c>
      <c r="E1821">
        <v>4.8970000000000003E-3</v>
      </c>
    </row>
    <row r="1822" spans="1:5">
      <c r="A1822">
        <v>1949</v>
      </c>
      <c r="B1822" s="108">
        <v>44</v>
      </c>
      <c r="C1822">
        <v>4.2649999999999997E-3</v>
      </c>
      <c r="D1822">
        <v>6.4989999999999996E-3</v>
      </c>
      <c r="E1822">
        <v>5.378E-3</v>
      </c>
    </row>
    <row r="1823" spans="1:5">
      <c r="A1823">
        <v>1949</v>
      </c>
      <c r="B1823" s="108">
        <v>45</v>
      </c>
      <c r="C1823">
        <v>4.6540000000000002E-3</v>
      </c>
      <c r="D1823">
        <v>7.1409999999999998E-3</v>
      </c>
      <c r="E1823">
        <v>5.8950000000000001E-3</v>
      </c>
    </row>
    <row r="1824" spans="1:5">
      <c r="A1824">
        <v>1949</v>
      </c>
      <c r="B1824" s="108">
        <v>46</v>
      </c>
      <c r="C1824">
        <v>5.0749999999999997E-3</v>
      </c>
      <c r="D1824">
        <v>7.8729999999999998E-3</v>
      </c>
      <c r="E1824">
        <v>6.4720000000000003E-3</v>
      </c>
    </row>
    <row r="1825" spans="1:5">
      <c r="A1825">
        <v>1949</v>
      </c>
      <c r="B1825" s="108">
        <v>47</v>
      </c>
      <c r="C1825">
        <v>5.4790000000000004E-3</v>
      </c>
      <c r="D1825">
        <v>8.6169999999999997E-3</v>
      </c>
      <c r="E1825">
        <v>7.0460000000000002E-3</v>
      </c>
    </row>
    <row r="1826" spans="1:5">
      <c r="A1826">
        <v>1949</v>
      </c>
      <c r="B1826" s="108">
        <v>48</v>
      </c>
      <c r="C1826">
        <v>5.8780000000000004E-3</v>
      </c>
      <c r="D1826">
        <v>9.3889999999999998E-3</v>
      </c>
      <c r="E1826">
        <v>7.6319999999999999E-3</v>
      </c>
    </row>
    <row r="1827" spans="1:5">
      <c r="A1827">
        <v>1949</v>
      </c>
      <c r="B1827" s="108">
        <v>49</v>
      </c>
      <c r="C1827">
        <v>6.3099999999999996E-3</v>
      </c>
      <c r="D1827">
        <v>1.026E-2</v>
      </c>
      <c r="E1827">
        <v>8.2830000000000004E-3</v>
      </c>
    </row>
    <row r="1828" spans="1:5">
      <c r="A1828">
        <v>1949</v>
      </c>
      <c r="B1828" s="108">
        <v>50</v>
      </c>
      <c r="C1828">
        <v>6.7549999999999997E-3</v>
      </c>
      <c r="D1828">
        <v>1.1171E-2</v>
      </c>
      <c r="E1828">
        <v>8.9619999999999995E-3</v>
      </c>
    </row>
    <row r="1829" spans="1:5">
      <c r="A1829">
        <v>1949</v>
      </c>
      <c r="B1829" s="108">
        <v>51</v>
      </c>
      <c r="C1829">
        <v>7.2329999999999998E-3</v>
      </c>
      <c r="D1829">
        <v>1.2139E-2</v>
      </c>
      <c r="E1829">
        <v>9.6849999999999992E-3</v>
      </c>
    </row>
    <row r="1830" spans="1:5">
      <c r="A1830">
        <v>1949</v>
      </c>
      <c r="B1830" s="108">
        <v>52</v>
      </c>
      <c r="C1830">
        <v>7.7970000000000001E-3</v>
      </c>
      <c r="D1830">
        <v>1.3220000000000001E-2</v>
      </c>
      <c r="E1830">
        <v>1.0511E-2</v>
      </c>
    </row>
    <row r="1831" spans="1:5">
      <c r="A1831">
        <v>1949</v>
      </c>
      <c r="B1831" s="108">
        <v>53</v>
      </c>
      <c r="C1831">
        <v>8.4419999999999999E-3</v>
      </c>
      <c r="D1831">
        <v>1.4414E-2</v>
      </c>
      <c r="E1831">
        <v>1.1435000000000001E-2</v>
      </c>
    </row>
    <row r="1832" spans="1:5">
      <c r="A1832">
        <v>1949</v>
      </c>
      <c r="B1832" s="108">
        <v>54</v>
      </c>
      <c r="C1832">
        <v>9.1400000000000006E-3</v>
      </c>
      <c r="D1832">
        <v>1.5703999999999999E-2</v>
      </c>
      <c r="E1832">
        <v>1.2430999999999999E-2</v>
      </c>
    </row>
    <row r="1833" spans="1:5">
      <c r="A1833">
        <v>1949</v>
      </c>
      <c r="B1833" s="108">
        <v>55</v>
      </c>
      <c r="C1833">
        <v>9.9150000000000002E-3</v>
      </c>
      <c r="D1833">
        <v>1.7160000000000002E-2</v>
      </c>
      <c r="E1833">
        <v>1.3544E-2</v>
      </c>
    </row>
    <row r="1834" spans="1:5">
      <c r="A1834">
        <v>1949</v>
      </c>
      <c r="B1834" s="108">
        <v>56</v>
      </c>
      <c r="C1834">
        <v>1.0742E-2</v>
      </c>
      <c r="D1834">
        <v>1.8610999999999999E-2</v>
      </c>
      <c r="E1834">
        <v>1.4688E-2</v>
      </c>
    </row>
    <row r="1835" spans="1:5">
      <c r="A1835">
        <v>1949</v>
      </c>
      <c r="B1835" s="108">
        <v>57</v>
      </c>
      <c r="C1835">
        <v>1.1641E-2</v>
      </c>
      <c r="D1835">
        <v>2.0143000000000001E-2</v>
      </c>
      <c r="E1835">
        <v>1.5909E-2</v>
      </c>
    </row>
    <row r="1836" spans="1:5">
      <c r="A1836">
        <v>1949</v>
      </c>
      <c r="B1836" s="108">
        <v>58</v>
      </c>
      <c r="C1836">
        <v>1.2605E-2</v>
      </c>
      <c r="D1836">
        <v>2.1742999999999998E-2</v>
      </c>
      <c r="E1836">
        <v>1.7195999999999999E-2</v>
      </c>
    </row>
    <row r="1837" spans="1:5">
      <c r="A1837">
        <v>1949</v>
      </c>
      <c r="B1837" s="108">
        <v>59</v>
      </c>
      <c r="C1837">
        <v>1.3681E-2</v>
      </c>
      <c r="D1837">
        <v>2.3480000000000001E-2</v>
      </c>
      <c r="E1837">
        <v>1.8610000000000002E-2</v>
      </c>
    </row>
    <row r="1838" spans="1:5">
      <c r="A1838">
        <v>1949</v>
      </c>
      <c r="B1838" s="108">
        <v>60</v>
      </c>
      <c r="C1838">
        <v>1.4936E-2</v>
      </c>
      <c r="D1838">
        <v>2.5409999999999999E-2</v>
      </c>
      <c r="E1838">
        <v>2.0213999999999999E-2</v>
      </c>
    </row>
    <row r="1839" spans="1:5">
      <c r="A1839">
        <v>1949</v>
      </c>
      <c r="B1839" s="108">
        <v>61</v>
      </c>
      <c r="C1839">
        <v>1.6225E-2</v>
      </c>
      <c r="D1839">
        <v>2.7323E-2</v>
      </c>
      <c r="E1839">
        <v>2.1817E-2</v>
      </c>
    </row>
    <row r="1840" spans="1:5">
      <c r="A1840">
        <v>1949</v>
      </c>
      <c r="B1840" s="108">
        <v>62</v>
      </c>
      <c r="C1840">
        <v>1.7576000000000001E-2</v>
      </c>
      <c r="D1840">
        <v>2.9302999999999999E-2</v>
      </c>
      <c r="E1840">
        <v>2.3465E-2</v>
      </c>
    </row>
    <row r="1841" spans="1:5">
      <c r="A1841">
        <v>1949</v>
      </c>
      <c r="B1841" s="108">
        <v>63</v>
      </c>
      <c r="C1841">
        <v>1.9023000000000002E-2</v>
      </c>
      <c r="D1841">
        <v>3.1394999999999999E-2</v>
      </c>
      <c r="E1841">
        <v>2.5198000000000002E-2</v>
      </c>
    </row>
    <row r="1842" spans="1:5">
      <c r="A1842">
        <v>1949</v>
      </c>
      <c r="B1842" s="108">
        <v>64</v>
      </c>
      <c r="C1842">
        <v>2.0593E-2</v>
      </c>
      <c r="D1842">
        <v>3.3541000000000001E-2</v>
      </c>
      <c r="E1842">
        <v>2.7012000000000001E-2</v>
      </c>
    </row>
    <row r="1843" spans="1:5">
      <c r="A1843">
        <v>1949</v>
      </c>
      <c r="B1843" s="108">
        <v>65</v>
      </c>
      <c r="C1843">
        <v>2.2227E-2</v>
      </c>
      <c r="D1843">
        <v>3.5628E-2</v>
      </c>
      <c r="E1843">
        <v>2.8823999999999999E-2</v>
      </c>
    </row>
    <row r="1844" spans="1:5">
      <c r="A1844">
        <v>1949</v>
      </c>
      <c r="B1844" s="108">
        <v>66</v>
      </c>
      <c r="C1844">
        <v>2.4115000000000001E-2</v>
      </c>
      <c r="D1844">
        <v>3.8073999999999997E-2</v>
      </c>
      <c r="E1844">
        <v>3.0932999999999999E-2</v>
      </c>
    </row>
    <row r="1845" spans="1:5">
      <c r="A1845">
        <v>1949</v>
      </c>
      <c r="B1845" s="108">
        <v>67</v>
      </c>
      <c r="C1845">
        <v>2.6349000000000001E-2</v>
      </c>
      <c r="D1845">
        <v>4.0765999999999997E-2</v>
      </c>
      <c r="E1845">
        <v>3.3353000000000001E-2</v>
      </c>
    </row>
    <row r="1846" spans="1:5">
      <c r="A1846">
        <v>1949</v>
      </c>
      <c r="B1846" s="108">
        <v>68</v>
      </c>
      <c r="C1846">
        <v>2.9058E-2</v>
      </c>
      <c r="D1846">
        <v>4.3876999999999999E-2</v>
      </c>
      <c r="E1846">
        <v>3.6232E-2</v>
      </c>
    </row>
    <row r="1847" spans="1:5">
      <c r="A1847">
        <v>1949</v>
      </c>
      <c r="B1847" s="108">
        <v>69</v>
      </c>
      <c r="C1847">
        <v>3.2034E-2</v>
      </c>
      <c r="D1847">
        <v>4.7121999999999997E-2</v>
      </c>
      <c r="E1847">
        <v>3.9316999999999998E-2</v>
      </c>
    </row>
    <row r="1848" spans="1:5">
      <c r="A1848">
        <v>1949</v>
      </c>
      <c r="B1848" s="108">
        <v>70</v>
      </c>
      <c r="C1848">
        <v>3.5557999999999999E-2</v>
      </c>
      <c r="D1848">
        <v>5.0888999999999997E-2</v>
      </c>
      <c r="E1848">
        <v>4.2938999999999998E-2</v>
      </c>
    </row>
    <row r="1849" spans="1:5">
      <c r="A1849">
        <v>1949</v>
      </c>
      <c r="B1849" s="108">
        <v>71</v>
      </c>
      <c r="C1849">
        <v>3.9792000000000001E-2</v>
      </c>
      <c r="D1849">
        <v>5.5426999999999997E-2</v>
      </c>
      <c r="E1849">
        <v>4.7308999999999997E-2</v>
      </c>
    </row>
    <row r="1850" spans="1:5">
      <c r="A1850">
        <v>1949</v>
      </c>
      <c r="B1850" s="108">
        <v>72</v>
      </c>
      <c r="C1850">
        <v>4.4248999999999997E-2</v>
      </c>
      <c r="D1850">
        <v>6.0304000000000003E-2</v>
      </c>
      <c r="E1850">
        <v>5.1947E-2</v>
      </c>
    </row>
    <row r="1851" spans="1:5">
      <c r="A1851">
        <v>1949</v>
      </c>
      <c r="B1851" s="108">
        <v>73</v>
      </c>
      <c r="C1851">
        <v>4.8689000000000003E-2</v>
      </c>
      <c r="D1851">
        <v>6.5304000000000001E-2</v>
      </c>
      <c r="E1851">
        <v>5.6623E-2</v>
      </c>
    </row>
    <row r="1852" spans="1:5">
      <c r="A1852">
        <v>1949</v>
      </c>
      <c r="B1852" s="108">
        <v>74</v>
      </c>
      <c r="C1852">
        <v>5.3862E-2</v>
      </c>
      <c r="D1852">
        <v>7.1347999999999995E-2</v>
      </c>
      <c r="E1852">
        <v>6.2172999999999999E-2</v>
      </c>
    </row>
    <row r="1853" spans="1:5">
      <c r="A1853">
        <v>1949</v>
      </c>
      <c r="B1853" s="108">
        <v>75</v>
      </c>
      <c r="C1853">
        <v>6.0026999999999997E-2</v>
      </c>
      <c r="D1853">
        <v>7.8724000000000002E-2</v>
      </c>
      <c r="E1853">
        <v>6.8869E-2</v>
      </c>
    </row>
    <row r="1854" spans="1:5">
      <c r="A1854">
        <v>1949</v>
      </c>
      <c r="B1854" s="108">
        <v>76</v>
      </c>
      <c r="C1854">
        <v>6.6040000000000001E-2</v>
      </c>
      <c r="D1854">
        <v>8.5809999999999997E-2</v>
      </c>
      <c r="E1854">
        <v>7.5338000000000002E-2</v>
      </c>
    </row>
    <row r="1855" spans="1:5">
      <c r="A1855">
        <v>1949</v>
      </c>
      <c r="B1855" s="108">
        <v>77</v>
      </c>
      <c r="C1855">
        <v>7.2298000000000001E-2</v>
      </c>
      <c r="D1855">
        <v>9.3063999999999994E-2</v>
      </c>
      <c r="E1855">
        <v>8.2002000000000005E-2</v>
      </c>
    </row>
    <row r="1856" spans="1:5">
      <c r="A1856">
        <v>1949</v>
      </c>
      <c r="B1856" s="108">
        <v>78</v>
      </c>
      <c r="C1856">
        <v>7.8659999999999994E-2</v>
      </c>
      <c r="D1856">
        <v>0.10025199999999999</v>
      </c>
      <c r="E1856">
        <v>8.8676000000000005E-2</v>
      </c>
    </row>
    <row r="1857" spans="1:5">
      <c r="A1857">
        <v>1949</v>
      </c>
      <c r="B1857" s="108">
        <v>79</v>
      </c>
      <c r="C1857">
        <v>8.5176000000000002E-2</v>
      </c>
      <c r="D1857">
        <v>0.107212</v>
      </c>
      <c r="E1857">
        <v>9.5318E-2</v>
      </c>
    </row>
    <row r="1858" spans="1:5">
      <c r="A1858">
        <v>1949</v>
      </c>
      <c r="B1858" s="108">
        <v>80</v>
      </c>
      <c r="C1858">
        <v>8.8443999999999995E-2</v>
      </c>
      <c r="D1858">
        <v>0.114604</v>
      </c>
      <c r="E1858">
        <v>0.10009800000000001</v>
      </c>
    </row>
    <row r="1859" spans="1:5">
      <c r="A1859">
        <v>1949</v>
      </c>
      <c r="B1859" s="108">
        <v>81</v>
      </c>
      <c r="C1859">
        <v>9.7389000000000003E-2</v>
      </c>
      <c r="D1859">
        <v>0.12436</v>
      </c>
      <c r="E1859">
        <v>0.109291</v>
      </c>
    </row>
    <row r="1860" spans="1:5">
      <c r="A1860">
        <v>1949</v>
      </c>
      <c r="B1860" s="108">
        <v>82</v>
      </c>
      <c r="C1860">
        <v>0.106601</v>
      </c>
      <c r="D1860">
        <v>0.13395399999999999</v>
      </c>
      <c r="E1860">
        <v>0.118566</v>
      </c>
    </row>
    <row r="1861" spans="1:5">
      <c r="A1861">
        <v>1949</v>
      </c>
      <c r="B1861" s="108">
        <v>83</v>
      </c>
      <c r="C1861">
        <v>0.118315</v>
      </c>
      <c r="D1861">
        <v>0.14632600000000001</v>
      </c>
      <c r="E1861">
        <v>0.13045300000000001</v>
      </c>
    </row>
    <row r="1862" spans="1:5">
      <c r="A1862">
        <v>1949</v>
      </c>
      <c r="B1862" s="108">
        <v>84</v>
      </c>
      <c r="C1862">
        <v>0.13323199999999999</v>
      </c>
      <c r="D1862">
        <v>0.162856</v>
      </c>
      <c r="E1862">
        <v>0.14590700000000001</v>
      </c>
    </row>
    <row r="1863" spans="1:5">
      <c r="A1863">
        <v>1949</v>
      </c>
      <c r="B1863" s="108">
        <v>85</v>
      </c>
      <c r="C1863">
        <v>0.14882400000000001</v>
      </c>
      <c r="D1863">
        <v>0.17985300000000001</v>
      </c>
      <c r="E1863">
        <v>0.161913</v>
      </c>
    </row>
    <row r="1864" spans="1:5">
      <c r="A1864">
        <v>1949</v>
      </c>
      <c r="B1864" s="108">
        <v>86</v>
      </c>
      <c r="C1864">
        <v>0.16197600000000001</v>
      </c>
      <c r="D1864">
        <v>0.19255</v>
      </c>
      <c r="E1864">
        <v>0.17472199999999999</v>
      </c>
    </row>
    <row r="1865" spans="1:5">
      <c r="A1865">
        <v>1949</v>
      </c>
      <c r="B1865" s="108">
        <v>87</v>
      </c>
      <c r="C1865">
        <v>0.17183300000000001</v>
      </c>
      <c r="D1865">
        <v>0.201851</v>
      </c>
      <c r="E1865">
        <v>0.184165</v>
      </c>
    </row>
    <row r="1866" spans="1:5">
      <c r="A1866">
        <v>1949</v>
      </c>
      <c r="B1866" s="108">
        <v>88</v>
      </c>
      <c r="C1866">
        <v>0.181563</v>
      </c>
      <c r="D1866">
        <v>0.21163199999999999</v>
      </c>
      <c r="E1866">
        <v>0.19370899999999999</v>
      </c>
    </row>
    <row r="1867" spans="1:5">
      <c r="A1867">
        <v>1949</v>
      </c>
      <c r="B1867" s="108">
        <v>89</v>
      </c>
      <c r="C1867">
        <v>0.19692999999999999</v>
      </c>
      <c r="D1867">
        <v>0.227717</v>
      </c>
      <c r="E1867">
        <v>0.20916399999999999</v>
      </c>
    </row>
    <row r="1868" spans="1:5">
      <c r="A1868">
        <v>1949</v>
      </c>
      <c r="B1868" s="108">
        <v>90</v>
      </c>
      <c r="C1868">
        <v>0.21785099999999999</v>
      </c>
      <c r="D1868">
        <v>0.25084800000000002</v>
      </c>
      <c r="E1868">
        <v>0.23072699999999999</v>
      </c>
    </row>
    <row r="1869" spans="1:5">
      <c r="A1869">
        <v>1949</v>
      </c>
      <c r="B1869" s="108">
        <v>91</v>
      </c>
      <c r="C1869">
        <v>0.23657500000000001</v>
      </c>
      <c r="D1869">
        <v>0.27134399999999997</v>
      </c>
      <c r="E1869">
        <v>0.249866</v>
      </c>
    </row>
    <row r="1870" spans="1:5">
      <c r="A1870">
        <v>1949</v>
      </c>
      <c r="B1870" s="108">
        <v>92</v>
      </c>
      <c r="C1870">
        <v>0.24995500000000001</v>
      </c>
      <c r="D1870">
        <v>0.28520400000000001</v>
      </c>
      <c r="E1870">
        <v>0.26313399999999998</v>
      </c>
    </row>
    <row r="1871" spans="1:5">
      <c r="A1871">
        <v>1949</v>
      </c>
      <c r="B1871" s="108">
        <v>93</v>
      </c>
      <c r="C1871">
        <v>0.26330500000000001</v>
      </c>
      <c r="D1871">
        <v>0.29463499999999998</v>
      </c>
      <c r="E1871">
        <v>0.27486300000000002</v>
      </c>
    </row>
    <row r="1872" spans="1:5">
      <c r="A1872">
        <v>1949</v>
      </c>
      <c r="B1872" s="108">
        <v>94</v>
      </c>
      <c r="C1872">
        <v>0.281051</v>
      </c>
      <c r="D1872">
        <v>0.30620700000000001</v>
      </c>
      <c r="E1872">
        <v>0.29031200000000001</v>
      </c>
    </row>
    <row r="1873" spans="1:5">
      <c r="A1873">
        <v>1949</v>
      </c>
      <c r="B1873" s="108">
        <v>95</v>
      </c>
      <c r="C1873">
        <v>0.301261</v>
      </c>
      <c r="D1873">
        <v>0.32962399999999997</v>
      </c>
      <c r="E1873">
        <v>0.31164799999999998</v>
      </c>
    </row>
    <row r="1874" spans="1:5">
      <c r="A1874">
        <v>1949</v>
      </c>
      <c r="B1874" s="108">
        <v>96</v>
      </c>
      <c r="C1874">
        <v>0.312726</v>
      </c>
      <c r="D1874">
        <v>0.35065400000000002</v>
      </c>
      <c r="E1874">
        <v>0.32643699999999998</v>
      </c>
    </row>
    <row r="1875" spans="1:5">
      <c r="A1875">
        <v>1949</v>
      </c>
      <c r="B1875" s="108">
        <v>97</v>
      </c>
      <c r="C1875">
        <v>0.30797099999999999</v>
      </c>
      <c r="D1875">
        <v>0.35458699999999999</v>
      </c>
      <c r="E1875">
        <v>0.32457599999999998</v>
      </c>
    </row>
    <row r="1876" spans="1:5">
      <c r="A1876">
        <v>1949</v>
      </c>
      <c r="B1876" s="108">
        <v>98</v>
      </c>
      <c r="C1876">
        <v>0.280725</v>
      </c>
      <c r="D1876">
        <v>0.32113999999999998</v>
      </c>
      <c r="E1876">
        <v>0.29518</v>
      </c>
    </row>
    <row r="1877" spans="1:5">
      <c r="A1877">
        <v>1949</v>
      </c>
      <c r="B1877" s="108">
        <v>99</v>
      </c>
      <c r="C1877">
        <v>0.25698700000000002</v>
      </c>
      <c r="D1877">
        <v>0.29151199999999999</v>
      </c>
      <c r="E1877">
        <v>0.26930900000000002</v>
      </c>
    </row>
    <row r="1878" spans="1:5">
      <c r="A1878">
        <v>1949</v>
      </c>
      <c r="B1878" s="108">
        <v>100</v>
      </c>
      <c r="C1878">
        <v>0.35078799999999999</v>
      </c>
      <c r="D1878">
        <v>0.37730200000000003</v>
      </c>
      <c r="E1878">
        <v>0.36016700000000001</v>
      </c>
    </row>
    <row r="1879" spans="1:5">
      <c r="A1879">
        <v>1949</v>
      </c>
      <c r="B1879" s="108">
        <v>101</v>
      </c>
      <c r="C1879">
        <v>0.36208299999999999</v>
      </c>
      <c r="D1879">
        <v>0.38303300000000001</v>
      </c>
      <c r="E1879">
        <v>0.36951299999999998</v>
      </c>
    </row>
    <row r="1880" spans="1:5">
      <c r="A1880">
        <v>1949</v>
      </c>
      <c r="B1880" s="108">
        <v>102</v>
      </c>
      <c r="C1880">
        <v>0.34829399999999999</v>
      </c>
      <c r="D1880">
        <v>0.36968600000000001</v>
      </c>
      <c r="E1880">
        <v>0.35585499999999998</v>
      </c>
    </row>
    <row r="1881" spans="1:5">
      <c r="A1881">
        <v>1949</v>
      </c>
      <c r="B1881" s="108">
        <v>103</v>
      </c>
      <c r="C1881">
        <v>0.32422899999999999</v>
      </c>
      <c r="D1881">
        <v>0.343746</v>
      </c>
      <c r="E1881">
        <v>0.331175</v>
      </c>
    </row>
    <row r="1882" spans="1:5">
      <c r="A1882">
        <v>1949</v>
      </c>
      <c r="B1882" s="108">
        <v>104</v>
      </c>
      <c r="C1882">
        <v>0.29497400000000001</v>
      </c>
      <c r="D1882">
        <v>0.31022300000000003</v>
      </c>
      <c r="E1882">
        <v>0.30039900000000003</v>
      </c>
    </row>
    <row r="1883" spans="1:5">
      <c r="A1883">
        <v>1949</v>
      </c>
      <c r="B1883" s="108">
        <v>105</v>
      </c>
      <c r="C1883">
        <v>0.259071</v>
      </c>
      <c r="D1883">
        <v>0.27078799999999997</v>
      </c>
      <c r="E1883">
        <v>0.26325100000000001</v>
      </c>
    </row>
    <row r="1884" spans="1:5">
      <c r="A1884">
        <v>1949</v>
      </c>
      <c r="B1884" s="108">
        <v>106</v>
      </c>
      <c r="C1884">
        <v>0.232964</v>
      </c>
      <c r="D1884">
        <v>0.23533100000000001</v>
      </c>
      <c r="E1884">
        <v>0.23383699999999999</v>
      </c>
    </row>
    <row r="1885" spans="1:5">
      <c r="A1885">
        <v>1949</v>
      </c>
      <c r="B1885" s="108">
        <v>107</v>
      </c>
      <c r="C1885">
        <v>0.21237300000000001</v>
      </c>
      <c r="D1885">
        <v>0.20919499999999999</v>
      </c>
      <c r="E1885">
        <v>0.211175</v>
      </c>
    </row>
    <row r="1886" spans="1:5">
      <c r="A1886">
        <v>1949</v>
      </c>
      <c r="B1886" s="108">
        <v>108</v>
      </c>
      <c r="C1886">
        <v>0.176125</v>
      </c>
      <c r="D1886">
        <v>0.17493400000000001</v>
      </c>
      <c r="E1886">
        <v>0.175676</v>
      </c>
    </row>
    <row r="1887" spans="1:5">
      <c r="A1887">
        <v>1949</v>
      </c>
      <c r="B1887" s="108">
        <v>109</v>
      </c>
      <c r="C1887">
        <v>0.133244</v>
      </c>
      <c r="D1887">
        <v>0.140963</v>
      </c>
      <c r="E1887">
        <v>0.13608100000000001</v>
      </c>
    </row>
    <row r="1888" spans="1:5">
      <c r="A1888">
        <v>1949</v>
      </c>
      <c r="B1888" s="108" t="s">
        <v>392</v>
      </c>
      <c r="C1888">
        <v>4.5232000000000001E-2</v>
      </c>
      <c r="D1888">
        <v>5.5136999999999999E-2</v>
      </c>
      <c r="E1888">
        <v>4.8382000000000001E-2</v>
      </c>
    </row>
    <row r="1889" spans="1:5">
      <c r="A1889">
        <v>1950</v>
      </c>
      <c r="B1889" s="108">
        <v>0</v>
      </c>
      <c r="C1889">
        <v>2.8114E-2</v>
      </c>
      <c r="D1889">
        <v>3.6658000000000003E-2</v>
      </c>
      <c r="E1889">
        <v>3.2467999999999997E-2</v>
      </c>
    </row>
    <row r="1890" spans="1:5">
      <c r="A1890">
        <v>1950</v>
      </c>
      <c r="B1890" s="108">
        <v>1</v>
      </c>
      <c r="C1890">
        <v>2.1359999999999999E-3</v>
      </c>
      <c r="D1890">
        <v>2.565E-3</v>
      </c>
      <c r="E1890">
        <v>2.3549999999999999E-3</v>
      </c>
    </row>
    <row r="1891" spans="1:5">
      <c r="A1891">
        <v>1950</v>
      </c>
      <c r="B1891" s="108">
        <v>2</v>
      </c>
      <c r="C1891">
        <v>1.163E-3</v>
      </c>
      <c r="D1891">
        <v>1.413E-3</v>
      </c>
      <c r="E1891">
        <v>1.2899999999999999E-3</v>
      </c>
    </row>
    <row r="1892" spans="1:5">
      <c r="A1892">
        <v>1950</v>
      </c>
      <c r="B1892" s="108">
        <v>3</v>
      </c>
      <c r="C1892">
        <v>9.6199999999999996E-4</v>
      </c>
      <c r="D1892">
        <v>1.1349999999999999E-3</v>
      </c>
      <c r="E1892">
        <v>1.0499999999999999E-3</v>
      </c>
    </row>
    <row r="1893" spans="1:5">
      <c r="A1893">
        <v>1950</v>
      </c>
      <c r="B1893" s="108">
        <v>4</v>
      </c>
      <c r="C1893">
        <v>7.1500000000000003E-4</v>
      </c>
      <c r="D1893">
        <v>8.3900000000000001E-4</v>
      </c>
      <c r="E1893">
        <v>7.7800000000000005E-4</v>
      </c>
    </row>
    <row r="1894" spans="1:5">
      <c r="A1894">
        <v>1950</v>
      </c>
      <c r="B1894" s="108">
        <v>5</v>
      </c>
      <c r="C1894">
        <v>6.2399999999999999E-4</v>
      </c>
      <c r="D1894">
        <v>7.7700000000000002E-4</v>
      </c>
      <c r="E1894">
        <v>7.0200000000000004E-4</v>
      </c>
    </row>
    <row r="1895" spans="1:5">
      <c r="A1895">
        <v>1950</v>
      </c>
      <c r="B1895" s="108">
        <v>6</v>
      </c>
      <c r="C1895">
        <v>5.4900000000000001E-4</v>
      </c>
      <c r="D1895">
        <v>7.2300000000000001E-4</v>
      </c>
      <c r="E1895">
        <v>6.3699999999999998E-4</v>
      </c>
    </row>
    <row r="1896" spans="1:5">
      <c r="A1896">
        <v>1950</v>
      </c>
      <c r="B1896" s="108">
        <v>7</v>
      </c>
      <c r="C1896">
        <v>4.9200000000000003E-4</v>
      </c>
      <c r="D1896">
        <v>6.7699999999999998E-4</v>
      </c>
      <c r="E1896">
        <v>5.8600000000000004E-4</v>
      </c>
    </row>
    <row r="1897" spans="1:5">
      <c r="A1897">
        <v>1950</v>
      </c>
      <c r="B1897" s="108">
        <v>8</v>
      </c>
      <c r="C1897">
        <v>4.7199999999999998E-4</v>
      </c>
      <c r="D1897">
        <v>6.7900000000000002E-4</v>
      </c>
      <c r="E1897">
        <v>5.7700000000000004E-4</v>
      </c>
    </row>
    <row r="1898" spans="1:5">
      <c r="A1898">
        <v>1950</v>
      </c>
      <c r="B1898" s="108">
        <v>9</v>
      </c>
      <c r="C1898">
        <v>4.5600000000000003E-4</v>
      </c>
      <c r="D1898">
        <v>6.7400000000000001E-4</v>
      </c>
      <c r="E1898">
        <v>5.6700000000000001E-4</v>
      </c>
    </row>
    <row r="1899" spans="1:5">
      <c r="A1899">
        <v>1950</v>
      </c>
      <c r="B1899" s="108">
        <v>10</v>
      </c>
      <c r="C1899">
        <v>4.2400000000000001E-4</v>
      </c>
      <c r="D1899">
        <v>6.29E-4</v>
      </c>
      <c r="E1899">
        <v>5.2800000000000004E-4</v>
      </c>
    </row>
    <row r="1900" spans="1:5">
      <c r="A1900">
        <v>1950</v>
      </c>
      <c r="B1900" s="108">
        <v>11</v>
      </c>
      <c r="C1900">
        <v>4.0900000000000002E-4</v>
      </c>
      <c r="D1900">
        <v>6.2E-4</v>
      </c>
      <c r="E1900">
        <v>5.1599999999999997E-4</v>
      </c>
    </row>
    <row r="1901" spans="1:5">
      <c r="A1901">
        <v>1950</v>
      </c>
      <c r="B1901" s="108">
        <v>12</v>
      </c>
      <c r="C1901">
        <v>4.1899999999999999E-4</v>
      </c>
      <c r="D1901">
        <v>6.5600000000000001E-4</v>
      </c>
      <c r="E1901">
        <v>5.4000000000000001E-4</v>
      </c>
    </row>
    <row r="1902" spans="1:5">
      <c r="A1902">
        <v>1950</v>
      </c>
      <c r="B1902" s="108">
        <v>13</v>
      </c>
      <c r="C1902">
        <v>4.6099999999999998E-4</v>
      </c>
      <c r="D1902">
        <v>7.4700000000000005E-4</v>
      </c>
      <c r="E1902">
        <v>6.0599999999999998E-4</v>
      </c>
    </row>
    <row r="1903" spans="1:5">
      <c r="A1903">
        <v>1950</v>
      </c>
      <c r="B1903" s="108">
        <v>14</v>
      </c>
      <c r="C1903">
        <v>5.2599999999999999E-4</v>
      </c>
      <c r="D1903">
        <v>8.8199999999999997E-4</v>
      </c>
      <c r="E1903">
        <v>7.0699999999999995E-4</v>
      </c>
    </row>
    <row r="1904" spans="1:5">
      <c r="A1904">
        <v>1950</v>
      </c>
      <c r="B1904" s="108">
        <v>15</v>
      </c>
      <c r="C1904">
        <v>6.1799999999999995E-4</v>
      </c>
      <c r="D1904">
        <v>1.0759999999999999E-3</v>
      </c>
      <c r="E1904">
        <v>8.4900000000000004E-4</v>
      </c>
    </row>
    <row r="1905" spans="1:5">
      <c r="A1905">
        <v>1950</v>
      </c>
      <c r="B1905" s="108">
        <v>16</v>
      </c>
      <c r="C1905">
        <v>7.1100000000000004E-4</v>
      </c>
      <c r="D1905">
        <v>1.2620000000000001E-3</v>
      </c>
      <c r="E1905">
        <v>9.8799999999999995E-4</v>
      </c>
    </row>
    <row r="1906" spans="1:5">
      <c r="A1906">
        <v>1950</v>
      </c>
      <c r="B1906" s="108">
        <v>17</v>
      </c>
      <c r="C1906">
        <v>7.8700000000000005E-4</v>
      </c>
      <c r="D1906">
        <v>1.42E-3</v>
      </c>
      <c r="E1906">
        <v>1.106E-3</v>
      </c>
    </row>
    <row r="1907" spans="1:5">
      <c r="A1907">
        <v>1950</v>
      </c>
      <c r="B1907" s="108">
        <v>18</v>
      </c>
      <c r="C1907">
        <v>8.3699999999999996E-4</v>
      </c>
      <c r="D1907">
        <v>1.6180000000000001E-3</v>
      </c>
      <c r="E1907">
        <v>1.2210000000000001E-3</v>
      </c>
    </row>
    <row r="1908" spans="1:5">
      <c r="A1908">
        <v>1950</v>
      </c>
      <c r="B1908" s="108">
        <v>19</v>
      </c>
      <c r="C1908">
        <v>8.83E-4</v>
      </c>
      <c r="D1908">
        <v>1.73E-3</v>
      </c>
      <c r="E1908">
        <v>1.299E-3</v>
      </c>
    </row>
    <row r="1909" spans="1:5">
      <c r="A1909">
        <v>1950</v>
      </c>
      <c r="B1909" s="108">
        <v>20</v>
      </c>
      <c r="C1909">
        <v>9.2500000000000004E-4</v>
      </c>
      <c r="D1909">
        <v>1.8600000000000001E-3</v>
      </c>
      <c r="E1909">
        <v>1.3810000000000001E-3</v>
      </c>
    </row>
    <row r="1910" spans="1:5">
      <c r="A1910">
        <v>1950</v>
      </c>
      <c r="B1910" s="108">
        <v>21</v>
      </c>
      <c r="C1910">
        <v>9.6500000000000004E-4</v>
      </c>
      <c r="D1910">
        <v>1.9480000000000001E-3</v>
      </c>
      <c r="E1910">
        <v>1.4419999999999999E-3</v>
      </c>
    </row>
    <row r="1911" spans="1:5">
      <c r="A1911">
        <v>1950</v>
      </c>
      <c r="B1911" s="108">
        <v>22</v>
      </c>
      <c r="C1911">
        <v>1.0139999999999999E-3</v>
      </c>
      <c r="D1911">
        <v>2.0279999999999999E-3</v>
      </c>
      <c r="E1911">
        <v>1.503E-3</v>
      </c>
    </row>
    <row r="1912" spans="1:5">
      <c r="A1912">
        <v>1950</v>
      </c>
      <c r="B1912" s="108">
        <v>23</v>
      </c>
      <c r="C1912">
        <v>1.044E-3</v>
      </c>
      <c r="D1912">
        <v>2.0119999999999999E-3</v>
      </c>
      <c r="E1912">
        <v>1.513E-3</v>
      </c>
    </row>
    <row r="1913" spans="1:5">
      <c r="A1913">
        <v>1950</v>
      </c>
      <c r="B1913" s="108">
        <v>24</v>
      </c>
      <c r="C1913">
        <v>1.096E-3</v>
      </c>
      <c r="D1913">
        <v>2.013E-3</v>
      </c>
      <c r="E1913">
        <v>1.5410000000000001E-3</v>
      </c>
    </row>
    <row r="1914" spans="1:5">
      <c r="A1914">
        <v>1950</v>
      </c>
      <c r="B1914" s="108">
        <v>25</v>
      </c>
      <c r="C1914">
        <v>1.1479999999999999E-3</v>
      </c>
      <c r="D1914">
        <v>1.9910000000000001E-3</v>
      </c>
      <c r="E1914">
        <v>1.5579999999999999E-3</v>
      </c>
    </row>
    <row r="1915" spans="1:5">
      <c r="A1915">
        <v>1950</v>
      </c>
      <c r="B1915" s="108">
        <v>26</v>
      </c>
      <c r="C1915">
        <v>1.178E-3</v>
      </c>
      <c r="D1915">
        <v>1.9449999999999999E-3</v>
      </c>
      <c r="E1915">
        <v>1.552E-3</v>
      </c>
    </row>
    <row r="1916" spans="1:5">
      <c r="A1916">
        <v>1950</v>
      </c>
      <c r="B1916" s="108">
        <v>27</v>
      </c>
      <c r="C1916">
        <v>1.2199999999999999E-3</v>
      </c>
      <c r="D1916">
        <v>1.936E-3</v>
      </c>
      <c r="E1916">
        <v>1.5690000000000001E-3</v>
      </c>
    </row>
    <row r="1917" spans="1:5">
      <c r="A1917">
        <v>1950</v>
      </c>
      <c r="B1917" s="108">
        <v>28</v>
      </c>
      <c r="C1917">
        <v>1.307E-3</v>
      </c>
      <c r="D1917">
        <v>2.0270000000000002E-3</v>
      </c>
      <c r="E1917">
        <v>1.6570000000000001E-3</v>
      </c>
    </row>
    <row r="1918" spans="1:5">
      <c r="A1918">
        <v>1950</v>
      </c>
      <c r="B1918" s="108">
        <v>29</v>
      </c>
      <c r="C1918">
        <v>1.346E-3</v>
      </c>
      <c r="D1918">
        <v>2.0370000000000002E-3</v>
      </c>
      <c r="E1918">
        <v>1.683E-3</v>
      </c>
    </row>
    <row r="1919" spans="1:5">
      <c r="A1919">
        <v>1950</v>
      </c>
      <c r="B1919" s="108">
        <v>30</v>
      </c>
      <c r="C1919">
        <v>1.4090000000000001E-3</v>
      </c>
      <c r="D1919">
        <v>2.101E-3</v>
      </c>
      <c r="E1919">
        <v>1.7459999999999999E-3</v>
      </c>
    </row>
    <row r="1920" spans="1:5">
      <c r="A1920">
        <v>1950</v>
      </c>
      <c r="B1920" s="108">
        <v>31</v>
      </c>
      <c r="C1920">
        <v>1.5139999999999999E-3</v>
      </c>
      <c r="D1920">
        <v>2.2230000000000001E-3</v>
      </c>
      <c r="E1920">
        <v>1.8600000000000001E-3</v>
      </c>
    </row>
    <row r="1921" spans="1:5">
      <c r="A1921">
        <v>1950</v>
      </c>
      <c r="B1921" s="108">
        <v>32</v>
      </c>
      <c r="C1921">
        <v>1.634E-3</v>
      </c>
      <c r="D1921">
        <v>2.3839999999999998E-3</v>
      </c>
      <c r="E1921">
        <v>1.9989999999999999E-3</v>
      </c>
    </row>
    <row r="1922" spans="1:5">
      <c r="A1922">
        <v>1950</v>
      </c>
      <c r="B1922" s="108">
        <v>33</v>
      </c>
      <c r="C1922">
        <v>1.7279999999999999E-3</v>
      </c>
      <c r="D1922">
        <v>2.4870000000000001E-3</v>
      </c>
      <c r="E1922">
        <v>2.0990000000000002E-3</v>
      </c>
    </row>
    <row r="1923" spans="1:5">
      <c r="A1923">
        <v>1950</v>
      </c>
      <c r="B1923" s="108">
        <v>34</v>
      </c>
      <c r="C1923">
        <v>1.854E-3</v>
      </c>
      <c r="D1923">
        <v>2.6410000000000001E-3</v>
      </c>
      <c r="E1923">
        <v>2.2390000000000001E-3</v>
      </c>
    </row>
    <row r="1924" spans="1:5">
      <c r="A1924">
        <v>1950</v>
      </c>
      <c r="B1924" s="108">
        <v>35</v>
      </c>
      <c r="C1924">
        <v>2.0079999999999998E-3</v>
      </c>
      <c r="D1924">
        <v>2.849E-3</v>
      </c>
      <c r="E1924">
        <v>2.4190000000000001E-3</v>
      </c>
    </row>
    <row r="1925" spans="1:5">
      <c r="A1925">
        <v>1950</v>
      </c>
      <c r="B1925" s="108">
        <v>36</v>
      </c>
      <c r="C1925">
        <v>2.1519999999999998E-3</v>
      </c>
      <c r="D1925">
        <v>3.0509999999999999E-3</v>
      </c>
      <c r="E1925">
        <v>2.5920000000000001E-3</v>
      </c>
    </row>
    <row r="1926" spans="1:5">
      <c r="A1926">
        <v>1950</v>
      </c>
      <c r="B1926" s="108">
        <v>37</v>
      </c>
      <c r="C1926">
        <v>2.3219999999999998E-3</v>
      </c>
      <c r="D1926">
        <v>3.3080000000000002E-3</v>
      </c>
      <c r="E1926">
        <v>2.8050000000000002E-3</v>
      </c>
    </row>
    <row r="1927" spans="1:5">
      <c r="A1927">
        <v>1950</v>
      </c>
      <c r="B1927" s="108">
        <v>38</v>
      </c>
      <c r="C1927">
        <v>2.513E-3</v>
      </c>
      <c r="D1927">
        <v>3.6099999999999999E-3</v>
      </c>
      <c r="E1927">
        <v>3.052E-3</v>
      </c>
    </row>
    <row r="1928" spans="1:5">
      <c r="A1928">
        <v>1950</v>
      </c>
      <c r="B1928" s="108">
        <v>39</v>
      </c>
      <c r="C1928">
        <v>2.7460000000000002E-3</v>
      </c>
      <c r="D1928">
        <v>3.9810000000000002E-3</v>
      </c>
      <c r="E1928">
        <v>3.3549999999999999E-3</v>
      </c>
    </row>
    <row r="1929" spans="1:5">
      <c r="A1929">
        <v>1950</v>
      </c>
      <c r="B1929" s="108">
        <v>40</v>
      </c>
      <c r="C1929">
        <v>3.0000000000000001E-3</v>
      </c>
      <c r="D1929">
        <v>4.4099999999999999E-3</v>
      </c>
      <c r="E1929">
        <v>3.6960000000000001E-3</v>
      </c>
    </row>
    <row r="1930" spans="1:5">
      <c r="A1930">
        <v>1950</v>
      </c>
      <c r="B1930" s="108">
        <v>41</v>
      </c>
      <c r="C1930">
        <v>3.2420000000000001E-3</v>
      </c>
      <c r="D1930">
        <v>4.8129999999999996E-3</v>
      </c>
      <c r="E1930">
        <v>4.0210000000000003E-3</v>
      </c>
    </row>
    <row r="1931" spans="1:5">
      <c r="A1931">
        <v>1950</v>
      </c>
      <c r="B1931" s="108">
        <v>42</v>
      </c>
      <c r="C1931">
        <v>3.5049999999999999E-3</v>
      </c>
      <c r="D1931">
        <v>5.2700000000000004E-3</v>
      </c>
      <c r="E1931">
        <v>4.3819999999999996E-3</v>
      </c>
    </row>
    <row r="1932" spans="1:5">
      <c r="A1932">
        <v>1950</v>
      </c>
      <c r="B1932" s="108">
        <v>43</v>
      </c>
      <c r="C1932">
        <v>3.7950000000000002E-3</v>
      </c>
      <c r="D1932">
        <v>5.7809999999999997E-3</v>
      </c>
      <c r="E1932">
        <v>4.7829999999999999E-3</v>
      </c>
    </row>
    <row r="1933" spans="1:5">
      <c r="A1933">
        <v>1950</v>
      </c>
      <c r="B1933" s="108">
        <v>44</v>
      </c>
      <c r="C1933">
        <v>4.0959999999999998E-3</v>
      </c>
      <c r="D1933">
        <v>6.3330000000000001E-3</v>
      </c>
      <c r="E1933">
        <v>5.2090000000000001E-3</v>
      </c>
    </row>
    <row r="1934" spans="1:5">
      <c r="A1934">
        <v>1950</v>
      </c>
      <c r="B1934" s="108">
        <v>45</v>
      </c>
      <c r="C1934">
        <v>4.398E-3</v>
      </c>
      <c r="D1934">
        <v>6.8919999999999997E-3</v>
      </c>
      <c r="E1934">
        <v>5.64E-3</v>
      </c>
    </row>
    <row r="1935" spans="1:5">
      <c r="A1935">
        <v>1950</v>
      </c>
      <c r="B1935" s="108">
        <v>46</v>
      </c>
      <c r="C1935">
        <v>4.7949999999999998E-3</v>
      </c>
      <c r="D1935">
        <v>7.607E-3</v>
      </c>
      <c r="E1935">
        <v>6.1970000000000003E-3</v>
      </c>
    </row>
    <row r="1936" spans="1:5">
      <c r="A1936">
        <v>1950</v>
      </c>
      <c r="B1936" s="108">
        <v>47</v>
      </c>
      <c r="C1936">
        <v>5.182E-3</v>
      </c>
      <c r="D1936">
        <v>8.3199999999999993E-3</v>
      </c>
      <c r="E1936">
        <v>6.7470000000000004E-3</v>
      </c>
    </row>
    <row r="1937" spans="1:5">
      <c r="A1937">
        <v>1950</v>
      </c>
      <c r="B1937" s="108">
        <v>48</v>
      </c>
      <c r="C1937">
        <v>5.5929999999999999E-3</v>
      </c>
      <c r="D1937">
        <v>9.0729999999999995E-3</v>
      </c>
      <c r="E1937">
        <v>7.3309999999999998E-3</v>
      </c>
    </row>
    <row r="1938" spans="1:5">
      <c r="A1938">
        <v>1950</v>
      </c>
      <c r="B1938" s="108">
        <v>49</v>
      </c>
      <c r="C1938">
        <v>6.1539999999999997E-3</v>
      </c>
      <c r="D1938">
        <v>1.0122000000000001E-2</v>
      </c>
      <c r="E1938">
        <v>8.1340000000000006E-3</v>
      </c>
    </row>
    <row r="1939" spans="1:5">
      <c r="A1939">
        <v>1950</v>
      </c>
      <c r="B1939" s="108">
        <v>50</v>
      </c>
      <c r="C1939">
        <v>6.6020000000000002E-3</v>
      </c>
      <c r="D1939">
        <v>1.0991000000000001E-2</v>
      </c>
      <c r="E1939">
        <v>8.7919999999999995E-3</v>
      </c>
    </row>
    <row r="1940" spans="1:5">
      <c r="A1940">
        <v>1950</v>
      </c>
      <c r="B1940" s="108">
        <v>51</v>
      </c>
      <c r="C1940">
        <v>7.0850000000000002E-3</v>
      </c>
      <c r="D1940">
        <v>1.1951E-2</v>
      </c>
      <c r="E1940">
        <v>9.5110000000000004E-3</v>
      </c>
    </row>
    <row r="1941" spans="1:5">
      <c r="A1941">
        <v>1950</v>
      </c>
      <c r="B1941" s="108">
        <v>52</v>
      </c>
      <c r="C1941">
        <v>7.672E-3</v>
      </c>
      <c r="D1941">
        <v>1.3087E-2</v>
      </c>
      <c r="E1941">
        <v>1.0373E-2</v>
      </c>
    </row>
    <row r="1942" spans="1:5">
      <c r="A1942">
        <v>1950</v>
      </c>
      <c r="B1942" s="108">
        <v>53</v>
      </c>
      <c r="C1942">
        <v>8.3339999999999994E-3</v>
      </c>
      <c r="D1942">
        <v>1.4374E-2</v>
      </c>
      <c r="E1942">
        <v>1.1349E-2</v>
      </c>
    </row>
    <row r="1943" spans="1:5">
      <c r="A1943">
        <v>1950</v>
      </c>
      <c r="B1943" s="108">
        <v>54</v>
      </c>
      <c r="C1943">
        <v>8.9630000000000005E-3</v>
      </c>
      <c r="D1943">
        <v>1.5622E-2</v>
      </c>
      <c r="E1943">
        <v>1.2291E-2</v>
      </c>
    </row>
    <row r="1944" spans="1:5">
      <c r="A1944">
        <v>1950</v>
      </c>
      <c r="B1944" s="108">
        <v>55</v>
      </c>
      <c r="C1944">
        <v>9.6139999999999993E-3</v>
      </c>
      <c r="D1944">
        <v>1.6945999999999999E-2</v>
      </c>
      <c r="E1944">
        <v>1.328E-2</v>
      </c>
    </row>
    <row r="1945" spans="1:5">
      <c r="A1945">
        <v>1950</v>
      </c>
      <c r="B1945" s="108">
        <v>56</v>
      </c>
      <c r="C1945">
        <v>1.0395E-2</v>
      </c>
      <c r="D1945">
        <v>1.8402000000000002E-2</v>
      </c>
      <c r="E1945">
        <v>1.4402E-2</v>
      </c>
    </row>
    <row r="1946" spans="1:5">
      <c r="A1946">
        <v>1950</v>
      </c>
      <c r="B1946" s="108">
        <v>57</v>
      </c>
      <c r="C1946">
        <v>1.1246000000000001E-2</v>
      </c>
      <c r="D1946">
        <v>1.9886000000000001E-2</v>
      </c>
      <c r="E1946">
        <v>1.5573999999999999E-2</v>
      </c>
    </row>
    <row r="1947" spans="1:5">
      <c r="A1947">
        <v>1950</v>
      </c>
      <c r="B1947" s="108">
        <v>58</v>
      </c>
      <c r="C1947">
        <v>1.2101000000000001E-2</v>
      </c>
      <c r="D1947">
        <v>2.1274000000000001E-2</v>
      </c>
      <c r="E1947">
        <v>1.6698999999999999E-2</v>
      </c>
    </row>
    <row r="1948" spans="1:5">
      <c r="A1948">
        <v>1950</v>
      </c>
      <c r="B1948" s="108">
        <v>59</v>
      </c>
      <c r="C1948">
        <v>1.3157E-2</v>
      </c>
      <c r="D1948">
        <v>2.2904000000000001E-2</v>
      </c>
      <c r="E1948">
        <v>1.8044999999999999E-2</v>
      </c>
    </row>
    <row r="1949" spans="1:5">
      <c r="A1949">
        <v>1950</v>
      </c>
      <c r="B1949" s="108">
        <v>60</v>
      </c>
      <c r="C1949">
        <v>1.4621E-2</v>
      </c>
      <c r="D1949">
        <v>2.5086000000000001E-2</v>
      </c>
      <c r="E1949">
        <v>1.9875E-2</v>
      </c>
    </row>
    <row r="1950" spans="1:5">
      <c r="A1950">
        <v>1950</v>
      </c>
      <c r="B1950" s="108">
        <v>61</v>
      </c>
      <c r="C1950">
        <v>1.5984999999999999E-2</v>
      </c>
      <c r="D1950">
        <v>2.6980000000000001E-2</v>
      </c>
      <c r="E1950">
        <v>2.1510000000000001E-2</v>
      </c>
    </row>
    <row r="1951" spans="1:5">
      <c r="A1951">
        <v>1950</v>
      </c>
      <c r="B1951" s="108">
        <v>62</v>
      </c>
      <c r="C1951">
        <v>1.7332E-2</v>
      </c>
      <c r="D1951">
        <v>2.8872999999999999E-2</v>
      </c>
      <c r="E1951">
        <v>2.3120000000000002E-2</v>
      </c>
    </row>
    <row r="1952" spans="1:5">
      <c r="A1952">
        <v>1950</v>
      </c>
      <c r="B1952" s="108">
        <v>63</v>
      </c>
      <c r="C1952">
        <v>1.8832999999999999E-2</v>
      </c>
      <c r="D1952">
        <v>3.1099999999999999E-2</v>
      </c>
      <c r="E1952">
        <v>2.4954E-2</v>
      </c>
    </row>
    <row r="1953" spans="1:5">
      <c r="A1953">
        <v>1950</v>
      </c>
      <c r="B1953" s="108">
        <v>64</v>
      </c>
      <c r="C1953">
        <v>2.0454E-2</v>
      </c>
      <c r="D1953">
        <v>3.356E-2</v>
      </c>
      <c r="E1953">
        <v>2.6949000000000001E-2</v>
      </c>
    </row>
    <row r="1954" spans="1:5">
      <c r="A1954">
        <v>1950</v>
      </c>
      <c r="B1954" s="108">
        <v>65</v>
      </c>
      <c r="C1954">
        <v>2.2009000000000001E-2</v>
      </c>
      <c r="D1954">
        <v>3.5902999999999997E-2</v>
      </c>
      <c r="E1954">
        <v>2.8837999999999999E-2</v>
      </c>
    </row>
    <row r="1955" spans="1:5">
      <c r="A1955">
        <v>1950</v>
      </c>
      <c r="B1955" s="108">
        <v>66</v>
      </c>
      <c r="C1955">
        <v>2.3587E-2</v>
      </c>
      <c r="D1955">
        <v>3.8293000000000001E-2</v>
      </c>
      <c r="E1955">
        <v>3.0744E-2</v>
      </c>
    </row>
    <row r="1956" spans="1:5">
      <c r="A1956">
        <v>1950</v>
      </c>
      <c r="B1956" s="108">
        <v>67</v>
      </c>
      <c r="C1956">
        <v>2.5444000000000001E-2</v>
      </c>
      <c r="D1956">
        <v>4.0780999999999998E-2</v>
      </c>
      <c r="E1956">
        <v>3.2856000000000003E-2</v>
      </c>
    </row>
    <row r="1957" spans="1:5">
      <c r="A1957">
        <v>1950</v>
      </c>
      <c r="B1957" s="108">
        <v>68</v>
      </c>
      <c r="C1957">
        <v>2.8125000000000001E-2</v>
      </c>
      <c r="D1957">
        <v>4.4197E-2</v>
      </c>
      <c r="E1957">
        <v>3.5854999999999998E-2</v>
      </c>
    </row>
    <row r="1958" spans="1:5">
      <c r="A1958">
        <v>1950</v>
      </c>
      <c r="B1958" s="108">
        <v>69</v>
      </c>
      <c r="C1958">
        <v>3.1039000000000001E-2</v>
      </c>
      <c r="D1958">
        <v>4.7412000000000003E-2</v>
      </c>
      <c r="E1958">
        <v>3.8899000000000003E-2</v>
      </c>
    </row>
    <row r="1959" spans="1:5">
      <c r="A1959">
        <v>1950</v>
      </c>
      <c r="B1959" s="108">
        <v>70</v>
      </c>
      <c r="C1959">
        <v>3.4613999999999999E-2</v>
      </c>
      <c r="D1959">
        <v>5.1336E-2</v>
      </c>
      <c r="E1959">
        <v>4.2620999999999999E-2</v>
      </c>
    </row>
    <row r="1960" spans="1:5">
      <c r="A1960">
        <v>1950</v>
      </c>
      <c r="B1960" s="108">
        <v>71</v>
      </c>
      <c r="C1960">
        <v>3.8817999999999998E-2</v>
      </c>
      <c r="D1960">
        <v>5.5837999999999999E-2</v>
      </c>
      <c r="E1960">
        <v>4.6958E-2</v>
      </c>
    </row>
    <row r="1961" spans="1:5">
      <c r="A1961">
        <v>1950</v>
      </c>
      <c r="B1961" s="108">
        <v>72</v>
      </c>
      <c r="C1961">
        <v>4.3723999999999999E-2</v>
      </c>
      <c r="D1961">
        <v>6.1169000000000001E-2</v>
      </c>
      <c r="E1961">
        <v>5.2055999999999998E-2</v>
      </c>
    </row>
    <row r="1962" spans="1:5">
      <c r="A1962">
        <v>1950</v>
      </c>
      <c r="B1962" s="108">
        <v>73</v>
      </c>
      <c r="C1962">
        <v>4.8029000000000002E-2</v>
      </c>
      <c r="D1962">
        <v>6.5817000000000001E-2</v>
      </c>
      <c r="E1962">
        <v>5.6488999999999998E-2</v>
      </c>
    </row>
    <row r="1963" spans="1:5">
      <c r="A1963">
        <v>1950</v>
      </c>
      <c r="B1963" s="108">
        <v>74</v>
      </c>
      <c r="C1963">
        <v>5.2981E-2</v>
      </c>
      <c r="D1963">
        <v>7.1404999999999996E-2</v>
      </c>
      <c r="E1963">
        <v>6.1696000000000001E-2</v>
      </c>
    </row>
    <row r="1964" spans="1:5">
      <c r="A1964">
        <v>1950</v>
      </c>
      <c r="B1964" s="108">
        <v>75</v>
      </c>
      <c r="C1964">
        <v>5.8095000000000001E-2</v>
      </c>
      <c r="D1964">
        <v>7.6981999999999995E-2</v>
      </c>
      <c r="E1964">
        <v>6.6987000000000005E-2</v>
      </c>
    </row>
    <row r="1965" spans="1:5">
      <c r="A1965">
        <v>1950</v>
      </c>
      <c r="B1965" s="108">
        <v>76</v>
      </c>
      <c r="C1965">
        <v>6.4152000000000001E-2</v>
      </c>
      <c r="D1965">
        <v>8.3746000000000001E-2</v>
      </c>
      <c r="E1965">
        <v>7.3328000000000004E-2</v>
      </c>
    </row>
    <row r="1966" spans="1:5">
      <c r="A1966">
        <v>1950</v>
      </c>
      <c r="B1966" s="108">
        <v>77</v>
      </c>
      <c r="C1966">
        <v>7.0735000000000006E-2</v>
      </c>
      <c r="D1966">
        <v>9.1052999999999995E-2</v>
      </c>
      <c r="E1966">
        <v>8.0193E-2</v>
      </c>
    </row>
    <row r="1967" spans="1:5">
      <c r="A1967">
        <v>1950</v>
      </c>
      <c r="B1967" s="108">
        <v>78</v>
      </c>
      <c r="C1967">
        <v>7.7258999999999994E-2</v>
      </c>
      <c r="D1967">
        <v>9.8197000000000007E-2</v>
      </c>
      <c r="E1967">
        <v>8.6935999999999999E-2</v>
      </c>
    </row>
    <row r="1968" spans="1:5">
      <c r="A1968">
        <v>1950</v>
      </c>
      <c r="B1968" s="108">
        <v>79</v>
      </c>
      <c r="C1968">
        <v>8.4732000000000002E-2</v>
      </c>
      <c r="D1968">
        <v>0.106377</v>
      </c>
      <c r="E1968">
        <v>9.4655000000000003E-2</v>
      </c>
    </row>
    <row r="1969" spans="1:5">
      <c r="A1969">
        <v>1950</v>
      </c>
      <c r="B1969" s="108">
        <v>80</v>
      </c>
      <c r="C1969">
        <v>8.7597999999999995E-2</v>
      </c>
      <c r="D1969">
        <v>0.11376799999999999</v>
      </c>
      <c r="E1969">
        <v>9.9187999999999998E-2</v>
      </c>
    </row>
    <row r="1970" spans="1:5">
      <c r="A1970">
        <v>1950</v>
      </c>
      <c r="B1970" s="108">
        <v>81</v>
      </c>
      <c r="C1970">
        <v>9.7879999999999995E-2</v>
      </c>
      <c r="D1970">
        <v>0.12561600000000001</v>
      </c>
      <c r="E1970">
        <v>0.110052</v>
      </c>
    </row>
    <row r="1971" spans="1:5">
      <c r="A1971">
        <v>1950</v>
      </c>
      <c r="B1971" s="108">
        <v>82</v>
      </c>
      <c r="C1971">
        <v>0.10835500000000001</v>
      </c>
      <c r="D1971">
        <v>0.13775599999999999</v>
      </c>
      <c r="E1971">
        <v>0.121127</v>
      </c>
    </row>
    <row r="1972" spans="1:5">
      <c r="A1972">
        <v>1950</v>
      </c>
      <c r="B1972" s="108">
        <v>83</v>
      </c>
      <c r="C1972">
        <v>0.11841400000000001</v>
      </c>
      <c r="D1972">
        <v>0.14888499999999999</v>
      </c>
      <c r="E1972">
        <v>0.13152700000000001</v>
      </c>
    </row>
    <row r="1973" spans="1:5">
      <c r="A1973">
        <v>1950</v>
      </c>
      <c r="B1973" s="108">
        <v>84</v>
      </c>
      <c r="C1973">
        <v>0.13037399999999999</v>
      </c>
      <c r="D1973">
        <v>0.16214000000000001</v>
      </c>
      <c r="E1973">
        <v>0.14390800000000001</v>
      </c>
    </row>
    <row r="1974" spans="1:5">
      <c r="A1974">
        <v>1950</v>
      </c>
      <c r="B1974" s="108">
        <v>85</v>
      </c>
      <c r="C1974">
        <v>0.14490900000000001</v>
      </c>
      <c r="D1974">
        <v>0.17911199999999999</v>
      </c>
      <c r="E1974">
        <v>0.159275</v>
      </c>
    </row>
    <row r="1975" spans="1:5">
      <c r="A1975">
        <v>1950</v>
      </c>
      <c r="B1975" s="108">
        <v>86</v>
      </c>
      <c r="C1975">
        <v>0.16003800000000001</v>
      </c>
      <c r="D1975">
        <v>0.19652</v>
      </c>
      <c r="E1975">
        <v>0.175127</v>
      </c>
    </row>
    <row r="1976" spans="1:5">
      <c r="A1976">
        <v>1950</v>
      </c>
      <c r="B1976" s="108">
        <v>87</v>
      </c>
      <c r="C1976">
        <v>0.17222299999999999</v>
      </c>
      <c r="D1976">
        <v>0.208401</v>
      </c>
      <c r="E1976">
        <v>0.18701200000000001</v>
      </c>
    </row>
    <row r="1977" spans="1:5">
      <c r="A1977">
        <v>1950</v>
      </c>
      <c r="B1977" s="108">
        <v>88</v>
      </c>
      <c r="C1977">
        <v>0.180398</v>
      </c>
      <c r="D1977">
        <v>0.21570700000000001</v>
      </c>
      <c r="E1977">
        <v>0.19462499999999999</v>
      </c>
    </row>
    <row r="1978" spans="1:5">
      <c r="A1978">
        <v>1950</v>
      </c>
      <c r="B1978" s="108">
        <v>89</v>
      </c>
      <c r="C1978">
        <v>0.18887999999999999</v>
      </c>
      <c r="D1978">
        <v>0.22396199999999999</v>
      </c>
      <c r="E1978">
        <v>0.20277500000000001</v>
      </c>
    </row>
    <row r="1979" spans="1:5">
      <c r="A1979">
        <v>1950</v>
      </c>
      <c r="B1979" s="108">
        <v>90</v>
      </c>
      <c r="C1979">
        <v>0.206035</v>
      </c>
      <c r="D1979">
        <v>0.24208499999999999</v>
      </c>
      <c r="E1979">
        <v>0.22006899999999999</v>
      </c>
    </row>
    <row r="1980" spans="1:5">
      <c r="A1980">
        <v>1950</v>
      </c>
      <c r="B1980" s="108">
        <v>91</v>
      </c>
      <c r="C1980">
        <v>0.233567</v>
      </c>
      <c r="D1980">
        <v>0.272146</v>
      </c>
      <c r="E1980">
        <v>0.24829200000000001</v>
      </c>
    </row>
    <row r="1981" spans="1:5">
      <c r="A1981">
        <v>1950</v>
      </c>
      <c r="B1981" s="108">
        <v>92</v>
      </c>
      <c r="C1981">
        <v>0.26019100000000001</v>
      </c>
      <c r="D1981">
        <v>0.30061700000000002</v>
      </c>
      <c r="E1981">
        <v>0.27528399999999997</v>
      </c>
    </row>
    <row r="1982" spans="1:5">
      <c r="A1982">
        <v>1950</v>
      </c>
      <c r="B1982" s="108">
        <v>93</v>
      </c>
      <c r="C1982">
        <v>0.27882600000000002</v>
      </c>
      <c r="D1982">
        <v>0.31945099999999998</v>
      </c>
      <c r="E1982">
        <v>0.29365000000000002</v>
      </c>
    </row>
    <row r="1983" spans="1:5">
      <c r="A1983">
        <v>1950</v>
      </c>
      <c r="B1983" s="108">
        <v>94</v>
      </c>
      <c r="C1983">
        <v>0.29473300000000002</v>
      </c>
      <c r="D1983">
        <v>0.33057700000000001</v>
      </c>
      <c r="E1983">
        <v>0.30767</v>
      </c>
    </row>
    <row r="1984" spans="1:5">
      <c r="A1984">
        <v>1950</v>
      </c>
      <c r="B1984" s="108">
        <v>95</v>
      </c>
      <c r="C1984">
        <v>0.311774</v>
      </c>
      <c r="D1984">
        <v>0.34103499999999998</v>
      </c>
      <c r="E1984">
        <v>0.322349</v>
      </c>
    </row>
    <row r="1985" spans="1:5">
      <c r="A1985">
        <v>1950</v>
      </c>
      <c r="B1985" s="108">
        <v>96</v>
      </c>
      <c r="C1985">
        <v>0.32303500000000002</v>
      </c>
      <c r="D1985">
        <v>0.34761700000000001</v>
      </c>
      <c r="E1985">
        <v>0.33187499999999998</v>
      </c>
    </row>
    <row r="1986" spans="1:5">
      <c r="A1986">
        <v>1950</v>
      </c>
      <c r="B1986" s="108">
        <v>97</v>
      </c>
      <c r="C1986">
        <v>0.31849699999999997</v>
      </c>
      <c r="D1986">
        <v>0.33905299999999999</v>
      </c>
      <c r="E1986">
        <v>0.32577499999999998</v>
      </c>
    </row>
    <row r="1987" spans="1:5">
      <c r="A1987">
        <v>1950</v>
      </c>
      <c r="B1987" s="108">
        <v>98</v>
      </c>
      <c r="C1987">
        <v>0.29733100000000001</v>
      </c>
      <c r="D1987">
        <v>0.30905500000000002</v>
      </c>
      <c r="E1987">
        <v>0.30142000000000002</v>
      </c>
    </row>
    <row r="1988" spans="1:5">
      <c r="A1988">
        <v>1950</v>
      </c>
      <c r="B1988" s="108">
        <v>99</v>
      </c>
      <c r="C1988">
        <v>0.27435100000000001</v>
      </c>
      <c r="D1988">
        <v>0.26898300000000003</v>
      </c>
      <c r="E1988">
        <v>0.272455</v>
      </c>
    </row>
    <row r="1989" spans="1:5">
      <c r="A1989">
        <v>1950</v>
      </c>
      <c r="B1989" s="108">
        <v>100</v>
      </c>
      <c r="C1989">
        <v>0.36387900000000001</v>
      </c>
      <c r="D1989">
        <v>0.38942399999999999</v>
      </c>
      <c r="E1989">
        <v>0.372892</v>
      </c>
    </row>
    <row r="1990" spans="1:5">
      <c r="A1990">
        <v>1950</v>
      </c>
      <c r="B1990" s="108">
        <v>101</v>
      </c>
      <c r="C1990">
        <v>0.37302200000000002</v>
      </c>
      <c r="D1990">
        <v>0.39815099999999998</v>
      </c>
      <c r="E1990">
        <v>0.38175999999999999</v>
      </c>
    </row>
    <row r="1991" spans="1:5">
      <c r="A1991">
        <v>1950</v>
      </c>
      <c r="B1991" s="108">
        <v>102</v>
      </c>
      <c r="C1991">
        <v>0.38161200000000001</v>
      </c>
      <c r="D1991">
        <v>0.39379599999999998</v>
      </c>
      <c r="E1991">
        <v>0.385884</v>
      </c>
    </row>
    <row r="1992" spans="1:5">
      <c r="A1992">
        <v>1950</v>
      </c>
      <c r="B1992" s="108">
        <v>103</v>
      </c>
      <c r="C1992">
        <v>0.35262100000000002</v>
      </c>
      <c r="D1992">
        <v>0.361481</v>
      </c>
      <c r="E1992">
        <v>0.35572100000000001</v>
      </c>
    </row>
    <row r="1993" spans="1:5">
      <c r="A1993">
        <v>1950</v>
      </c>
      <c r="B1993" s="108">
        <v>104</v>
      </c>
      <c r="C1993">
        <v>0.31176399999999999</v>
      </c>
      <c r="D1993">
        <v>0.31506200000000001</v>
      </c>
      <c r="E1993">
        <v>0.31292799999999998</v>
      </c>
    </row>
    <row r="1994" spans="1:5">
      <c r="A1994">
        <v>1950</v>
      </c>
      <c r="B1994" s="108">
        <v>105</v>
      </c>
      <c r="C1994">
        <v>0.268231</v>
      </c>
      <c r="D1994">
        <v>0.26480999999999999</v>
      </c>
      <c r="E1994">
        <v>0.26701799999999998</v>
      </c>
    </row>
    <row r="1995" spans="1:5">
      <c r="A1995">
        <v>1950</v>
      </c>
      <c r="B1995" s="108">
        <v>106</v>
      </c>
      <c r="C1995">
        <v>0.22159300000000001</v>
      </c>
      <c r="D1995">
        <v>0.21412900000000001</v>
      </c>
      <c r="E1995">
        <v>0.21893299999999999</v>
      </c>
    </row>
    <row r="1996" spans="1:5">
      <c r="A1996">
        <v>1950</v>
      </c>
      <c r="B1996" s="108">
        <v>107</v>
      </c>
      <c r="C1996">
        <v>0.18994</v>
      </c>
      <c r="D1996">
        <v>0.173869</v>
      </c>
      <c r="E1996">
        <v>0.18398300000000001</v>
      </c>
    </row>
    <row r="1997" spans="1:5">
      <c r="A1997">
        <v>1950</v>
      </c>
      <c r="B1997" s="108">
        <v>108</v>
      </c>
      <c r="C1997">
        <v>0.16585800000000001</v>
      </c>
      <c r="D1997">
        <v>0.145901</v>
      </c>
      <c r="E1997">
        <v>0.158278</v>
      </c>
    </row>
    <row r="1998" spans="1:5">
      <c r="A1998">
        <v>1950</v>
      </c>
      <c r="B1998" s="108">
        <v>109</v>
      </c>
      <c r="C1998">
        <v>0.13056999999999999</v>
      </c>
      <c r="D1998">
        <v>0.114568</v>
      </c>
      <c r="E1998">
        <v>0.124512</v>
      </c>
    </row>
    <row r="1999" spans="1:5">
      <c r="A1999">
        <v>1950</v>
      </c>
      <c r="B1999" s="108" t="s">
        <v>392</v>
      </c>
      <c r="C1999">
        <v>4.2568000000000002E-2</v>
      </c>
      <c r="D1999">
        <v>3.9475999999999997E-2</v>
      </c>
      <c r="E1999">
        <v>4.1544999999999999E-2</v>
      </c>
    </row>
    <row r="2000" spans="1:5">
      <c r="A2000">
        <v>1951</v>
      </c>
      <c r="B2000" s="108">
        <v>0</v>
      </c>
      <c r="C2000">
        <v>2.7935000000000001E-2</v>
      </c>
      <c r="D2000">
        <v>3.6636000000000002E-2</v>
      </c>
      <c r="E2000">
        <v>3.2363000000000003E-2</v>
      </c>
    </row>
    <row r="2001" spans="1:5">
      <c r="A2001">
        <v>1951</v>
      </c>
      <c r="B2001" s="108">
        <v>1</v>
      </c>
      <c r="C2001">
        <v>2.3180000000000002E-3</v>
      </c>
      <c r="D2001">
        <v>2.4889999999999999E-3</v>
      </c>
      <c r="E2001">
        <v>2.405E-3</v>
      </c>
    </row>
    <row r="2002" spans="1:5">
      <c r="A2002">
        <v>1951</v>
      </c>
      <c r="B2002" s="108">
        <v>2</v>
      </c>
      <c r="C2002">
        <v>1.23E-3</v>
      </c>
      <c r="D2002">
        <v>1.5100000000000001E-3</v>
      </c>
      <c r="E2002">
        <v>1.3730000000000001E-3</v>
      </c>
    </row>
    <row r="2003" spans="1:5">
      <c r="A2003">
        <v>1951</v>
      </c>
      <c r="B2003" s="108">
        <v>3</v>
      </c>
      <c r="C2003">
        <v>8.9499999999999996E-4</v>
      </c>
      <c r="D2003">
        <v>1.073E-3</v>
      </c>
      <c r="E2003">
        <v>9.859999999999999E-4</v>
      </c>
    </row>
    <row r="2004" spans="1:5">
      <c r="A2004">
        <v>1951</v>
      </c>
      <c r="B2004" s="108">
        <v>4</v>
      </c>
      <c r="C2004">
        <v>7.2400000000000003E-4</v>
      </c>
      <c r="D2004">
        <v>9.7599999999999998E-4</v>
      </c>
      <c r="E2004">
        <v>8.5300000000000003E-4</v>
      </c>
    </row>
    <row r="2005" spans="1:5">
      <c r="A2005">
        <v>1951</v>
      </c>
      <c r="B2005" s="108">
        <v>5</v>
      </c>
      <c r="C2005">
        <v>6.7699999999999998E-4</v>
      </c>
      <c r="D2005">
        <v>9.4200000000000002E-4</v>
      </c>
      <c r="E2005">
        <v>8.12E-4</v>
      </c>
    </row>
    <row r="2006" spans="1:5">
      <c r="A2006">
        <v>1951</v>
      </c>
      <c r="B2006" s="108">
        <v>6</v>
      </c>
      <c r="C2006">
        <v>6.0499999999999996E-4</v>
      </c>
      <c r="D2006">
        <v>8.1499999999999997E-4</v>
      </c>
      <c r="E2006">
        <v>7.1199999999999996E-4</v>
      </c>
    </row>
    <row r="2007" spans="1:5">
      <c r="A2007">
        <v>1951</v>
      </c>
      <c r="B2007" s="108">
        <v>7</v>
      </c>
      <c r="C2007">
        <v>4.8799999999999999E-4</v>
      </c>
      <c r="D2007">
        <v>6.38E-4</v>
      </c>
      <c r="E2007">
        <v>5.6499999999999996E-4</v>
      </c>
    </row>
    <row r="2008" spans="1:5">
      <c r="A2008">
        <v>1951</v>
      </c>
      <c r="B2008" s="108">
        <v>8</v>
      </c>
      <c r="C2008">
        <v>4.1100000000000002E-4</v>
      </c>
      <c r="D2008">
        <v>5.4500000000000002E-4</v>
      </c>
      <c r="E2008">
        <v>4.7899999999999999E-4</v>
      </c>
    </row>
    <row r="2009" spans="1:5">
      <c r="A2009">
        <v>1951</v>
      </c>
      <c r="B2009" s="108">
        <v>9</v>
      </c>
      <c r="C2009">
        <v>3.8000000000000002E-4</v>
      </c>
      <c r="D2009">
        <v>5.2899999999999996E-4</v>
      </c>
      <c r="E2009">
        <v>4.5600000000000003E-4</v>
      </c>
    </row>
    <row r="2010" spans="1:5">
      <c r="A2010">
        <v>1951</v>
      </c>
      <c r="B2010" s="108">
        <v>10</v>
      </c>
      <c r="C2010">
        <v>3.6900000000000002E-4</v>
      </c>
      <c r="D2010">
        <v>5.5900000000000004E-4</v>
      </c>
      <c r="E2010">
        <v>4.66E-4</v>
      </c>
    </row>
    <row r="2011" spans="1:5">
      <c r="A2011">
        <v>1951</v>
      </c>
      <c r="B2011" s="108">
        <v>11</v>
      </c>
      <c r="C2011">
        <v>3.7199999999999999E-4</v>
      </c>
      <c r="D2011">
        <v>6.1499999999999999E-4</v>
      </c>
      <c r="E2011">
        <v>4.9600000000000002E-4</v>
      </c>
    </row>
    <row r="2012" spans="1:5">
      <c r="A2012">
        <v>1951</v>
      </c>
      <c r="B2012" s="108">
        <v>12</v>
      </c>
      <c r="C2012">
        <v>3.8900000000000002E-4</v>
      </c>
      <c r="D2012">
        <v>6.8599999999999998E-4</v>
      </c>
      <c r="E2012">
        <v>5.4000000000000001E-4</v>
      </c>
    </row>
    <row r="2013" spans="1:5">
      <c r="A2013">
        <v>1951</v>
      </c>
      <c r="B2013" s="108">
        <v>13</v>
      </c>
      <c r="C2013">
        <v>4.2999999999999999E-4</v>
      </c>
      <c r="D2013">
        <v>7.9000000000000001E-4</v>
      </c>
      <c r="E2013">
        <v>6.1300000000000005E-4</v>
      </c>
    </row>
    <row r="2014" spans="1:5">
      <c r="A2014">
        <v>1951</v>
      </c>
      <c r="B2014" s="108">
        <v>14</v>
      </c>
      <c r="C2014">
        <v>4.9700000000000005E-4</v>
      </c>
      <c r="D2014">
        <v>9.2900000000000003E-4</v>
      </c>
      <c r="E2014">
        <v>7.1599999999999995E-4</v>
      </c>
    </row>
    <row r="2015" spans="1:5">
      <c r="A2015">
        <v>1951</v>
      </c>
      <c r="B2015" s="108">
        <v>15</v>
      </c>
      <c r="C2015">
        <v>5.9000000000000003E-4</v>
      </c>
      <c r="D2015">
        <v>1.1180000000000001E-3</v>
      </c>
      <c r="E2015">
        <v>8.5599999999999999E-4</v>
      </c>
    </row>
    <row r="2016" spans="1:5">
      <c r="A2016">
        <v>1951</v>
      </c>
      <c r="B2016" s="108">
        <v>16</v>
      </c>
      <c r="C2016">
        <v>6.69E-4</v>
      </c>
      <c r="D2016">
        <v>1.263E-3</v>
      </c>
      <c r="E2016">
        <v>9.68E-4</v>
      </c>
    </row>
    <row r="2017" spans="1:5">
      <c r="A2017">
        <v>1951</v>
      </c>
      <c r="B2017" s="108">
        <v>17</v>
      </c>
      <c r="C2017">
        <v>7.5199999999999996E-4</v>
      </c>
      <c r="D2017">
        <v>1.426E-3</v>
      </c>
      <c r="E2017">
        <v>1.0920000000000001E-3</v>
      </c>
    </row>
    <row r="2018" spans="1:5">
      <c r="A2018">
        <v>1951</v>
      </c>
      <c r="B2018" s="108">
        <v>18</v>
      </c>
      <c r="C2018">
        <v>8.1599999999999999E-4</v>
      </c>
      <c r="D2018">
        <v>1.647E-3</v>
      </c>
      <c r="E2018">
        <v>1.224E-3</v>
      </c>
    </row>
    <row r="2019" spans="1:5">
      <c r="A2019">
        <v>1951</v>
      </c>
      <c r="B2019" s="108">
        <v>19</v>
      </c>
      <c r="C2019">
        <v>8.5599999999999999E-4</v>
      </c>
      <c r="D2019">
        <v>1.7669999999999999E-3</v>
      </c>
      <c r="E2019">
        <v>1.3010000000000001E-3</v>
      </c>
    </row>
    <row r="2020" spans="1:5">
      <c r="A2020">
        <v>1951</v>
      </c>
      <c r="B2020" s="108">
        <v>20</v>
      </c>
      <c r="C2020">
        <v>8.8199999999999997E-4</v>
      </c>
      <c r="D2020">
        <v>1.8890000000000001E-3</v>
      </c>
      <c r="E2020">
        <v>1.366E-3</v>
      </c>
    </row>
    <row r="2021" spans="1:5">
      <c r="A2021">
        <v>1951</v>
      </c>
      <c r="B2021" s="108">
        <v>21</v>
      </c>
      <c r="C2021">
        <v>9.1E-4</v>
      </c>
      <c r="D2021">
        <v>1.977E-3</v>
      </c>
      <c r="E2021">
        <v>1.418E-3</v>
      </c>
    </row>
    <row r="2022" spans="1:5">
      <c r="A2022">
        <v>1951</v>
      </c>
      <c r="B2022" s="108">
        <v>22</v>
      </c>
      <c r="C2022">
        <v>9.6400000000000001E-4</v>
      </c>
      <c r="D2022">
        <v>2.1020000000000001E-3</v>
      </c>
      <c r="E2022">
        <v>1.5E-3</v>
      </c>
    </row>
    <row r="2023" spans="1:5">
      <c r="A2023">
        <v>1951</v>
      </c>
      <c r="B2023" s="108">
        <v>23</v>
      </c>
      <c r="C2023">
        <v>9.8700000000000003E-4</v>
      </c>
      <c r="D2023">
        <v>2.065E-3</v>
      </c>
      <c r="E2023">
        <v>1.498E-3</v>
      </c>
    </row>
    <row r="2024" spans="1:5">
      <c r="A2024">
        <v>1951</v>
      </c>
      <c r="B2024" s="108">
        <v>24</v>
      </c>
      <c r="C2024">
        <v>1.0369999999999999E-3</v>
      </c>
      <c r="D2024">
        <v>2.0509999999999999E-3</v>
      </c>
      <c r="E2024">
        <v>1.5219999999999999E-3</v>
      </c>
    </row>
    <row r="2025" spans="1:5">
      <c r="A2025">
        <v>1951</v>
      </c>
      <c r="B2025" s="108">
        <v>25</v>
      </c>
      <c r="C2025">
        <v>1.1050000000000001E-3</v>
      </c>
      <c r="D2025">
        <v>2.0439999999999998E-3</v>
      </c>
      <c r="E2025">
        <v>1.5579999999999999E-3</v>
      </c>
    </row>
    <row r="2026" spans="1:5">
      <c r="A2026">
        <v>1951</v>
      </c>
      <c r="B2026" s="108">
        <v>26</v>
      </c>
      <c r="C2026">
        <v>1.129E-3</v>
      </c>
      <c r="D2026">
        <v>1.9740000000000001E-3</v>
      </c>
      <c r="E2026">
        <v>1.5399999999999999E-3</v>
      </c>
    </row>
    <row r="2027" spans="1:5">
      <c r="A2027">
        <v>1951</v>
      </c>
      <c r="B2027" s="108">
        <v>27</v>
      </c>
      <c r="C2027">
        <v>1.1590000000000001E-3</v>
      </c>
      <c r="D2027">
        <v>1.9369999999999999E-3</v>
      </c>
      <c r="E2027">
        <v>1.539E-3</v>
      </c>
    </row>
    <row r="2028" spans="1:5">
      <c r="A2028">
        <v>1951</v>
      </c>
      <c r="B2028" s="108">
        <v>28</v>
      </c>
      <c r="C2028">
        <v>1.268E-3</v>
      </c>
      <c r="D2028">
        <v>2.0790000000000001E-3</v>
      </c>
      <c r="E2028">
        <v>1.6620000000000001E-3</v>
      </c>
    </row>
    <row r="2029" spans="1:5">
      <c r="A2029">
        <v>1951</v>
      </c>
      <c r="B2029" s="108">
        <v>29</v>
      </c>
      <c r="C2029">
        <v>1.299E-3</v>
      </c>
      <c r="D2029">
        <v>2.068E-3</v>
      </c>
      <c r="E2029">
        <v>1.673E-3</v>
      </c>
    </row>
    <row r="2030" spans="1:5">
      <c r="A2030">
        <v>1951</v>
      </c>
      <c r="B2030" s="108">
        <v>30</v>
      </c>
      <c r="C2030">
        <v>1.3389999999999999E-3</v>
      </c>
      <c r="D2030">
        <v>2.081E-3</v>
      </c>
      <c r="E2030">
        <v>1.6999999999999999E-3</v>
      </c>
    </row>
    <row r="2031" spans="1:5">
      <c r="A2031">
        <v>1951</v>
      </c>
      <c r="B2031" s="108">
        <v>31</v>
      </c>
      <c r="C2031">
        <v>1.4469999999999999E-3</v>
      </c>
      <c r="D2031">
        <v>2.196E-3</v>
      </c>
      <c r="E2031">
        <v>1.812E-3</v>
      </c>
    </row>
    <row r="2032" spans="1:5">
      <c r="A2032">
        <v>1951</v>
      </c>
      <c r="B2032" s="108">
        <v>32</v>
      </c>
      <c r="C2032">
        <v>1.5889999999999999E-3</v>
      </c>
      <c r="D2032">
        <v>2.3960000000000001E-3</v>
      </c>
      <c r="E2032">
        <v>1.9810000000000001E-3</v>
      </c>
    </row>
    <row r="2033" spans="1:5">
      <c r="A2033">
        <v>1951</v>
      </c>
      <c r="B2033" s="108">
        <v>33</v>
      </c>
      <c r="C2033">
        <v>1.671E-3</v>
      </c>
      <c r="D2033">
        <v>2.4780000000000002E-3</v>
      </c>
      <c r="E2033">
        <v>2.0639999999999999E-3</v>
      </c>
    </row>
    <row r="2034" spans="1:5">
      <c r="A2034">
        <v>1951</v>
      </c>
      <c r="B2034" s="108">
        <v>34</v>
      </c>
      <c r="C2034">
        <v>1.781E-3</v>
      </c>
      <c r="D2034">
        <v>2.601E-3</v>
      </c>
      <c r="E2034">
        <v>2.1819999999999999E-3</v>
      </c>
    </row>
    <row r="2035" spans="1:5">
      <c r="A2035">
        <v>1951</v>
      </c>
      <c r="B2035" s="108">
        <v>35</v>
      </c>
      <c r="C2035">
        <v>1.9350000000000001E-3</v>
      </c>
      <c r="D2035">
        <v>2.8110000000000001E-3</v>
      </c>
      <c r="E2035">
        <v>2.3630000000000001E-3</v>
      </c>
    </row>
    <row r="2036" spans="1:5">
      <c r="A2036">
        <v>1951</v>
      </c>
      <c r="B2036" s="108">
        <v>36</v>
      </c>
      <c r="C2036">
        <v>2.0690000000000001E-3</v>
      </c>
      <c r="D2036">
        <v>3.0049999999999999E-3</v>
      </c>
      <c r="E2036">
        <v>2.5270000000000002E-3</v>
      </c>
    </row>
    <row r="2037" spans="1:5">
      <c r="A2037">
        <v>1951</v>
      </c>
      <c r="B2037" s="108">
        <v>37</v>
      </c>
      <c r="C2037">
        <v>2.2290000000000001E-3</v>
      </c>
      <c r="D2037">
        <v>3.2550000000000001E-3</v>
      </c>
      <c r="E2037">
        <v>2.7309999999999999E-3</v>
      </c>
    </row>
    <row r="2038" spans="1:5">
      <c r="A2038">
        <v>1951</v>
      </c>
      <c r="B2038" s="108">
        <v>38</v>
      </c>
      <c r="C2038">
        <v>2.4160000000000002E-3</v>
      </c>
      <c r="D2038">
        <v>3.5639999999999999E-3</v>
      </c>
      <c r="E2038">
        <v>2.9789999999999999E-3</v>
      </c>
    </row>
    <row r="2039" spans="1:5">
      <c r="A2039">
        <v>1951</v>
      </c>
      <c r="B2039" s="108">
        <v>39</v>
      </c>
      <c r="C2039">
        <v>2.66E-3</v>
      </c>
      <c r="D2039">
        <v>3.9579999999999997E-3</v>
      </c>
      <c r="E2039">
        <v>3.2989999999999998E-3</v>
      </c>
    </row>
    <row r="2040" spans="1:5">
      <c r="A2040">
        <v>1951</v>
      </c>
      <c r="B2040" s="108">
        <v>40</v>
      </c>
      <c r="C2040">
        <v>2.957E-3</v>
      </c>
      <c r="D2040">
        <v>4.4669999999999996E-3</v>
      </c>
      <c r="E2040">
        <v>3.702E-3</v>
      </c>
    </row>
    <row r="2041" spans="1:5">
      <c r="A2041">
        <v>1951</v>
      </c>
      <c r="B2041" s="108">
        <v>41</v>
      </c>
      <c r="C2041">
        <v>3.2030000000000001E-3</v>
      </c>
      <c r="D2041">
        <v>4.8809999999999999E-3</v>
      </c>
      <c r="E2041">
        <v>4.0330000000000001E-3</v>
      </c>
    </row>
    <row r="2042" spans="1:5">
      <c r="A2042">
        <v>1951</v>
      </c>
      <c r="B2042" s="108">
        <v>42</v>
      </c>
      <c r="C2042">
        <v>3.4359999999999998E-3</v>
      </c>
      <c r="D2042">
        <v>5.3E-3</v>
      </c>
      <c r="E2042">
        <v>4.3610000000000003E-3</v>
      </c>
    </row>
    <row r="2043" spans="1:5">
      <c r="A2043">
        <v>1951</v>
      </c>
      <c r="B2043" s="108">
        <v>43</v>
      </c>
      <c r="C2043">
        <v>3.6909999999999998E-3</v>
      </c>
      <c r="D2043">
        <v>5.7710000000000001E-3</v>
      </c>
      <c r="E2043">
        <v>4.7239999999999999E-3</v>
      </c>
    </row>
    <row r="2044" spans="1:5">
      <c r="A2044">
        <v>1951</v>
      </c>
      <c r="B2044" s="108">
        <v>44</v>
      </c>
      <c r="C2044">
        <v>3.9480000000000001E-3</v>
      </c>
      <c r="D2044">
        <v>6.2709999999999997E-3</v>
      </c>
      <c r="E2044">
        <v>5.1019999999999998E-3</v>
      </c>
    </row>
    <row r="2045" spans="1:5">
      <c r="A2045">
        <v>1951</v>
      </c>
      <c r="B2045" s="108">
        <v>45</v>
      </c>
      <c r="C2045">
        <v>4.1749999999999999E-3</v>
      </c>
      <c r="D2045">
        <v>6.7400000000000003E-3</v>
      </c>
      <c r="E2045">
        <v>5.4479999999999997E-3</v>
      </c>
    </row>
    <row r="2046" spans="1:5">
      <c r="A2046">
        <v>1951</v>
      </c>
      <c r="B2046" s="108">
        <v>46</v>
      </c>
      <c r="C2046">
        <v>4.5469999999999998E-3</v>
      </c>
      <c r="D2046">
        <v>7.4159999999999998E-3</v>
      </c>
      <c r="E2046">
        <v>5.973E-3</v>
      </c>
    </row>
    <row r="2047" spans="1:5">
      <c r="A2047">
        <v>1951</v>
      </c>
      <c r="B2047" s="108">
        <v>47</v>
      </c>
      <c r="C2047">
        <v>4.9389999999999998E-3</v>
      </c>
      <c r="D2047">
        <v>8.1040000000000001E-3</v>
      </c>
      <c r="E2047">
        <v>6.5139999999999998E-3</v>
      </c>
    </row>
    <row r="2048" spans="1:5">
      <c r="A2048">
        <v>1951</v>
      </c>
      <c r="B2048" s="108">
        <v>48</v>
      </c>
      <c r="C2048">
        <v>5.3709999999999999E-3</v>
      </c>
      <c r="D2048">
        <v>8.8140000000000007E-3</v>
      </c>
      <c r="E2048">
        <v>7.0899999999999999E-3</v>
      </c>
    </row>
    <row r="2049" spans="1:5">
      <c r="A2049">
        <v>1951</v>
      </c>
      <c r="B2049" s="108">
        <v>49</v>
      </c>
      <c r="C2049">
        <v>6.1139999999999996E-3</v>
      </c>
      <c r="D2049">
        <v>1.0078E-2</v>
      </c>
      <c r="E2049">
        <v>8.0909999999999992E-3</v>
      </c>
    </row>
    <row r="2050" spans="1:5">
      <c r="A2050">
        <v>1951</v>
      </c>
      <c r="B2050" s="108">
        <v>50</v>
      </c>
      <c r="C2050">
        <v>6.6750000000000004E-3</v>
      </c>
      <c r="D2050">
        <v>1.1049E-2</v>
      </c>
      <c r="E2050">
        <v>8.855E-3</v>
      </c>
    </row>
    <row r="2051" spans="1:5">
      <c r="A2051">
        <v>1951</v>
      </c>
      <c r="B2051" s="108">
        <v>51</v>
      </c>
      <c r="C2051">
        <v>7.1700000000000002E-3</v>
      </c>
      <c r="D2051">
        <v>1.1978000000000001E-2</v>
      </c>
      <c r="E2051">
        <v>9.5630000000000003E-3</v>
      </c>
    </row>
    <row r="2052" spans="1:5">
      <c r="A2052">
        <v>1951</v>
      </c>
      <c r="B2052" s="108">
        <v>52</v>
      </c>
      <c r="C2052">
        <v>7.8040000000000002E-3</v>
      </c>
      <c r="D2052">
        <v>1.3194000000000001E-2</v>
      </c>
      <c r="E2052">
        <v>1.0488000000000001E-2</v>
      </c>
    </row>
    <row r="2053" spans="1:5">
      <c r="A2053">
        <v>1951</v>
      </c>
      <c r="B2053" s="108">
        <v>53</v>
      </c>
      <c r="C2053">
        <v>8.5509999999999996E-3</v>
      </c>
      <c r="D2053">
        <v>1.4697E-2</v>
      </c>
      <c r="E2053">
        <v>1.1612000000000001E-2</v>
      </c>
    </row>
    <row r="2054" spans="1:5">
      <c r="A2054">
        <v>1951</v>
      </c>
      <c r="B2054" s="108">
        <v>54</v>
      </c>
      <c r="C2054">
        <v>9.1660000000000005E-3</v>
      </c>
      <c r="D2054">
        <v>1.6060000000000001E-2</v>
      </c>
      <c r="E2054">
        <v>1.2602E-2</v>
      </c>
    </row>
    <row r="2055" spans="1:5">
      <c r="A2055">
        <v>1951</v>
      </c>
      <c r="B2055" s="108">
        <v>55</v>
      </c>
      <c r="C2055">
        <v>9.6849999999999992E-3</v>
      </c>
      <c r="D2055">
        <v>1.7323999999999999E-2</v>
      </c>
      <c r="E2055">
        <v>1.3494000000000001E-2</v>
      </c>
    </row>
    <row r="2056" spans="1:5">
      <c r="A2056">
        <v>1951</v>
      </c>
      <c r="B2056" s="108">
        <v>56</v>
      </c>
      <c r="C2056">
        <v>1.0390999999999999E-2</v>
      </c>
      <c r="D2056">
        <v>1.8783999999999999E-2</v>
      </c>
      <c r="E2056">
        <v>1.4579999999999999E-2</v>
      </c>
    </row>
    <row r="2057" spans="1:5">
      <c r="A2057">
        <v>1951</v>
      </c>
      <c r="B2057" s="108">
        <v>57</v>
      </c>
      <c r="C2057">
        <v>1.1171E-2</v>
      </c>
      <c r="D2057">
        <v>2.0222E-2</v>
      </c>
      <c r="E2057">
        <v>1.5689999999999999E-2</v>
      </c>
    </row>
    <row r="2058" spans="1:5">
      <c r="A2058">
        <v>1951</v>
      </c>
      <c r="B2058" s="108">
        <v>58</v>
      </c>
      <c r="C2058">
        <v>1.1820000000000001E-2</v>
      </c>
      <c r="D2058">
        <v>2.1255E-2</v>
      </c>
      <c r="E2058">
        <v>1.6532000000000002E-2</v>
      </c>
    </row>
    <row r="2059" spans="1:5">
      <c r="A2059">
        <v>1951</v>
      </c>
      <c r="B2059" s="108">
        <v>59</v>
      </c>
      <c r="C2059">
        <v>1.2694E-2</v>
      </c>
      <c r="D2059">
        <v>2.2518E-2</v>
      </c>
      <c r="E2059">
        <v>1.7600000000000001E-2</v>
      </c>
    </row>
    <row r="2060" spans="1:5">
      <c r="A2060">
        <v>1951</v>
      </c>
      <c r="B2060" s="108">
        <v>60</v>
      </c>
      <c r="C2060">
        <v>1.4245000000000001E-2</v>
      </c>
      <c r="D2060">
        <v>2.4764000000000001E-2</v>
      </c>
      <c r="E2060">
        <v>1.95E-2</v>
      </c>
    </row>
    <row r="2061" spans="1:5">
      <c r="A2061">
        <v>1951</v>
      </c>
      <c r="B2061" s="108">
        <v>61</v>
      </c>
      <c r="C2061">
        <v>1.5668000000000001E-2</v>
      </c>
      <c r="D2061">
        <v>2.6668000000000001E-2</v>
      </c>
      <c r="E2061">
        <v>2.1166999999999998E-2</v>
      </c>
    </row>
    <row r="2062" spans="1:5">
      <c r="A2062">
        <v>1951</v>
      </c>
      <c r="B2062" s="108">
        <v>62</v>
      </c>
      <c r="C2062">
        <v>1.6893999999999999E-2</v>
      </c>
      <c r="D2062">
        <v>2.8310999999999999E-2</v>
      </c>
      <c r="E2062">
        <v>2.2592999999999999E-2</v>
      </c>
    </row>
    <row r="2063" spans="1:5">
      <c r="A2063">
        <v>1951</v>
      </c>
      <c r="B2063" s="108">
        <v>63</v>
      </c>
      <c r="C2063">
        <v>1.8404E-2</v>
      </c>
      <c r="D2063">
        <v>3.0553E-2</v>
      </c>
      <c r="E2063">
        <v>2.4444E-2</v>
      </c>
    </row>
    <row r="2064" spans="1:5">
      <c r="A2064">
        <v>1951</v>
      </c>
      <c r="B2064" s="108">
        <v>64</v>
      </c>
      <c r="C2064">
        <v>2.0240000000000001E-2</v>
      </c>
      <c r="D2064">
        <v>3.3419999999999998E-2</v>
      </c>
      <c r="E2064">
        <v>2.6758000000000001E-2</v>
      </c>
    </row>
    <row r="2065" spans="1:5">
      <c r="A2065">
        <v>1951</v>
      </c>
      <c r="B2065" s="108">
        <v>65</v>
      </c>
      <c r="C2065">
        <v>2.1930999999999999E-2</v>
      </c>
      <c r="D2065">
        <v>3.6198000000000001E-2</v>
      </c>
      <c r="E2065">
        <v>2.8931999999999999E-2</v>
      </c>
    </row>
    <row r="2066" spans="1:5">
      <c r="A2066">
        <v>1951</v>
      </c>
      <c r="B2066" s="108">
        <v>66</v>
      </c>
      <c r="C2066">
        <v>2.3400000000000001E-2</v>
      </c>
      <c r="D2066">
        <v>3.8674E-2</v>
      </c>
      <c r="E2066">
        <v>3.0817000000000001E-2</v>
      </c>
    </row>
    <row r="2067" spans="1:5">
      <c r="A2067">
        <v>1951</v>
      </c>
      <c r="B2067" s="108">
        <v>67</v>
      </c>
      <c r="C2067">
        <v>2.4993999999999999E-2</v>
      </c>
      <c r="D2067">
        <v>4.0945000000000002E-2</v>
      </c>
      <c r="E2067">
        <v>3.2682000000000003E-2</v>
      </c>
    </row>
    <row r="2068" spans="1:5">
      <c r="A2068">
        <v>1951</v>
      </c>
      <c r="B2068" s="108">
        <v>68</v>
      </c>
      <c r="C2068">
        <v>2.7560999999999999E-2</v>
      </c>
      <c r="D2068">
        <v>4.4434000000000001E-2</v>
      </c>
      <c r="E2068">
        <v>3.5643000000000001E-2</v>
      </c>
    </row>
    <row r="2069" spans="1:5">
      <c r="A2069">
        <v>1951</v>
      </c>
      <c r="B2069" s="108">
        <v>69</v>
      </c>
      <c r="C2069">
        <v>3.0252999999999999E-2</v>
      </c>
      <c r="D2069">
        <v>4.7404000000000002E-2</v>
      </c>
      <c r="E2069">
        <v>3.8449999999999998E-2</v>
      </c>
    </row>
    <row r="2070" spans="1:5">
      <c r="A2070">
        <v>1951</v>
      </c>
      <c r="B2070" s="108">
        <v>70</v>
      </c>
      <c r="C2070">
        <v>3.3603000000000001E-2</v>
      </c>
      <c r="D2070">
        <v>5.1011000000000001E-2</v>
      </c>
      <c r="E2070">
        <v>4.19E-2</v>
      </c>
    </row>
    <row r="2071" spans="1:5">
      <c r="A2071">
        <v>1951</v>
      </c>
      <c r="B2071" s="108">
        <v>71</v>
      </c>
      <c r="C2071">
        <v>3.7560999999999997E-2</v>
      </c>
      <c r="D2071">
        <v>5.5142999999999998E-2</v>
      </c>
      <c r="E2071">
        <v>4.5929999999999999E-2</v>
      </c>
    </row>
    <row r="2072" spans="1:5">
      <c r="A2072">
        <v>1951</v>
      </c>
      <c r="B2072" s="108">
        <v>72</v>
      </c>
      <c r="C2072">
        <v>4.2680999999999997E-2</v>
      </c>
      <c r="D2072">
        <v>6.0657000000000003E-2</v>
      </c>
      <c r="E2072">
        <v>5.1235000000000003E-2</v>
      </c>
    </row>
    <row r="2073" spans="1:5">
      <c r="A2073">
        <v>1951</v>
      </c>
      <c r="B2073" s="108">
        <v>73</v>
      </c>
      <c r="C2073">
        <v>4.7067999999999999E-2</v>
      </c>
      <c r="D2073">
        <v>6.5328999999999998E-2</v>
      </c>
      <c r="E2073">
        <v>5.5724000000000003E-2</v>
      </c>
    </row>
    <row r="2074" spans="1:5">
      <c r="A2074">
        <v>1951</v>
      </c>
      <c r="B2074" s="108">
        <v>74</v>
      </c>
      <c r="C2074">
        <v>5.2298999999999998E-2</v>
      </c>
      <c r="D2074">
        <v>7.1360999999999994E-2</v>
      </c>
      <c r="E2074">
        <v>6.1281000000000002E-2</v>
      </c>
    </row>
    <row r="2075" spans="1:5">
      <c r="A2075">
        <v>1951</v>
      </c>
      <c r="B2075" s="108">
        <v>75</v>
      </c>
      <c r="C2075">
        <v>5.7145000000000001E-2</v>
      </c>
      <c r="D2075">
        <v>7.6593999999999995E-2</v>
      </c>
      <c r="E2075">
        <v>6.6267999999999994E-2</v>
      </c>
    </row>
    <row r="2076" spans="1:5">
      <c r="A2076">
        <v>1951</v>
      </c>
      <c r="B2076" s="108">
        <v>76</v>
      </c>
      <c r="C2076">
        <v>6.3199000000000005E-2</v>
      </c>
      <c r="D2076">
        <v>8.3331000000000002E-2</v>
      </c>
      <c r="E2076">
        <v>7.2592000000000004E-2</v>
      </c>
    </row>
    <row r="2077" spans="1:5">
      <c r="A2077">
        <v>1951</v>
      </c>
      <c r="B2077" s="108">
        <v>77</v>
      </c>
      <c r="C2077">
        <v>7.0163000000000003E-2</v>
      </c>
      <c r="D2077">
        <v>9.1038999999999995E-2</v>
      </c>
      <c r="E2077">
        <v>7.9842999999999997E-2</v>
      </c>
    </row>
    <row r="2078" spans="1:5">
      <c r="A2078">
        <v>1951</v>
      </c>
      <c r="B2078" s="108">
        <v>78</v>
      </c>
      <c r="C2078">
        <v>7.6677999999999996E-2</v>
      </c>
      <c r="D2078">
        <v>9.8030000000000006E-2</v>
      </c>
      <c r="E2078">
        <v>8.6500999999999995E-2</v>
      </c>
    </row>
    <row r="2079" spans="1:5">
      <c r="A2079">
        <v>1951</v>
      </c>
      <c r="B2079" s="108">
        <v>79</v>
      </c>
      <c r="C2079">
        <v>8.4055000000000005E-2</v>
      </c>
      <c r="D2079">
        <v>0.105757</v>
      </c>
      <c r="E2079">
        <v>9.3950000000000006E-2</v>
      </c>
    </row>
    <row r="2080" spans="1:5">
      <c r="A2080">
        <v>1951</v>
      </c>
      <c r="B2080" s="108">
        <v>80</v>
      </c>
      <c r="C2080">
        <v>8.8054999999999994E-2</v>
      </c>
      <c r="D2080">
        <v>0.113418</v>
      </c>
      <c r="E2080">
        <v>9.9250000000000005E-2</v>
      </c>
    </row>
    <row r="2081" spans="1:5">
      <c r="A2081">
        <v>1951</v>
      </c>
      <c r="B2081" s="108">
        <v>81</v>
      </c>
      <c r="C2081">
        <v>9.6115999999999993E-2</v>
      </c>
      <c r="D2081">
        <v>0.122086</v>
      </c>
      <c r="E2081">
        <v>0.10745</v>
      </c>
    </row>
    <row r="2082" spans="1:5">
      <c r="A2082">
        <v>1951</v>
      </c>
      <c r="B2082" s="108">
        <v>82</v>
      </c>
      <c r="C2082">
        <v>0.107752</v>
      </c>
      <c r="D2082">
        <v>0.13500400000000001</v>
      </c>
      <c r="E2082">
        <v>0.11952699999999999</v>
      </c>
    </row>
    <row r="2083" spans="1:5">
      <c r="A2083">
        <v>1951</v>
      </c>
      <c r="B2083" s="108">
        <v>83</v>
      </c>
      <c r="C2083">
        <v>0.119939</v>
      </c>
      <c r="D2083">
        <v>0.14892</v>
      </c>
      <c r="E2083">
        <v>0.13232099999999999</v>
      </c>
    </row>
    <row r="2084" spans="1:5">
      <c r="A2084">
        <v>1951</v>
      </c>
      <c r="B2084" s="108">
        <v>84</v>
      </c>
      <c r="C2084">
        <v>0.13201499999999999</v>
      </c>
      <c r="D2084">
        <v>0.16253799999999999</v>
      </c>
      <c r="E2084">
        <v>0.144924</v>
      </c>
    </row>
    <row r="2085" spans="1:5">
      <c r="A2085">
        <v>1951</v>
      </c>
      <c r="B2085" s="108">
        <v>85</v>
      </c>
      <c r="C2085">
        <v>0.14507200000000001</v>
      </c>
      <c r="D2085">
        <v>0.17790800000000001</v>
      </c>
      <c r="E2085">
        <v>0.158803</v>
      </c>
    </row>
    <row r="2086" spans="1:5">
      <c r="A2086">
        <v>1951</v>
      </c>
      <c r="B2086" s="108">
        <v>86</v>
      </c>
      <c r="C2086">
        <v>0.153916</v>
      </c>
      <c r="D2086">
        <v>0.18882199999999999</v>
      </c>
      <c r="E2086">
        <v>0.16828199999999999</v>
      </c>
    </row>
    <row r="2087" spans="1:5">
      <c r="A2087">
        <v>1951</v>
      </c>
      <c r="B2087" s="108">
        <v>87</v>
      </c>
      <c r="C2087">
        <v>0.169408</v>
      </c>
      <c r="D2087">
        <v>0.20552000000000001</v>
      </c>
      <c r="E2087">
        <v>0.18402299999999999</v>
      </c>
    </row>
    <row r="2088" spans="1:5">
      <c r="A2088">
        <v>1951</v>
      </c>
      <c r="B2088" s="108">
        <v>88</v>
      </c>
      <c r="C2088">
        <v>0.17688499999999999</v>
      </c>
      <c r="D2088">
        <v>0.211641</v>
      </c>
      <c r="E2088">
        <v>0.19079299999999999</v>
      </c>
    </row>
    <row r="2089" spans="1:5">
      <c r="A2089">
        <v>1951</v>
      </c>
      <c r="B2089" s="108">
        <v>89</v>
      </c>
      <c r="C2089">
        <v>0.19447500000000001</v>
      </c>
      <c r="D2089">
        <v>0.24127799999999999</v>
      </c>
      <c r="E2089">
        <v>0.21291099999999999</v>
      </c>
    </row>
    <row r="2090" spans="1:5">
      <c r="A2090">
        <v>1951</v>
      </c>
      <c r="B2090" s="108">
        <v>90</v>
      </c>
      <c r="C2090">
        <v>0.22869400000000001</v>
      </c>
      <c r="D2090">
        <v>0.26418999999999998</v>
      </c>
      <c r="E2090">
        <v>0.242425</v>
      </c>
    </row>
    <row r="2091" spans="1:5">
      <c r="A2091">
        <v>1951</v>
      </c>
      <c r="B2091" s="108">
        <v>91</v>
      </c>
      <c r="C2091">
        <v>0.224055</v>
      </c>
      <c r="D2091">
        <v>0.26619300000000001</v>
      </c>
      <c r="E2091">
        <v>0.24008699999999999</v>
      </c>
    </row>
    <row r="2092" spans="1:5">
      <c r="A2092">
        <v>1951</v>
      </c>
      <c r="B2092" s="108">
        <v>92</v>
      </c>
      <c r="C2092">
        <v>0.24722</v>
      </c>
      <c r="D2092">
        <v>0.28399099999999999</v>
      </c>
      <c r="E2092">
        <v>0.26090600000000003</v>
      </c>
    </row>
    <row r="2093" spans="1:5">
      <c r="A2093">
        <v>1951</v>
      </c>
      <c r="B2093" s="108">
        <v>93</v>
      </c>
      <c r="C2093">
        <v>0.26041700000000001</v>
      </c>
      <c r="D2093">
        <v>0.30899799999999999</v>
      </c>
      <c r="E2093">
        <v>0.27807900000000002</v>
      </c>
    </row>
    <row r="2094" spans="1:5">
      <c r="A2094">
        <v>1951</v>
      </c>
      <c r="B2094" s="108">
        <v>94</v>
      </c>
      <c r="C2094">
        <v>0.304869</v>
      </c>
      <c r="D2094">
        <v>0.31567200000000001</v>
      </c>
      <c r="E2094">
        <v>0.30871900000000002</v>
      </c>
    </row>
    <row r="2095" spans="1:5">
      <c r="A2095">
        <v>1951</v>
      </c>
      <c r="B2095" s="108">
        <v>95</v>
      </c>
      <c r="C2095">
        <v>0.30788599999999999</v>
      </c>
      <c r="D2095">
        <v>0.34871400000000002</v>
      </c>
      <c r="E2095">
        <v>0.32234600000000002</v>
      </c>
    </row>
    <row r="2096" spans="1:5">
      <c r="A2096">
        <v>1951</v>
      </c>
      <c r="B2096" s="108">
        <v>96</v>
      </c>
      <c r="C2096">
        <v>0.328069</v>
      </c>
      <c r="D2096">
        <v>0.36816300000000002</v>
      </c>
      <c r="E2096">
        <v>0.34225699999999998</v>
      </c>
    </row>
    <row r="2097" spans="1:5">
      <c r="A2097">
        <v>1951</v>
      </c>
      <c r="B2097" s="108">
        <v>97</v>
      </c>
      <c r="C2097">
        <v>0.33785399999999999</v>
      </c>
      <c r="D2097">
        <v>0.34398699999999999</v>
      </c>
      <c r="E2097">
        <v>0.34002900000000003</v>
      </c>
    </row>
    <row r="2098" spans="1:5">
      <c r="A2098">
        <v>1951</v>
      </c>
      <c r="B2098" s="108">
        <v>98</v>
      </c>
      <c r="C2098">
        <v>0.34980299999999998</v>
      </c>
      <c r="D2098">
        <v>0.37332500000000002</v>
      </c>
      <c r="E2098">
        <v>0.35805199999999998</v>
      </c>
    </row>
    <row r="2099" spans="1:5">
      <c r="A2099">
        <v>1951</v>
      </c>
      <c r="B2099" s="108">
        <v>99</v>
      </c>
      <c r="C2099">
        <v>0.29793799999999998</v>
      </c>
      <c r="D2099">
        <v>0.28798800000000002</v>
      </c>
      <c r="E2099">
        <v>0.29448800000000003</v>
      </c>
    </row>
    <row r="2100" spans="1:5">
      <c r="A2100">
        <v>1951</v>
      </c>
      <c r="B2100" s="108">
        <v>100</v>
      </c>
      <c r="C2100">
        <v>0.37243999999999999</v>
      </c>
      <c r="D2100">
        <v>0.40416600000000003</v>
      </c>
      <c r="E2100">
        <v>0.38360499999999997</v>
      </c>
    </row>
    <row r="2101" spans="1:5">
      <c r="A2101">
        <v>1951</v>
      </c>
      <c r="B2101" s="108">
        <v>101</v>
      </c>
      <c r="C2101">
        <v>0.34502699999999997</v>
      </c>
      <c r="D2101">
        <v>0.37775500000000001</v>
      </c>
      <c r="E2101">
        <v>0.35635899999999998</v>
      </c>
    </row>
    <row r="2102" spans="1:5">
      <c r="A2102">
        <v>1951</v>
      </c>
      <c r="B2102" s="108">
        <v>102</v>
      </c>
      <c r="C2102">
        <v>0.34397100000000003</v>
      </c>
      <c r="D2102">
        <v>0.37761699999999998</v>
      </c>
      <c r="E2102">
        <v>0.35544900000000001</v>
      </c>
    </row>
    <row r="2103" spans="1:5">
      <c r="A2103">
        <v>1951</v>
      </c>
      <c r="B2103" s="108">
        <v>103</v>
      </c>
      <c r="C2103">
        <v>0.34142800000000001</v>
      </c>
      <c r="D2103">
        <v>0.35903800000000002</v>
      </c>
      <c r="E2103">
        <v>0.34754499999999999</v>
      </c>
    </row>
    <row r="2104" spans="1:5">
      <c r="A2104">
        <v>1951</v>
      </c>
      <c r="B2104" s="108">
        <v>104</v>
      </c>
      <c r="C2104">
        <v>0.293296</v>
      </c>
      <c r="D2104">
        <v>0.306977</v>
      </c>
      <c r="E2104">
        <v>0.29804700000000001</v>
      </c>
    </row>
    <row r="2105" spans="1:5">
      <c r="A2105">
        <v>1951</v>
      </c>
      <c r="B2105" s="108">
        <v>105</v>
      </c>
      <c r="C2105">
        <v>0.23854500000000001</v>
      </c>
      <c r="D2105">
        <v>0.24610199999999999</v>
      </c>
      <c r="E2105">
        <v>0.241204</v>
      </c>
    </row>
    <row r="2106" spans="1:5">
      <c r="A2106">
        <v>1951</v>
      </c>
      <c r="B2106" s="108">
        <v>106</v>
      </c>
      <c r="C2106">
        <v>0.188805</v>
      </c>
      <c r="D2106">
        <v>0.190057</v>
      </c>
      <c r="E2106">
        <v>0.189249</v>
      </c>
    </row>
    <row r="2107" spans="1:5">
      <c r="A2107">
        <v>1951</v>
      </c>
      <c r="B2107" s="108">
        <v>107</v>
      </c>
      <c r="C2107">
        <v>0.14343500000000001</v>
      </c>
      <c r="D2107">
        <v>0.141767</v>
      </c>
      <c r="E2107">
        <v>0.14283899999999999</v>
      </c>
    </row>
    <row r="2108" spans="1:5">
      <c r="A2108">
        <v>1951</v>
      </c>
      <c r="B2108" s="108">
        <v>108</v>
      </c>
      <c r="C2108">
        <v>0.115052</v>
      </c>
      <c r="D2108">
        <v>0.10753</v>
      </c>
      <c r="E2108">
        <v>0.112244</v>
      </c>
    </row>
    <row r="2109" spans="1:5">
      <c r="A2109">
        <v>1951</v>
      </c>
      <c r="B2109" s="108">
        <v>109</v>
      </c>
      <c r="C2109">
        <v>9.4672000000000006E-2</v>
      </c>
      <c r="D2109">
        <v>8.5472000000000006E-2</v>
      </c>
      <c r="E2109">
        <v>9.1146000000000005E-2</v>
      </c>
    </row>
    <row r="2110" spans="1:5">
      <c r="A2110">
        <v>1951</v>
      </c>
      <c r="B2110" s="108" t="s">
        <v>392</v>
      </c>
      <c r="C2110">
        <v>2.7361E-2</v>
      </c>
      <c r="D2110">
        <v>2.6870999999999999E-2</v>
      </c>
      <c r="E2110">
        <v>2.7192000000000001E-2</v>
      </c>
    </row>
    <row r="2111" spans="1:5">
      <c r="A2111">
        <v>1952</v>
      </c>
      <c r="B2111" s="108">
        <v>0</v>
      </c>
      <c r="C2111">
        <v>2.777E-2</v>
      </c>
      <c r="D2111">
        <v>3.6039000000000002E-2</v>
      </c>
      <c r="E2111">
        <v>3.1979E-2</v>
      </c>
    </row>
    <row r="2112" spans="1:5">
      <c r="A2112">
        <v>1952</v>
      </c>
      <c r="B2112" s="108">
        <v>1</v>
      </c>
      <c r="C2112">
        <v>2.215E-3</v>
      </c>
      <c r="D2112">
        <v>2.4989999999999999E-3</v>
      </c>
      <c r="E2112">
        <v>2.3600000000000001E-3</v>
      </c>
    </row>
    <row r="2113" spans="1:5">
      <c r="A2113">
        <v>1952</v>
      </c>
      <c r="B2113" s="108">
        <v>2</v>
      </c>
      <c r="C2113">
        <v>1.261E-3</v>
      </c>
      <c r="D2113">
        <v>1.531E-3</v>
      </c>
      <c r="E2113">
        <v>1.3979999999999999E-3</v>
      </c>
    </row>
    <row r="2114" spans="1:5">
      <c r="A2114">
        <v>1952</v>
      </c>
      <c r="B2114" s="108">
        <v>3</v>
      </c>
      <c r="C2114">
        <v>9.3400000000000004E-4</v>
      </c>
      <c r="D2114">
        <v>1.1299999999999999E-3</v>
      </c>
      <c r="E2114">
        <v>1.034E-3</v>
      </c>
    </row>
    <row r="2115" spans="1:5">
      <c r="A2115">
        <v>1952</v>
      </c>
      <c r="B2115" s="108">
        <v>4</v>
      </c>
      <c r="C2115">
        <v>7.7899999999999996E-4</v>
      </c>
      <c r="D2115">
        <v>9.1399999999999999E-4</v>
      </c>
      <c r="E2115">
        <v>8.4800000000000001E-4</v>
      </c>
    </row>
    <row r="2116" spans="1:5">
      <c r="A2116">
        <v>1952</v>
      </c>
      <c r="B2116" s="108">
        <v>5</v>
      </c>
      <c r="C2116">
        <v>6.6299999999999996E-4</v>
      </c>
      <c r="D2116">
        <v>8.1700000000000002E-4</v>
      </c>
      <c r="E2116">
        <v>7.4100000000000001E-4</v>
      </c>
    </row>
    <row r="2117" spans="1:5">
      <c r="A2117">
        <v>1952</v>
      </c>
      <c r="B2117" s="108">
        <v>6</v>
      </c>
      <c r="C2117">
        <v>6.0800000000000003E-4</v>
      </c>
      <c r="D2117">
        <v>7.9699999999999997E-4</v>
      </c>
      <c r="E2117">
        <v>7.0399999999999998E-4</v>
      </c>
    </row>
    <row r="2118" spans="1:5">
      <c r="A2118">
        <v>1952</v>
      </c>
      <c r="B2118" s="108">
        <v>7</v>
      </c>
      <c r="C2118">
        <v>5.2700000000000002E-4</v>
      </c>
      <c r="D2118">
        <v>7.2999999999999996E-4</v>
      </c>
      <c r="E2118">
        <v>6.3100000000000005E-4</v>
      </c>
    </row>
    <row r="2119" spans="1:5">
      <c r="A2119">
        <v>1952</v>
      </c>
      <c r="B2119" s="108">
        <v>8</v>
      </c>
      <c r="C2119">
        <v>4.2700000000000002E-4</v>
      </c>
      <c r="D2119">
        <v>6.2399999999999999E-4</v>
      </c>
      <c r="E2119">
        <v>5.2700000000000002E-4</v>
      </c>
    </row>
    <row r="2120" spans="1:5">
      <c r="A2120">
        <v>1952</v>
      </c>
      <c r="B2120" s="108">
        <v>9</v>
      </c>
      <c r="C2120">
        <v>3.7300000000000001E-4</v>
      </c>
      <c r="D2120">
        <v>5.53E-4</v>
      </c>
      <c r="E2120">
        <v>4.6500000000000003E-4</v>
      </c>
    </row>
    <row r="2121" spans="1:5">
      <c r="A2121">
        <v>1952</v>
      </c>
      <c r="B2121" s="108">
        <v>10</v>
      </c>
      <c r="C2121">
        <v>3.7199999999999999E-4</v>
      </c>
      <c r="D2121">
        <v>5.3799999999999996E-4</v>
      </c>
      <c r="E2121">
        <v>4.5600000000000003E-4</v>
      </c>
    </row>
    <row r="2122" spans="1:5">
      <c r="A2122">
        <v>1952</v>
      </c>
      <c r="B2122" s="108">
        <v>11</v>
      </c>
      <c r="C2122">
        <v>4.0000000000000002E-4</v>
      </c>
      <c r="D2122">
        <v>5.8100000000000003E-4</v>
      </c>
      <c r="E2122">
        <v>4.9200000000000003E-4</v>
      </c>
    </row>
    <row r="2123" spans="1:5">
      <c r="A2123">
        <v>1952</v>
      </c>
      <c r="B2123" s="108">
        <v>12</v>
      </c>
      <c r="C2123">
        <v>4.3399999999999998E-4</v>
      </c>
      <c r="D2123">
        <v>6.5399999999999996E-4</v>
      </c>
      <c r="E2123">
        <v>5.4600000000000004E-4</v>
      </c>
    </row>
    <row r="2124" spans="1:5">
      <c r="A2124">
        <v>1952</v>
      </c>
      <c r="B2124" s="108">
        <v>13</v>
      </c>
      <c r="C2124">
        <v>4.7899999999999999E-4</v>
      </c>
      <c r="D2124">
        <v>7.6599999999999997E-4</v>
      </c>
      <c r="E2124">
        <v>6.2500000000000001E-4</v>
      </c>
    </row>
    <row r="2125" spans="1:5">
      <c r="A2125">
        <v>1952</v>
      </c>
      <c r="B2125" s="108">
        <v>14</v>
      </c>
      <c r="C2125">
        <v>5.3899999999999998E-4</v>
      </c>
      <c r="D2125">
        <v>9.2699999999999998E-4</v>
      </c>
      <c r="E2125">
        <v>7.36E-4</v>
      </c>
    </row>
    <row r="2126" spans="1:5">
      <c r="A2126">
        <v>1952</v>
      </c>
      <c r="B2126" s="108">
        <v>15</v>
      </c>
      <c r="C2126">
        <v>6.3000000000000003E-4</v>
      </c>
      <c r="D2126">
        <v>1.1789999999999999E-3</v>
      </c>
      <c r="E2126">
        <v>9.0600000000000001E-4</v>
      </c>
    </row>
    <row r="2127" spans="1:5">
      <c r="A2127">
        <v>1952</v>
      </c>
      <c r="B2127" s="108">
        <v>16</v>
      </c>
      <c r="C2127">
        <v>6.9800000000000005E-4</v>
      </c>
      <c r="D2127">
        <v>1.3619999999999999E-3</v>
      </c>
      <c r="E2127">
        <v>1.0319999999999999E-3</v>
      </c>
    </row>
    <row r="2128" spans="1:5">
      <c r="A2128">
        <v>1952</v>
      </c>
      <c r="B2128" s="108">
        <v>17</v>
      </c>
      <c r="C2128">
        <v>7.5799999999999999E-4</v>
      </c>
      <c r="D2128">
        <v>1.511E-3</v>
      </c>
      <c r="E2128">
        <v>1.1379999999999999E-3</v>
      </c>
    </row>
    <row r="2129" spans="1:5">
      <c r="A2129">
        <v>1952</v>
      </c>
      <c r="B2129" s="108">
        <v>18</v>
      </c>
      <c r="C2129">
        <v>8.1899999999999996E-4</v>
      </c>
      <c r="D2129">
        <v>1.756E-3</v>
      </c>
      <c r="E2129">
        <v>1.279E-3</v>
      </c>
    </row>
    <row r="2130" spans="1:5">
      <c r="A2130">
        <v>1952</v>
      </c>
      <c r="B2130" s="108">
        <v>19</v>
      </c>
      <c r="C2130">
        <v>8.5999999999999998E-4</v>
      </c>
      <c r="D2130">
        <v>1.9040000000000001E-3</v>
      </c>
      <c r="E2130">
        <v>1.366E-3</v>
      </c>
    </row>
    <row r="2131" spans="1:5">
      <c r="A2131">
        <v>1952</v>
      </c>
      <c r="B2131" s="108">
        <v>20</v>
      </c>
      <c r="C2131">
        <v>8.6399999999999997E-4</v>
      </c>
      <c r="D2131">
        <v>2.0100000000000001E-3</v>
      </c>
      <c r="E2131">
        <v>1.4040000000000001E-3</v>
      </c>
    </row>
    <row r="2132" spans="1:5">
      <c r="A2132">
        <v>1952</v>
      </c>
      <c r="B2132" s="108">
        <v>21</v>
      </c>
      <c r="C2132">
        <v>8.6700000000000004E-4</v>
      </c>
      <c r="D2132">
        <v>2.0430000000000001E-3</v>
      </c>
      <c r="E2132">
        <v>1.4139999999999999E-3</v>
      </c>
    </row>
    <row r="2133" spans="1:5">
      <c r="A2133">
        <v>1952</v>
      </c>
      <c r="B2133" s="108">
        <v>22</v>
      </c>
      <c r="C2133">
        <v>9.0600000000000001E-4</v>
      </c>
      <c r="D2133">
        <v>2.1380000000000001E-3</v>
      </c>
      <c r="E2133">
        <v>1.472E-3</v>
      </c>
    </row>
    <row r="2134" spans="1:5">
      <c r="A2134">
        <v>1952</v>
      </c>
      <c r="B2134" s="108">
        <v>23</v>
      </c>
      <c r="C2134">
        <v>9.3000000000000005E-4</v>
      </c>
      <c r="D2134">
        <v>2.0969999999999999E-3</v>
      </c>
      <c r="E2134">
        <v>1.4710000000000001E-3</v>
      </c>
    </row>
    <row r="2135" spans="1:5">
      <c r="A2135">
        <v>1952</v>
      </c>
      <c r="B2135" s="108">
        <v>24</v>
      </c>
      <c r="C2135">
        <v>9.77E-4</v>
      </c>
      <c r="D2135">
        <v>2.0569999999999998E-3</v>
      </c>
      <c r="E2135">
        <v>1.485E-3</v>
      </c>
    </row>
    <row r="2136" spans="1:5">
      <c r="A2136">
        <v>1952</v>
      </c>
      <c r="B2136" s="108">
        <v>25</v>
      </c>
      <c r="C2136">
        <v>1.0480000000000001E-3</v>
      </c>
      <c r="D2136">
        <v>2.0349999999999999E-3</v>
      </c>
      <c r="E2136">
        <v>1.5219999999999999E-3</v>
      </c>
    </row>
    <row r="2137" spans="1:5">
      <c r="A2137">
        <v>1952</v>
      </c>
      <c r="B2137" s="108">
        <v>26</v>
      </c>
      <c r="C2137">
        <v>1.0839999999999999E-3</v>
      </c>
      <c r="D2137">
        <v>1.9719999999999998E-3</v>
      </c>
      <c r="E2137">
        <v>1.516E-3</v>
      </c>
    </row>
    <row r="2138" spans="1:5">
      <c r="A2138">
        <v>1952</v>
      </c>
      <c r="B2138" s="108">
        <v>27</v>
      </c>
      <c r="C2138">
        <v>1.111E-3</v>
      </c>
      <c r="D2138">
        <v>1.928E-3</v>
      </c>
      <c r="E2138">
        <v>1.511E-3</v>
      </c>
    </row>
    <row r="2139" spans="1:5">
      <c r="A2139">
        <v>1952</v>
      </c>
      <c r="B2139" s="108">
        <v>28</v>
      </c>
      <c r="C2139">
        <v>1.2149999999999999E-3</v>
      </c>
      <c r="D2139">
        <v>2.0660000000000001E-3</v>
      </c>
      <c r="E2139">
        <v>1.629E-3</v>
      </c>
    </row>
    <row r="2140" spans="1:5">
      <c r="A2140">
        <v>1952</v>
      </c>
      <c r="B2140" s="108">
        <v>29</v>
      </c>
      <c r="C2140">
        <v>1.2620000000000001E-3</v>
      </c>
      <c r="D2140">
        <v>2.0890000000000001E-3</v>
      </c>
      <c r="E2140">
        <v>1.663E-3</v>
      </c>
    </row>
    <row r="2141" spans="1:5">
      <c r="A2141">
        <v>1952</v>
      </c>
      <c r="B2141" s="108">
        <v>30</v>
      </c>
      <c r="C2141">
        <v>1.2880000000000001E-3</v>
      </c>
      <c r="D2141">
        <v>2.0720000000000001E-3</v>
      </c>
      <c r="E2141">
        <v>1.6689999999999999E-3</v>
      </c>
    </row>
    <row r="2142" spans="1:5">
      <c r="A2142">
        <v>1952</v>
      </c>
      <c r="B2142" s="108">
        <v>31</v>
      </c>
      <c r="C2142">
        <v>1.369E-3</v>
      </c>
      <c r="D2142">
        <v>2.1350000000000002E-3</v>
      </c>
      <c r="E2142">
        <v>1.7420000000000001E-3</v>
      </c>
    </row>
    <row r="2143" spans="1:5">
      <c r="A2143">
        <v>1952</v>
      </c>
      <c r="B2143" s="108">
        <v>32</v>
      </c>
      <c r="C2143">
        <v>1.518E-3</v>
      </c>
      <c r="D2143">
        <v>2.3370000000000001E-3</v>
      </c>
      <c r="E2143">
        <v>1.915E-3</v>
      </c>
    </row>
    <row r="2144" spans="1:5">
      <c r="A2144">
        <v>1952</v>
      </c>
      <c r="B2144" s="108">
        <v>33</v>
      </c>
      <c r="C2144">
        <v>1.621E-3</v>
      </c>
      <c r="D2144">
        <v>2.4429999999999999E-3</v>
      </c>
      <c r="E2144">
        <v>2.0200000000000001E-3</v>
      </c>
    </row>
    <row r="2145" spans="1:5">
      <c r="A2145">
        <v>1952</v>
      </c>
      <c r="B2145" s="108">
        <v>34</v>
      </c>
      <c r="C2145">
        <v>1.732E-3</v>
      </c>
      <c r="D2145">
        <v>2.5469999999999998E-3</v>
      </c>
      <c r="E2145">
        <v>2.1289999999999998E-3</v>
      </c>
    </row>
    <row r="2146" spans="1:5">
      <c r="A2146">
        <v>1952</v>
      </c>
      <c r="B2146" s="108">
        <v>35</v>
      </c>
      <c r="C2146">
        <v>1.8879999999999999E-3</v>
      </c>
      <c r="D2146">
        <v>2.7360000000000002E-3</v>
      </c>
      <c r="E2146">
        <v>2.3019999999999998E-3</v>
      </c>
    </row>
    <row r="2147" spans="1:5">
      <c r="A2147">
        <v>1952</v>
      </c>
      <c r="B2147" s="108">
        <v>36</v>
      </c>
      <c r="C2147">
        <v>2.032E-3</v>
      </c>
      <c r="D2147">
        <v>2.9320000000000001E-3</v>
      </c>
      <c r="E2147">
        <v>2.4719999999999998E-3</v>
      </c>
    </row>
    <row r="2148" spans="1:5">
      <c r="A2148">
        <v>1952</v>
      </c>
      <c r="B2148" s="108">
        <v>37</v>
      </c>
      <c r="C2148">
        <v>2.183E-3</v>
      </c>
      <c r="D2148">
        <v>3.163E-3</v>
      </c>
      <c r="E2148">
        <v>2.663E-3</v>
      </c>
    </row>
    <row r="2149" spans="1:5">
      <c r="A2149">
        <v>1952</v>
      </c>
      <c r="B2149" s="108">
        <v>38</v>
      </c>
      <c r="C2149">
        <v>2.3579999999999999E-3</v>
      </c>
      <c r="D2149">
        <v>3.4610000000000001E-3</v>
      </c>
      <c r="E2149">
        <v>2.898E-3</v>
      </c>
    </row>
    <row r="2150" spans="1:5">
      <c r="A2150">
        <v>1952</v>
      </c>
      <c r="B2150" s="108">
        <v>39</v>
      </c>
      <c r="C2150">
        <v>2.5699999999999998E-3</v>
      </c>
      <c r="D2150">
        <v>3.8189999999999999E-3</v>
      </c>
      <c r="E2150">
        <v>3.1840000000000002E-3</v>
      </c>
    </row>
    <row r="2151" spans="1:5">
      <c r="A2151">
        <v>1952</v>
      </c>
      <c r="B2151" s="108">
        <v>40</v>
      </c>
      <c r="C2151">
        <v>2.8370000000000001E-3</v>
      </c>
      <c r="D2151">
        <v>4.3020000000000003E-3</v>
      </c>
      <c r="E2151">
        <v>3.558E-3</v>
      </c>
    </row>
    <row r="2152" spans="1:5">
      <c r="A2152">
        <v>1952</v>
      </c>
      <c r="B2152" s="108">
        <v>41</v>
      </c>
      <c r="C2152">
        <v>3.0860000000000002E-3</v>
      </c>
      <c r="D2152">
        <v>4.7470000000000004E-3</v>
      </c>
      <c r="E2152">
        <v>3.9069999999999999E-3</v>
      </c>
    </row>
    <row r="2153" spans="1:5">
      <c r="A2153">
        <v>1952</v>
      </c>
      <c r="B2153" s="108">
        <v>42</v>
      </c>
      <c r="C2153">
        <v>3.3170000000000001E-3</v>
      </c>
      <c r="D2153">
        <v>5.189E-3</v>
      </c>
      <c r="E2153">
        <v>4.2440000000000004E-3</v>
      </c>
    </row>
    <row r="2154" spans="1:5">
      <c r="A2154">
        <v>1952</v>
      </c>
      <c r="B2154" s="108">
        <v>43</v>
      </c>
      <c r="C2154">
        <v>3.5560000000000001E-3</v>
      </c>
      <c r="D2154">
        <v>5.6579999999999998E-3</v>
      </c>
      <c r="E2154">
        <v>4.5979999999999997E-3</v>
      </c>
    </row>
    <row r="2155" spans="1:5">
      <c r="A2155">
        <v>1952</v>
      </c>
      <c r="B2155" s="108">
        <v>44</v>
      </c>
      <c r="C2155">
        <v>3.8279999999999998E-3</v>
      </c>
      <c r="D2155">
        <v>6.208E-3</v>
      </c>
      <c r="E2155">
        <v>5.0080000000000003E-3</v>
      </c>
    </row>
    <row r="2156" spans="1:5">
      <c r="A2156">
        <v>1952</v>
      </c>
      <c r="B2156" s="108">
        <v>45</v>
      </c>
      <c r="C2156">
        <v>4.091E-3</v>
      </c>
      <c r="D2156">
        <v>6.7660000000000003E-3</v>
      </c>
      <c r="E2156">
        <v>5.4159999999999998E-3</v>
      </c>
    </row>
    <row r="2157" spans="1:5">
      <c r="A2157">
        <v>1952</v>
      </c>
      <c r="B2157" s="108">
        <v>46</v>
      </c>
      <c r="C2157">
        <v>4.4619999999999998E-3</v>
      </c>
      <c r="D2157">
        <v>7.4780000000000003E-3</v>
      </c>
      <c r="E2157">
        <v>5.9569999999999996E-3</v>
      </c>
    </row>
    <row r="2158" spans="1:5">
      <c r="A2158">
        <v>1952</v>
      </c>
      <c r="B2158" s="108">
        <v>47</v>
      </c>
      <c r="C2158">
        <v>4.8520000000000004E-3</v>
      </c>
      <c r="D2158">
        <v>8.1869999999999998E-3</v>
      </c>
      <c r="E2158">
        <v>6.5069999999999998E-3</v>
      </c>
    </row>
    <row r="2159" spans="1:5">
      <c r="A2159">
        <v>1952</v>
      </c>
      <c r="B2159" s="108">
        <v>48</v>
      </c>
      <c r="C2159">
        <v>5.2480000000000001E-3</v>
      </c>
      <c r="D2159">
        <v>8.8459999999999997E-3</v>
      </c>
      <c r="E2159">
        <v>7.0400000000000003E-3</v>
      </c>
    </row>
    <row r="2160" spans="1:5">
      <c r="A2160">
        <v>1952</v>
      </c>
      <c r="B2160" s="108">
        <v>49</v>
      </c>
      <c r="C2160">
        <v>5.934E-3</v>
      </c>
      <c r="D2160">
        <v>1.0019999999999999E-2</v>
      </c>
      <c r="E2160">
        <v>7.9699999999999997E-3</v>
      </c>
    </row>
    <row r="2161" spans="1:5">
      <c r="A2161">
        <v>1952</v>
      </c>
      <c r="B2161" s="108">
        <v>50</v>
      </c>
      <c r="C2161">
        <v>6.5170000000000002E-3</v>
      </c>
      <c r="D2161">
        <v>1.1046E-2</v>
      </c>
      <c r="E2161">
        <v>8.7729999999999995E-3</v>
      </c>
    </row>
    <row r="2162" spans="1:5">
      <c r="A2162">
        <v>1952</v>
      </c>
      <c r="B2162" s="108">
        <v>51</v>
      </c>
      <c r="C2162">
        <v>6.9610000000000002E-3</v>
      </c>
      <c r="D2162">
        <v>1.1901999999999999E-2</v>
      </c>
      <c r="E2162">
        <v>9.4190000000000003E-3</v>
      </c>
    </row>
    <row r="2163" spans="1:5">
      <c r="A2163">
        <v>1952</v>
      </c>
      <c r="B2163" s="108">
        <v>52</v>
      </c>
      <c r="C2163">
        <v>7.4869999999999997E-3</v>
      </c>
      <c r="D2163">
        <v>1.2931E-2</v>
      </c>
      <c r="E2163">
        <v>1.0194999999999999E-2</v>
      </c>
    </row>
    <row r="2164" spans="1:5">
      <c r="A2164">
        <v>1952</v>
      </c>
      <c r="B2164" s="108">
        <v>53</v>
      </c>
      <c r="C2164">
        <v>8.2290000000000002E-3</v>
      </c>
      <c r="D2164">
        <v>1.4416E-2</v>
      </c>
      <c r="E2164">
        <v>1.1306999999999999E-2</v>
      </c>
    </row>
    <row r="2165" spans="1:5">
      <c r="A2165">
        <v>1952</v>
      </c>
      <c r="B2165" s="108">
        <v>54</v>
      </c>
      <c r="C2165">
        <v>8.9300000000000004E-3</v>
      </c>
      <c r="D2165">
        <v>1.5911999999999999E-2</v>
      </c>
      <c r="E2165">
        <v>1.2402E-2</v>
      </c>
    </row>
    <row r="2166" spans="1:5">
      <c r="A2166">
        <v>1952</v>
      </c>
      <c r="B2166" s="108">
        <v>55</v>
      </c>
      <c r="C2166">
        <v>9.4800000000000006E-3</v>
      </c>
      <c r="D2166">
        <v>1.721E-2</v>
      </c>
      <c r="E2166">
        <v>1.3323E-2</v>
      </c>
    </row>
    <row r="2167" spans="1:5">
      <c r="A2167">
        <v>1952</v>
      </c>
      <c r="B2167" s="108">
        <v>56</v>
      </c>
      <c r="C2167">
        <v>1.0160000000000001E-2</v>
      </c>
      <c r="D2167">
        <v>1.8634000000000001E-2</v>
      </c>
      <c r="E2167">
        <v>1.4374E-2</v>
      </c>
    </row>
    <row r="2168" spans="1:5">
      <c r="A2168">
        <v>1952</v>
      </c>
      <c r="B2168" s="108">
        <v>57</v>
      </c>
      <c r="C2168">
        <v>1.0931E-2</v>
      </c>
      <c r="D2168">
        <v>2.0111E-2</v>
      </c>
      <c r="E2168">
        <v>1.5497E-2</v>
      </c>
    </row>
    <row r="2169" spans="1:5">
      <c r="A2169">
        <v>1952</v>
      </c>
      <c r="B2169" s="108">
        <v>58</v>
      </c>
      <c r="C2169">
        <v>1.1535999999999999E-2</v>
      </c>
      <c r="D2169">
        <v>2.1163999999999999E-2</v>
      </c>
      <c r="E2169">
        <v>1.6324000000000002E-2</v>
      </c>
    </row>
    <row r="2170" spans="1:5">
      <c r="A2170">
        <v>1952</v>
      </c>
      <c r="B2170" s="108">
        <v>59</v>
      </c>
      <c r="C2170">
        <v>1.2277E-2</v>
      </c>
      <c r="D2170">
        <v>2.2374000000000002E-2</v>
      </c>
      <c r="E2170">
        <v>1.7294E-2</v>
      </c>
    </row>
    <row r="2171" spans="1:5">
      <c r="A2171">
        <v>1952</v>
      </c>
      <c r="B2171" s="108">
        <v>60</v>
      </c>
      <c r="C2171">
        <v>1.3665E-2</v>
      </c>
      <c r="D2171">
        <v>2.4601000000000001E-2</v>
      </c>
      <c r="E2171">
        <v>1.9098E-2</v>
      </c>
    </row>
    <row r="2172" spans="1:5">
      <c r="A2172">
        <v>1952</v>
      </c>
      <c r="B2172" s="108">
        <v>61</v>
      </c>
      <c r="C2172">
        <v>1.516E-2</v>
      </c>
      <c r="D2172">
        <v>2.6849999999999999E-2</v>
      </c>
      <c r="E2172">
        <v>2.0968000000000001E-2</v>
      </c>
    </row>
    <row r="2173" spans="1:5">
      <c r="A2173">
        <v>1952</v>
      </c>
      <c r="B2173" s="108">
        <v>62</v>
      </c>
      <c r="C2173">
        <v>1.6431999999999999E-2</v>
      </c>
      <c r="D2173">
        <v>2.8667999999999999E-2</v>
      </c>
      <c r="E2173">
        <v>2.2502000000000001E-2</v>
      </c>
    </row>
    <row r="2174" spans="1:5">
      <c r="A2174">
        <v>1952</v>
      </c>
      <c r="B2174" s="108">
        <v>63</v>
      </c>
      <c r="C2174">
        <v>1.7826999999999999E-2</v>
      </c>
      <c r="D2174">
        <v>3.0702E-2</v>
      </c>
      <c r="E2174">
        <v>2.4192000000000002E-2</v>
      </c>
    </row>
    <row r="2175" spans="1:5">
      <c r="A2175">
        <v>1952</v>
      </c>
      <c r="B2175" s="108">
        <v>64</v>
      </c>
      <c r="C2175">
        <v>1.9668999999999999E-2</v>
      </c>
      <c r="D2175">
        <v>3.3416000000000001E-2</v>
      </c>
      <c r="E2175">
        <v>2.6439000000000001E-2</v>
      </c>
    </row>
    <row r="2176" spans="1:5">
      <c r="A2176">
        <v>1952</v>
      </c>
      <c r="B2176" s="108">
        <v>65</v>
      </c>
      <c r="C2176">
        <v>2.1543E-2</v>
      </c>
      <c r="D2176">
        <v>3.6199000000000002E-2</v>
      </c>
      <c r="E2176">
        <v>2.8719000000000001E-2</v>
      </c>
    </row>
    <row r="2177" spans="1:5">
      <c r="A2177">
        <v>1952</v>
      </c>
      <c r="B2177" s="108">
        <v>66</v>
      </c>
      <c r="C2177">
        <v>2.3111E-2</v>
      </c>
      <c r="D2177">
        <v>3.8566999999999997E-2</v>
      </c>
      <c r="E2177">
        <v>3.0606999999999999E-2</v>
      </c>
    </row>
    <row r="2178" spans="1:5">
      <c r="A2178">
        <v>1952</v>
      </c>
      <c r="B2178" s="108">
        <v>67</v>
      </c>
      <c r="C2178">
        <v>2.4621000000000001E-2</v>
      </c>
      <c r="D2178">
        <v>4.0522000000000002E-2</v>
      </c>
      <c r="E2178">
        <v>3.2273999999999997E-2</v>
      </c>
    </row>
    <row r="2179" spans="1:5">
      <c r="A2179">
        <v>1952</v>
      </c>
      <c r="B2179" s="108">
        <v>68</v>
      </c>
      <c r="C2179">
        <v>2.6991000000000001E-2</v>
      </c>
      <c r="D2179">
        <v>4.3547000000000002E-2</v>
      </c>
      <c r="E2179">
        <v>3.4908000000000002E-2</v>
      </c>
    </row>
    <row r="2180" spans="1:5">
      <c r="A2180">
        <v>1952</v>
      </c>
      <c r="B2180" s="108">
        <v>69</v>
      </c>
      <c r="C2180">
        <v>2.9606E-2</v>
      </c>
      <c r="D2180">
        <v>4.6344999999999997E-2</v>
      </c>
      <c r="E2180">
        <v>3.7583999999999999E-2</v>
      </c>
    </row>
    <row r="2181" spans="1:5">
      <c r="A2181">
        <v>1952</v>
      </c>
      <c r="B2181" s="108">
        <v>70</v>
      </c>
      <c r="C2181">
        <v>3.2917000000000002E-2</v>
      </c>
      <c r="D2181">
        <v>4.9872E-2</v>
      </c>
      <c r="E2181">
        <v>4.0966000000000002E-2</v>
      </c>
    </row>
    <row r="2182" spans="1:5">
      <c r="A2182">
        <v>1952</v>
      </c>
      <c r="B2182" s="108">
        <v>71</v>
      </c>
      <c r="C2182">
        <v>3.6770999999999998E-2</v>
      </c>
      <c r="D2182">
        <v>5.3807000000000001E-2</v>
      </c>
      <c r="E2182">
        <v>4.4845000000000003E-2</v>
      </c>
    </row>
    <row r="2183" spans="1:5">
      <c r="A2183">
        <v>1952</v>
      </c>
      <c r="B2183" s="108">
        <v>72</v>
      </c>
      <c r="C2183">
        <v>4.1798000000000002E-2</v>
      </c>
      <c r="D2183">
        <v>5.9091999999999999E-2</v>
      </c>
      <c r="E2183">
        <v>4.9993000000000003E-2</v>
      </c>
    </row>
    <row r="2184" spans="1:5">
      <c r="A2184">
        <v>1952</v>
      </c>
      <c r="B2184" s="108">
        <v>73</v>
      </c>
      <c r="C2184">
        <v>4.6394999999999999E-2</v>
      </c>
      <c r="D2184">
        <v>6.3904000000000002E-2</v>
      </c>
      <c r="E2184">
        <v>5.4667E-2</v>
      </c>
    </row>
    <row r="2185" spans="1:5">
      <c r="A2185">
        <v>1952</v>
      </c>
      <c r="B2185" s="108">
        <v>74</v>
      </c>
      <c r="C2185">
        <v>5.1713000000000002E-2</v>
      </c>
      <c r="D2185">
        <v>6.9993E-2</v>
      </c>
      <c r="E2185">
        <v>6.0299999999999999E-2</v>
      </c>
    </row>
    <row r="2186" spans="1:5">
      <c r="A2186">
        <v>1952</v>
      </c>
      <c r="B2186" s="108">
        <v>75</v>
      </c>
      <c r="C2186">
        <v>5.6457E-2</v>
      </c>
      <c r="D2186">
        <v>7.5206999999999996E-2</v>
      </c>
      <c r="E2186">
        <v>6.522E-2</v>
      </c>
    </row>
    <row r="2187" spans="1:5">
      <c r="A2187">
        <v>1952</v>
      </c>
      <c r="B2187" s="108">
        <v>76</v>
      </c>
      <c r="C2187">
        <v>6.1884000000000002E-2</v>
      </c>
      <c r="D2187">
        <v>8.1319000000000002E-2</v>
      </c>
      <c r="E2187">
        <v>7.0916999999999994E-2</v>
      </c>
    </row>
    <row r="2188" spans="1:5">
      <c r="A2188">
        <v>1952</v>
      </c>
      <c r="B2188" s="108">
        <v>77</v>
      </c>
      <c r="C2188">
        <v>6.8128999999999995E-2</v>
      </c>
      <c r="D2188">
        <v>8.8454000000000005E-2</v>
      </c>
      <c r="E2188">
        <v>7.7520000000000006E-2</v>
      </c>
    </row>
    <row r="2189" spans="1:5">
      <c r="A2189">
        <v>1952</v>
      </c>
      <c r="B2189" s="108">
        <v>78</v>
      </c>
      <c r="C2189">
        <v>7.4418999999999999E-2</v>
      </c>
      <c r="D2189">
        <v>9.6003000000000005E-2</v>
      </c>
      <c r="E2189">
        <v>8.4303000000000003E-2</v>
      </c>
    </row>
    <row r="2190" spans="1:5">
      <c r="A2190">
        <v>1952</v>
      </c>
      <c r="B2190" s="108">
        <v>79</v>
      </c>
      <c r="C2190">
        <v>8.1041000000000002E-2</v>
      </c>
      <c r="D2190">
        <v>0.104029</v>
      </c>
      <c r="E2190">
        <v>9.1462000000000002E-2</v>
      </c>
    </row>
    <row r="2191" spans="1:5">
      <c r="A2191">
        <v>1952</v>
      </c>
      <c r="B2191" s="108">
        <v>80</v>
      </c>
      <c r="C2191">
        <v>8.5539000000000004E-2</v>
      </c>
      <c r="D2191">
        <v>0.11271</v>
      </c>
      <c r="E2191">
        <v>9.7513000000000002E-2</v>
      </c>
    </row>
    <row r="2192" spans="1:5">
      <c r="A2192">
        <v>1952</v>
      </c>
      <c r="B2192" s="108">
        <v>81</v>
      </c>
      <c r="C2192">
        <v>9.3146999999999994E-2</v>
      </c>
      <c r="D2192">
        <v>0.122117</v>
      </c>
      <c r="E2192">
        <v>0.105741</v>
      </c>
    </row>
    <row r="2193" spans="1:5">
      <c r="A2193">
        <v>1952</v>
      </c>
      <c r="B2193" s="108">
        <v>82</v>
      </c>
      <c r="C2193">
        <v>0.10168199999999999</v>
      </c>
      <c r="D2193">
        <v>0.13145799999999999</v>
      </c>
      <c r="E2193">
        <v>0.114472</v>
      </c>
    </row>
    <row r="2194" spans="1:5">
      <c r="A2194">
        <v>1952</v>
      </c>
      <c r="B2194" s="108">
        <v>83</v>
      </c>
      <c r="C2194">
        <v>0.114801</v>
      </c>
      <c r="D2194">
        <v>0.144927</v>
      </c>
      <c r="E2194">
        <v>0.12760199999999999</v>
      </c>
    </row>
    <row r="2195" spans="1:5">
      <c r="A2195">
        <v>1952</v>
      </c>
      <c r="B2195" s="108">
        <v>84</v>
      </c>
      <c r="C2195">
        <v>0.12923200000000001</v>
      </c>
      <c r="D2195">
        <v>0.15787999999999999</v>
      </c>
      <c r="E2195">
        <v>0.141263</v>
      </c>
    </row>
    <row r="2196" spans="1:5">
      <c r="A2196">
        <v>1952</v>
      </c>
      <c r="B2196" s="108">
        <v>85</v>
      </c>
      <c r="C2196">
        <v>0.14260700000000001</v>
      </c>
      <c r="D2196">
        <v>0.16900899999999999</v>
      </c>
      <c r="E2196">
        <v>0.153583</v>
      </c>
    </row>
    <row r="2197" spans="1:5">
      <c r="A2197">
        <v>1952</v>
      </c>
      <c r="B2197" s="108">
        <v>86</v>
      </c>
      <c r="C2197">
        <v>0.15204899999999999</v>
      </c>
      <c r="D2197">
        <v>0.18593199999999999</v>
      </c>
      <c r="E2197">
        <v>0.165959</v>
      </c>
    </row>
    <row r="2198" spans="1:5">
      <c r="A2198">
        <v>1952</v>
      </c>
      <c r="B2198" s="108">
        <v>87</v>
      </c>
      <c r="C2198">
        <v>0.16483800000000001</v>
      </c>
      <c r="D2198">
        <v>0.19881799999999999</v>
      </c>
      <c r="E2198">
        <v>0.178534</v>
      </c>
    </row>
    <row r="2199" spans="1:5">
      <c r="A2199">
        <v>1952</v>
      </c>
      <c r="B2199" s="108">
        <v>88</v>
      </c>
      <c r="C2199">
        <v>0.17292099999999999</v>
      </c>
      <c r="D2199">
        <v>0.203981</v>
      </c>
      <c r="E2199">
        <v>0.18523000000000001</v>
      </c>
    </row>
    <row r="2200" spans="1:5">
      <c r="A2200">
        <v>1952</v>
      </c>
      <c r="B2200" s="108">
        <v>89</v>
      </c>
      <c r="C2200">
        <v>0.19408300000000001</v>
      </c>
      <c r="D2200">
        <v>0.229269</v>
      </c>
      <c r="E2200">
        <v>0.20785500000000001</v>
      </c>
    </row>
    <row r="2201" spans="1:5">
      <c r="A2201">
        <v>1952</v>
      </c>
      <c r="B2201" s="108">
        <v>90</v>
      </c>
      <c r="C2201">
        <v>0.21967900000000001</v>
      </c>
      <c r="D2201">
        <v>0.24786900000000001</v>
      </c>
      <c r="E2201">
        <v>0.23053399999999999</v>
      </c>
    </row>
    <row r="2202" spans="1:5">
      <c r="A2202">
        <v>1952</v>
      </c>
      <c r="B2202" s="108">
        <v>91</v>
      </c>
      <c r="C2202">
        <v>0.22583600000000001</v>
      </c>
      <c r="D2202">
        <v>0.25345899999999999</v>
      </c>
      <c r="E2202">
        <v>0.23630699999999999</v>
      </c>
    </row>
    <row r="2203" spans="1:5">
      <c r="A2203">
        <v>1952</v>
      </c>
      <c r="B2203" s="108">
        <v>92</v>
      </c>
      <c r="C2203">
        <v>0.25087999999999999</v>
      </c>
      <c r="D2203">
        <v>0.28549600000000003</v>
      </c>
      <c r="E2203">
        <v>0.263768</v>
      </c>
    </row>
    <row r="2204" spans="1:5">
      <c r="A2204">
        <v>1952</v>
      </c>
      <c r="B2204" s="108">
        <v>93</v>
      </c>
      <c r="C2204">
        <v>0.25434499999999999</v>
      </c>
      <c r="D2204">
        <v>0.27907700000000002</v>
      </c>
      <c r="E2204">
        <v>0.26333800000000002</v>
      </c>
    </row>
    <row r="2205" spans="1:5">
      <c r="A2205">
        <v>1952</v>
      </c>
      <c r="B2205" s="108">
        <v>94</v>
      </c>
      <c r="C2205">
        <v>0.27305600000000002</v>
      </c>
      <c r="D2205">
        <v>0.30410599999999999</v>
      </c>
      <c r="E2205">
        <v>0.28412500000000002</v>
      </c>
    </row>
    <row r="2206" spans="1:5">
      <c r="A2206">
        <v>1952</v>
      </c>
      <c r="B2206" s="108">
        <v>95</v>
      </c>
      <c r="C2206">
        <v>0.30181999999999998</v>
      </c>
      <c r="D2206">
        <v>0.34036899999999998</v>
      </c>
      <c r="E2206">
        <v>0.31527899999999998</v>
      </c>
    </row>
    <row r="2207" spans="1:5">
      <c r="A2207">
        <v>1952</v>
      </c>
      <c r="B2207" s="108">
        <v>96</v>
      </c>
      <c r="C2207">
        <v>0.31933299999999998</v>
      </c>
      <c r="D2207">
        <v>0.35061700000000001</v>
      </c>
      <c r="E2207">
        <v>0.33013599999999999</v>
      </c>
    </row>
    <row r="2208" spans="1:5">
      <c r="A2208">
        <v>1952</v>
      </c>
      <c r="B2208" s="108">
        <v>97</v>
      </c>
      <c r="C2208">
        <v>0.32037599999999999</v>
      </c>
      <c r="D2208">
        <v>0.37103599999999998</v>
      </c>
      <c r="E2208">
        <v>0.33793699999999999</v>
      </c>
    </row>
    <row r="2209" spans="1:5">
      <c r="A2209">
        <v>1952</v>
      </c>
      <c r="B2209" s="108">
        <v>98</v>
      </c>
      <c r="C2209">
        <v>0.34512700000000002</v>
      </c>
      <c r="D2209">
        <v>0.369473</v>
      </c>
      <c r="E2209">
        <v>0.353628</v>
      </c>
    </row>
    <row r="2210" spans="1:5">
      <c r="A2210">
        <v>1952</v>
      </c>
      <c r="B2210" s="108">
        <v>99</v>
      </c>
      <c r="C2210">
        <v>0.28900300000000001</v>
      </c>
      <c r="D2210">
        <v>0.37936799999999998</v>
      </c>
      <c r="E2210">
        <v>0.32005499999999998</v>
      </c>
    </row>
    <row r="2211" spans="1:5">
      <c r="A2211">
        <v>1952</v>
      </c>
      <c r="B2211" s="108">
        <v>100</v>
      </c>
      <c r="C2211">
        <v>0.43235499999999999</v>
      </c>
      <c r="D2211">
        <v>0.41690899999999997</v>
      </c>
      <c r="E2211">
        <v>0.42710100000000001</v>
      </c>
    </row>
    <row r="2212" spans="1:5">
      <c r="A2212">
        <v>1952</v>
      </c>
      <c r="B2212" s="108">
        <v>101</v>
      </c>
      <c r="C2212">
        <v>0.399229</v>
      </c>
      <c r="D2212">
        <v>0.362705</v>
      </c>
      <c r="E2212">
        <v>0.38636900000000002</v>
      </c>
    </row>
    <row r="2213" spans="1:5">
      <c r="A2213">
        <v>1952</v>
      </c>
      <c r="B2213" s="108">
        <v>102</v>
      </c>
      <c r="C2213">
        <v>0.35025699999999999</v>
      </c>
      <c r="D2213">
        <v>0.319581</v>
      </c>
      <c r="E2213">
        <v>0.339646</v>
      </c>
    </row>
    <row r="2214" spans="1:5">
      <c r="A2214">
        <v>1952</v>
      </c>
      <c r="B2214" s="108">
        <v>103</v>
      </c>
      <c r="C2214">
        <v>0.34182899999999999</v>
      </c>
      <c r="D2214">
        <v>0.31037199999999998</v>
      </c>
      <c r="E2214">
        <v>0.33110800000000001</v>
      </c>
    </row>
    <row r="2215" spans="1:5">
      <c r="A2215">
        <v>1952</v>
      </c>
      <c r="B2215" s="108">
        <v>104</v>
      </c>
      <c r="C2215">
        <v>0.33179199999999998</v>
      </c>
      <c r="D2215">
        <v>0.280912</v>
      </c>
      <c r="E2215">
        <v>0.31391799999999997</v>
      </c>
    </row>
    <row r="2216" spans="1:5">
      <c r="A2216">
        <v>1952</v>
      </c>
      <c r="B2216" s="108">
        <v>105</v>
      </c>
      <c r="C2216">
        <v>0.26478099999999999</v>
      </c>
      <c r="D2216">
        <v>0.22135199999999999</v>
      </c>
      <c r="E2216">
        <v>0.24953700000000001</v>
      </c>
    </row>
    <row r="2217" spans="1:5">
      <c r="A2217">
        <v>1952</v>
      </c>
      <c r="B2217" s="108">
        <v>106</v>
      </c>
      <c r="C2217">
        <v>0.19955999999999999</v>
      </c>
      <c r="D2217">
        <v>0.162915</v>
      </c>
      <c r="E2217">
        <v>0.186524</v>
      </c>
    </row>
    <row r="2218" spans="1:5">
      <c r="A2218">
        <v>1952</v>
      </c>
      <c r="B2218" s="108">
        <v>107</v>
      </c>
      <c r="C2218">
        <v>0.14785200000000001</v>
      </c>
      <c r="D2218">
        <v>0.116601</v>
      </c>
      <c r="E2218">
        <v>0.13664299999999999</v>
      </c>
    </row>
    <row r="2219" spans="1:5">
      <c r="A2219">
        <v>1952</v>
      </c>
      <c r="B2219" s="108">
        <v>108</v>
      </c>
      <c r="C2219">
        <v>0.105904</v>
      </c>
      <c r="D2219">
        <v>8.1517999999999993E-2</v>
      </c>
      <c r="E2219">
        <v>9.7105999999999998E-2</v>
      </c>
    </row>
    <row r="2220" spans="1:5">
      <c r="A2220">
        <v>1952</v>
      </c>
      <c r="B2220" s="108">
        <v>109</v>
      </c>
      <c r="C2220">
        <v>8.1456000000000001E-2</v>
      </c>
      <c r="D2220">
        <v>5.8462E-2</v>
      </c>
      <c r="E2220">
        <v>7.2778999999999996E-2</v>
      </c>
    </row>
    <row r="2221" spans="1:5">
      <c r="A2221">
        <v>1952</v>
      </c>
      <c r="B2221" s="108" t="s">
        <v>392</v>
      </c>
      <c r="C2221">
        <v>2.7029999999999998E-2</v>
      </c>
      <c r="D2221">
        <v>1.5181E-2</v>
      </c>
      <c r="E2221">
        <v>2.2817E-2</v>
      </c>
    </row>
    <row r="2222" spans="1:5">
      <c r="A2222">
        <v>1953</v>
      </c>
      <c r="B2222" s="108">
        <v>0</v>
      </c>
      <c r="C2222">
        <v>2.6491000000000001E-2</v>
      </c>
      <c r="D2222">
        <v>3.4631000000000002E-2</v>
      </c>
      <c r="E2222">
        <v>3.0634999999999999E-2</v>
      </c>
    </row>
    <row r="2223" spans="1:5">
      <c r="A2223">
        <v>1953</v>
      </c>
      <c r="B2223" s="108">
        <v>1</v>
      </c>
      <c r="C2223">
        <v>1.9620000000000002E-3</v>
      </c>
      <c r="D2223">
        <v>2.33E-3</v>
      </c>
      <c r="E2223">
        <v>2.15E-3</v>
      </c>
    </row>
    <row r="2224" spans="1:5">
      <c r="A2224">
        <v>1953</v>
      </c>
      <c r="B2224" s="108">
        <v>2</v>
      </c>
      <c r="C2224">
        <v>1.124E-3</v>
      </c>
      <c r="D2224">
        <v>1.3810000000000001E-3</v>
      </c>
      <c r="E2224">
        <v>1.2539999999999999E-3</v>
      </c>
    </row>
    <row r="2225" spans="1:5">
      <c r="A2225">
        <v>1953</v>
      </c>
      <c r="B2225" s="108">
        <v>3</v>
      </c>
      <c r="C2225">
        <v>9.0200000000000002E-4</v>
      </c>
      <c r="D2225">
        <v>1.073E-3</v>
      </c>
      <c r="E2225">
        <v>9.8900000000000008E-4</v>
      </c>
    </row>
    <row r="2226" spans="1:5">
      <c r="A2226">
        <v>1953</v>
      </c>
      <c r="B2226" s="108">
        <v>4</v>
      </c>
      <c r="C2226">
        <v>7.18E-4</v>
      </c>
      <c r="D2226">
        <v>8.6399999999999997E-4</v>
      </c>
      <c r="E2226">
        <v>7.9199999999999995E-4</v>
      </c>
    </row>
    <row r="2227" spans="1:5">
      <c r="A2227">
        <v>1953</v>
      </c>
      <c r="B2227" s="108">
        <v>5</v>
      </c>
      <c r="C2227">
        <v>5.6899999999999995E-4</v>
      </c>
      <c r="D2227">
        <v>7.2800000000000002E-4</v>
      </c>
      <c r="E2227">
        <v>6.4999999999999997E-4</v>
      </c>
    </row>
    <row r="2228" spans="1:5">
      <c r="A2228">
        <v>1953</v>
      </c>
      <c r="B2228" s="108">
        <v>6</v>
      </c>
      <c r="C2228">
        <v>4.8299999999999998E-4</v>
      </c>
      <c r="D2228">
        <v>6.5700000000000003E-4</v>
      </c>
      <c r="E2228">
        <v>5.7200000000000003E-4</v>
      </c>
    </row>
    <row r="2229" spans="1:5">
      <c r="A2229">
        <v>1953</v>
      </c>
      <c r="B2229" s="108">
        <v>7</v>
      </c>
      <c r="C2229">
        <v>4.55E-4</v>
      </c>
      <c r="D2229">
        <v>6.5499999999999998E-4</v>
      </c>
      <c r="E2229">
        <v>5.5699999999999999E-4</v>
      </c>
    </row>
    <row r="2230" spans="1:5">
      <c r="A2230">
        <v>1953</v>
      </c>
      <c r="B2230" s="108">
        <v>8</v>
      </c>
      <c r="C2230">
        <v>4.1800000000000002E-4</v>
      </c>
      <c r="D2230">
        <v>6.38E-4</v>
      </c>
      <c r="E2230">
        <v>5.2999999999999998E-4</v>
      </c>
    </row>
    <row r="2231" spans="1:5">
      <c r="A2231">
        <v>1953</v>
      </c>
      <c r="B2231" s="108">
        <v>9</v>
      </c>
      <c r="C2231">
        <v>3.59E-4</v>
      </c>
      <c r="D2231">
        <v>5.6599999999999999E-4</v>
      </c>
      <c r="E2231">
        <v>4.64E-4</v>
      </c>
    </row>
    <row r="2232" spans="1:5">
      <c r="A2232">
        <v>1953</v>
      </c>
      <c r="B2232" s="108">
        <v>10</v>
      </c>
      <c r="C2232">
        <v>3.3199999999999999E-4</v>
      </c>
      <c r="D2232">
        <v>5.2400000000000005E-4</v>
      </c>
      <c r="E2232">
        <v>4.2999999999999999E-4</v>
      </c>
    </row>
    <row r="2233" spans="1:5">
      <c r="A2233">
        <v>1953</v>
      </c>
      <c r="B2233" s="108">
        <v>11</v>
      </c>
      <c r="C2233">
        <v>3.4900000000000003E-4</v>
      </c>
      <c r="D2233">
        <v>5.5900000000000004E-4</v>
      </c>
      <c r="E2233">
        <v>4.5600000000000003E-4</v>
      </c>
    </row>
    <row r="2234" spans="1:5">
      <c r="A2234">
        <v>1953</v>
      </c>
      <c r="B2234" s="108">
        <v>12</v>
      </c>
      <c r="C2234">
        <v>3.88E-4</v>
      </c>
      <c r="D2234">
        <v>6.4499999999999996E-4</v>
      </c>
      <c r="E2234">
        <v>5.1900000000000004E-4</v>
      </c>
    </row>
    <row r="2235" spans="1:5">
      <c r="A2235">
        <v>1953</v>
      </c>
      <c r="B2235" s="108">
        <v>13</v>
      </c>
      <c r="C2235">
        <v>4.3800000000000002E-4</v>
      </c>
      <c r="D2235">
        <v>7.6000000000000004E-4</v>
      </c>
      <c r="E2235">
        <v>6.02E-4</v>
      </c>
    </row>
    <row r="2236" spans="1:5">
      <c r="A2236">
        <v>1953</v>
      </c>
      <c r="B2236" s="108">
        <v>14</v>
      </c>
      <c r="C2236">
        <v>4.9299999999999995E-4</v>
      </c>
      <c r="D2236">
        <v>8.9700000000000001E-4</v>
      </c>
      <c r="E2236">
        <v>6.9800000000000005E-4</v>
      </c>
    </row>
    <row r="2237" spans="1:5">
      <c r="A2237">
        <v>1953</v>
      </c>
      <c r="B2237" s="108">
        <v>15</v>
      </c>
      <c r="C2237">
        <v>5.7399999999999997E-4</v>
      </c>
      <c r="D2237">
        <v>1.1069999999999999E-3</v>
      </c>
      <c r="E2237">
        <v>8.43E-4</v>
      </c>
    </row>
    <row r="2238" spans="1:5">
      <c r="A2238">
        <v>1953</v>
      </c>
      <c r="B2238" s="108">
        <v>16</v>
      </c>
      <c r="C2238">
        <v>6.4499999999999996E-4</v>
      </c>
      <c r="D2238">
        <v>1.2949999999999999E-3</v>
      </c>
      <c r="E2238">
        <v>9.7199999999999999E-4</v>
      </c>
    </row>
    <row r="2239" spans="1:5">
      <c r="A2239">
        <v>1953</v>
      </c>
      <c r="B2239" s="108">
        <v>17</v>
      </c>
      <c r="C2239">
        <v>6.9700000000000003E-4</v>
      </c>
      <c r="D2239">
        <v>1.439E-3</v>
      </c>
      <c r="E2239">
        <v>1.0709999999999999E-3</v>
      </c>
    </row>
    <row r="2240" spans="1:5">
      <c r="A2240">
        <v>1953</v>
      </c>
      <c r="B2240" s="108">
        <v>18</v>
      </c>
      <c r="C2240">
        <v>7.3899999999999997E-4</v>
      </c>
      <c r="D2240">
        <v>1.6490000000000001E-3</v>
      </c>
      <c r="E2240">
        <v>1.186E-3</v>
      </c>
    </row>
    <row r="2241" spans="1:5">
      <c r="A2241">
        <v>1953</v>
      </c>
      <c r="B2241" s="108">
        <v>19</v>
      </c>
      <c r="C2241">
        <v>7.8200000000000003E-4</v>
      </c>
      <c r="D2241">
        <v>1.851E-3</v>
      </c>
      <c r="E2241">
        <v>1.2999999999999999E-3</v>
      </c>
    </row>
    <row r="2242" spans="1:5">
      <c r="A2242">
        <v>1953</v>
      </c>
      <c r="B2242" s="108">
        <v>20</v>
      </c>
      <c r="C2242">
        <v>7.9299999999999998E-4</v>
      </c>
      <c r="D2242">
        <v>2.062E-3</v>
      </c>
      <c r="E2242">
        <v>1.387E-3</v>
      </c>
    </row>
    <row r="2243" spans="1:5">
      <c r="A2243">
        <v>1953</v>
      </c>
      <c r="B2243" s="108">
        <v>21</v>
      </c>
      <c r="C2243">
        <v>7.8600000000000002E-4</v>
      </c>
      <c r="D2243">
        <v>2.1280000000000001E-3</v>
      </c>
      <c r="E2243">
        <v>1.402E-3</v>
      </c>
    </row>
    <row r="2244" spans="1:5">
      <c r="A2244">
        <v>1953</v>
      </c>
      <c r="B2244" s="108">
        <v>22</v>
      </c>
      <c r="C2244">
        <v>8.0500000000000005E-4</v>
      </c>
      <c r="D2244">
        <v>2.1740000000000002E-3</v>
      </c>
      <c r="E2244">
        <v>1.4300000000000001E-3</v>
      </c>
    </row>
    <row r="2245" spans="1:5">
      <c r="A2245">
        <v>1953</v>
      </c>
      <c r="B2245" s="108">
        <v>23</v>
      </c>
      <c r="C2245">
        <v>8.2200000000000003E-4</v>
      </c>
      <c r="D2245">
        <v>2.098E-3</v>
      </c>
      <c r="E2245">
        <v>1.41E-3</v>
      </c>
    </row>
    <row r="2246" spans="1:5">
      <c r="A2246">
        <v>1953</v>
      </c>
      <c r="B2246" s="108">
        <v>24</v>
      </c>
      <c r="C2246">
        <v>8.6600000000000002E-4</v>
      </c>
      <c r="D2246">
        <v>2.036E-3</v>
      </c>
      <c r="E2246">
        <v>1.4139999999999999E-3</v>
      </c>
    </row>
    <row r="2247" spans="1:5">
      <c r="A2247">
        <v>1953</v>
      </c>
      <c r="B2247" s="108">
        <v>25</v>
      </c>
      <c r="C2247">
        <v>9.2599999999999996E-4</v>
      </c>
      <c r="D2247">
        <v>1.9530000000000001E-3</v>
      </c>
      <c r="E2247">
        <v>1.4189999999999999E-3</v>
      </c>
    </row>
    <row r="2248" spans="1:5">
      <c r="A2248">
        <v>1953</v>
      </c>
      <c r="B2248" s="108">
        <v>26</v>
      </c>
      <c r="C2248">
        <v>9.6500000000000004E-4</v>
      </c>
      <c r="D2248">
        <v>1.8600000000000001E-3</v>
      </c>
      <c r="E2248">
        <v>1.4009999999999999E-3</v>
      </c>
    </row>
    <row r="2249" spans="1:5">
      <c r="A2249">
        <v>1953</v>
      </c>
      <c r="B2249" s="108">
        <v>27</v>
      </c>
      <c r="C2249">
        <v>1.005E-3</v>
      </c>
      <c r="D2249">
        <v>1.8209999999999999E-3</v>
      </c>
      <c r="E2249">
        <v>1.405E-3</v>
      </c>
    </row>
    <row r="2250" spans="1:5">
      <c r="A2250">
        <v>1953</v>
      </c>
      <c r="B2250" s="108">
        <v>28</v>
      </c>
      <c r="C2250">
        <v>1.0970000000000001E-3</v>
      </c>
      <c r="D2250">
        <v>1.9300000000000001E-3</v>
      </c>
      <c r="E2250">
        <v>1.503E-3</v>
      </c>
    </row>
    <row r="2251" spans="1:5">
      <c r="A2251">
        <v>1953</v>
      </c>
      <c r="B2251" s="108">
        <v>29</v>
      </c>
      <c r="C2251">
        <v>1.158E-3</v>
      </c>
      <c r="D2251">
        <v>1.9780000000000002E-3</v>
      </c>
      <c r="E2251">
        <v>1.557E-3</v>
      </c>
    </row>
    <row r="2252" spans="1:5">
      <c r="A2252">
        <v>1953</v>
      </c>
      <c r="B2252" s="108">
        <v>30</v>
      </c>
      <c r="C2252">
        <v>1.2110000000000001E-3</v>
      </c>
      <c r="D2252">
        <v>2.016E-3</v>
      </c>
      <c r="E2252">
        <v>1.6019999999999999E-3</v>
      </c>
    </row>
    <row r="2253" spans="1:5">
      <c r="A2253">
        <v>1953</v>
      </c>
      <c r="B2253" s="108">
        <v>31</v>
      </c>
      <c r="C2253">
        <v>1.2780000000000001E-3</v>
      </c>
      <c r="D2253">
        <v>2.062E-3</v>
      </c>
      <c r="E2253">
        <v>1.66E-3</v>
      </c>
    </row>
    <row r="2254" spans="1:5">
      <c r="A2254">
        <v>1953</v>
      </c>
      <c r="B2254" s="108">
        <v>32</v>
      </c>
      <c r="C2254">
        <v>1.3940000000000001E-3</v>
      </c>
      <c r="D2254">
        <v>2.2179999999999999E-3</v>
      </c>
      <c r="E2254">
        <v>1.794E-3</v>
      </c>
    </row>
    <row r="2255" spans="1:5">
      <c r="A2255">
        <v>1953</v>
      </c>
      <c r="B2255" s="108">
        <v>33</v>
      </c>
      <c r="C2255">
        <v>1.498E-3</v>
      </c>
      <c r="D2255">
        <v>2.3370000000000001E-3</v>
      </c>
      <c r="E2255">
        <v>1.905E-3</v>
      </c>
    </row>
    <row r="2256" spans="1:5">
      <c r="A2256">
        <v>1953</v>
      </c>
      <c r="B2256" s="108">
        <v>34</v>
      </c>
      <c r="C2256">
        <v>1.6100000000000001E-3</v>
      </c>
      <c r="D2256">
        <v>2.4589999999999998E-3</v>
      </c>
      <c r="E2256">
        <v>2.0230000000000001E-3</v>
      </c>
    </row>
    <row r="2257" spans="1:5">
      <c r="A2257">
        <v>1953</v>
      </c>
      <c r="B2257" s="108">
        <v>35</v>
      </c>
      <c r="C2257">
        <v>1.7409999999999999E-3</v>
      </c>
      <c r="D2257">
        <v>2.614E-3</v>
      </c>
      <c r="E2257">
        <v>2.1670000000000001E-3</v>
      </c>
    </row>
    <row r="2258" spans="1:5">
      <c r="A2258">
        <v>1953</v>
      </c>
      <c r="B2258" s="108">
        <v>36</v>
      </c>
      <c r="C2258">
        <v>1.8710000000000001E-3</v>
      </c>
      <c r="D2258">
        <v>2.784E-3</v>
      </c>
      <c r="E2258">
        <v>2.3180000000000002E-3</v>
      </c>
    </row>
    <row r="2259" spans="1:5">
      <c r="A2259">
        <v>1953</v>
      </c>
      <c r="B2259" s="108">
        <v>37</v>
      </c>
      <c r="C2259">
        <v>2.026E-3</v>
      </c>
      <c r="D2259">
        <v>3.0179999999999998E-3</v>
      </c>
      <c r="E2259">
        <v>2.5119999999999999E-3</v>
      </c>
    </row>
    <row r="2260" spans="1:5">
      <c r="A2260">
        <v>1953</v>
      </c>
      <c r="B2260" s="108">
        <v>38</v>
      </c>
      <c r="C2260">
        <v>2.2169999999999998E-3</v>
      </c>
      <c r="D2260">
        <v>3.3379999999999998E-3</v>
      </c>
      <c r="E2260">
        <v>2.7659999999999998E-3</v>
      </c>
    </row>
    <row r="2261" spans="1:5">
      <c r="A2261">
        <v>1953</v>
      </c>
      <c r="B2261" s="108">
        <v>39</v>
      </c>
      <c r="C2261">
        <v>2.4329999999999998E-3</v>
      </c>
      <c r="D2261">
        <v>3.6970000000000002E-3</v>
      </c>
      <c r="E2261">
        <v>3.0530000000000002E-3</v>
      </c>
    </row>
    <row r="2262" spans="1:5">
      <c r="A2262">
        <v>1953</v>
      </c>
      <c r="B2262" s="108">
        <v>40</v>
      </c>
      <c r="C2262">
        <v>2.6949999999999999E-3</v>
      </c>
      <c r="D2262">
        <v>4.1619999999999999E-3</v>
      </c>
      <c r="E2262">
        <v>3.4160000000000002E-3</v>
      </c>
    </row>
    <row r="2263" spans="1:5">
      <c r="A2263">
        <v>1953</v>
      </c>
      <c r="B2263" s="108">
        <v>41</v>
      </c>
      <c r="C2263">
        <v>2.9650000000000002E-3</v>
      </c>
      <c r="D2263">
        <v>4.6299999999999996E-3</v>
      </c>
      <c r="E2263">
        <v>3.7859999999999999E-3</v>
      </c>
    </row>
    <row r="2264" spans="1:5">
      <c r="A2264">
        <v>1953</v>
      </c>
      <c r="B2264" s="108">
        <v>42</v>
      </c>
      <c r="C2264">
        <v>3.2339999999999999E-3</v>
      </c>
      <c r="D2264">
        <v>5.1330000000000004E-3</v>
      </c>
      <c r="E2264">
        <v>4.1720000000000004E-3</v>
      </c>
    </row>
    <row r="2265" spans="1:5">
      <c r="A2265">
        <v>1953</v>
      </c>
      <c r="B2265" s="108">
        <v>43</v>
      </c>
      <c r="C2265">
        <v>3.4659999999999999E-3</v>
      </c>
      <c r="D2265">
        <v>5.5909999999999996E-3</v>
      </c>
      <c r="E2265">
        <v>4.5170000000000002E-3</v>
      </c>
    </row>
    <row r="2266" spans="1:5">
      <c r="A2266">
        <v>1953</v>
      </c>
      <c r="B2266" s="108">
        <v>44</v>
      </c>
      <c r="C2266">
        <v>3.7039999999999998E-3</v>
      </c>
      <c r="D2266">
        <v>6.0850000000000001E-3</v>
      </c>
      <c r="E2266">
        <v>4.8820000000000001E-3</v>
      </c>
    </row>
    <row r="2267" spans="1:5">
      <c r="A2267">
        <v>1953</v>
      </c>
      <c r="B2267" s="108">
        <v>45</v>
      </c>
      <c r="C2267">
        <v>3.9569999999999996E-3</v>
      </c>
      <c r="D2267">
        <v>6.6379999999999998E-3</v>
      </c>
      <c r="E2267">
        <v>5.2830000000000004E-3</v>
      </c>
    </row>
    <row r="2268" spans="1:5">
      <c r="A2268">
        <v>1953</v>
      </c>
      <c r="B2268" s="108">
        <v>46</v>
      </c>
      <c r="C2268">
        <v>4.3080000000000002E-3</v>
      </c>
      <c r="D2268">
        <v>7.3359999999999996E-3</v>
      </c>
      <c r="E2268">
        <v>5.8050000000000003E-3</v>
      </c>
    </row>
    <row r="2269" spans="1:5">
      <c r="A2269">
        <v>1953</v>
      </c>
      <c r="B2269" s="108">
        <v>47</v>
      </c>
      <c r="C2269">
        <v>4.679E-3</v>
      </c>
      <c r="D2269">
        <v>8.0359999999999997E-3</v>
      </c>
      <c r="E2269">
        <v>6.3410000000000003E-3</v>
      </c>
    </row>
    <row r="2270" spans="1:5">
      <c r="A2270">
        <v>1953</v>
      </c>
      <c r="B2270" s="108">
        <v>48</v>
      </c>
      <c r="C2270">
        <v>5.0759999999999998E-3</v>
      </c>
      <c r="D2270">
        <v>8.7150000000000005E-3</v>
      </c>
      <c r="E2270">
        <v>6.8840000000000004E-3</v>
      </c>
    </row>
    <row r="2271" spans="1:5">
      <c r="A2271">
        <v>1953</v>
      </c>
      <c r="B2271" s="108">
        <v>49</v>
      </c>
      <c r="C2271">
        <v>5.7229999999999998E-3</v>
      </c>
      <c r="D2271">
        <v>9.8180000000000003E-3</v>
      </c>
      <c r="E2271">
        <v>7.7609999999999997E-3</v>
      </c>
    </row>
    <row r="2272" spans="1:5">
      <c r="A2272">
        <v>1953</v>
      </c>
      <c r="B2272" s="108">
        <v>50</v>
      </c>
      <c r="C2272">
        <v>6.3449999999999999E-3</v>
      </c>
      <c r="D2272">
        <v>1.0888999999999999E-2</v>
      </c>
      <c r="E2272">
        <v>8.6070000000000001E-3</v>
      </c>
    </row>
    <row r="2273" spans="1:5">
      <c r="A2273">
        <v>1953</v>
      </c>
      <c r="B2273" s="108">
        <v>51</v>
      </c>
      <c r="C2273">
        <v>6.8970000000000004E-3</v>
      </c>
      <c r="D2273">
        <v>1.1911E-2</v>
      </c>
      <c r="E2273">
        <v>9.3900000000000008E-3</v>
      </c>
    </row>
    <row r="2274" spans="1:5">
      <c r="A2274">
        <v>1953</v>
      </c>
      <c r="B2274" s="108">
        <v>52</v>
      </c>
      <c r="C2274">
        <v>7.4060000000000003E-3</v>
      </c>
      <c r="D2274">
        <v>1.2886E-2</v>
      </c>
      <c r="E2274">
        <v>1.013E-2</v>
      </c>
    </row>
    <row r="2275" spans="1:5">
      <c r="A2275">
        <v>1953</v>
      </c>
      <c r="B2275" s="108">
        <v>53</v>
      </c>
      <c r="C2275">
        <v>8.0409999999999995E-3</v>
      </c>
      <c r="D2275">
        <v>1.4127000000000001E-2</v>
      </c>
      <c r="E2275">
        <v>1.1065E-2</v>
      </c>
    </row>
    <row r="2276" spans="1:5">
      <c r="A2276">
        <v>1953</v>
      </c>
      <c r="B2276" s="108">
        <v>54</v>
      </c>
      <c r="C2276">
        <v>8.7399999999999995E-3</v>
      </c>
      <c r="D2276">
        <v>1.5543E-2</v>
      </c>
      <c r="E2276">
        <v>1.2119E-2</v>
      </c>
    </row>
    <row r="2277" spans="1:5">
      <c r="A2277">
        <v>1953</v>
      </c>
      <c r="B2277" s="108">
        <v>55</v>
      </c>
      <c r="C2277">
        <v>9.3410000000000003E-3</v>
      </c>
      <c r="D2277">
        <v>1.6858999999999999E-2</v>
      </c>
      <c r="E2277">
        <v>1.3070999999999999E-2</v>
      </c>
    </row>
    <row r="2278" spans="1:5">
      <c r="A2278">
        <v>1953</v>
      </c>
      <c r="B2278" s="108">
        <v>56</v>
      </c>
      <c r="C2278">
        <v>9.9880000000000004E-3</v>
      </c>
      <c r="D2278">
        <v>1.822E-2</v>
      </c>
      <c r="E2278">
        <v>1.4069E-2</v>
      </c>
    </row>
    <row r="2279" spans="1:5">
      <c r="A2279">
        <v>1953</v>
      </c>
      <c r="B2279" s="108">
        <v>57</v>
      </c>
      <c r="C2279">
        <v>1.0675E-2</v>
      </c>
      <c r="D2279">
        <v>1.9601E-2</v>
      </c>
      <c r="E2279">
        <v>1.5098E-2</v>
      </c>
    </row>
    <row r="2280" spans="1:5">
      <c r="A2280">
        <v>1953</v>
      </c>
      <c r="B2280" s="108">
        <v>58</v>
      </c>
      <c r="C2280">
        <v>1.1268E-2</v>
      </c>
      <c r="D2280">
        <v>2.0750999999999999E-2</v>
      </c>
      <c r="E2280">
        <v>1.5966999999999999E-2</v>
      </c>
    </row>
    <row r="2281" spans="1:5">
      <c r="A2281">
        <v>1953</v>
      </c>
      <c r="B2281" s="108">
        <v>59</v>
      </c>
      <c r="C2281">
        <v>1.2014E-2</v>
      </c>
      <c r="D2281">
        <v>2.2190999999999999E-2</v>
      </c>
      <c r="E2281">
        <v>1.7049999999999999E-2</v>
      </c>
    </row>
    <row r="2282" spans="1:5">
      <c r="A2282">
        <v>1953</v>
      </c>
      <c r="B2282" s="108">
        <v>60</v>
      </c>
      <c r="C2282">
        <v>1.3186E-2</v>
      </c>
      <c r="D2282">
        <v>2.4336E-2</v>
      </c>
      <c r="E2282">
        <v>1.8696000000000001E-2</v>
      </c>
    </row>
    <row r="2283" spans="1:5">
      <c r="A2283">
        <v>1953</v>
      </c>
      <c r="B2283" s="108">
        <v>61</v>
      </c>
      <c r="C2283">
        <v>1.4546999999999999E-2</v>
      </c>
      <c r="D2283">
        <v>2.6631999999999999E-2</v>
      </c>
      <c r="E2283">
        <v>2.0516E-2</v>
      </c>
    </row>
    <row r="2284" spans="1:5">
      <c r="A2284">
        <v>1953</v>
      </c>
      <c r="B2284" s="108">
        <v>62</v>
      </c>
      <c r="C2284">
        <v>1.6005999999999999E-2</v>
      </c>
      <c r="D2284">
        <v>2.8958000000000001E-2</v>
      </c>
      <c r="E2284">
        <v>2.2391000000000001E-2</v>
      </c>
    </row>
    <row r="2285" spans="1:5">
      <c r="A2285">
        <v>1953</v>
      </c>
      <c r="B2285" s="108">
        <v>63</v>
      </c>
      <c r="C2285">
        <v>1.753E-2</v>
      </c>
      <c r="D2285">
        <v>3.1274000000000003E-2</v>
      </c>
      <c r="E2285">
        <v>2.4282000000000001E-2</v>
      </c>
    </row>
    <row r="2286" spans="1:5">
      <c r="A2286">
        <v>1953</v>
      </c>
      <c r="B2286" s="108">
        <v>64</v>
      </c>
      <c r="C2286">
        <v>1.9276000000000001E-2</v>
      </c>
      <c r="D2286">
        <v>3.3751999999999997E-2</v>
      </c>
      <c r="E2286">
        <v>2.6363999999999999E-2</v>
      </c>
    </row>
    <row r="2287" spans="1:5">
      <c r="A2287">
        <v>1953</v>
      </c>
      <c r="B2287" s="108">
        <v>65</v>
      </c>
      <c r="C2287">
        <v>2.1226999999999999E-2</v>
      </c>
      <c r="D2287">
        <v>3.6428000000000002E-2</v>
      </c>
      <c r="E2287">
        <v>2.8639000000000001E-2</v>
      </c>
    </row>
    <row r="2288" spans="1:5">
      <c r="A2288">
        <v>1953</v>
      </c>
      <c r="B2288" s="108">
        <v>66</v>
      </c>
      <c r="C2288">
        <v>2.3087E-2</v>
      </c>
      <c r="D2288">
        <v>3.8997999999999998E-2</v>
      </c>
      <c r="E2288">
        <v>3.0790000000000001E-2</v>
      </c>
    </row>
    <row r="2289" spans="1:5">
      <c r="A2289">
        <v>1953</v>
      </c>
      <c r="B2289" s="108">
        <v>67</v>
      </c>
      <c r="C2289">
        <v>2.4761999999999999E-2</v>
      </c>
      <c r="D2289">
        <v>4.1073999999999999E-2</v>
      </c>
      <c r="E2289">
        <v>3.2604000000000001E-2</v>
      </c>
    </row>
    <row r="2290" spans="1:5">
      <c r="A2290">
        <v>1953</v>
      </c>
      <c r="B2290" s="108">
        <v>68</v>
      </c>
      <c r="C2290">
        <v>2.6939000000000001E-2</v>
      </c>
      <c r="D2290">
        <v>4.3748000000000002E-2</v>
      </c>
      <c r="E2290">
        <v>3.4966999999999998E-2</v>
      </c>
    </row>
    <row r="2291" spans="1:5">
      <c r="A2291">
        <v>1953</v>
      </c>
      <c r="B2291" s="108">
        <v>69</v>
      </c>
      <c r="C2291">
        <v>2.9328E-2</v>
      </c>
      <c r="D2291">
        <v>4.6251E-2</v>
      </c>
      <c r="E2291">
        <v>3.7380999999999998E-2</v>
      </c>
    </row>
    <row r="2292" spans="1:5">
      <c r="A2292">
        <v>1953</v>
      </c>
      <c r="B2292" s="108">
        <v>70</v>
      </c>
      <c r="C2292">
        <v>3.2614999999999998E-2</v>
      </c>
      <c r="D2292">
        <v>4.9966000000000003E-2</v>
      </c>
      <c r="E2292">
        <v>4.0828999999999997E-2</v>
      </c>
    </row>
    <row r="2293" spans="1:5">
      <c r="A2293">
        <v>1953</v>
      </c>
      <c r="B2293" s="108">
        <v>71</v>
      </c>
      <c r="C2293">
        <v>3.6353999999999997E-2</v>
      </c>
      <c r="D2293">
        <v>5.4019999999999999E-2</v>
      </c>
      <c r="E2293">
        <v>4.4691000000000002E-2</v>
      </c>
    </row>
    <row r="2294" spans="1:5">
      <c r="A2294">
        <v>1953</v>
      </c>
      <c r="B2294" s="108">
        <v>72</v>
      </c>
      <c r="C2294">
        <v>4.0977E-2</v>
      </c>
      <c r="D2294">
        <v>5.8992999999999997E-2</v>
      </c>
      <c r="E2294">
        <v>4.9472000000000002E-2</v>
      </c>
    </row>
    <row r="2295" spans="1:5">
      <c r="A2295">
        <v>1953</v>
      </c>
      <c r="B2295" s="108">
        <v>73</v>
      </c>
      <c r="C2295">
        <v>4.5478999999999999E-2</v>
      </c>
      <c r="D2295">
        <v>6.3830999999999999E-2</v>
      </c>
      <c r="E2295">
        <v>5.4110999999999999E-2</v>
      </c>
    </row>
    <row r="2296" spans="1:5">
      <c r="A2296">
        <v>1953</v>
      </c>
      <c r="B2296" s="108">
        <v>74</v>
      </c>
      <c r="C2296">
        <v>5.0896999999999998E-2</v>
      </c>
      <c r="D2296">
        <v>7.0147000000000001E-2</v>
      </c>
      <c r="E2296">
        <v>5.9908999999999997E-2</v>
      </c>
    </row>
    <row r="2297" spans="1:5">
      <c r="A2297">
        <v>1953</v>
      </c>
      <c r="B2297" s="108">
        <v>75</v>
      </c>
      <c r="C2297">
        <v>5.5681000000000001E-2</v>
      </c>
      <c r="D2297">
        <v>7.5590000000000004E-2</v>
      </c>
      <c r="E2297">
        <v>6.4952999999999997E-2</v>
      </c>
    </row>
    <row r="2298" spans="1:5">
      <c r="A2298">
        <v>1953</v>
      </c>
      <c r="B2298" s="108">
        <v>76</v>
      </c>
      <c r="C2298">
        <v>6.0835E-2</v>
      </c>
      <c r="D2298">
        <v>8.1481999999999999E-2</v>
      </c>
      <c r="E2298">
        <v>7.0391999999999996E-2</v>
      </c>
    </row>
    <row r="2299" spans="1:5">
      <c r="A2299">
        <v>1953</v>
      </c>
      <c r="B2299" s="108">
        <v>77</v>
      </c>
      <c r="C2299">
        <v>6.6465999999999997E-2</v>
      </c>
      <c r="D2299">
        <v>8.7651999999999994E-2</v>
      </c>
      <c r="E2299">
        <v>7.6217999999999994E-2</v>
      </c>
    </row>
    <row r="2300" spans="1:5">
      <c r="A2300">
        <v>1953</v>
      </c>
      <c r="B2300" s="108">
        <v>78</v>
      </c>
      <c r="C2300">
        <v>7.2785000000000002E-2</v>
      </c>
      <c r="D2300">
        <v>9.4968999999999998E-2</v>
      </c>
      <c r="E2300">
        <v>8.2903000000000004E-2</v>
      </c>
    </row>
    <row r="2301" spans="1:5">
      <c r="A2301">
        <v>1953</v>
      </c>
      <c r="B2301" s="108">
        <v>79</v>
      </c>
      <c r="C2301">
        <v>8.0117999999999995E-2</v>
      </c>
      <c r="D2301">
        <v>0.103533</v>
      </c>
      <c r="E2301">
        <v>9.0679999999999997E-2</v>
      </c>
    </row>
    <row r="2302" spans="1:5">
      <c r="A2302">
        <v>1953</v>
      </c>
      <c r="B2302" s="108">
        <v>80</v>
      </c>
      <c r="C2302">
        <v>8.5989999999999997E-2</v>
      </c>
      <c r="D2302">
        <v>0.113539</v>
      </c>
      <c r="E2302">
        <v>9.8047999999999996E-2</v>
      </c>
    </row>
    <row r="2303" spans="1:5">
      <c r="A2303">
        <v>1953</v>
      </c>
      <c r="B2303" s="108">
        <v>81</v>
      </c>
      <c r="C2303">
        <v>9.5074000000000006E-2</v>
      </c>
      <c r="D2303">
        <v>0.12318900000000001</v>
      </c>
      <c r="E2303">
        <v>0.10727100000000001</v>
      </c>
    </row>
    <row r="2304" spans="1:5">
      <c r="A2304">
        <v>1953</v>
      </c>
      <c r="B2304" s="108">
        <v>82</v>
      </c>
      <c r="C2304">
        <v>0.10424</v>
      </c>
      <c r="D2304">
        <v>0.133492</v>
      </c>
      <c r="E2304">
        <v>0.116747</v>
      </c>
    </row>
    <row r="2305" spans="1:5">
      <c r="A2305">
        <v>1953</v>
      </c>
      <c r="B2305" s="108">
        <v>83</v>
      </c>
      <c r="C2305">
        <v>0.113987</v>
      </c>
      <c r="D2305">
        <v>0.14301</v>
      </c>
      <c r="E2305">
        <v>0.126245</v>
      </c>
    </row>
    <row r="2306" spans="1:5">
      <c r="A2306">
        <v>1953</v>
      </c>
      <c r="B2306" s="108">
        <v>84</v>
      </c>
      <c r="C2306">
        <v>0.12862599999999999</v>
      </c>
      <c r="D2306">
        <v>0.15653600000000001</v>
      </c>
      <c r="E2306">
        <v>0.140288</v>
      </c>
    </row>
    <row r="2307" spans="1:5">
      <c r="A2307">
        <v>1953</v>
      </c>
      <c r="B2307" s="108">
        <v>85</v>
      </c>
      <c r="C2307">
        <v>0.143127</v>
      </c>
      <c r="D2307">
        <v>0.171629</v>
      </c>
      <c r="E2307">
        <v>0.15490000000000001</v>
      </c>
    </row>
    <row r="2308" spans="1:5">
      <c r="A2308">
        <v>1953</v>
      </c>
      <c r="B2308" s="108">
        <v>86</v>
      </c>
      <c r="C2308">
        <v>0.15385599999999999</v>
      </c>
      <c r="D2308">
        <v>0.19514999999999999</v>
      </c>
      <c r="E2308">
        <v>0.17070199999999999</v>
      </c>
    </row>
    <row r="2309" spans="1:5">
      <c r="A2309">
        <v>1953</v>
      </c>
      <c r="B2309" s="108">
        <v>87</v>
      </c>
      <c r="C2309">
        <v>0.16574700000000001</v>
      </c>
      <c r="D2309">
        <v>0.202737</v>
      </c>
      <c r="E2309">
        <v>0.18060599999999999</v>
      </c>
    </row>
    <row r="2310" spans="1:5">
      <c r="A2310">
        <v>1953</v>
      </c>
      <c r="B2310" s="108">
        <v>88</v>
      </c>
      <c r="C2310">
        <v>0.174843</v>
      </c>
      <c r="D2310">
        <v>0.21356700000000001</v>
      </c>
      <c r="E2310">
        <v>0.19011900000000001</v>
      </c>
    </row>
    <row r="2311" spans="1:5">
      <c r="A2311">
        <v>1953</v>
      </c>
      <c r="B2311" s="108">
        <v>89</v>
      </c>
      <c r="C2311">
        <v>0.18420900000000001</v>
      </c>
      <c r="D2311">
        <v>0.225129</v>
      </c>
      <c r="E2311">
        <v>0.20006099999999999</v>
      </c>
    </row>
    <row r="2312" spans="1:5">
      <c r="A2312">
        <v>1953</v>
      </c>
      <c r="B2312" s="108">
        <v>90</v>
      </c>
      <c r="C2312">
        <v>0.221775</v>
      </c>
      <c r="D2312">
        <v>0.25409100000000001</v>
      </c>
      <c r="E2312">
        <v>0.23415800000000001</v>
      </c>
    </row>
    <row r="2313" spans="1:5">
      <c r="A2313">
        <v>1953</v>
      </c>
      <c r="B2313" s="108">
        <v>91</v>
      </c>
      <c r="C2313">
        <v>0.21786800000000001</v>
      </c>
      <c r="D2313">
        <v>0.25906699999999999</v>
      </c>
      <c r="E2313">
        <v>0.23341999999999999</v>
      </c>
    </row>
    <row r="2314" spans="1:5">
      <c r="A2314">
        <v>1953</v>
      </c>
      <c r="B2314" s="108">
        <v>92</v>
      </c>
      <c r="C2314">
        <v>0.24809600000000001</v>
      </c>
      <c r="D2314">
        <v>0.28604000000000002</v>
      </c>
      <c r="E2314">
        <v>0.26216800000000001</v>
      </c>
    </row>
    <row r="2315" spans="1:5">
      <c r="A2315">
        <v>1953</v>
      </c>
      <c r="B2315" s="108">
        <v>93</v>
      </c>
      <c r="C2315">
        <v>0.27143099999999998</v>
      </c>
      <c r="D2315">
        <v>0.31794299999999998</v>
      </c>
      <c r="E2315">
        <v>0.28836000000000001</v>
      </c>
    </row>
    <row r="2316" spans="1:5">
      <c r="A2316">
        <v>1953</v>
      </c>
      <c r="B2316" s="108">
        <v>94</v>
      </c>
      <c r="C2316">
        <v>0.28010200000000002</v>
      </c>
      <c r="D2316">
        <v>0.30466399999999999</v>
      </c>
      <c r="E2316">
        <v>0.28884199999999999</v>
      </c>
    </row>
    <row r="2317" spans="1:5">
      <c r="A2317">
        <v>1953</v>
      </c>
      <c r="B2317" s="108">
        <v>95</v>
      </c>
      <c r="C2317">
        <v>0.311693</v>
      </c>
      <c r="D2317">
        <v>0.34062700000000001</v>
      </c>
      <c r="E2317">
        <v>0.321801</v>
      </c>
    </row>
    <row r="2318" spans="1:5">
      <c r="A2318">
        <v>1953</v>
      </c>
      <c r="B2318" s="108">
        <v>96</v>
      </c>
      <c r="C2318">
        <v>0.31825900000000001</v>
      </c>
      <c r="D2318">
        <v>0.33426400000000001</v>
      </c>
      <c r="E2318">
        <v>0.32373499999999999</v>
      </c>
    </row>
    <row r="2319" spans="1:5">
      <c r="A2319">
        <v>1953</v>
      </c>
      <c r="B2319" s="108">
        <v>97</v>
      </c>
      <c r="C2319">
        <v>0.34810799999999997</v>
      </c>
      <c r="D2319">
        <v>0.35158400000000001</v>
      </c>
      <c r="E2319">
        <v>0.34928799999999999</v>
      </c>
    </row>
    <row r="2320" spans="1:5">
      <c r="A2320">
        <v>1953</v>
      </c>
      <c r="B2320" s="108">
        <v>98</v>
      </c>
      <c r="C2320">
        <v>0.36897799999999997</v>
      </c>
      <c r="D2320">
        <v>0.38933800000000002</v>
      </c>
      <c r="E2320">
        <v>0.37592399999999998</v>
      </c>
    </row>
    <row r="2321" spans="1:5">
      <c r="A2321">
        <v>1953</v>
      </c>
      <c r="B2321" s="108">
        <v>99</v>
      </c>
      <c r="C2321">
        <v>0.30012100000000003</v>
      </c>
      <c r="D2321">
        <v>0.32665300000000003</v>
      </c>
      <c r="E2321">
        <v>0.30917800000000001</v>
      </c>
    </row>
    <row r="2322" spans="1:5">
      <c r="A2322">
        <v>1953</v>
      </c>
      <c r="B2322" s="108">
        <v>100</v>
      </c>
      <c r="C2322">
        <v>0.38637199999999999</v>
      </c>
      <c r="D2322">
        <v>0.40852100000000002</v>
      </c>
      <c r="E2322">
        <v>0.39380799999999999</v>
      </c>
    </row>
    <row r="2323" spans="1:5">
      <c r="A2323">
        <v>1953</v>
      </c>
      <c r="B2323" s="108">
        <v>101</v>
      </c>
      <c r="C2323">
        <v>0.31313999999999997</v>
      </c>
      <c r="D2323">
        <v>0.24906800000000001</v>
      </c>
      <c r="E2323">
        <v>0.29101100000000002</v>
      </c>
    </row>
    <row r="2324" spans="1:5">
      <c r="A2324">
        <v>1953</v>
      </c>
      <c r="B2324" s="108">
        <v>102</v>
      </c>
      <c r="C2324">
        <v>0.292238</v>
      </c>
      <c r="D2324">
        <v>0.39505099999999999</v>
      </c>
      <c r="E2324">
        <v>0.32886300000000002</v>
      </c>
    </row>
    <row r="2325" spans="1:5">
      <c r="A2325">
        <v>1953</v>
      </c>
      <c r="B2325" s="108">
        <v>103</v>
      </c>
      <c r="C2325">
        <v>0.324687</v>
      </c>
      <c r="D2325">
        <v>0.34162599999999999</v>
      </c>
      <c r="E2325">
        <v>0.33048300000000003</v>
      </c>
    </row>
    <row r="2326" spans="1:5">
      <c r="A2326">
        <v>1953</v>
      </c>
      <c r="B2326" s="108">
        <v>104</v>
      </c>
      <c r="C2326">
        <v>0.25713599999999998</v>
      </c>
      <c r="D2326">
        <v>0.28187200000000001</v>
      </c>
      <c r="E2326">
        <v>0.26561400000000002</v>
      </c>
    </row>
    <row r="2327" spans="1:5">
      <c r="A2327">
        <v>1953</v>
      </c>
      <c r="B2327" s="108">
        <v>105</v>
      </c>
      <c r="C2327">
        <v>0.322625</v>
      </c>
      <c r="D2327">
        <v>0.26158900000000002</v>
      </c>
      <c r="E2327">
        <v>0.30063400000000001</v>
      </c>
    </row>
    <row r="2328" spans="1:5">
      <c r="A2328">
        <v>1953</v>
      </c>
      <c r="B2328" s="108">
        <v>106</v>
      </c>
      <c r="C2328">
        <v>0.19395999999999999</v>
      </c>
      <c r="D2328">
        <v>0.23826</v>
      </c>
      <c r="E2328">
        <v>0.20977000000000001</v>
      </c>
    </row>
    <row r="2329" spans="1:5">
      <c r="A2329">
        <v>1953</v>
      </c>
      <c r="B2329" s="108">
        <v>107</v>
      </c>
      <c r="C2329">
        <v>0.17776800000000001</v>
      </c>
      <c r="D2329">
        <v>0.33188099999999998</v>
      </c>
      <c r="E2329">
        <v>0.23152300000000001</v>
      </c>
    </row>
    <row r="2330" spans="1:5">
      <c r="A2330">
        <v>1953</v>
      </c>
      <c r="B2330" s="108">
        <v>108</v>
      </c>
      <c r="C2330">
        <v>0.44645800000000002</v>
      </c>
      <c r="D2330">
        <v>0.26041700000000001</v>
      </c>
      <c r="E2330">
        <v>0.37879099999999999</v>
      </c>
    </row>
    <row r="2331" spans="1:5">
      <c r="A2331">
        <v>1953</v>
      </c>
      <c r="B2331" s="108">
        <v>109</v>
      </c>
      <c r="C2331">
        <v>0.31358999999999998</v>
      </c>
      <c r="D2331">
        <v>0.11036</v>
      </c>
      <c r="E2331">
        <v>0.234957</v>
      </c>
    </row>
    <row r="2332" spans="1:5">
      <c r="A2332">
        <v>1953</v>
      </c>
      <c r="B2332" s="108" t="s">
        <v>392</v>
      </c>
      <c r="C2332">
        <v>0.26272699999999999</v>
      </c>
      <c r="D2332">
        <v>0.261712</v>
      </c>
      <c r="E2332">
        <v>0.26235599999999998</v>
      </c>
    </row>
    <row r="2333" spans="1:5">
      <c r="A2333">
        <v>1954</v>
      </c>
      <c r="B2333" s="108">
        <v>0</v>
      </c>
      <c r="C2333">
        <v>2.5302000000000002E-2</v>
      </c>
      <c r="D2333">
        <v>3.2982999999999998E-2</v>
      </c>
      <c r="E2333">
        <v>2.9211000000000001E-2</v>
      </c>
    </row>
    <row r="2334" spans="1:5">
      <c r="A2334">
        <v>1954</v>
      </c>
      <c r="B2334" s="108">
        <v>1</v>
      </c>
      <c r="C2334">
        <v>1.792E-3</v>
      </c>
      <c r="D2334">
        <v>2.1099999999999999E-3</v>
      </c>
      <c r="E2334">
        <v>1.9550000000000001E-3</v>
      </c>
    </row>
    <row r="2335" spans="1:5">
      <c r="A2335">
        <v>1954</v>
      </c>
      <c r="B2335" s="108">
        <v>2</v>
      </c>
      <c r="C2335">
        <v>1.078E-3</v>
      </c>
      <c r="D2335">
        <v>1.263E-3</v>
      </c>
      <c r="E2335">
        <v>1.1720000000000001E-3</v>
      </c>
    </row>
    <row r="2336" spans="1:5">
      <c r="A2336">
        <v>1954</v>
      </c>
      <c r="B2336" s="108">
        <v>3</v>
      </c>
      <c r="C2336">
        <v>7.9100000000000004E-4</v>
      </c>
      <c r="D2336">
        <v>9.6000000000000002E-4</v>
      </c>
      <c r="E2336">
        <v>8.7699999999999996E-4</v>
      </c>
    </row>
    <row r="2337" spans="1:5">
      <c r="A2337">
        <v>1954</v>
      </c>
      <c r="B2337" s="108">
        <v>4</v>
      </c>
      <c r="C2337">
        <v>6.2399999999999999E-4</v>
      </c>
      <c r="D2337">
        <v>7.6999999999999996E-4</v>
      </c>
      <c r="E2337">
        <v>6.9800000000000005E-4</v>
      </c>
    </row>
    <row r="2338" spans="1:5">
      <c r="A2338">
        <v>1954</v>
      </c>
      <c r="B2338" s="108">
        <v>5</v>
      </c>
      <c r="C2338">
        <v>5.3200000000000003E-4</v>
      </c>
      <c r="D2338">
        <v>6.8400000000000004E-4</v>
      </c>
      <c r="E2338">
        <v>6.0899999999999995E-4</v>
      </c>
    </row>
    <row r="2339" spans="1:5">
      <c r="A2339">
        <v>1954</v>
      </c>
      <c r="B2339" s="108">
        <v>6</v>
      </c>
      <c r="C2339">
        <v>4.5300000000000001E-4</v>
      </c>
      <c r="D2339">
        <v>6.0700000000000001E-4</v>
      </c>
      <c r="E2339">
        <v>5.3200000000000003E-4</v>
      </c>
    </row>
    <row r="2340" spans="1:5">
      <c r="A2340">
        <v>1954</v>
      </c>
      <c r="B2340" s="108">
        <v>7</v>
      </c>
      <c r="C2340">
        <v>4.06E-4</v>
      </c>
      <c r="D2340">
        <v>5.6300000000000002E-4</v>
      </c>
      <c r="E2340">
        <v>4.86E-4</v>
      </c>
    </row>
    <row r="2341" spans="1:5">
      <c r="A2341">
        <v>1954</v>
      </c>
      <c r="B2341" s="108">
        <v>8</v>
      </c>
      <c r="C2341">
        <v>4.0900000000000002E-4</v>
      </c>
      <c r="D2341">
        <v>5.9000000000000003E-4</v>
      </c>
      <c r="E2341">
        <v>5.0100000000000003E-4</v>
      </c>
    </row>
    <row r="2342" spans="1:5">
      <c r="A2342">
        <v>1954</v>
      </c>
      <c r="B2342" s="108">
        <v>9</v>
      </c>
      <c r="C2342">
        <v>3.9100000000000002E-4</v>
      </c>
      <c r="D2342">
        <v>5.7799999999999995E-4</v>
      </c>
      <c r="E2342">
        <v>4.86E-4</v>
      </c>
    </row>
    <row r="2343" spans="1:5">
      <c r="A2343">
        <v>1954</v>
      </c>
      <c r="B2343" s="108">
        <v>10</v>
      </c>
      <c r="C2343">
        <v>3.4000000000000002E-4</v>
      </c>
      <c r="D2343">
        <v>5.0799999999999999E-4</v>
      </c>
      <c r="E2343">
        <v>4.26E-4</v>
      </c>
    </row>
    <row r="2344" spans="1:5">
      <c r="A2344">
        <v>1954</v>
      </c>
      <c r="B2344" s="108">
        <v>11</v>
      </c>
      <c r="C2344">
        <v>3.1799999999999998E-4</v>
      </c>
      <c r="D2344">
        <v>4.9399999999999997E-4</v>
      </c>
      <c r="E2344">
        <v>4.0700000000000003E-4</v>
      </c>
    </row>
    <row r="2345" spans="1:5">
      <c r="A2345">
        <v>1954</v>
      </c>
      <c r="B2345" s="108">
        <v>12</v>
      </c>
      <c r="C2345">
        <v>3.3300000000000002E-4</v>
      </c>
      <c r="D2345">
        <v>5.5099999999999995E-4</v>
      </c>
      <c r="E2345">
        <v>4.44E-4</v>
      </c>
    </row>
    <row r="2346" spans="1:5">
      <c r="A2346">
        <v>1954</v>
      </c>
      <c r="B2346" s="108">
        <v>13</v>
      </c>
      <c r="C2346">
        <v>3.7399999999999998E-4</v>
      </c>
      <c r="D2346">
        <v>6.7000000000000002E-4</v>
      </c>
      <c r="E2346">
        <v>5.2400000000000005E-4</v>
      </c>
    </row>
    <row r="2347" spans="1:5">
      <c r="A2347">
        <v>1954</v>
      </c>
      <c r="B2347" s="108">
        <v>14</v>
      </c>
      <c r="C2347">
        <v>4.1899999999999999E-4</v>
      </c>
      <c r="D2347">
        <v>8.1400000000000005E-4</v>
      </c>
      <c r="E2347">
        <v>6.2E-4</v>
      </c>
    </row>
    <row r="2348" spans="1:5">
      <c r="A2348">
        <v>1954</v>
      </c>
      <c r="B2348" s="108">
        <v>15</v>
      </c>
      <c r="C2348">
        <v>4.8299999999999998E-4</v>
      </c>
      <c r="D2348">
        <v>1.013E-3</v>
      </c>
      <c r="E2348">
        <v>7.5000000000000002E-4</v>
      </c>
    </row>
    <row r="2349" spans="1:5">
      <c r="A2349">
        <v>1954</v>
      </c>
      <c r="B2349" s="108">
        <v>16</v>
      </c>
      <c r="C2349">
        <v>5.4000000000000001E-4</v>
      </c>
      <c r="D2349">
        <v>1.186E-3</v>
      </c>
      <c r="E2349">
        <v>8.6600000000000002E-4</v>
      </c>
    </row>
    <row r="2350" spans="1:5">
      <c r="A2350">
        <v>1954</v>
      </c>
      <c r="B2350" s="108">
        <v>17</v>
      </c>
      <c r="C2350">
        <v>5.9500000000000004E-4</v>
      </c>
      <c r="D2350">
        <v>1.3450000000000001E-3</v>
      </c>
      <c r="E2350">
        <v>9.7199999999999999E-4</v>
      </c>
    </row>
    <row r="2351" spans="1:5">
      <c r="A2351">
        <v>1954</v>
      </c>
      <c r="B2351" s="108">
        <v>18</v>
      </c>
      <c r="C2351">
        <v>6.3900000000000003E-4</v>
      </c>
      <c r="D2351">
        <v>1.5460000000000001E-3</v>
      </c>
      <c r="E2351">
        <v>1.083E-3</v>
      </c>
    </row>
    <row r="2352" spans="1:5">
      <c r="A2352">
        <v>1954</v>
      </c>
      <c r="B2352" s="108">
        <v>19</v>
      </c>
      <c r="C2352">
        <v>6.8400000000000004E-4</v>
      </c>
      <c r="D2352">
        <v>1.6949999999999999E-3</v>
      </c>
      <c r="E2352">
        <v>1.1739999999999999E-3</v>
      </c>
    </row>
    <row r="2353" spans="1:5">
      <c r="A2353">
        <v>1954</v>
      </c>
      <c r="B2353" s="108">
        <v>20</v>
      </c>
      <c r="C2353">
        <v>7.2300000000000001E-4</v>
      </c>
      <c r="D2353">
        <v>1.8959999999999999E-3</v>
      </c>
      <c r="E2353">
        <v>1.2750000000000001E-3</v>
      </c>
    </row>
    <row r="2354" spans="1:5">
      <c r="A2354">
        <v>1954</v>
      </c>
      <c r="B2354" s="108">
        <v>21</v>
      </c>
      <c r="C2354">
        <v>7.4600000000000003E-4</v>
      </c>
      <c r="D2354">
        <v>2.0049999999999998E-3</v>
      </c>
      <c r="E2354">
        <v>1.3270000000000001E-3</v>
      </c>
    </row>
    <row r="2355" spans="1:5">
      <c r="A2355">
        <v>1954</v>
      </c>
      <c r="B2355" s="108">
        <v>22</v>
      </c>
      <c r="C2355">
        <v>7.67E-4</v>
      </c>
      <c r="D2355">
        <v>2.0370000000000002E-3</v>
      </c>
      <c r="E2355">
        <v>1.3500000000000001E-3</v>
      </c>
    </row>
    <row r="2356" spans="1:5">
      <c r="A2356">
        <v>1954</v>
      </c>
      <c r="B2356" s="108">
        <v>23</v>
      </c>
      <c r="C2356">
        <v>7.7200000000000001E-4</v>
      </c>
      <c r="D2356">
        <v>1.933E-3</v>
      </c>
      <c r="E2356">
        <v>1.315E-3</v>
      </c>
    </row>
    <row r="2357" spans="1:5">
      <c r="A2357">
        <v>1954</v>
      </c>
      <c r="B2357" s="108">
        <v>24</v>
      </c>
      <c r="C2357">
        <v>8.0199999999999998E-4</v>
      </c>
      <c r="D2357">
        <v>1.8890000000000001E-3</v>
      </c>
      <c r="E2357">
        <v>1.317E-3</v>
      </c>
    </row>
    <row r="2358" spans="1:5">
      <c r="A2358">
        <v>1954</v>
      </c>
      <c r="B2358" s="108">
        <v>25</v>
      </c>
      <c r="C2358">
        <v>8.4800000000000001E-4</v>
      </c>
      <c r="D2358">
        <v>1.8569999999999999E-3</v>
      </c>
      <c r="E2358">
        <v>1.3339999999999999E-3</v>
      </c>
    </row>
    <row r="2359" spans="1:5">
      <c r="A2359">
        <v>1954</v>
      </c>
      <c r="B2359" s="108">
        <v>26</v>
      </c>
      <c r="C2359">
        <v>8.7100000000000003E-4</v>
      </c>
      <c r="D2359">
        <v>1.779E-3</v>
      </c>
      <c r="E2359">
        <v>1.315E-3</v>
      </c>
    </row>
    <row r="2360" spans="1:5">
      <c r="A2360">
        <v>1954</v>
      </c>
      <c r="B2360" s="108">
        <v>27</v>
      </c>
      <c r="C2360">
        <v>9.1E-4</v>
      </c>
      <c r="D2360">
        <v>1.7539999999999999E-3</v>
      </c>
      <c r="E2360">
        <v>1.3240000000000001E-3</v>
      </c>
    </row>
    <row r="2361" spans="1:5">
      <c r="A2361">
        <v>1954</v>
      </c>
      <c r="B2361" s="108">
        <v>28</v>
      </c>
      <c r="C2361">
        <v>1.0020000000000001E-3</v>
      </c>
      <c r="D2361">
        <v>1.8649999999999999E-3</v>
      </c>
      <c r="E2361">
        <v>1.423E-3</v>
      </c>
    </row>
    <row r="2362" spans="1:5">
      <c r="A2362">
        <v>1954</v>
      </c>
      <c r="B2362" s="108">
        <v>29</v>
      </c>
      <c r="C2362">
        <v>1.0640000000000001E-3</v>
      </c>
      <c r="D2362">
        <v>1.9009999999999999E-3</v>
      </c>
      <c r="E2362">
        <v>1.4710000000000001E-3</v>
      </c>
    </row>
    <row r="2363" spans="1:5">
      <c r="A2363">
        <v>1954</v>
      </c>
      <c r="B2363" s="108">
        <v>30</v>
      </c>
      <c r="C2363">
        <v>1.1299999999999999E-3</v>
      </c>
      <c r="D2363">
        <v>1.934E-3</v>
      </c>
      <c r="E2363">
        <v>1.521E-3</v>
      </c>
    </row>
    <row r="2364" spans="1:5">
      <c r="A2364">
        <v>1954</v>
      </c>
      <c r="B2364" s="108">
        <v>31</v>
      </c>
      <c r="C2364">
        <v>1.2110000000000001E-3</v>
      </c>
      <c r="D2364">
        <v>1.9880000000000002E-3</v>
      </c>
      <c r="E2364">
        <v>1.5889999999999999E-3</v>
      </c>
    </row>
    <row r="2365" spans="1:5">
      <c r="A2365">
        <v>1954</v>
      </c>
      <c r="B2365" s="108">
        <v>32</v>
      </c>
      <c r="C2365">
        <v>1.305E-3</v>
      </c>
      <c r="D2365">
        <v>2.0969999999999999E-3</v>
      </c>
      <c r="E2365">
        <v>1.6900000000000001E-3</v>
      </c>
    </row>
    <row r="2366" spans="1:5">
      <c r="A2366">
        <v>1954</v>
      </c>
      <c r="B2366" s="108">
        <v>33</v>
      </c>
      <c r="C2366">
        <v>1.379E-3</v>
      </c>
      <c r="D2366">
        <v>2.1649999999999998E-3</v>
      </c>
      <c r="E2366">
        <v>1.761E-3</v>
      </c>
    </row>
    <row r="2367" spans="1:5">
      <c r="A2367">
        <v>1954</v>
      </c>
      <c r="B2367" s="108">
        <v>34</v>
      </c>
      <c r="C2367">
        <v>1.49E-3</v>
      </c>
      <c r="D2367">
        <v>2.2959999999999999E-3</v>
      </c>
      <c r="E2367">
        <v>1.8829999999999999E-3</v>
      </c>
    </row>
    <row r="2368" spans="1:5">
      <c r="A2368">
        <v>1954</v>
      </c>
      <c r="B2368" s="108">
        <v>35</v>
      </c>
      <c r="C2368">
        <v>1.622E-3</v>
      </c>
      <c r="D2368">
        <v>2.4750000000000002E-3</v>
      </c>
      <c r="E2368">
        <v>2.0379999999999999E-3</v>
      </c>
    </row>
    <row r="2369" spans="1:5">
      <c r="A2369">
        <v>1954</v>
      </c>
      <c r="B2369" s="108">
        <v>36</v>
      </c>
      <c r="C2369">
        <v>1.7359999999999999E-3</v>
      </c>
      <c r="D2369">
        <v>2.6229999999999999E-3</v>
      </c>
      <c r="E2369">
        <v>2.1689999999999999E-3</v>
      </c>
    </row>
    <row r="2370" spans="1:5">
      <c r="A2370">
        <v>1954</v>
      </c>
      <c r="B2370" s="108">
        <v>37</v>
      </c>
      <c r="C2370">
        <v>1.877E-3</v>
      </c>
      <c r="D2370">
        <v>2.8170000000000001E-3</v>
      </c>
      <c r="E2370">
        <v>2.3379999999999998E-3</v>
      </c>
    </row>
    <row r="2371" spans="1:5">
      <c r="A2371">
        <v>1954</v>
      </c>
      <c r="B2371" s="108">
        <v>38</v>
      </c>
      <c r="C2371">
        <v>2.0799999999999998E-3</v>
      </c>
      <c r="D2371">
        <v>3.1289999999999998E-3</v>
      </c>
      <c r="E2371">
        <v>2.594E-3</v>
      </c>
    </row>
    <row r="2372" spans="1:5">
      <c r="A2372">
        <v>1954</v>
      </c>
      <c r="B2372" s="108">
        <v>39</v>
      </c>
      <c r="C2372">
        <v>2.2920000000000002E-3</v>
      </c>
      <c r="D2372">
        <v>3.4429999999999999E-3</v>
      </c>
      <c r="E2372">
        <v>2.8570000000000002E-3</v>
      </c>
    </row>
    <row r="2373" spans="1:5">
      <c r="A2373">
        <v>1954</v>
      </c>
      <c r="B2373" s="108">
        <v>40</v>
      </c>
      <c r="C2373">
        <v>2.529E-3</v>
      </c>
      <c r="D2373">
        <v>3.8180000000000002E-3</v>
      </c>
      <c r="E2373">
        <v>3.1619999999999999E-3</v>
      </c>
    </row>
    <row r="2374" spans="1:5">
      <c r="A2374">
        <v>1954</v>
      </c>
      <c r="B2374" s="108">
        <v>41</v>
      </c>
      <c r="C2374">
        <v>2.7750000000000001E-3</v>
      </c>
      <c r="D2374">
        <v>4.215E-3</v>
      </c>
      <c r="E2374">
        <v>3.4840000000000001E-3</v>
      </c>
    </row>
    <row r="2375" spans="1:5">
      <c r="A2375">
        <v>1954</v>
      </c>
      <c r="B2375" s="108">
        <v>42</v>
      </c>
      <c r="C2375">
        <v>3.0479999999999999E-3</v>
      </c>
      <c r="D2375">
        <v>4.7109999999999999E-3</v>
      </c>
      <c r="E2375">
        <v>3.8679999999999999E-3</v>
      </c>
    </row>
    <row r="2376" spans="1:5">
      <c r="A2376">
        <v>1954</v>
      </c>
      <c r="B2376" s="108">
        <v>43</v>
      </c>
      <c r="C2376">
        <v>3.2929999999999999E-3</v>
      </c>
      <c r="D2376">
        <v>5.1989999999999996E-3</v>
      </c>
      <c r="E2376">
        <v>4.2339999999999999E-3</v>
      </c>
    </row>
    <row r="2377" spans="1:5">
      <c r="A2377">
        <v>1954</v>
      </c>
      <c r="B2377" s="108">
        <v>44</v>
      </c>
      <c r="C2377">
        <v>3.5119999999999999E-3</v>
      </c>
      <c r="D2377">
        <v>5.6849999999999999E-3</v>
      </c>
      <c r="E2377">
        <v>4.5849999999999997E-3</v>
      </c>
    </row>
    <row r="2378" spans="1:5">
      <c r="A2378">
        <v>1954</v>
      </c>
      <c r="B2378" s="108">
        <v>45</v>
      </c>
      <c r="C2378">
        <v>3.738E-3</v>
      </c>
      <c r="D2378">
        <v>6.2269999999999999E-3</v>
      </c>
      <c r="E2378">
        <v>4.9680000000000002E-3</v>
      </c>
    </row>
    <row r="2379" spans="1:5">
      <c r="A2379">
        <v>1954</v>
      </c>
      <c r="B2379" s="108">
        <v>46</v>
      </c>
      <c r="C2379">
        <v>4.0699999999999998E-3</v>
      </c>
      <c r="D2379">
        <v>6.9280000000000001E-3</v>
      </c>
      <c r="E2379">
        <v>5.4819999999999999E-3</v>
      </c>
    </row>
    <row r="2380" spans="1:5">
      <c r="A2380">
        <v>1954</v>
      </c>
      <c r="B2380" s="108">
        <v>47</v>
      </c>
      <c r="C2380">
        <v>4.4320000000000002E-3</v>
      </c>
      <c r="D2380">
        <v>7.6439999999999998E-3</v>
      </c>
      <c r="E2380">
        <v>6.019E-3</v>
      </c>
    </row>
    <row r="2381" spans="1:5">
      <c r="A2381">
        <v>1954</v>
      </c>
      <c r="B2381" s="108">
        <v>48</v>
      </c>
      <c r="C2381">
        <v>4.8149999999999998E-3</v>
      </c>
      <c r="D2381">
        <v>8.3269999999999993E-3</v>
      </c>
      <c r="E2381">
        <v>6.5550000000000001E-3</v>
      </c>
    </row>
    <row r="2382" spans="1:5">
      <c r="A2382">
        <v>1954</v>
      </c>
      <c r="B2382" s="108">
        <v>49</v>
      </c>
      <c r="C2382">
        <v>5.4330000000000003E-3</v>
      </c>
      <c r="D2382">
        <v>9.3760000000000007E-3</v>
      </c>
      <c r="E2382">
        <v>7.3899999999999999E-3</v>
      </c>
    </row>
    <row r="2383" spans="1:5">
      <c r="A2383">
        <v>1954</v>
      </c>
      <c r="B2383" s="108">
        <v>50</v>
      </c>
      <c r="C2383">
        <v>6.0429999999999998E-3</v>
      </c>
      <c r="D2383">
        <v>1.0390999999999999E-2</v>
      </c>
      <c r="E2383">
        <v>8.2039999999999995E-3</v>
      </c>
    </row>
    <row r="2384" spans="1:5">
      <c r="A2384">
        <v>1954</v>
      </c>
      <c r="B2384" s="108">
        <v>51</v>
      </c>
      <c r="C2384">
        <v>6.6119999999999998E-3</v>
      </c>
      <c r="D2384">
        <v>1.1401E-2</v>
      </c>
      <c r="E2384">
        <v>8.992E-3</v>
      </c>
    </row>
    <row r="2385" spans="1:5">
      <c r="A2385">
        <v>1954</v>
      </c>
      <c r="B2385" s="108">
        <v>52</v>
      </c>
      <c r="C2385">
        <v>7.1630000000000001E-3</v>
      </c>
      <c r="D2385">
        <v>1.2456E-2</v>
      </c>
      <c r="E2385">
        <v>9.7929999999999996E-3</v>
      </c>
    </row>
    <row r="2386" spans="1:5">
      <c r="A2386">
        <v>1954</v>
      </c>
      <c r="B2386" s="108">
        <v>53</v>
      </c>
      <c r="C2386">
        <v>7.6800000000000002E-3</v>
      </c>
      <c r="D2386">
        <v>1.3535999999999999E-2</v>
      </c>
      <c r="E2386">
        <v>1.0588E-2</v>
      </c>
    </row>
    <row r="2387" spans="1:5">
      <c r="A2387">
        <v>1954</v>
      </c>
      <c r="B2387" s="108">
        <v>54</v>
      </c>
      <c r="C2387">
        <v>8.1609999999999999E-3</v>
      </c>
      <c r="D2387">
        <v>1.4626E-2</v>
      </c>
      <c r="E2387">
        <v>1.1369000000000001E-2</v>
      </c>
    </row>
    <row r="2388" spans="1:5">
      <c r="A2388">
        <v>1954</v>
      </c>
      <c r="B2388" s="108">
        <v>55</v>
      </c>
      <c r="C2388">
        <v>8.6379999999999998E-3</v>
      </c>
      <c r="D2388">
        <v>1.5796999999999999E-2</v>
      </c>
      <c r="E2388">
        <v>1.2185E-2</v>
      </c>
    </row>
    <row r="2389" spans="1:5">
      <c r="A2389">
        <v>1954</v>
      </c>
      <c r="B2389" s="108">
        <v>56</v>
      </c>
      <c r="C2389">
        <v>9.2490000000000003E-3</v>
      </c>
      <c r="D2389">
        <v>1.7156999999999999E-2</v>
      </c>
      <c r="E2389">
        <v>1.3161000000000001E-2</v>
      </c>
    </row>
    <row r="2390" spans="1:5">
      <c r="A2390">
        <v>1954</v>
      </c>
      <c r="B2390" s="108">
        <v>57</v>
      </c>
      <c r="C2390">
        <v>9.868E-3</v>
      </c>
      <c r="D2390">
        <v>1.8432E-2</v>
      </c>
      <c r="E2390">
        <v>1.4099E-2</v>
      </c>
    </row>
    <row r="2391" spans="1:5">
      <c r="A2391">
        <v>1954</v>
      </c>
      <c r="B2391" s="108">
        <v>58</v>
      </c>
      <c r="C2391">
        <v>1.0432E-2</v>
      </c>
      <c r="D2391">
        <v>1.9467000000000002E-2</v>
      </c>
      <c r="E2391">
        <v>1.4893999999999999E-2</v>
      </c>
    </row>
    <row r="2392" spans="1:5">
      <c r="A2392">
        <v>1954</v>
      </c>
      <c r="B2392" s="108">
        <v>59</v>
      </c>
      <c r="C2392">
        <v>1.1302E-2</v>
      </c>
      <c r="D2392">
        <v>2.1023E-2</v>
      </c>
      <c r="E2392">
        <v>1.6093E-2</v>
      </c>
    </row>
    <row r="2393" spans="1:5">
      <c r="A2393">
        <v>1954</v>
      </c>
      <c r="B2393" s="108">
        <v>60</v>
      </c>
      <c r="C2393">
        <v>1.2506E-2</v>
      </c>
      <c r="D2393">
        <v>2.3096999999999999E-2</v>
      </c>
      <c r="E2393">
        <v>1.7715999999999999E-2</v>
      </c>
    </row>
    <row r="2394" spans="1:5">
      <c r="A2394">
        <v>1954</v>
      </c>
      <c r="B2394" s="108">
        <v>61</v>
      </c>
      <c r="C2394">
        <v>1.3709000000000001E-2</v>
      </c>
      <c r="D2394">
        <v>2.5054E-2</v>
      </c>
      <c r="E2394">
        <v>1.9281E-2</v>
      </c>
    </row>
    <row r="2395" spans="1:5">
      <c r="A2395">
        <v>1954</v>
      </c>
      <c r="B2395" s="108">
        <v>62</v>
      </c>
      <c r="C2395">
        <v>1.5084999999999999E-2</v>
      </c>
      <c r="D2395">
        <v>2.7272999999999999E-2</v>
      </c>
      <c r="E2395">
        <v>2.1056999999999999E-2</v>
      </c>
    </row>
    <row r="2396" spans="1:5">
      <c r="A2396">
        <v>1954</v>
      </c>
      <c r="B2396" s="108">
        <v>63</v>
      </c>
      <c r="C2396">
        <v>1.6757999999999999E-2</v>
      </c>
      <c r="D2396">
        <v>2.9999000000000001E-2</v>
      </c>
      <c r="E2396">
        <v>2.3222E-2</v>
      </c>
    </row>
    <row r="2397" spans="1:5">
      <c r="A2397">
        <v>1954</v>
      </c>
      <c r="B2397" s="108">
        <v>64</v>
      </c>
      <c r="C2397">
        <v>1.8454000000000002E-2</v>
      </c>
      <c r="D2397">
        <v>3.2629999999999999E-2</v>
      </c>
      <c r="E2397">
        <v>2.5353000000000001E-2</v>
      </c>
    </row>
    <row r="2398" spans="1:5">
      <c r="A2398">
        <v>1954</v>
      </c>
      <c r="B2398" s="108">
        <v>65</v>
      </c>
      <c r="C2398">
        <v>2.0079E-2</v>
      </c>
      <c r="D2398">
        <v>3.5027000000000003E-2</v>
      </c>
      <c r="E2398">
        <v>2.7328999999999999E-2</v>
      </c>
    </row>
    <row r="2399" spans="1:5">
      <c r="A2399">
        <v>1954</v>
      </c>
      <c r="B2399" s="108">
        <v>66</v>
      </c>
      <c r="C2399">
        <v>2.1839000000000001E-2</v>
      </c>
      <c r="D2399">
        <v>3.7599E-2</v>
      </c>
      <c r="E2399">
        <v>2.9444000000000001E-2</v>
      </c>
    </row>
    <row r="2400" spans="1:5">
      <c r="A2400">
        <v>1954</v>
      </c>
      <c r="B2400" s="108">
        <v>67</v>
      </c>
      <c r="C2400">
        <v>2.3677E-2</v>
      </c>
      <c r="D2400">
        <v>4.0059999999999998E-2</v>
      </c>
      <c r="E2400">
        <v>3.1543000000000002E-2</v>
      </c>
    </row>
    <row r="2401" spans="1:5">
      <c r="A2401">
        <v>1954</v>
      </c>
      <c r="B2401" s="108">
        <v>68</v>
      </c>
      <c r="C2401">
        <v>2.5773999999999998E-2</v>
      </c>
      <c r="D2401">
        <v>4.2763000000000002E-2</v>
      </c>
      <c r="E2401">
        <v>3.3883000000000003E-2</v>
      </c>
    </row>
    <row r="2402" spans="1:5">
      <c r="A2402">
        <v>1954</v>
      </c>
      <c r="B2402" s="108">
        <v>69</v>
      </c>
      <c r="C2402">
        <v>2.7847E-2</v>
      </c>
      <c r="D2402">
        <v>4.4968000000000001E-2</v>
      </c>
      <c r="E2402">
        <v>3.5985999999999997E-2</v>
      </c>
    </row>
    <row r="2403" spans="1:5">
      <c r="A2403">
        <v>1954</v>
      </c>
      <c r="B2403" s="108">
        <v>70</v>
      </c>
      <c r="C2403">
        <v>3.0880000000000001E-2</v>
      </c>
      <c r="D2403">
        <v>4.8537999999999998E-2</v>
      </c>
      <c r="E2403">
        <v>3.9225999999999997E-2</v>
      </c>
    </row>
    <row r="2404" spans="1:5">
      <c r="A2404">
        <v>1954</v>
      </c>
      <c r="B2404" s="108">
        <v>71</v>
      </c>
      <c r="C2404">
        <v>3.4480999999999998E-2</v>
      </c>
      <c r="D2404">
        <v>5.2725000000000001E-2</v>
      </c>
      <c r="E2404">
        <v>4.3062000000000003E-2</v>
      </c>
    </row>
    <row r="2405" spans="1:5">
      <c r="A2405">
        <v>1954</v>
      </c>
      <c r="B2405" s="108">
        <v>72</v>
      </c>
      <c r="C2405">
        <v>3.8674E-2</v>
      </c>
      <c r="D2405">
        <v>5.7404999999999998E-2</v>
      </c>
      <c r="E2405">
        <v>4.7461999999999997E-2</v>
      </c>
    </row>
    <row r="2406" spans="1:5">
      <c r="A2406">
        <v>1954</v>
      </c>
      <c r="B2406" s="108">
        <v>73</v>
      </c>
      <c r="C2406">
        <v>4.2763000000000002E-2</v>
      </c>
      <c r="D2406">
        <v>6.1778E-2</v>
      </c>
      <c r="E2406">
        <v>5.1658999999999997E-2</v>
      </c>
    </row>
    <row r="2407" spans="1:5">
      <c r="A2407">
        <v>1954</v>
      </c>
      <c r="B2407" s="108">
        <v>74</v>
      </c>
      <c r="C2407">
        <v>4.8002000000000003E-2</v>
      </c>
      <c r="D2407">
        <v>6.7742999999999998E-2</v>
      </c>
      <c r="E2407">
        <v>5.7201000000000002E-2</v>
      </c>
    </row>
    <row r="2408" spans="1:5">
      <c r="A2408">
        <v>1954</v>
      </c>
      <c r="B2408" s="108">
        <v>75</v>
      </c>
      <c r="C2408">
        <v>5.2982000000000001E-2</v>
      </c>
      <c r="D2408">
        <v>7.3143E-2</v>
      </c>
      <c r="E2408">
        <v>6.2336999999999997E-2</v>
      </c>
    </row>
    <row r="2409" spans="1:5">
      <c r="A2409">
        <v>1954</v>
      </c>
      <c r="B2409" s="108">
        <v>76</v>
      </c>
      <c r="C2409">
        <v>5.8075000000000002E-2</v>
      </c>
      <c r="D2409">
        <v>7.8700999999999993E-2</v>
      </c>
      <c r="E2409">
        <v>6.7587999999999995E-2</v>
      </c>
    </row>
    <row r="2410" spans="1:5">
      <c r="A2410">
        <v>1954</v>
      </c>
      <c r="B2410" s="108">
        <v>77</v>
      </c>
      <c r="C2410">
        <v>6.3173000000000007E-2</v>
      </c>
      <c r="D2410">
        <v>8.3919999999999995E-2</v>
      </c>
      <c r="E2410">
        <v>7.2687000000000002E-2</v>
      </c>
    </row>
    <row r="2411" spans="1:5">
      <c r="A2411">
        <v>1954</v>
      </c>
      <c r="B2411" s="108">
        <v>78</v>
      </c>
      <c r="C2411">
        <v>6.8727999999999997E-2</v>
      </c>
      <c r="D2411">
        <v>8.9924000000000004E-2</v>
      </c>
      <c r="E2411">
        <v>7.8359999999999999E-2</v>
      </c>
    </row>
    <row r="2412" spans="1:5">
      <c r="A2412">
        <v>1954</v>
      </c>
      <c r="B2412" s="108">
        <v>79</v>
      </c>
      <c r="C2412">
        <v>7.5389999999999999E-2</v>
      </c>
      <c r="D2412">
        <v>9.7299999999999998E-2</v>
      </c>
      <c r="E2412">
        <v>8.5236000000000006E-2</v>
      </c>
    </row>
    <row r="2413" spans="1:5">
      <c r="A2413">
        <v>1954</v>
      </c>
      <c r="B2413" s="108">
        <v>80</v>
      </c>
      <c r="C2413">
        <v>8.1731999999999999E-2</v>
      </c>
      <c r="D2413">
        <v>0.10832700000000001</v>
      </c>
      <c r="E2413">
        <v>9.3276999999999999E-2</v>
      </c>
    </row>
    <row r="2414" spans="1:5">
      <c r="A2414">
        <v>1954</v>
      </c>
      <c r="B2414" s="108">
        <v>81</v>
      </c>
      <c r="C2414">
        <v>9.0164999999999995E-2</v>
      </c>
      <c r="D2414">
        <v>0.116962</v>
      </c>
      <c r="E2414">
        <v>0.101715</v>
      </c>
    </row>
    <row r="2415" spans="1:5">
      <c r="A2415">
        <v>1954</v>
      </c>
      <c r="B2415" s="108">
        <v>82</v>
      </c>
      <c r="C2415">
        <v>9.9252000000000007E-2</v>
      </c>
      <c r="D2415">
        <v>0.12667200000000001</v>
      </c>
      <c r="E2415">
        <v>0.11096200000000001</v>
      </c>
    </row>
    <row r="2416" spans="1:5">
      <c r="A2416">
        <v>1954</v>
      </c>
      <c r="B2416" s="108">
        <v>83</v>
      </c>
      <c r="C2416">
        <v>0.107824</v>
      </c>
      <c r="D2416">
        <v>0.136958</v>
      </c>
      <c r="E2416">
        <v>0.120074</v>
      </c>
    </row>
    <row r="2417" spans="1:5">
      <c r="A2417">
        <v>1954</v>
      </c>
      <c r="B2417" s="108">
        <v>84</v>
      </c>
      <c r="C2417">
        <v>0.116146</v>
      </c>
      <c r="D2417">
        <v>0.14599200000000001</v>
      </c>
      <c r="E2417">
        <v>0.12853999999999999</v>
      </c>
    </row>
    <row r="2418" spans="1:5">
      <c r="A2418">
        <v>1954</v>
      </c>
      <c r="B2418" s="108">
        <v>85</v>
      </c>
      <c r="C2418">
        <v>0.130387</v>
      </c>
      <c r="D2418">
        <v>0.16037999999999999</v>
      </c>
      <c r="E2418">
        <v>0.142705</v>
      </c>
    </row>
    <row r="2419" spans="1:5">
      <c r="A2419">
        <v>1954</v>
      </c>
      <c r="B2419" s="108">
        <v>86</v>
      </c>
      <c r="C2419">
        <v>0.14857300000000001</v>
      </c>
      <c r="D2419">
        <v>0.177456</v>
      </c>
      <c r="E2419">
        <v>0.160279</v>
      </c>
    </row>
    <row r="2420" spans="1:5">
      <c r="A2420">
        <v>1954</v>
      </c>
      <c r="B2420" s="108">
        <v>87</v>
      </c>
      <c r="C2420">
        <v>0.15479399999999999</v>
      </c>
      <c r="D2420">
        <v>0.19267699999999999</v>
      </c>
      <c r="E2420">
        <v>0.16991999999999999</v>
      </c>
    </row>
    <row r="2421" spans="1:5">
      <c r="A2421">
        <v>1954</v>
      </c>
      <c r="B2421" s="108">
        <v>88</v>
      </c>
      <c r="C2421">
        <v>0.168353</v>
      </c>
      <c r="D2421">
        <v>0.204374</v>
      </c>
      <c r="E2421">
        <v>0.182501</v>
      </c>
    </row>
    <row r="2422" spans="1:5">
      <c r="A2422">
        <v>1954</v>
      </c>
      <c r="B2422" s="108">
        <v>89</v>
      </c>
      <c r="C2422">
        <v>0.183861</v>
      </c>
      <c r="D2422">
        <v>0.21554499999999999</v>
      </c>
      <c r="E2422">
        <v>0.196079</v>
      </c>
    </row>
    <row r="2423" spans="1:5">
      <c r="A2423">
        <v>1954</v>
      </c>
      <c r="B2423" s="108">
        <v>90</v>
      </c>
      <c r="C2423">
        <v>0.20477899999999999</v>
      </c>
      <c r="D2423">
        <v>0.230819</v>
      </c>
      <c r="E2423">
        <v>0.21465500000000001</v>
      </c>
    </row>
    <row r="2424" spans="1:5">
      <c r="A2424">
        <v>1954</v>
      </c>
      <c r="B2424" s="108">
        <v>91</v>
      </c>
      <c r="C2424">
        <v>0.20760999999999999</v>
      </c>
      <c r="D2424">
        <v>0.24663399999999999</v>
      </c>
      <c r="E2424">
        <v>0.222251</v>
      </c>
    </row>
    <row r="2425" spans="1:5">
      <c r="A2425">
        <v>1954</v>
      </c>
      <c r="B2425" s="108">
        <v>92</v>
      </c>
      <c r="C2425">
        <v>0.23166200000000001</v>
      </c>
      <c r="D2425">
        <v>0.27412300000000001</v>
      </c>
      <c r="E2425">
        <v>0.24728900000000001</v>
      </c>
    </row>
    <row r="2426" spans="1:5">
      <c r="A2426">
        <v>1954</v>
      </c>
      <c r="B2426" s="108">
        <v>93</v>
      </c>
      <c r="C2426">
        <v>0.25562000000000001</v>
      </c>
      <c r="D2426">
        <v>0.296545</v>
      </c>
      <c r="E2426">
        <v>0.270403</v>
      </c>
    </row>
    <row r="2427" spans="1:5">
      <c r="A2427">
        <v>1954</v>
      </c>
      <c r="B2427" s="108">
        <v>94</v>
      </c>
      <c r="C2427">
        <v>0.281055</v>
      </c>
      <c r="D2427">
        <v>0.31437300000000001</v>
      </c>
      <c r="E2427">
        <v>0.29289599999999999</v>
      </c>
    </row>
    <row r="2428" spans="1:5">
      <c r="A2428">
        <v>1954</v>
      </c>
      <c r="B2428" s="108">
        <v>95</v>
      </c>
      <c r="C2428">
        <v>0.28675800000000001</v>
      </c>
      <c r="D2428">
        <v>0.31997100000000001</v>
      </c>
      <c r="E2428">
        <v>0.29833799999999999</v>
      </c>
    </row>
    <row r="2429" spans="1:5">
      <c r="A2429">
        <v>1954</v>
      </c>
      <c r="B2429" s="108">
        <v>96</v>
      </c>
      <c r="C2429">
        <v>0.30326500000000001</v>
      </c>
      <c r="D2429">
        <v>0.36269800000000002</v>
      </c>
      <c r="E2429">
        <v>0.32356400000000002</v>
      </c>
    </row>
    <row r="2430" spans="1:5">
      <c r="A2430">
        <v>1954</v>
      </c>
      <c r="B2430" s="108">
        <v>97</v>
      </c>
      <c r="C2430">
        <v>0.31352200000000002</v>
      </c>
      <c r="D2430">
        <v>0.35218500000000003</v>
      </c>
      <c r="E2430">
        <v>0.32646700000000001</v>
      </c>
    </row>
    <row r="2431" spans="1:5">
      <c r="A2431">
        <v>1954</v>
      </c>
      <c r="B2431" s="108">
        <v>98</v>
      </c>
      <c r="C2431">
        <v>0.34169100000000002</v>
      </c>
      <c r="D2431">
        <v>0.369753</v>
      </c>
      <c r="E2431">
        <v>0.351076</v>
      </c>
    </row>
    <row r="2432" spans="1:5">
      <c r="A2432">
        <v>1954</v>
      </c>
      <c r="B2432" s="108">
        <v>99</v>
      </c>
      <c r="C2432">
        <v>0.30889</v>
      </c>
      <c r="D2432">
        <v>0.30553200000000003</v>
      </c>
      <c r="E2432">
        <v>0.307757</v>
      </c>
    </row>
    <row r="2433" spans="1:5">
      <c r="A2433">
        <v>1954</v>
      </c>
      <c r="B2433" s="108">
        <v>100</v>
      </c>
      <c r="C2433">
        <v>0.37072300000000002</v>
      </c>
      <c r="D2433">
        <v>0.388679</v>
      </c>
      <c r="E2433">
        <v>0.37679699999999999</v>
      </c>
    </row>
    <row r="2434" spans="1:5">
      <c r="A2434">
        <v>1954</v>
      </c>
      <c r="B2434" s="108">
        <v>101</v>
      </c>
      <c r="C2434">
        <v>0.30524600000000002</v>
      </c>
      <c r="D2434">
        <v>0.308782</v>
      </c>
      <c r="E2434">
        <v>0.30643300000000001</v>
      </c>
    </row>
    <row r="2435" spans="1:5">
      <c r="A2435">
        <v>1954</v>
      </c>
      <c r="B2435" s="108">
        <v>102</v>
      </c>
      <c r="C2435">
        <v>0.307251</v>
      </c>
      <c r="D2435">
        <v>0.28008499999999997</v>
      </c>
      <c r="E2435">
        <v>0.29787999999999998</v>
      </c>
    </row>
    <row r="2436" spans="1:5">
      <c r="A2436">
        <v>1954</v>
      </c>
      <c r="B2436" s="108">
        <v>103</v>
      </c>
      <c r="C2436">
        <v>0.29341800000000001</v>
      </c>
      <c r="D2436">
        <v>0.26541799999999999</v>
      </c>
      <c r="E2436">
        <v>0.28352100000000002</v>
      </c>
    </row>
    <row r="2437" spans="1:5">
      <c r="A2437">
        <v>1954</v>
      </c>
      <c r="B2437" s="108">
        <v>104</v>
      </c>
      <c r="C2437">
        <v>0.30585899999999999</v>
      </c>
      <c r="D2437">
        <v>0.25725199999999998</v>
      </c>
      <c r="E2437">
        <v>0.28916399999999998</v>
      </c>
    </row>
    <row r="2438" spans="1:5">
      <c r="A2438">
        <v>1954</v>
      </c>
      <c r="B2438" s="108">
        <v>105</v>
      </c>
      <c r="C2438">
        <v>0.31623299999999999</v>
      </c>
      <c r="D2438">
        <v>0.39248</v>
      </c>
      <c r="E2438">
        <v>0.34236299999999997</v>
      </c>
    </row>
    <row r="2439" spans="1:5">
      <c r="A2439">
        <v>1954</v>
      </c>
      <c r="B2439" s="108">
        <v>106</v>
      </c>
      <c r="C2439">
        <v>0.23322999999999999</v>
      </c>
      <c r="D2439">
        <v>0.198267</v>
      </c>
      <c r="E2439">
        <v>0.220609</v>
      </c>
    </row>
    <row r="2440" spans="1:5">
      <c r="A2440">
        <v>1954</v>
      </c>
      <c r="B2440" s="108">
        <v>107</v>
      </c>
      <c r="C2440">
        <v>0.30923699999999998</v>
      </c>
      <c r="D2440">
        <v>0.20235400000000001</v>
      </c>
      <c r="E2440">
        <v>0.27151599999999998</v>
      </c>
    </row>
    <row r="2441" spans="1:5">
      <c r="A2441">
        <v>1954</v>
      </c>
      <c r="B2441" s="108">
        <v>108</v>
      </c>
      <c r="C2441">
        <v>0.31204500000000002</v>
      </c>
      <c r="D2441">
        <v>0.201039</v>
      </c>
      <c r="E2441">
        <v>0.27201900000000001</v>
      </c>
    </row>
    <row r="2442" spans="1:5">
      <c r="A2442">
        <v>1954</v>
      </c>
      <c r="B2442" s="108">
        <v>109</v>
      </c>
      <c r="C2442">
        <v>9.1468999999999995E-2</v>
      </c>
      <c r="D2442">
        <v>0.112414</v>
      </c>
      <c r="E2442">
        <v>9.9739999999999995E-2</v>
      </c>
    </row>
    <row r="2443" spans="1:5">
      <c r="A2443">
        <v>1954</v>
      </c>
      <c r="B2443" s="108" t="s">
        <v>392</v>
      </c>
      <c r="C2443">
        <v>0.30577900000000002</v>
      </c>
      <c r="D2443">
        <v>0.24421699999999999</v>
      </c>
      <c r="E2443">
        <v>0.28234599999999999</v>
      </c>
    </row>
    <row r="2444" spans="1:5">
      <c r="A2444">
        <v>1955</v>
      </c>
      <c r="B2444" s="108">
        <v>0</v>
      </c>
      <c r="C2444">
        <v>2.4646999999999999E-2</v>
      </c>
      <c r="D2444">
        <v>3.2098000000000002E-2</v>
      </c>
      <c r="E2444">
        <v>2.844E-2</v>
      </c>
    </row>
    <row r="2445" spans="1:5">
      <c r="A2445">
        <v>1955</v>
      </c>
      <c r="B2445" s="108">
        <v>1</v>
      </c>
      <c r="C2445">
        <v>1.7329999999999999E-3</v>
      </c>
      <c r="D2445">
        <v>2.0349999999999999E-3</v>
      </c>
      <c r="E2445">
        <v>1.887E-3</v>
      </c>
    </row>
    <row r="2446" spans="1:5">
      <c r="A2446">
        <v>1955</v>
      </c>
      <c r="B2446" s="108">
        <v>2</v>
      </c>
      <c r="C2446">
        <v>9.6900000000000003E-4</v>
      </c>
      <c r="D2446">
        <v>1.207E-3</v>
      </c>
      <c r="E2446">
        <v>1.09E-3</v>
      </c>
    </row>
    <row r="2447" spans="1:5">
      <c r="A2447">
        <v>1955</v>
      </c>
      <c r="B2447" s="108">
        <v>3</v>
      </c>
      <c r="C2447">
        <v>7.8399999999999997E-4</v>
      </c>
      <c r="D2447">
        <v>9.3999999999999997E-4</v>
      </c>
      <c r="E2447">
        <v>8.6300000000000005E-4</v>
      </c>
    </row>
    <row r="2448" spans="1:5">
      <c r="A2448">
        <v>1955</v>
      </c>
      <c r="B2448" s="108">
        <v>4</v>
      </c>
      <c r="C2448">
        <v>6.3299999999999999E-4</v>
      </c>
      <c r="D2448">
        <v>7.2000000000000005E-4</v>
      </c>
      <c r="E2448">
        <v>6.7699999999999998E-4</v>
      </c>
    </row>
    <row r="2449" spans="1:5">
      <c r="A2449">
        <v>1955</v>
      </c>
      <c r="B2449" s="108">
        <v>5</v>
      </c>
      <c r="C2449">
        <v>5.3399999999999997E-4</v>
      </c>
      <c r="D2449">
        <v>6.5499999999999998E-4</v>
      </c>
      <c r="E2449">
        <v>5.9599999999999996E-4</v>
      </c>
    </row>
    <row r="2450" spans="1:5">
      <c r="A2450">
        <v>1955</v>
      </c>
      <c r="B2450" s="108">
        <v>6</v>
      </c>
      <c r="C2450">
        <v>4.5899999999999999E-4</v>
      </c>
      <c r="D2450">
        <v>6.2200000000000005E-4</v>
      </c>
      <c r="E2450">
        <v>5.4199999999999995E-4</v>
      </c>
    </row>
    <row r="2451" spans="1:5">
      <c r="A2451">
        <v>1955</v>
      </c>
      <c r="B2451" s="108">
        <v>7</v>
      </c>
      <c r="C2451">
        <v>3.8299999999999999E-4</v>
      </c>
      <c r="D2451">
        <v>5.6300000000000002E-4</v>
      </c>
      <c r="E2451">
        <v>4.75E-4</v>
      </c>
    </row>
    <row r="2452" spans="1:5">
      <c r="A2452">
        <v>1955</v>
      </c>
      <c r="B2452" s="108">
        <v>8</v>
      </c>
      <c r="C2452">
        <v>3.4600000000000001E-4</v>
      </c>
      <c r="D2452">
        <v>5.4299999999999997E-4</v>
      </c>
      <c r="E2452">
        <v>4.46E-4</v>
      </c>
    </row>
    <row r="2453" spans="1:5">
      <c r="A2453">
        <v>1955</v>
      </c>
      <c r="B2453" s="108">
        <v>9</v>
      </c>
      <c r="C2453">
        <v>3.4900000000000003E-4</v>
      </c>
      <c r="D2453">
        <v>5.6499999999999996E-4</v>
      </c>
      <c r="E2453">
        <v>4.5899999999999999E-4</v>
      </c>
    </row>
    <row r="2454" spans="1:5">
      <c r="A2454">
        <v>1955</v>
      </c>
      <c r="B2454" s="108">
        <v>10</v>
      </c>
      <c r="C2454">
        <v>3.39E-4</v>
      </c>
      <c r="D2454">
        <v>5.44E-4</v>
      </c>
      <c r="E2454">
        <v>4.44E-4</v>
      </c>
    </row>
    <row r="2455" spans="1:5">
      <c r="A2455">
        <v>1955</v>
      </c>
      <c r="B2455" s="108">
        <v>11</v>
      </c>
      <c r="C2455">
        <v>3.1300000000000002E-4</v>
      </c>
      <c r="D2455">
        <v>5.0600000000000005E-4</v>
      </c>
      <c r="E2455">
        <v>4.1100000000000002E-4</v>
      </c>
    </row>
    <row r="2456" spans="1:5">
      <c r="A2456">
        <v>1955</v>
      </c>
      <c r="B2456" s="108">
        <v>12</v>
      </c>
      <c r="C2456">
        <v>3.1E-4</v>
      </c>
      <c r="D2456">
        <v>5.22E-4</v>
      </c>
      <c r="E2456">
        <v>4.1800000000000002E-4</v>
      </c>
    </row>
    <row r="2457" spans="1:5">
      <c r="A2457">
        <v>1955</v>
      </c>
      <c r="B2457" s="108">
        <v>13</v>
      </c>
      <c r="C2457">
        <v>3.4600000000000001E-4</v>
      </c>
      <c r="D2457">
        <v>6.2200000000000005E-4</v>
      </c>
      <c r="E2457">
        <v>4.86E-4</v>
      </c>
    </row>
    <row r="2458" spans="1:5">
      <c r="A2458">
        <v>1955</v>
      </c>
      <c r="B2458" s="108">
        <v>14</v>
      </c>
      <c r="C2458">
        <v>4.0400000000000001E-4</v>
      </c>
      <c r="D2458">
        <v>7.8100000000000001E-4</v>
      </c>
      <c r="E2458">
        <v>5.9500000000000004E-4</v>
      </c>
    </row>
    <row r="2459" spans="1:5">
      <c r="A2459">
        <v>1955</v>
      </c>
      <c r="B2459" s="108">
        <v>15</v>
      </c>
      <c r="C2459">
        <v>4.7699999999999999E-4</v>
      </c>
      <c r="D2459">
        <v>9.9799999999999997E-4</v>
      </c>
      <c r="E2459">
        <v>7.3999999999999999E-4</v>
      </c>
    </row>
    <row r="2460" spans="1:5">
      <c r="A2460">
        <v>1955</v>
      </c>
      <c r="B2460" s="108">
        <v>16</v>
      </c>
      <c r="C2460">
        <v>5.3899999999999998E-4</v>
      </c>
      <c r="D2460">
        <v>1.181E-3</v>
      </c>
      <c r="E2460">
        <v>8.6300000000000005E-4</v>
      </c>
    </row>
    <row r="2461" spans="1:5">
      <c r="A2461">
        <v>1955</v>
      </c>
      <c r="B2461" s="108">
        <v>17</v>
      </c>
      <c r="C2461">
        <v>5.9000000000000003E-4</v>
      </c>
      <c r="D2461">
        <v>1.3420000000000001E-3</v>
      </c>
      <c r="E2461">
        <v>9.6900000000000003E-4</v>
      </c>
    </row>
    <row r="2462" spans="1:5">
      <c r="A2462">
        <v>1955</v>
      </c>
      <c r="B2462" s="108">
        <v>18</v>
      </c>
      <c r="C2462">
        <v>6.4199999999999999E-4</v>
      </c>
      <c r="D2462">
        <v>1.5989999999999999E-3</v>
      </c>
      <c r="E2462">
        <v>1.108E-3</v>
      </c>
    </row>
    <row r="2463" spans="1:5">
      <c r="A2463">
        <v>1955</v>
      </c>
      <c r="B2463" s="108">
        <v>19</v>
      </c>
      <c r="C2463">
        <v>6.8800000000000003E-4</v>
      </c>
      <c r="D2463">
        <v>1.7650000000000001E-3</v>
      </c>
      <c r="E2463">
        <v>1.209E-3</v>
      </c>
    </row>
    <row r="2464" spans="1:5">
      <c r="A2464">
        <v>1955</v>
      </c>
      <c r="B2464" s="108">
        <v>20</v>
      </c>
      <c r="C2464">
        <v>7.1900000000000002E-4</v>
      </c>
      <c r="D2464">
        <v>1.921E-3</v>
      </c>
      <c r="E2464">
        <v>1.291E-3</v>
      </c>
    </row>
    <row r="2465" spans="1:5">
      <c r="A2465">
        <v>1955</v>
      </c>
      <c r="B2465" s="108">
        <v>21</v>
      </c>
      <c r="C2465">
        <v>7.5500000000000003E-4</v>
      </c>
      <c r="D2465">
        <v>2.0530000000000001E-3</v>
      </c>
      <c r="E2465">
        <v>1.3649999999999999E-3</v>
      </c>
    </row>
    <row r="2466" spans="1:5">
      <c r="A2466">
        <v>1955</v>
      </c>
      <c r="B2466" s="108">
        <v>22</v>
      </c>
      <c r="C2466">
        <v>7.9000000000000001E-4</v>
      </c>
      <c r="D2466">
        <v>2.1299999999999999E-3</v>
      </c>
      <c r="E2466">
        <v>1.418E-3</v>
      </c>
    </row>
    <row r="2467" spans="1:5">
      <c r="A2467">
        <v>1955</v>
      </c>
      <c r="B2467" s="108">
        <v>23</v>
      </c>
      <c r="C2467">
        <v>7.9100000000000004E-4</v>
      </c>
      <c r="D2467">
        <v>2.0119999999999999E-3</v>
      </c>
      <c r="E2467">
        <v>1.372E-3</v>
      </c>
    </row>
    <row r="2468" spans="1:5">
      <c r="A2468">
        <v>1955</v>
      </c>
      <c r="B2468" s="108">
        <v>24</v>
      </c>
      <c r="C2468">
        <v>8.0699999999999999E-4</v>
      </c>
      <c r="D2468">
        <v>1.918E-3</v>
      </c>
      <c r="E2468">
        <v>1.3420000000000001E-3</v>
      </c>
    </row>
    <row r="2469" spans="1:5">
      <c r="A2469">
        <v>1955</v>
      </c>
      <c r="B2469" s="108">
        <v>25</v>
      </c>
      <c r="C2469">
        <v>8.4099999999999995E-4</v>
      </c>
      <c r="D2469">
        <v>1.864E-3</v>
      </c>
      <c r="E2469">
        <v>1.338E-3</v>
      </c>
    </row>
    <row r="2470" spans="1:5">
      <c r="A2470">
        <v>1955</v>
      </c>
      <c r="B2470" s="108">
        <v>26</v>
      </c>
      <c r="C2470">
        <v>8.61E-4</v>
      </c>
      <c r="D2470">
        <v>1.7830000000000001E-3</v>
      </c>
      <c r="E2470">
        <v>1.312E-3</v>
      </c>
    </row>
    <row r="2471" spans="1:5">
      <c r="A2471">
        <v>1955</v>
      </c>
      <c r="B2471" s="108">
        <v>27</v>
      </c>
      <c r="C2471">
        <v>8.8999999999999995E-4</v>
      </c>
      <c r="D2471">
        <v>1.732E-3</v>
      </c>
      <c r="E2471">
        <v>1.304E-3</v>
      </c>
    </row>
    <row r="2472" spans="1:5">
      <c r="A2472">
        <v>1955</v>
      </c>
      <c r="B2472" s="108">
        <v>28</v>
      </c>
      <c r="C2472">
        <v>9.7300000000000002E-4</v>
      </c>
      <c r="D2472">
        <v>1.8140000000000001E-3</v>
      </c>
      <c r="E2472">
        <v>1.384E-3</v>
      </c>
    </row>
    <row r="2473" spans="1:5">
      <c r="A2473">
        <v>1955</v>
      </c>
      <c r="B2473" s="108">
        <v>29</v>
      </c>
      <c r="C2473">
        <v>1.039E-3</v>
      </c>
      <c r="D2473">
        <v>1.856E-3</v>
      </c>
      <c r="E2473">
        <v>1.4369999999999999E-3</v>
      </c>
    </row>
    <row r="2474" spans="1:5">
      <c r="A2474">
        <v>1955</v>
      </c>
      <c r="B2474" s="108">
        <v>30</v>
      </c>
      <c r="C2474">
        <v>1.0950000000000001E-3</v>
      </c>
      <c r="D2474">
        <v>1.869E-3</v>
      </c>
      <c r="E2474">
        <v>1.472E-3</v>
      </c>
    </row>
    <row r="2475" spans="1:5">
      <c r="A2475">
        <v>1955</v>
      </c>
      <c r="B2475" s="108">
        <v>31</v>
      </c>
      <c r="C2475">
        <v>1.17E-3</v>
      </c>
      <c r="D2475">
        <v>1.9170000000000001E-3</v>
      </c>
      <c r="E2475">
        <v>1.5349999999999999E-3</v>
      </c>
    </row>
    <row r="2476" spans="1:5">
      <c r="A2476">
        <v>1955</v>
      </c>
      <c r="B2476" s="108">
        <v>32</v>
      </c>
      <c r="C2476">
        <v>1.274E-3</v>
      </c>
      <c r="D2476">
        <v>2.0479999999999999E-3</v>
      </c>
      <c r="E2476">
        <v>1.6509999999999999E-3</v>
      </c>
    </row>
    <row r="2477" spans="1:5">
      <c r="A2477">
        <v>1955</v>
      </c>
      <c r="B2477" s="108">
        <v>33</v>
      </c>
      <c r="C2477">
        <v>1.335E-3</v>
      </c>
      <c r="D2477">
        <v>2.101E-3</v>
      </c>
      <c r="E2477">
        <v>1.7080000000000001E-3</v>
      </c>
    </row>
    <row r="2478" spans="1:5">
      <c r="A2478">
        <v>1955</v>
      </c>
      <c r="B2478" s="108">
        <v>34</v>
      </c>
      <c r="C2478">
        <v>1.428E-3</v>
      </c>
      <c r="D2478">
        <v>2.2109999999999999E-3</v>
      </c>
      <c r="E2478">
        <v>1.81E-3</v>
      </c>
    </row>
    <row r="2479" spans="1:5">
      <c r="A2479">
        <v>1955</v>
      </c>
      <c r="B2479" s="108">
        <v>35</v>
      </c>
      <c r="C2479">
        <v>1.5809999999999999E-3</v>
      </c>
      <c r="D2479">
        <v>2.434E-3</v>
      </c>
      <c r="E2479">
        <v>1.9970000000000001E-3</v>
      </c>
    </row>
    <row r="2480" spans="1:5">
      <c r="A2480">
        <v>1955</v>
      </c>
      <c r="B2480" s="108">
        <v>36</v>
      </c>
      <c r="C2480">
        <v>1.717E-3</v>
      </c>
      <c r="D2480">
        <v>2.6380000000000002E-3</v>
      </c>
      <c r="E2480">
        <v>2.1670000000000001E-3</v>
      </c>
    </row>
    <row r="2481" spans="1:5">
      <c r="A2481">
        <v>1955</v>
      </c>
      <c r="B2481" s="108">
        <v>37</v>
      </c>
      <c r="C2481">
        <v>1.851E-3</v>
      </c>
      <c r="D2481">
        <v>2.8310000000000002E-3</v>
      </c>
      <c r="E2481">
        <v>2.3310000000000002E-3</v>
      </c>
    </row>
    <row r="2482" spans="1:5">
      <c r="A2482">
        <v>1955</v>
      </c>
      <c r="B2482" s="108">
        <v>38</v>
      </c>
      <c r="C2482">
        <v>2.0530000000000001E-3</v>
      </c>
      <c r="D2482">
        <v>3.153E-3</v>
      </c>
      <c r="E2482">
        <v>2.5920000000000001E-3</v>
      </c>
    </row>
    <row r="2483" spans="1:5">
      <c r="A2483">
        <v>1955</v>
      </c>
      <c r="B2483" s="108">
        <v>39</v>
      </c>
      <c r="C2483">
        <v>2.2599999999999999E-3</v>
      </c>
      <c r="D2483">
        <v>3.48E-3</v>
      </c>
      <c r="E2483">
        <v>2.859E-3</v>
      </c>
    </row>
    <row r="2484" spans="1:5">
      <c r="A2484">
        <v>1955</v>
      </c>
      <c r="B2484" s="108">
        <v>40</v>
      </c>
      <c r="C2484">
        <v>2.4650000000000002E-3</v>
      </c>
      <c r="D2484">
        <v>3.8289999999999999E-3</v>
      </c>
      <c r="E2484">
        <v>3.1350000000000002E-3</v>
      </c>
    </row>
    <row r="2485" spans="1:5">
      <c r="A2485">
        <v>1955</v>
      </c>
      <c r="B2485" s="108">
        <v>41</v>
      </c>
      <c r="C2485">
        <v>2.6819999999999999E-3</v>
      </c>
      <c r="D2485">
        <v>4.1939999999999998E-3</v>
      </c>
      <c r="E2485">
        <v>3.4259999999999998E-3</v>
      </c>
    </row>
    <row r="2486" spans="1:5">
      <c r="A2486">
        <v>1955</v>
      </c>
      <c r="B2486" s="108">
        <v>42</v>
      </c>
      <c r="C2486">
        <v>2.9359999999999998E-3</v>
      </c>
      <c r="D2486">
        <v>4.6699999999999997E-3</v>
      </c>
      <c r="E2486">
        <v>3.79E-3</v>
      </c>
    </row>
    <row r="2487" spans="1:5">
      <c r="A2487">
        <v>1955</v>
      </c>
      <c r="B2487" s="108">
        <v>43</v>
      </c>
      <c r="C2487">
        <v>3.1879999999999999E-3</v>
      </c>
      <c r="D2487">
        <v>5.1630000000000001E-3</v>
      </c>
      <c r="E2487">
        <v>4.1609999999999998E-3</v>
      </c>
    </row>
    <row r="2488" spans="1:5">
      <c r="A2488">
        <v>1955</v>
      </c>
      <c r="B2488" s="108">
        <v>44</v>
      </c>
      <c r="C2488">
        <v>3.4399999999999999E-3</v>
      </c>
      <c r="D2488">
        <v>5.6810000000000003E-3</v>
      </c>
      <c r="E2488">
        <v>4.5459999999999997E-3</v>
      </c>
    </row>
    <row r="2489" spans="1:5">
      <c r="A2489">
        <v>1955</v>
      </c>
      <c r="B2489" s="108">
        <v>45</v>
      </c>
      <c r="C2489">
        <v>3.6830000000000001E-3</v>
      </c>
      <c r="D2489">
        <v>6.2199999999999998E-3</v>
      </c>
      <c r="E2489">
        <v>4.9350000000000002E-3</v>
      </c>
    </row>
    <row r="2490" spans="1:5">
      <c r="A2490">
        <v>1955</v>
      </c>
      <c r="B2490" s="108">
        <v>46</v>
      </c>
      <c r="C2490">
        <v>3.9839999999999997E-3</v>
      </c>
      <c r="D2490">
        <v>6.8560000000000001E-3</v>
      </c>
      <c r="E2490">
        <v>5.4019999999999997E-3</v>
      </c>
    </row>
    <row r="2491" spans="1:5">
      <c r="A2491">
        <v>1955</v>
      </c>
      <c r="B2491" s="108">
        <v>47</v>
      </c>
      <c r="C2491">
        <v>4.3160000000000004E-3</v>
      </c>
      <c r="D2491">
        <v>7.5519999999999997E-3</v>
      </c>
      <c r="E2491">
        <v>5.914E-3</v>
      </c>
    </row>
    <row r="2492" spans="1:5">
      <c r="A2492">
        <v>1955</v>
      </c>
      <c r="B2492" s="108">
        <v>48</v>
      </c>
      <c r="C2492">
        <v>4.6439999999999997E-3</v>
      </c>
      <c r="D2492">
        <v>8.2229999999999994E-3</v>
      </c>
      <c r="E2492">
        <v>6.4140000000000004E-3</v>
      </c>
    </row>
    <row r="2493" spans="1:5">
      <c r="A2493">
        <v>1955</v>
      </c>
      <c r="B2493" s="108">
        <v>49</v>
      </c>
      <c r="C2493">
        <v>5.1380000000000002E-3</v>
      </c>
      <c r="D2493">
        <v>9.1859999999999997E-3</v>
      </c>
      <c r="E2493">
        <v>7.1419999999999999E-3</v>
      </c>
    </row>
    <row r="2494" spans="1:5">
      <c r="A2494">
        <v>1955</v>
      </c>
      <c r="B2494" s="108">
        <v>50</v>
      </c>
      <c r="C2494">
        <v>5.6480000000000002E-3</v>
      </c>
      <c r="D2494">
        <v>1.018E-2</v>
      </c>
      <c r="E2494">
        <v>7.894E-3</v>
      </c>
    </row>
    <row r="2495" spans="1:5">
      <c r="A2495">
        <v>1955</v>
      </c>
      <c r="B2495" s="108">
        <v>51</v>
      </c>
      <c r="C2495">
        <v>6.1450000000000003E-3</v>
      </c>
      <c r="D2495">
        <v>1.1143E-2</v>
      </c>
      <c r="E2495">
        <v>8.626E-3</v>
      </c>
    </row>
    <row r="2496" spans="1:5">
      <c r="A2496">
        <v>1955</v>
      </c>
      <c r="B2496" s="108">
        <v>52</v>
      </c>
      <c r="C2496">
        <v>6.705E-3</v>
      </c>
      <c r="D2496">
        <v>1.222E-2</v>
      </c>
      <c r="E2496">
        <v>9.4450000000000003E-3</v>
      </c>
    </row>
    <row r="2497" spans="1:5">
      <c r="A2497">
        <v>1955</v>
      </c>
      <c r="B2497" s="108">
        <v>53</v>
      </c>
      <c r="C2497">
        <v>7.345E-3</v>
      </c>
      <c r="D2497">
        <v>1.3480000000000001E-2</v>
      </c>
      <c r="E2497">
        <v>1.0390999999999999E-2</v>
      </c>
    </row>
    <row r="2498" spans="1:5">
      <c r="A2498">
        <v>1955</v>
      </c>
      <c r="B2498" s="108">
        <v>54</v>
      </c>
      <c r="C2498">
        <v>7.9039999999999996E-3</v>
      </c>
      <c r="D2498">
        <v>1.4607E-2</v>
      </c>
      <c r="E2498">
        <v>1.1228E-2</v>
      </c>
    </row>
    <row r="2499" spans="1:5">
      <c r="A2499">
        <v>1955</v>
      </c>
      <c r="B2499" s="108">
        <v>55</v>
      </c>
      <c r="C2499">
        <v>8.43E-3</v>
      </c>
      <c r="D2499">
        <v>1.5689999999999999E-2</v>
      </c>
      <c r="E2499">
        <v>1.2023000000000001E-2</v>
      </c>
    </row>
    <row r="2500" spans="1:5">
      <c r="A2500">
        <v>1955</v>
      </c>
      <c r="B2500" s="108">
        <v>56</v>
      </c>
      <c r="C2500">
        <v>9.1730000000000006E-3</v>
      </c>
      <c r="D2500">
        <v>1.7159000000000001E-2</v>
      </c>
      <c r="E2500">
        <v>1.3117999999999999E-2</v>
      </c>
    </row>
    <row r="2501" spans="1:5">
      <c r="A2501">
        <v>1955</v>
      </c>
      <c r="B2501" s="108">
        <v>57</v>
      </c>
      <c r="C2501">
        <v>9.9240000000000005E-3</v>
      </c>
      <c r="D2501">
        <v>1.8631000000000002E-2</v>
      </c>
      <c r="E2501">
        <v>1.4215999999999999E-2</v>
      </c>
    </row>
    <row r="2502" spans="1:5">
      <c r="A2502">
        <v>1955</v>
      </c>
      <c r="B2502" s="108">
        <v>58</v>
      </c>
      <c r="C2502">
        <v>1.0494E-2</v>
      </c>
      <c r="D2502">
        <v>1.9698E-2</v>
      </c>
      <c r="E2502">
        <v>1.5025E-2</v>
      </c>
    </row>
    <row r="2503" spans="1:5">
      <c r="A2503">
        <v>1955</v>
      </c>
      <c r="B2503" s="108">
        <v>59</v>
      </c>
      <c r="C2503">
        <v>1.1313999999999999E-2</v>
      </c>
      <c r="D2503">
        <v>2.1270000000000001E-2</v>
      </c>
      <c r="E2503">
        <v>1.6202999999999999E-2</v>
      </c>
    </row>
    <row r="2504" spans="1:5">
      <c r="A2504">
        <v>1955</v>
      </c>
      <c r="B2504" s="108">
        <v>60</v>
      </c>
      <c r="C2504">
        <v>1.2407E-2</v>
      </c>
      <c r="D2504">
        <v>2.3302E-2</v>
      </c>
      <c r="E2504">
        <v>1.7743999999999999E-2</v>
      </c>
    </row>
    <row r="2505" spans="1:5">
      <c r="A2505">
        <v>1955</v>
      </c>
      <c r="B2505" s="108">
        <v>61</v>
      </c>
      <c r="C2505">
        <v>1.3475000000000001E-2</v>
      </c>
      <c r="D2505">
        <v>2.5132000000000002E-2</v>
      </c>
      <c r="E2505">
        <v>1.9172000000000002E-2</v>
      </c>
    </row>
    <row r="2506" spans="1:5">
      <c r="A2506">
        <v>1955</v>
      </c>
      <c r="B2506" s="108">
        <v>62</v>
      </c>
      <c r="C2506">
        <v>1.4649000000000001E-2</v>
      </c>
      <c r="D2506">
        <v>2.7015000000000001E-2</v>
      </c>
      <c r="E2506">
        <v>2.0676E-2</v>
      </c>
    </row>
    <row r="2507" spans="1:5">
      <c r="A2507">
        <v>1955</v>
      </c>
      <c r="B2507" s="108">
        <v>63</v>
      </c>
      <c r="C2507">
        <v>1.6296999999999999E-2</v>
      </c>
      <c r="D2507">
        <v>2.9645999999999999E-2</v>
      </c>
      <c r="E2507">
        <v>2.2778E-2</v>
      </c>
    </row>
    <row r="2508" spans="1:5">
      <c r="A2508">
        <v>1955</v>
      </c>
      <c r="B2508" s="108">
        <v>64</v>
      </c>
      <c r="C2508">
        <v>1.8303E-2</v>
      </c>
      <c r="D2508">
        <v>3.2693E-2</v>
      </c>
      <c r="E2508">
        <v>2.5264999999999999E-2</v>
      </c>
    </row>
    <row r="2509" spans="1:5">
      <c r="A2509">
        <v>1955</v>
      </c>
      <c r="B2509" s="108">
        <v>65</v>
      </c>
      <c r="C2509">
        <v>2.018E-2</v>
      </c>
      <c r="D2509">
        <v>3.5302E-2</v>
      </c>
      <c r="E2509">
        <v>2.7473000000000001E-2</v>
      </c>
    </row>
    <row r="2510" spans="1:5">
      <c r="A2510">
        <v>1955</v>
      </c>
      <c r="B2510" s="108">
        <v>66</v>
      </c>
      <c r="C2510">
        <v>2.1942E-2</v>
      </c>
      <c r="D2510">
        <v>3.7686999999999998E-2</v>
      </c>
      <c r="E2510">
        <v>2.9503999999999999E-2</v>
      </c>
    </row>
    <row r="2511" spans="1:5">
      <c r="A2511">
        <v>1955</v>
      </c>
      <c r="B2511" s="108">
        <v>67</v>
      </c>
      <c r="C2511">
        <v>2.3921999999999999E-2</v>
      </c>
      <c r="D2511">
        <v>4.0300000000000002E-2</v>
      </c>
      <c r="E2511">
        <v>3.1763E-2</v>
      </c>
    </row>
    <row r="2512" spans="1:5">
      <c r="A2512">
        <v>1955</v>
      </c>
      <c r="B2512" s="108">
        <v>68</v>
      </c>
      <c r="C2512">
        <v>2.6182E-2</v>
      </c>
      <c r="D2512">
        <v>4.3323E-2</v>
      </c>
      <c r="E2512">
        <v>3.4354999999999997E-2</v>
      </c>
    </row>
    <row r="2513" spans="1:5">
      <c r="A2513">
        <v>1955</v>
      </c>
      <c r="B2513" s="108">
        <v>69</v>
      </c>
      <c r="C2513">
        <v>2.8135E-2</v>
      </c>
      <c r="D2513">
        <v>4.5676000000000001E-2</v>
      </c>
      <c r="E2513">
        <v>3.6466999999999999E-2</v>
      </c>
    </row>
    <row r="2514" spans="1:5">
      <c r="A2514">
        <v>1955</v>
      </c>
      <c r="B2514" s="108">
        <v>70</v>
      </c>
      <c r="C2514">
        <v>3.0762999999999999E-2</v>
      </c>
      <c r="D2514">
        <v>4.9187000000000002E-2</v>
      </c>
      <c r="E2514">
        <v>3.9459000000000001E-2</v>
      </c>
    </row>
    <row r="2515" spans="1:5">
      <c r="A2515">
        <v>1955</v>
      </c>
      <c r="B2515" s="108">
        <v>71</v>
      </c>
      <c r="C2515">
        <v>3.4006000000000002E-2</v>
      </c>
      <c r="D2515">
        <v>5.3365000000000003E-2</v>
      </c>
      <c r="E2515">
        <v>4.3090999999999997E-2</v>
      </c>
    </row>
    <row r="2516" spans="1:5">
      <c r="A2516">
        <v>1955</v>
      </c>
      <c r="B2516" s="108">
        <v>72</v>
      </c>
      <c r="C2516">
        <v>3.798E-2</v>
      </c>
      <c r="D2516">
        <v>5.8201999999999997E-2</v>
      </c>
      <c r="E2516">
        <v>4.743E-2</v>
      </c>
    </row>
    <row r="2517" spans="1:5">
      <c r="A2517">
        <v>1955</v>
      </c>
      <c r="B2517" s="108">
        <v>73</v>
      </c>
      <c r="C2517">
        <v>4.2068000000000001E-2</v>
      </c>
      <c r="D2517">
        <v>6.2784999999999994E-2</v>
      </c>
      <c r="E2517">
        <v>5.1707999999999997E-2</v>
      </c>
    </row>
    <row r="2518" spans="1:5">
      <c r="A2518">
        <v>1955</v>
      </c>
      <c r="B2518" s="108">
        <v>74</v>
      </c>
      <c r="C2518">
        <v>4.7500000000000001E-2</v>
      </c>
      <c r="D2518">
        <v>6.8833000000000005E-2</v>
      </c>
      <c r="E2518">
        <v>5.7386E-2</v>
      </c>
    </row>
    <row r="2519" spans="1:5">
      <c r="A2519">
        <v>1955</v>
      </c>
      <c r="B2519" s="108">
        <v>75</v>
      </c>
      <c r="C2519">
        <v>5.3341E-2</v>
      </c>
      <c r="D2519">
        <v>7.4838000000000002E-2</v>
      </c>
      <c r="E2519">
        <v>6.3268000000000005E-2</v>
      </c>
    </row>
    <row r="2520" spans="1:5">
      <c r="A2520">
        <v>1955</v>
      </c>
      <c r="B2520" s="108">
        <v>76</v>
      </c>
      <c r="C2520">
        <v>5.9429000000000003E-2</v>
      </c>
      <c r="D2520">
        <v>8.1156000000000006E-2</v>
      </c>
      <c r="E2520">
        <v>6.9411E-2</v>
      </c>
    </row>
    <row r="2521" spans="1:5">
      <c r="A2521">
        <v>1955</v>
      </c>
      <c r="B2521" s="108">
        <v>77</v>
      </c>
      <c r="C2521">
        <v>6.4971000000000001E-2</v>
      </c>
      <c r="D2521">
        <v>8.6632000000000001E-2</v>
      </c>
      <c r="E2521">
        <v>7.4869000000000005E-2</v>
      </c>
    </row>
    <row r="2522" spans="1:5">
      <c r="A2522">
        <v>1955</v>
      </c>
      <c r="B2522" s="108">
        <v>78</v>
      </c>
      <c r="C2522">
        <v>7.0445999999999995E-2</v>
      </c>
      <c r="D2522">
        <v>9.2604000000000006E-2</v>
      </c>
      <c r="E2522">
        <v>8.0473000000000003E-2</v>
      </c>
    </row>
    <row r="2523" spans="1:5">
      <c r="A2523">
        <v>1955</v>
      </c>
      <c r="B2523" s="108">
        <v>79</v>
      </c>
      <c r="C2523">
        <v>7.6022999999999993E-2</v>
      </c>
      <c r="D2523">
        <v>9.8775000000000002E-2</v>
      </c>
      <c r="E2523">
        <v>8.6211999999999997E-2</v>
      </c>
    </row>
    <row r="2524" spans="1:5">
      <c r="A2524">
        <v>1955</v>
      </c>
      <c r="B2524" s="108">
        <v>80</v>
      </c>
      <c r="C2524">
        <v>8.0394999999999994E-2</v>
      </c>
      <c r="D2524">
        <v>0.108275</v>
      </c>
      <c r="E2524">
        <v>9.2420000000000002E-2</v>
      </c>
    </row>
    <row r="2525" spans="1:5">
      <c r="A2525">
        <v>1955</v>
      </c>
      <c r="B2525" s="108">
        <v>81</v>
      </c>
      <c r="C2525">
        <v>9.0076000000000003E-2</v>
      </c>
      <c r="D2525">
        <v>0.119196</v>
      </c>
      <c r="E2525">
        <v>0.102519</v>
      </c>
    </row>
    <row r="2526" spans="1:5">
      <c r="A2526">
        <v>1955</v>
      </c>
      <c r="B2526" s="108">
        <v>82</v>
      </c>
      <c r="C2526">
        <v>0.100244</v>
      </c>
      <c r="D2526">
        <v>0.129333</v>
      </c>
      <c r="E2526">
        <v>0.112582</v>
      </c>
    </row>
    <row r="2527" spans="1:5">
      <c r="A2527">
        <v>1955</v>
      </c>
      <c r="B2527" s="108">
        <v>83</v>
      </c>
      <c r="C2527">
        <v>0.11298800000000001</v>
      </c>
      <c r="D2527">
        <v>0.14199500000000001</v>
      </c>
      <c r="E2527">
        <v>0.12517400000000001</v>
      </c>
    </row>
    <row r="2528" spans="1:5">
      <c r="A2528">
        <v>1955</v>
      </c>
      <c r="B2528" s="108">
        <v>84</v>
      </c>
      <c r="C2528">
        <v>0.12767500000000001</v>
      </c>
      <c r="D2528">
        <v>0.15723500000000001</v>
      </c>
      <c r="E2528">
        <v>0.13989099999999999</v>
      </c>
    </row>
    <row r="2529" spans="1:5">
      <c r="A2529">
        <v>1955</v>
      </c>
      <c r="B2529" s="108">
        <v>85</v>
      </c>
      <c r="C2529">
        <v>0.141454</v>
      </c>
      <c r="D2529">
        <v>0.17050799999999999</v>
      </c>
      <c r="E2529">
        <v>0.153311</v>
      </c>
    </row>
    <row r="2530" spans="1:5">
      <c r="A2530">
        <v>1955</v>
      </c>
      <c r="B2530" s="108">
        <v>86</v>
      </c>
      <c r="C2530">
        <v>0.14787500000000001</v>
      </c>
      <c r="D2530">
        <v>0.180754</v>
      </c>
      <c r="E2530">
        <v>0.161138</v>
      </c>
    </row>
    <row r="2531" spans="1:5">
      <c r="A2531">
        <v>1955</v>
      </c>
      <c r="B2531" s="108">
        <v>87</v>
      </c>
      <c r="C2531">
        <v>0.16378400000000001</v>
      </c>
      <c r="D2531">
        <v>0.19931099999999999</v>
      </c>
      <c r="E2531">
        <v>0.177893</v>
      </c>
    </row>
    <row r="2532" spans="1:5">
      <c r="A2532">
        <v>1955</v>
      </c>
      <c r="B2532" s="108">
        <v>88</v>
      </c>
      <c r="C2532">
        <v>0.17447699999999999</v>
      </c>
      <c r="D2532">
        <v>0.20991099999999999</v>
      </c>
      <c r="E2532">
        <v>0.18831700000000001</v>
      </c>
    </row>
    <row r="2533" spans="1:5">
      <c r="A2533">
        <v>1955</v>
      </c>
      <c r="B2533" s="108">
        <v>89</v>
      </c>
      <c r="C2533">
        <v>0.19000900000000001</v>
      </c>
      <c r="D2533">
        <v>0.22956799999999999</v>
      </c>
      <c r="E2533">
        <v>0.205211</v>
      </c>
    </row>
    <row r="2534" spans="1:5">
      <c r="A2534">
        <v>1955</v>
      </c>
      <c r="B2534" s="108">
        <v>90</v>
      </c>
      <c r="C2534">
        <v>0.217247</v>
      </c>
      <c r="D2534">
        <v>0.24237500000000001</v>
      </c>
      <c r="E2534">
        <v>0.226747</v>
      </c>
    </row>
    <row r="2535" spans="1:5">
      <c r="A2535">
        <v>1955</v>
      </c>
      <c r="B2535" s="108">
        <v>91</v>
      </c>
      <c r="C2535">
        <v>0.21261099999999999</v>
      </c>
      <c r="D2535">
        <v>0.25093900000000002</v>
      </c>
      <c r="E2535">
        <v>0.22685900000000001</v>
      </c>
    </row>
    <row r="2536" spans="1:5">
      <c r="A2536">
        <v>1955</v>
      </c>
      <c r="B2536" s="108">
        <v>92</v>
      </c>
      <c r="C2536">
        <v>0.22570399999999999</v>
      </c>
      <c r="D2536">
        <v>0.27265299999999998</v>
      </c>
      <c r="E2536">
        <v>0.242864</v>
      </c>
    </row>
    <row r="2537" spans="1:5">
      <c r="A2537">
        <v>1955</v>
      </c>
      <c r="B2537" s="108">
        <v>93</v>
      </c>
      <c r="C2537">
        <v>0.26475100000000001</v>
      </c>
      <c r="D2537">
        <v>0.296516</v>
      </c>
      <c r="E2537">
        <v>0.27613700000000002</v>
      </c>
    </row>
    <row r="2538" spans="1:5">
      <c r="A2538">
        <v>1955</v>
      </c>
      <c r="B2538" s="108">
        <v>94</v>
      </c>
      <c r="C2538">
        <v>0.28405900000000001</v>
      </c>
      <c r="D2538">
        <v>0.31972499999999998</v>
      </c>
      <c r="E2538">
        <v>0.29665399999999997</v>
      </c>
    </row>
    <row r="2539" spans="1:5">
      <c r="A2539">
        <v>1955</v>
      </c>
      <c r="B2539" s="108">
        <v>95</v>
      </c>
      <c r="C2539">
        <v>0.29290300000000002</v>
      </c>
      <c r="D2539">
        <v>0.32883499999999999</v>
      </c>
      <c r="E2539">
        <v>0.30538700000000002</v>
      </c>
    </row>
    <row r="2540" spans="1:5">
      <c r="A2540">
        <v>1955</v>
      </c>
      <c r="B2540" s="108">
        <v>96</v>
      </c>
      <c r="C2540">
        <v>0.31170500000000001</v>
      </c>
      <c r="D2540">
        <v>0.34448499999999999</v>
      </c>
      <c r="E2540">
        <v>0.32283899999999999</v>
      </c>
    </row>
    <row r="2541" spans="1:5">
      <c r="A2541">
        <v>1955</v>
      </c>
      <c r="B2541" s="108">
        <v>97</v>
      </c>
      <c r="C2541">
        <v>0.33080900000000002</v>
      </c>
      <c r="D2541">
        <v>0.419603</v>
      </c>
      <c r="E2541">
        <v>0.360037</v>
      </c>
    </row>
    <row r="2542" spans="1:5">
      <c r="A2542">
        <v>1955</v>
      </c>
      <c r="B2542" s="108">
        <v>98</v>
      </c>
      <c r="C2542">
        <v>0.35837400000000003</v>
      </c>
      <c r="D2542">
        <v>0.38560299999999997</v>
      </c>
      <c r="E2542">
        <v>0.36718499999999998</v>
      </c>
    </row>
    <row r="2543" spans="1:5">
      <c r="A2543">
        <v>1955</v>
      </c>
      <c r="B2543" s="108">
        <v>99</v>
      </c>
      <c r="C2543">
        <v>0.32725799999999999</v>
      </c>
      <c r="D2543">
        <v>0.357597</v>
      </c>
      <c r="E2543">
        <v>0.337281</v>
      </c>
    </row>
    <row r="2544" spans="1:5">
      <c r="A2544">
        <v>1955</v>
      </c>
      <c r="B2544" s="108">
        <v>100</v>
      </c>
      <c r="C2544">
        <v>0.39932699999999999</v>
      </c>
      <c r="D2544">
        <v>0.39486199999999999</v>
      </c>
      <c r="E2544">
        <v>0.39783000000000002</v>
      </c>
    </row>
    <row r="2545" spans="1:5">
      <c r="A2545">
        <v>1955</v>
      </c>
      <c r="B2545" s="108">
        <v>101</v>
      </c>
      <c r="C2545">
        <v>0.30134499999999997</v>
      </c>
      <c r="D2545">
        <v>0.32050800000000002</v>
      </c>
      <c r="E2545">
        <v>0.307807</v>
      </c>
    </row>
    <row r="2546" spans="1:5">
      <c r="A2546">
        <v>1955</v>
      </c>
      <c r="B2546" s="108">
        <v>102</v>
      </c>
      <c r="C2546">
        <v>0.36052000000000001</v>
      </c>
      <c r="D2546">
        <v>0.35987999999999998</v>
      </c>
      <c r="E2546">
        <v>0.36030600000000002</v>
      </c>
    </row>
    <row r="2547" spans="1:5">
      <c r="A2547">
        <v>1955</v>
      </c>
      <c r="B2547" s="108">
        <v>103</v>
      </c>
      <c r="C2547">
        <v>0.27409800000000001</v>
      </c>
      <c r="D2547">
        <v>0.25069399999999997</v>
      </c>
      <c r="E2547">
        <v>0.26589099999999999</v>
      </c>
    </row>
    <row r="2548" spans="1:5">
      <c r="A2548">
        <v>1955</v>
      </c>
      <c r="B2548" s="108">
        <v>104</v>
      </c>
      <c r="C2548">
        <v>0.30767</v>
      </c>
      <c r="D2548">
        <v>0.31544100000000003</v>
      </c>
      <c r="E2548">
        <v>0.31047000000000002</v>
      </c>
    </row>
    <row r="2549" spans="1:5">
      <c r="A2549">
        <v>1955</v>
      </c>
      <c r="B2549" s="108">
        <v>105</v>
      </c>
      <c r="C2549">
        <v>0.41008600000000001</v>
      </c>
      <c r="D2549">
        <v>0.26187500000000002</v>
      </c>
      <c r="E2549">
        <v>0.35833100000000001</v>
      </c>
    </row>
    <row r="2550" spans="1:5">
      <c r="A2550">
        <v>1955</v>
      </c>
      <c r="B2550" s="108">
        <v>106</v>
      </c>
      <c r="C2550">
        <v>0.210677</v>
      </c>
      <c r="D2550">
        <v>0.41221999999999998</v>
      </c>
      <c r="E2550">
        <v>0.27886100000000003</v>
      </c>
    </row>
    <row r="2551" spans="1:5">
      <c r="A2551">
        <v>1955</v>
      </c>
      <c r="B2551" s="108">
        <v>107</v>
      </c>
      <c r="C2551">
        <v>0.19122900000000001</v>
      </c>
      <c r="D2551">
        <v>0.14774000000000001</v>
      </c>
      <c r="E2551">
        <v>0.17549699999999999</v>
      </c>
    </row>
    <row r="2552" spans="1:5">
      <c r="A2552">
        <v>1955</v>
      </c>
      <c r="B2552" s="108">
        <v>108</v>
      </c>
      <c r="C2552">
        <v>0.24382799999999999</v>
      </c>
      <c r="D2552">
        <v>0.35369899999999999</v>
      </c>
      <c r="E2552">
        <v>0.28360299999999999</v>
      </c>
    </row>
    <row r="2553" spans="1:5">
      <c r="A2553">
        <v>1955</v>
      </c>
      <c r="B2553" s="108">
        <v>109</v>
      </c>
      <c r="C2553">
        <v>0.230075</v>
      </c>
      <c r="D2553">
        <v>6.0486999999999999E-2</v>
      </c>
      <c r="E2553">
        <v>0.16750100000000001</v>
      </c>
    </row>
    <row r="2554" spans="1:5">
      <c r="A2554">
        <v>1955</v>
      </c>
      <c r="B2554" s="108" t="s">
        <v>392</v>
      </c>
      <c r="C2554">
        <v>0.34713699999999997</v>
      </c>
      <c r="D2554">
        <v>0.18302499999999999</v>
      </c>
      <c r="E2554">
        <v>0.27981600000000001</v>
      </c>
    </row>
    <row r="2555" spans="1:5">
      <c r="A2555">
        <v>1956</v>
      </c>
      <c r="B2555" s="108">
        <v>0</v>
      </c>
      <c r="C2555">
        <v>2.4094999999999998E-2</v>
      </c>
      <c r="D2555">
        <v>3.1674000000000001E-2</v>
      </c>
      <c r="E2555">
        <v>2.7952000000000001E-2</v>
      </c>
    </row>
    <row r="2556" spans="1:5">
      <c r="A2556">
        <v>1956</v>
      </c>
      <c r="B2556" s="108">
        <v>1</v>
      </c>
      <c r="C2556">
        <v>1.758E-3</v>
      </c>
      <c r="D2556">
        <v>1.9400000000000001E-3</v>
      </c>
      <c r="E2556">
        <v>1.851E-3</v>
      </c>
    </row>
    <row r="2557" spans="1:5">
      <c r="A2557">
        <v>1956</v>
      </c>
      <c r="B2557" s="108">
        <v>2</v>
      </c>
      <c r="C2557">
        <v>9.6299999999999999E-4</v>
      </c>
      <c r="D2557">
        <v>1.1670000000000001E-3</v>
      </c>
      <c r="E2557">
        <v>1.0660000000000001E-3</v>
      </c>
    </row>
    <row r="2558" spans="1:5">
      <c r="A2558">
        <v>1956</v>
      </c>
      <c r="B2558" s="108">
        <v>3</v>
      </c>
      <c r="C2558">
        <v>6.87E-4</v>
      </c>
      <c r="D2558">
        <v>8.9499999999999996E-4</v>
      </c>
      <c r="E2558">
        <v>7.9299999999999998E-4</v>
      </c>
    </row>
    <row r="2559" spans="1:5">
      <c r="A2559">
        <v>1956</v>
      </c>
      <c r="B2559" s="108">
        <v>4</v>
      </c>
      <c r="C2559">
        <v>6.2600000000000004E-4</v>
      </c>
      <c r="D2559">
        <v>7.3300000000000004E-4</v>
      </c>
      <c r="E2559">
        <v>6.8099999999999996E-4</v>
      </c>
    </row>
    <row r="2560" spans="1:5">
      <c r="A2560">
        <v>1956</v>
      </c>
      <c r="B2560" s="108">
        <v>5</v>
      </c>
      <c r="C2560">
        <v>5.4799999999999998E-4</v>
      </c>
      <c r="D2560">
        <v>6.6600000000000003E-4</v>
      </c>
      <c r="E2560">
        <v>6.0800000000000003E-4</v>
      </c>
    </row>
    <row r="2561" spans="1:5">
      <c r="A2561">
        <v>1956</v>
      </c>
      <c r="B2561" s="108">
        <v>6</v>
      </c>
      <c r="C2561">
        <v>4.6799999999999999E-4</v>
      </c>
      <c r="D2561">
        <v>6.2100000000000002E-4</v>
      </c>
      <c r="E2561">
        <v>5.4600000000000004E-4</v>
      </c>
    </row>
    <row r="2562" spans="1:5">
      <c r="A2562">
        <v>1956</v>
      </c>
      <c r="B2562" s="108">
        <v>7</v>
      </c>
      <c r="C2562">
        <v>3.9300000000000001E-4</v>
      </c>
      <c r="D2562">
        <v>5.6300000000000002E-4</v>
      </c>
      <c r="E2562">
        <v>4.8000000000000001E-4</v>
      </c>
    </row>
    <row r="2563" spans="1:5">
      <c r="A2563">
        <v>1956</v>
      </c>
      <c r="B2563" s="108">
        <v>8</v>
      </c>
      <c r="C2563">
        <v>3.3199999999999999E-4</v>
      </c>
      <c r="D2563">
        <v>5.0500000000000002E-4</v>
      </c>
      <c r="E2563">
        <v>4.2000000000000002E-4</v>
      </c>
    </row>
    <row r="2564" spans="1:5">
      <c r="A2564">
        <v>1956</v>
      </c>
      <c r="B2564" s="108">
        <v>9</v>
      </c>
      <c r="C2564">
        <v>3.0299999999999999E-4</v>
      </c>
      <c r="D2564">
        <v>4.7399999999999997E-4</v>
      </c>
      <c r="E2564">
        <v>3.8999999999999999E-4</v>
      </c>
    </row>
    <row r="2565" spans="1:5">
      <c r="A2565">
        <v>1956</v>
      </c>
      <c r="B2565" s="108">
        <v>10</v>
      </c>
      <c r="C2565">
        <v>3.1599999999999998E-4</v>
      </c>
      <c r="D2565">
        <v>4.9200000000000003E-4</v>
      </c>
      <c r="E2565">
        <v>4.06E-4</v>
      </c>
    </row>
    <row r="2566" spans="1:5">
      <c r="A2566">
        <v>1956</v>
      </c>
      <c r="B2566" s="108">
        <v>11</v>
      </c>
      <c r="C2566">
        <v>3.2699999999999998E-4</v>
      </c>
      <c r="D2566">
        <v>5.1699999999999999E-4</v>
      </c>
      <c r="E2566">
        <v>4.2400000000000001E-4</v>
      </c>
    </row>
    <row r="2567" spans="1:5">
      <c r="A2567">
        <v>1956</v>
      </c>
      <c r="B2567" s="108">
        <v>12</v>
      </c>
      <c r="C2567">
        <v>3.2000000000000003E-4</v>
      </c>
      <c r="D2567">
        <v>5.2700000000000002E-4</v>
      </c>
      <c r="E2567">
        <v>4.2499999999999998E-4</v>
      </c>
    </row>
    <row r="2568" spans="1:5">
      <c r="A2568">
        <v>1956</v>
      </c>
      <c r="B2568" s="108">
        <v>13</v>
      </c>
      <c r="C2568">
        <v>3.3700000000000001E-4</v>
      </c>
      <c r="D2568">
        <v>5.9500000000000004E-4</v>
      </c>
      <c r="E2568">
        <v>4.6799999999999999E-4</v>
      </c>
    </row>
    <row r="2569" spans="1:5">
      <c r="A2569">
        <v>1956</v>
      </c>
      <c r="B2569" s="108">
        <v>14</v>
      </c>
      <c r="C2569">
        <v>3.88E-4</v>
      </c>
      <c r="D2569">
        <v>7.3700000000000002E-4</v>
      </c>
      <c r="E2569">
        <v>5.6499999999999996E-4</v>
      </c>
    </row>
    <row r="2570" spans="1:5">
      <c r="A2570">
        <v>1956</v>
      </c>
      <c r="B2570" s="108">
        <v>15</v>
      </c>
      <c r="C2570">
        <v>4.73E-4</v>
      </c>
      <c r="D2570">
        <v>9.7199999999999999E-4</v>
      </c>
      <c r="E2570">
        <v>7.2499999999999995E-4</v>
      </c>
    </row>
    <row r="2571" spans="1:5">
      <c r="A2571">
        <v>1956</v>
      </c>
      <c r="B2571" s="108">
        <v>16</v>
      </c>
      <c r="C2571">
        <v>5.4500000000000002E-4</v>
      </c>
      <c r="D2571">
        <v>1.1839999999999999E-3</v>
      </c>
      <c r="E2571">
        <v>8.6700000000000004E-4</v>
      </c>
    </row>
    <row r="2572" spans="1:5">
      <c r="A2572">
        <v>1956</v>
      </c>
      <c r="B2572" s="108">
        <v>17</v>
      </c>
      <c r="C2572">
        <v>5.9299999999999999E-4</v>
      </c>
      <c r="D2572">
        <v>1.3489999999999999E-3</v>
      </c>
      <c r="E2572">
        <v>9.7400000000000004E-4</v>
      </c>
    </row>
    <row r="2573" spans="1:5">
      <c r="A2573">
        <v>1956</v>
      </c>
      <c r="B2573" s="108">
        <v>18</v>
      </c>
      <c r="C2573">
        <v>6.3299999999999999E-4</v>
      </c>
      <c r="D2573">
        <v>1.603E-3</v>
      </c>
      <c r="E2573">
        <v>1.1050000000000001E-3</v>
      </c>
    </row>
    <row r="2574" spans="1:5">
      <c r="A2574">
        <v>1956</v>
      </c>
      <c r="B2574" s="108">
        <v>19</v>
      </c>
      <c r="C2574">
        <v>6.7599999999999995E-4</v>
      </c>
      <c r="D2574">
        <v>1.804E-3</v>
      </c>
      <c r="E2574">
        <v>1.2210000000000001E-3</v>
      </c>
    </row>
    <row r="2575" spans="1:5">
      <c r="A2575">
        <v>1956</v>
      </c>
      <c r="B2575" s="108">
        <v>20</v>
      </c>
      <c r="C2575">
        <v>6.9399999999999996E-4</v>
      </c>
      <c r="D2575">
        <v>1.9480000000000001E-3</v>
      </c>
      <c r="E2575">
        <v>1.294E-3</v>
      </c>
    </row>
    <row r="2576" spans="1:5">
      <c r="A2576">
        <v>1956</v>
      </c>
      <c r="B2576" s="108">
        <v>21</v>
      </c>
      <c r="C2576">
        <v>7.1100000000000004E-4</v>
      </c>
      <c r="D2576">
        <v>2.0279999999999999E-3</v>
      </c>
      <c r="E2576">
        <v>1.3389999999999999E-3</v>
      </c>
    </row>
    <row r="2577" spans="1:5">
      <c r="A2577">
        <v>1956</v>
      </c>
      <c r="B2577" s="108">
        <v>22</v>
      </c>
      <c r="C2577">
        <v>7.5199999999999996E-4</v>
      </c>
      <c r="D2577">
        <v>2.1250000000000002E-3</v>
      </c>
      <c r="E2577">
        <v>1.405E-3</v>
      </c>
    </row>
    <row r="2578" spans="1:5">
      <c r="A2578">
        <v>1956</v>
      </c>
      <c r="B2578" s="108">
        <v>23</v>
      </c>
      <c r="C2578">
        <v>7.7099999999999998E-4</v>
      </c>
      <c r="D2578">
        <v>2.0600000000000002E-3</v>
      </c>
      <c r="E2578">
        <v>1.39E-3</v>
      </c>
    </row>
    <row r="2579" spans="1:5">
      <c r="A2579">
        <v>1956</v>
      </c>
      <c r="B2579" s="108">
        <v>24</v>
      </c>
      <c r="C2579">
        <v>7.8700000000000005E-4</v>
      </c>
      <c r="D2579">
        <v>1.9499999999999999E-3</v>
      </c>
      <c r="E2579">
        <v>1.3500000000000001E-3</v>
      </c>
    </row>
    <row r="2580" spans="1:5">
      <c r="A2580">
        <v>1956</v>
      </c>
      <c r="B2580" s="108">
        <v>25</v>
      </c>
      <c r="C2580">
        <v>8.1499999999999997E-4</v>
      </c>
      <c r="D2580">
        <v>1.841E-3</v>
      </c>
      <c r="E2580">
        <v>1.3159999999999999E-3</v>
      </c>
    </row>
    <row r="2581" spans="1:5">
      <c r="A2581">
        <v>1956</v>
      </c>
      <c r="B2581" s="108">
        <v>26</v>
      </c>
      <c r="C2581">
        <v>8.3600000000000005E-4</v>
      </c>
      <c r="D2581">
        <v>1.7390000000000001E-3</v>
      </c>
      <c r="E2581">
        <v>1.2800000000000001E-3</v>
      </c>
    </row>
    <row r="2582" spans="1:5">
      <c r="A2582">
        <v>1956</v>
      </c>
      <c r="B2582" s="108">
        <v>27</v>
      </c>
      <c r="C2582">
        <v>8.7500000000000002E-4</v>
      </c>
      <c r="D2582">
        <v>1.701E-3</v>
      </c>
      <c r="E2582">
        <v>1.281E-3</v>
      </c>
    </row>
    <row r="2583" spans="1:5">
      <c r="A2583">
        <v>1956</v>
      </c>
      <c r="B2583" s="108">
        <v>28</v>
      </c>
      <c r="C2583">
        <v>9.5399999999999999E-4</v>
      </c>
      <c r="D2583">
        <v>1.7700000000000001E-3</v>
      </c>
      <c r="E2583">
        <v>1.354E-3</v>
      </c>
    </row>
    <row r="2584" spans="1:5">
      <c r="A2584">
        <v>1956</v>
      </c>
      <c r="B2584" s="108">
        <v>29</v>
      </c>
      <c r="C2584">
        <v>1.029E-3</v>
      </c>
      <c r="D2584">
        <v>1.8400000000000001E-3</v>
      </c>
      <c r="E2584">
        <v>1.4250000000000001E-3</v>
      </c>
    </row>
    <row r="2585" spans="1:5">
      <c r="A2585">
        <v>1956</v>
      </c>
      <c r="B2585" s="108">
        <v>30</v>
      </c>
      <c r="C2585">
        <v>1.1000000000000001E-3</v>
      </c>
      <c r="D2585">
        <v>1.895E-3</v>
      </c>
      <c r="E2585">
        <v>1.488E-3</v>
      </c>
    </row>
    <row r="2586" spans="1:5">
      <c r="A2586">
        <v>1956</v>
      </c>
      <c r="B2586" s="108">
        <v>31</v>
      </c>
      <c r="C2586">
        <v>1.1670000000000001E-3</v>
      </c>
      <c r="D2586">
        <v>1.9419999999999999E-3</v>
      </c>
      <c r="E2586">
        <v>1.5460000000000001E-3</v>
      </c>
    </row>
    <row r="2587" spans="1:5">
      <c r="A2587">
        <v>1956</v>
      </c>
      <c r="B2587" s="108">
        <v>32</v>
      </c>
      <c r="C2587">
        <v>1.268E-3</v>
      </c>
      <c r="D2587">
        <v>2.075E-3</v>
      </c>
      <c r="E2587">
        <v>1.6620000000000001E-3</v>
      </c>
    </row>
    <row r="2588" spans="1:5">
      <c r="A2588">
        <v>1956</v>
      </c>
      <c r="B2588" s="108">
        <v>33</v>
      </c>
      <c r="C2588">
        <v>1.3370000000000001E-3</v>
      </c>
      <c r="D2588">
        <v>2.1450000000000002E-3</v>
      </c>
      <c r="E2588">
        <v>1.7309999999999999E-3</v>
      </c>
    </row>
    <row r="2589" spans="1:5">
      <c r="A2589">
        <v>1956</v>
      </c>
      <c r="B2589" s="108">
        <v>34</v>
      </c>
      <c r="C2589">
        <v>1.405E-3</v>
      </c>
      <c r="D2589">
        <v>2.209E-3</v>
      </c>
      <c r="E2589">
        <v>1.797E-3</v>
      </c>
    </row>
    <row r="2590" spans="1:5">
      <c r="A2590">
        <v>1956</v>
      </c>
      <c r="B2590" s="108">
        <v>35</v>
      </c>
      <c r="C2590">
        <v>1.5219999999999999E-3</v>
      </c>
      <c r="D2590">
        <v>2.362E-3</v>
      </c>
      <c r="E2590">
        <v>1.9319999999999999E-3</v>
      </c>
    </row>
    <row r="2591" spans="1:5">
      <c r="A2591">
        <v>1956</v>
      </c>
      <c r="B2591" s="108">
        <v>36</v>
      </c>
      <c r="C2591">
        <v>1.6609999999999999E-3</v>
      </c>
      <c r="D2591">
        <v>2.562E-3</v>
      </c>
      <c r="E2591">
        <v>2.0999999999999999E-3</v>
      </c>
    </row>
    <row r="2592" spans="1:5">
      <c r="A2592">
        <v>1956</v>
      </c>
      <c r="B2592" s="108">
        <v>37</v>
      </c>
      <c r="C2592">
        <v>1.802E-3</v>
      </c>
      <c r="D2592">
        <v>2.7699999999999999E-3</v>
      </c>
      <c r="E2592">
        <v>2.2750000000000001E-3</v>
      </c>
    </row>
    <row r="2593" spans="1:5">
      <c r="A2593">
        <v>1956</v>
      </c>
      <c r="B2593" s="108">
        <v>38</v>
      </c>
      <c r="C2593">
        <v>2.0019999999999999E-3</v>
      </c>
      <c r="D2593">
        <v>3.0890000000000002E-3</v>
      </c>
      <c r="E2593">
        <v>2.5339999999999998E-3</v>
      </c>
    </row>
    <row r="2594" spans="1:5">
      <c r="A2594">
        <v>1956</v>
      </c>
      <c r="B2594" s="108">
        <v>39</v>
      </c>
      <c r="C2594">
        <v>2.202E-3</v>
      </c>
      <c r="D2594">
        <v>3.4069999999999999E-3</v>
      </c>
      <c r="E2594">
        <v>2.7929999999999999E-3</v>
      </c>
    </row>
    <row r="2595" spans="1:5">
      <c r="A2595">
        <v>1956</v>
      </c>
      <c r="B2595" s="108">
        <v>40</v>
      </c>
      <c r="C2595">
        <v>2.4069999999999999E-3</v>
      </c>
      <c r="D2595">
        <v>3.7650000000000001E-3</v>
      </c>
      <c r="E2595">
        <v>3.0730000000000002E-3</v>
      </c>
    </row>
    <row r="2596" spans="1:5">
      <c r="A2596">
        <v>1956</v>
      </c>
      <c r="B2596" s="108">
        <v>41</v>
      </c>
      <c r="C2596">
        <v>2.6259999999999999E-3</v>
      </c>
      <c r="D2596">
        <v>4.1419999999999998E-3</v>
      </c>
      <c r="E2596">
        <v>3.372E-3</v>
      </c>
    </row>
    <row r="2597" spans="1:5">
      <c r="A2597">
        <v>1956</v>
      </c>
      <c r="B2597" s="108">
        <v>42</v>
      </c>
      <c r="C2597">
        <v>2.8860000000000001E-3</v>
      </c>
      <c r="D2597">
        <v>4.6290000000000003E-3</v>
      </c>
      <c r="E2597">
        <v>3.7429999999999998E-3</v>
      </c>
    </row>
    <row r="2598" spans="1:5">
      <c r="A2598">
        <v>1956</v>
      </c>
      <c r="B2598" s="108">
        <v>43</v>
      </c>
      <c r="C2598">
        <v>3.14E-3</v>
      </c>
      <c r="D2598">
        <v>5.1139999999999996E-3</v>
      </c>
      <c r="E2598">
        <v>4.1110000000000001E-3</v>
      </c>
    </row>
    <row r="2599" spans="1:5">
      <c r="A2599">
        <v>1956</v>
      </c>
      <c r="B2599" s="108">
        <v>44</v>
      </c>
      <c r="C2599">
        <v>3.4259999999999998E-3</v>
      </c>
      <c r="D2599">
        <v>5.6610000000000002E-3</v>
      </c>
      <c r="E2599">
        <v>4.5269999999999998E-3</v>
      </c>
    </row>
    <row r="2600" spans="1:5">
      <c r="A2600">
        <v>1956</v>
      </c>
      <c r="B2600" s="108">
        <v>45</v>
      </c>
      <c r="C2600">
        <v>3.735E-3</v>
      </c>
      <c r="D2600">
        <v>6.2779999999999997E-3</v>
      </c>
      <c r="E2600">
        <v>4.9880000000000002E-3</v>
      </c>
    </row>
    <row r="2601" spans="1:5">
      <c r="A2601">
        <v>1956</v>
      </c>
      <c r="B2601" s="108">
        <v>46</v>
      </c>
      <c r="C2601">
        <v>4.0400000000000002E-3</v>
      </c>
      <c r="D2601">
        <v>6.8979999999999996E-3</v>
      </c>
      <c r="E2601">
        <v>5.45E-3</v>
      </c>
    </row>
    <row r="2602" spans="1:5">
      <c r="A2602">
        <v>1956</v>
      </c>
      <c r="B2602" s="108">
        <v>47</v>
      </c>
      <c r="C2602">
        <v>4.3369999999999997E-3</v>
      </c>
      <c r="D2602">
        <v>7.5290000000000001E-3</v>
      </c>
      <c r="E2602">
        <v>5.9119999999999997E-3</v>
      </c>
    </row>
    <row r="2603" spans="1:5">
      <c r="A2603">
        <v>1956</v>
      </c>
      <c r="B2603" s="108">
        <v>48</v>
      </c>
      <c r="C2603">
        <v>4.627E-3</v>
      </c>
      <c r="D2603">
        <v>8.1689999999999992E-3</v>
      </c>
      <c r="E2603">
        <v>6.3769999999999999E-3</v>
      </c>
    </row>
    <row r="2604" spans="1:5">
      <c r="A2604">
        <v>1956</v>
      </c>
      <c r="B2604" s="108">
        <v>49</v>
      </c>
      <c r="C2604">
        <v>5.0330000000000001E-3</v>
      </c>
      <c r="D2604">
        <v>9.0449999999999992E-3</v>
      </c>
      <c r="E2604">
        <v>7.0169999999999998E-3</v>
      </c>
    </row>
    <row r="2605" spans="1:5">
      <c r="A2605">
        <v>1956</v>
      </c>
      <c r="B2605" s="108">
        <v>50</v>
      </c>
      <c r="C2605">
        <v>5.4510000000000001E-3</v>
      </c>
      <c r="D2605">
        <v>9.9710000000000007E-3</v>
      </c>
      <c r="E2605">
        <v>7.6860000000000001E-3</v>
      </c>
    </row>
    <row r="2606" spans="1:5">
      <c r="A2606">
        <v>1956</v>
      </c>
      <c r="B2606" s="108">
        <v>51</v>
      </c>
      <c r="C2606">
        <v>5.9030000000000003E-3</v>
      </c>
      <c r="D2606">
        <v>1.0914E-2</v>
      </c>
      <c r="E2606">
        <v>8.3840000000000008E-3</v>
      </c>
    </row>
    <row r="2607" spans="1:5">
      <c r="A2607">
        <v>1956</v>
      </c>
      <c r="B2607" s="108">
        <v>52</v>
      </c>
      <c r="C2607">
        <v>6.4270000000000004E-3</v>
      </c>
      <c r="D2607">
        <v>1.193E-2</v>
      </c>
      <c r="E2607">
        <v>9.1570000000000002E-3</v>
      </c>
    </row>
    <row r="2608" spans="1:5">
      <c r="A2608">
        <v>1956</v>
      </c>
      <c r="B2608" s="108">
        <v>53</v>
      </c>
      <c r="C2608">
        <v>7.1050000000000002E-3</v>
      </c>
      <c r="D2608">
        <v>1.3209E-2</v>
      </c>
      <c r="E2608">
        <v>1.0135E-2</v>
      </c>
    </row>
    <row r="2609" spans="1:5">
      <c r="A2609">
        <v>1956</v>
      </c>
      <c r="B2609" s="108">
        <v>54</v>
      </c>
      <c r="C2609">
        <v>7.8320000000000004E-3</v>
      </c>
      <c r="D2609">
        <v>1.4586E-2</v>
      </c>
      <c r="E2609">
        <v>1.1179E-2</v>
      </c>
    </row>
    <row r="2610" spans="1:5">
      <c r="A2610">
        <v>1956</v>
      </c>
      <c r="B2610" s="108">
        <v>55</v>
      </c>
      <c r="C2610">
        <v>8.4440000000000001E-3</v>
      </c>
      <c r="D2610">
        <v>1.5748000000000002E-2</v>
      </c>
      <c r="E2610">
        <v>1.2054E-2</v>
      </c>
    </row>
    <row r="2611" spans="1:5">
      <c r="A2611">
        <v>1956</v>
      </c>
      <c r="B2611" s="108">
        <v>56</v>
      </c>
      <c r="C2611">
        <v>9.1730000000000006E-3</v>
      </c>
      <c r="D2611">
        <v>1.7134E-2</v>
      </c>
      <c r="E2611">
        <v>1.3099E-2</v>
      </c>
    </row>
    <row r="2612" spans="1:5">
      <c r="A2612">
        <v>1956</v>
      </c>
      <c r="B2612" s="108">
        <v>57</v>
      </c>
      <c r="C2612">
        <v>9.9970000000000007E-3</v>
      </c>
      <c r="D2612">
        <v>1.8741000000000001E-2</v>
      </c>
      <c r="E2612">
        <v>1.4298E-2</v>
      </c>
    </row>
    <row r="2613" spans="1:5">
      <c r="A2613">
        <v>1956</v>
      </c>
      <c r="B2613" s="108">
        <v>58</v>
      </c>
      <c r="C2613">
        <v>1.0684000000000001E-2</v>
      </c>
      <c r="D2613">
        <v>2.0095999999999999E-2</v>
      </c>
      <c r="E2613">
        <v>1.5306E-2</v>
      </c>
    </row>
    <row r="2614" spans="1:5">
      <c r="A2614">
        <v>1956</v>
      </c>
      <c r="B2614" s="108">
        <v>59</v>
      </c>
      <c r="C2614">
        <v>1.1551000000000001E-2</v>
      </c>
      <c r="D2614">
        <v>2.1902000000000001E-2</v>
      </c>
      <c r="E2614">
        <v>1.6615999999999999E-2</v>
      </c>
    </row>
    <row r="2615" spans="1:5">
      <c r="A2615">
        <v>1956</v>
      </c>
      <c r="B2615" s="108">
        <v>60</v>
      </c>
      <c r="C2615">
        <v>1.2539E-2</v>
      </c>
      <c r="D2615">
        <v>2.3923E-2</v>
      </c>
      <c r="E2615">
        <v>1.8092E-2</v>
      </c>
    </row>
    <row r="2616" spans="1:5">
      <c r="A2616">
        <v>1956</v>
      </c>
      <c r="B2616" s="108">
        <v>61</v>
      </c>
      <c r="C2616">
        <v>1.3540999999999999E-2</v>
      </c>
      <c r="D2616">
        <v>2.5794000000000001E-2</v>
      </c>
      <c r="E2616">
        <v>1.9501000000000001E-2</v>
      </c>
    </row>
    <row r="2617" spans="1:5">
      <c r="A2617">
        <v>1956</v>
      </c>
      <c r="B2617" s="108">
        <v>62</v>
      </c>
      <c r="C2617">
        <v>1.4630000000000001E-2</v>
      </c>
      <c r="D2617">
        <v>2.7640999999999999E-2</v>
      </c>
      <c r="E2617">
        <v>2.0938999999999999E-2</v>
      </c>
    </row>
    <row r="2618" spans="1:5">
      <c r="A2618">
        <v>1956</v>
      </c>
      <c r="B2618" s="108">
        <v>63</v>
      </c>
      <c r="C2618">
        <v>1.6029999999999999E-2</v>
      </c>
      <c r="D2618">
        <v>2.9907E-2</v>
      </c>
      <c r="E2618">
        <v>2.2731000000000001E-2</v>
      </c>
    </row>
    <row r="2619" spans="1:5">
      <c r="A2619">
        <v>1956</v>
      </c>
      <c r="B2619" s="108">
        <v>64</v>
      </c>
      <c r="C2619">
        <v>1.7859E-2</v>
      </c>
      <c r="D2619">
        <v>3.2696000000000003E-2</v>
      </c>
      <c r="E2619">
        <v>2.4997999999999999E-2</v>
      </c>
    </row>
    <row r="2620" spans="1:5">
      <c r="A2620">
        <v>1956</v>
      </c>
      <c r="B2620" s="108">
        <v>65</v>
      </c>
      <c r="C2620">
        <v>1.9879999999999998E-2</v>
      </c>
      <c r="D2620">
        <v>3.5596999999999997E-2</v>
      </c>
      <c r="E2620">
        <v>2.7415999999999999E-2</v>
      </c>
    </row>
    <row r="2621" spans="1:5">
      <c r="A2621">
        <v>1956</v>
      </c>
      <c r="B2621" s="108">
        <v>66</v>
      </c>
      <c r="C2621">
        <v>2.1725999999999999E-2</v>
      </c>
      <c r="D2621">
        <v>3.8091E-2</v>
      </c>
      <c r="E2621">
        <v>2.9543E-2</v>
      </c>
    </row>
    <row r="2622" spans="1:5">
      <c r="A2622">
        <v>1956</v>
      </c>
      <c r="B2622" s="108">
        <v>67</v>
      </c>
      <c r="C2622">
        <v>2.3588000000000001E-2</v>
      </c>
      <c r="D2622">
        <v>4.0418000000000003E-2</v>
      </c>
      <c r="E2622">
        <v>3.1607999999999997E-2</v>
      </c>
    </row>
    <row r="2623" spans="1:5">
      <c r="A2623">
        <v>1956</v>
      </c>
      <c r="B2623" s="108">
        <v>68</v>
      </c>
      <c r="C2623">
        <v>2.5859E-2</v>
      </c>
      <c r="D2623">
        <v>4.3303000000000001E-2</v>
      </c>
      <c r="E2623">
        <v>3.4152000000000002E-2</v>
      </c>
    </row>
    <row r="2624" spans="1:5">
      <c r="A2624">
        <v>1956</v>
      </c>
      <c r="B2624" s="108">
        <v>69</v>
      </c>
      <c r="C2624">
        <v>2.8084000000000001E-2</v>
      </c>
      <c r="D2624">
        <v>4.5940000000000002E-2</v>
      </c>
      <c r="E2624">
        <v>3.6554000000000003E-2</v>
      </c>
    </row>
    <row r="2625" spans="1:5">
      <c r="A2625">
        <v>1956</v>
      </c>
      <c r="B2625" s="108">
        <v>70</v>
      </c>
      <c r="C2625">
        <v>3.0901000000000001E-2</v>
      </c>
      <c r="D2625">
        <v>4.972E-2</v>
      </c>
      <c r="E2625">
        <v>3.9772000000000002E-2</v>
      </c>
    </row>
    <row r="2626" spans="1:5">
      <c r="A2626">
        <v>1956</v>
      </c>
      <c r="B2626" s="108">
        <v>71</v>
      </c>
      <c r="C2626">
        <v>3.3945999999999997E-2</v>
      </c>
      <c r="D2626">
        <v>5.3661E-2</v>
      </c>
      <c r="E2626">
        <v>4.3180000000000003E-2</v>
      </c>
    </row>
    <row r="2627" spans="1:5">
      <c r="A2627">
        <v>1956</v>
      </c>
      <c r="B2627" s="108">
        <v>72</v>
      </c>
      <c r="C2627">
        <v>3.7463999999999997E-2</v>
      </c>
      <c r="D2627">
        <v>5.7948E-2</v>
      </c>
      <c r="E2627">
        <v>4.7009000000000002E-2</v>
      </c>
    </row>
    <row r="2628" spans="1:5">
      <c r="A2628">
        <v>1956</v>
      </c>
      <c r="B2628" s="108">
        <v>73</v>
      </c>
      <c r="C2628">
        <v>4.1298000000000001E-2</v>
      </c>
      <c r="D2628">
        <v>6.2439000000000001E-2</v>
      </c>
      <c r="E2628">
        <v>5.1090999999999998E-2</v>
      </c>
    </row>
    <row r="2629" spans="1:5">
      <c r="A2629">
        <v>1956</v>
      </c>
      <c r="B2629" s="108">
        <v>74</v>
      </c>
      <c r="C2629">
        <v>4.6316999999999997E-2</v>
      </c>
      <c r="D2629">
        <v>6.8186999999999998E-2</v>
      </c>
      <c r="E2629">
        <v>5.6395000000000001E-2</v>
      </c>
    </row>
    <row r="2630" spans="1:5">
      <c r="A2630">
        <v>1956</v>
      </c>
      <c r="B2630" s="108">
        <v>75</v>
      </c>
      <c r="C2630">
        <v>5.1699000000000002E-2</v>
      </c>
      <c r="D2630">
        <v>7.3724999999999999E-2</v>
      </c>
      <c r="E2630">
        <v>6.1811999999999999E-2</v>
      </c>
    </row>
    <row r="2631" spans="1:5">
      <c r="A2631">
        <v>1956</v>
      </c>
      <c r="B2631" s="108">
        <v>76</v>
      </c>
      <c r="C2631">
        <v>5.7796E-2</v>
      </c>
      <c r="D2631">
        <v>8.0051999999999998E-2</v>
      </c>
      <c r="E2631">
        <v>6.7969000000000002E-2</v>
      </c>
    </row>
    <row r="2632" spans="1:5">
      <c r="A2632">
        <v>1956</v>
      </c>
      <c r="B2632" s="108">
        <v>77</v>
      </c>
      <c r="C2632">
        <v>6.3886999999999999E-2</v>
      </c>
      <c r="D2632">
        <v>8.6050000000000001E-2</v>
      </c>
      <c r="E2632">
        <v>7.3976E-2</v>
      </c>
    </row>
    <row r="2633" spans="1:5">
      <c r="A2633">
        <v>1956</v>
      </c>
      <c r="B2633" s="108">
        <v>78</v>
      </c>
      <c r="C2633">
        <v>7.0278999999999994E-2</v>
      </c>
      <c r="D2633">
        <v>9.3154000000000001E-2</v>
      </c>
      <c r="E2633">
        <v>8.0588999999999994E-2</v>
      </c>
    </row>
    <row r="2634" spans="1:5">
      <c r="A2634">
        <v>1956</v>
      </c>
      <c r="B2634" s="108">
        <v>79</v>
      </c>
      <c r="C2634">
        <v>7.6676999999999995E-2</v>
      </c>
      <c r="D2634">
        <v>0.100315</v>
      </c>
      <c r="E2634">
        <v>8.7214E-2</v>
      </c>
    </row>
    <row r="2635" spans="1:5">
      <c r="A2635">
        <v>1956</v>
      </c>
      <c r="B2635" s="108">
        <v>80</v>
      </c>
      <c r="C2635">
        <v>8.1459000000000004E-2</v>
      </c>
      <c r="D2635">
        <v>0.110511</v>
      </c>
      <c r="E2635">
        <v>9.3915999999999999E-2</v>
      </c>
    </row>
    <row r="2636" spans="1:5">
      <c r="A2636">
        <v>1956</v>
      </c>
      <c r="B2636" s="108">
        <v>81</v>
      </c>
      <c r="C2636">
        <v>9.0565999999999994E-2</v>
      </c>
      <c r="D2636">
        <v>0.121027</v>
      </c>
      <c r="E2636">
        <v>0.103487</v>
      </c>
    </row>
    <row r="2637" spans="1:5">
      <c r="A2637">
        <v>1956</v>
      </c>
      <c r="B2637" s="108">
        <v>82</v>
      </c>
      <c r="C2637">
        <v>0.102091</v>
      </c>
      <c r="D2637">
        <v>0.133828</v>
      </c>
      <c r="E2637">
        <v>0.115415</v>
      </c>
    </row>
    <row r="2638" spans="1:5">
      <c r="A2638">
        <v>1956</v>
      </c>
      <c r="B2638" s="108">
        <v>83</v>
      </c>
      <c r="C2638">
        <v>0.11278000000000001</v>
      </c>
      <c r="D2638">
        <v>0.14353199999999999</v>
      </c>
      <c r="E2638">
        <v>0.12559799999999999</v>
      </c>
    </row>
    <row r="2639" spans="1:5">
      <c r="A2639">
        <v>1956</v>
      </c>
      <c r="B2639" s="108">
        <v>84</v>
      </c>
      <c r="C2639">
        <v>0.12450700000000001</v>
      </c>
      <c r="D2639">
        <v>0.153117</v>
      </c>
      <c r="E2639">
        <v>0.136323</v>
      </c>
    </row>
    <row r="2640" spans="1:5">
      <c r="A2640">
        <v>1956</v>
      </c>
      <c r="B2640" s="108">
        <v>85</v>
      </c>
      <c r="C2640">
        <v>0.13704</v>
      </c>
      <c r="D2640">
        <v>0.166459</v>
      </c>
      <c r="E2640">
        <v>0.14898600000000001</v>
      </c>
    </row>
    <row r="2641" spans="1:5">
      <c r="A2641">
        <v>1956</v>
      </c>
      <c r="B2641" s="108">
        <v>86</v>
      </c>
      <c r="C2641">
        <v>0.15223500000000001</v>
      </c>
      <c r="D2641">
        <v>0.19295699999999999</v>
      </c>
      <c r="E2641">
        <v>0.16853299999999999</v>
      </c>
    </row>
    <row r="2642" spans="1:5">
      <c r="A2642">
        <v>1956</v>
      </c>
      <c r="B2642" s="108">
        <v>87</v>
      </c>
      <c r="C2642">
        <v>0.15943199999999999</v>
      </c>
      <c r="D2642">
        <v>0.19714799999999999</v>
      </c>
      <c r="E2642">
        <v>0.17431099999999999</v>
      </c>
    </row>
    <row r="2643" spans="1:5">
      <c r="A2643">
        <v>1956</v>
      </c>
      <c r="B2643" s="108">
        <v>88</v>
      </c>
      <c r="C2643">
        <v>0.173482</v>
      </c>
      <c r="D2643">
        <v>0.20932600000000001</v>
      </c>
      <c r="E2643">
        <v>0.18740499999999999</v>
      </c>
    </row>
    <row r="2644" spans="1:5">
      <c r="A2644">
        <v>1956</v>
      </c>
      <c r="B2644" s="108">
        <v>89</v>
      </c>
      <c r="C2644">
        <v>0.18956899999999999</v>
      </c>
      <c r="D2644">
        <v>0.23038600000000001</v>
      </c>
      <c r="E2644">
        <v>0.205146</v>
      </c>
    </row>
    <row r="2645" spans="1:5">
      <c r="A2645">
        <v>1956</v>
      </c>
      <c r="B2645" s="108">
        <v>90</v>
      </c>
      <c r="C2645">
        <v>0.21770300000000001</v>
      </c>
      <c r="D2645">
        <v>0.24912400000000001</v>
      </c>
      <c r="E2645">
        <v>0.229517</v>
      </c>
    </row>
    <row r="2646" spans="1:5">
      <c r="A2646">
        <v>1956</v>
      </c>
      <c r="B2646" s="108">
        <v>91</v>
      </c>
      <c r="C2646">
        <v>0.21562400000000001</v>
      </c>
      <c r="D2646">
        <v>0.25480599999999998</v>
      </c>
      <c r="E2646">
        <v>0.23013400000000001</v>
      </c>
    </row>
    <row r="2647" spans="1:5">
      <c r="A2647">
        <v>1956</v>
      </c>
      <c r="B2647" s="108">
        <v>92</v>
      </c>
      <c r="C2647">
        <v>0.23397000000000001</v>
      </c>
      <c r="D2647">
        <v>0.26694000000000001</v>
      </c>
      <c r="E2647">
        <v>0.245917</v>
      </c>
    </row>
    <row r="2648" spans="1:5">
      <c r="A2648">
        <v>1956</v>
      </c>
      <c r="B2648" s="108">
        <v>93</v>
      </c>
      <c r="C2648">
        <v>0.25713900000000001</v>
      </c>
      <c r="D2648">
        <v>0.30321799999999999</v>
      </c>
      <c r="E2648">
        <v>0.273561</v>
      </c>
    </row>
    <row r="2649" spans="1:5">
      <c r="A2649">
        <v>1956</v>
      </c>
      <c r="B2649" s="108">
        <v>94</v>
      </c>
      <c r="C2649">
        <v>0.27733000000000002</v>
      </c>
      <c r="D2649">
        <v>0.31448399999999999</v>
      </c>
      <c r="E2649">
        <v>0.29032000000000002</v>
      </c>
    </row>
    <row r="2650" spans="1:5">
      <c r="A2650">
        <v>1956</v>
      </c>
      <c r="B2650" s="108">
        <v>95</v>
      </c>
      <c r="C2650">
        <v>0.302346</v>
      </c>
      <c r="D2650">
        <v>0.32744600000000001</v>
      </c>
      <c r="E2650">
        <v>0.31101699999999999</v>
      </c>
    </row>
    <row r="2651" spans="1:5">
      <c r="A2651">
        <v>1956</v>
      </c>
      <c r="B2651" s="108">
        <v>96</v>
      </c>
      <c r="C2651">
        <v>0.30777700000000002</v>
      </c>
      <c r="D2651">
        <v>0.377193</v>
      </c>
      <c r="E2651">
        <v>0.33128999999999997</v>
      </c>
    </row>
    <row r="2652" spans="1:5">
      <c r="A2652">
        <v>1956</v>
      </c>
      <c r="B2652" s="108">
        <v>97</v>
      </c>
      <c r="C2652">
        <v>0.32714599999999999</v>
      </c>
      <c r="D2652">
        <v>0.34488799999999997</v>
      </c>
      <c r="E2652">
        <v>0.33295999999999998</v>
      </c>
    </row>
    <row r="2653" spans="1:5">
      <c r="A2653">
        <v>1956</v>
      </c>
      <c r="B2653" s="108">
        <v>98</v>
      </c>
      <c r="C2653">
        <v>0.35724499999999998</v>
      </c>
      <c r="D2653">
        <v>0.337563</v>
      </c>
      <c r="E2653">
        <v>0.35091</v>
      </c>
    </row>
    <row r="2654" spans="1:5">
      <c r="A2654">
        <v>1956</v>
      </c>
      <c r="B2654" s="108">
        <v>99</v>
      </c>
      <c r="C2654">
        <v>0.35275099999999998</v>
      </c>
      <c r="D2654">
        <v>0.33809499999999998</v>
      </c>
      <c r="E2654">
        <v>0.34803000000000001</v>
      </c>
    </row>
    <row r="2655" spans="1:5">
      <c r="A2655">
        <v>1956</v>
      </c>
      <c r="B2655" s="108">
        <v>100</v>
      </c>
      <c r="C2655">
        <v>0.39241700000000002</v>
      </c>
      <c r="D2655">
        <v>0.40767599999999998</v>
      </c>
      <c r="E2655">
        <v>0.39743600000000001</v>
      </c>
    </row>
    <row r="2656" spans="1:5">
      <c r="A2656">
        <v>1956</v>
      </c>
      <c r="B2656" s="108">
        <v>101</v>
      </c>
      <c r="C2656">
        <v>0.32743499999999998</v>
      </c>
      <c r="D2656">
        <v>0.33719199999999999</v>
      </c>
      <c r="E2656">
        <v>0.33069500000000002</v>
      </c>
    </row>
    <row r="2657" spans="1:5">
      <c r="A2657">
        <v>1956</v>
      </c>
      <c r="B2657" s="108">
        <v>102</v>
      </c>
      <c r="C2657">
        <v>0.32016</v>
      </c>
      <c r="D2657">
        <v>0.291931</v>
      </c>
      <c r="E2657">
        <v>0.31063400000000002</v>
      </c>
    </row>
    <row r="2658" spans="1:5">
      <c r="A2658">
        <v>1956</v>
      </c>
      <c r="B2658" s="108">
        <v>103</v>
      </c>
      <c r="C2658">
        <v>0.28363899999999997</v>
      </c>
      <c r="D2658">
        <v>0.33277499999999999</v>
      </c>
      <c r="E2658">
        <v>0.300097</v>
      </c>
    </row>
    <row r="2659" spans="1:5">
      <c r="A2659">
        <v>1956</v>
      </c>
      <c r="B2659" s="108">
        <v>104</v>
      </c>
      <c r="C2659">
        <v>0.32052000000000003</v>
      </c>
      <c r="D2659">
        <v>0.25170100000000001</v>
      </c>
      <c r="E2659">
        <v>0.29622100000000001</v>
      </c>
    </row>
    <row r="2660" spans="1:5">
      <c r="A2660">
        <v>1956</v>
      </c>
      <c r="B2660" s="108">
        <v>105</v>
      </c>
      <c r="C2660">
        <v>0.31634000000000001</v>
      </c>
      <c r="D2660">
        <v>0.30400500000000003</v>
      </c>
      <c r="E2660">
        <v>0.31171199999999999</v>
      </c>
    </row>
    <row r="2661" spans="1:5">
      <c r="A2661">
        <v>1956</v>
      </c>
      <c r="B2661" s="108">
        <v>106</v>
      </c>
      <c r="C2661">
        <v>0.28861300000000001</v>
      </c>
      <c r="D2661">
        <v>0.32899600000000001</v>
      </c>
      <c r="E2661">
        <v>0.302618</v>
      </c>
    </row>
    <row r="2662" spans="1:5">
      <c r="A2662">
        <v>1956</v>
      </c>
      <c r="B2662" s="108">
        <v>107</v>
      </c>
      <c r="C2662">
        <v>0.245785</v>
      </c>
      <c r="D2662">
        <v>0.246168</v>
      </c>
      <c r="E2662">
        <v>0.24590899999999999</v>
      </c>
    </row>
    <row r="2663" spans="1:5">
      <c r="A2663">
        <v>1956</v>
      </c>
      <c r="B2663" s="108">
        <v>108</v>
      </c>
      <c r="C2663">
        <v>0.10278</v>
      </c>
      <c r="D2663">
        <v>0.214085</v>
      </c>
      <c r="E2663">
        <v>0.14221400000000001</v>
      </c>
    </row>
    <row r="2664" spans="1:5">
      <c r="A2664">
        <v>1956</v>
      </c>
      <c r="B2664" s="108">
        <v>109</v>
      </c>
      <c r="C2664">
        <v>0.32195200000000002</v>
      </c>
      <c r="D2664">
        <v>0.18571099999999999</v>
      </c>
      <c r="E2664">
        <v>0.27207300000000001</v>
      </c>
    </row>
    <row r="2665" spans="1:5">
      <c r="A2665">
        <v>1956</v>
      </c>
      <c r="B2665" s="108" t="s">
        <v>392</v>
      </c>
      <c r="C2665">
        <v>0.213892</v>
      </c>
      <c r="D2665">
        <v>0.33126299999999997</v>
      </c>
      <c r="E2665">
        <v>0.26209500000000002</v>
      </c>
    </row>
    <row r="2666" spans="1:5">
      <c r="A2666">
        <v>1957</v>
      </c>
      <c r="B2666" s="108">
        <v>0</v>
      </c>
      <c r="C2666">
        <v>2.4381E-2</v>
      </c>
      <c r="D2666">
        <v>3.1718000000000003E-2</v>
      </c>
      <c r="E2666">
        <v>2.8115999999999999E-2</v>
      </c>
    </row>
    <row r="2667" spans="1:5">
      <c r="A2667">
        <v>1957</v>
      </c>
      <c r="B2667" s="108">
        <v>1</v>
      </c>
      <c r="C2667">
        <v>1.7960000000000001E-3</v>
      </c>
      <c r="D2667">
        <v>1.9729999999999999E-3</v>
      </c>
      <c r="E2667">
        <v>1.8860000000000001E-3</v>
      </c>
    </row>
    <row r="2668" spans="1:5">
      <c r="A2668">
        <v>1957</v>
      </c>
      <c r="B2668" s="108">
        <v>2</v>
      </c>
      <c r="C2668">
        <v>9.6900000000000003E-4</v>
      </c>
      <c r="D2668">
        <v>1.191E-3</v>
      </c>
      <c r="E2668">
        <v>1.0820000000000001E-3</v>
      </c>
    </row>
    <row r="2669" spans="1:5">
      <c r="A2669">
        <v>1957</v>
      </c>
      <c r="B2669" s="108">
        <v>3</v>
      </c>
      <c r="C2669">
        <v>7.5500000000000003E-4</v>
      </c>
      <c r="D2669">
        <v>8.7000000000000001E-4</v>
      </c>
      <c r="E2669">
        <v>8.1300000000000003E-4</v>
      </c>
    </row>
    <row r="2670" spans="1:5">
      <c r="A2670">
        <v>1957</v>
      </c>
      <c r="B2670" s="108">
        <v>4</v>
      </c>
      <c r="C2670">
        <v>5.9900000000000003E-4</v>
      </c>
      <c r="D2670">
        <v>7.2499999999999995E-4</v>
      </c>
      <c r="E2670">
        <v>6.6399999999999999E-4</v>
      </c>
    </row>
    <row r="2671" spans="1:5">
      <c r="A2671">
        <v>1957</v>
      </c>
      <c r="B2671" s="108">
        <v>5</v>
      </c>
      <c r="C2671">
        <v>5.1099999999999995E-4</v>
      </c>
      <c r="D2671">
        <v>6.6299999999999996E-4</v>
      </c>
      <c r="E2671">
        <v>5.8799999999999998E-4</v>
      </c>
    </row>
    <row r="2672" spans="1:5">
      <c r="A2672">
        <v>1957</v>
      </c>
      <c r="B2672" s="108">
        <v>6</v>
      </c>
      <c r="C2672">
        <v>4.5899999999999999E-4</v>
      </c>
      <c r="D2672">
        <v>6.2299999999999996E-4</v>
      </c>
      <c r="E2672">
        <v>5.4199999999999995E-4</v>
      </c>
    </row>
    <row r="2673" spans="1:5">
      <c r="A2673">
        <v>1957</v>
      </c>
      <c r="B2673" s="108">
        <v>7</v>
      </c>
      <c r="C2673">
        <v>4.0999999999999999E-4</v>
      </c>
      <c r="D2673">
        <v>5.7700000000000004E-4</v>
      </c>
      <c r="E2673">
        <v>4.95E-4</v>
      </c>
    </row>
    <row r="2674" spans="1:5">
      <c r="A2674">
        <v>1957</v>
      </c>
      <c r="B2674" s="108">
        <v>8</v>
      </c>
      <c r="C2674">
        <v>3.6999999999999999E-4</v>
      </c>
      <c r="D2674">
        <v>5.3799999999999996E-4</v>
      </c>
      <c r="E2674">
        <v>4.55E-4</v>
      </c>
    </row>
    <row r="2675" spans="1:5">
      <c r="A2675">
        <v>1957</v>
      </c>
      <c r="B2675" s="108">
        <v>9</v>
      </c>
      <c r="C2675">
        <v>3.2699999999999998E-4</v>
      </c>
      <c r="D2675">
        <v>4.84E-4</v>
      </c>
      <c r="E2675">
        <v>4.0700000000000003E-4</v>
      </c>
    </row>
    <row r="2676" spans="1:5">
      <c r="A2676">
        <v>1957</v>
      </c>
      <c r="B2676" s="108">
        <v>10</v>
      </c>
      <c r="C2676">
        <v>3.1E-4</v>
      </c>
      <c r="D2676">
        <v>4.6299999999999998E-4</v>
      </c>
      <c r="E2676">
        <v>3.88E-4</v>
      </c>
    </row>
    <row r="2677" spans="1:5">
      <c r="A2677">
        <v>1957</v>
      </c>
      <c r="B2677" s="108">
        <v>11</v>
      </c>
      <c r="C2677">
        <v>3.39E-4</v>
      </c>
      <c r="D2677">
        <v>5.2300000000000003E-4</v>
      </c>
      <c r="E2677">
        <v>4.3300000000000001E-4</v>
      </c>
    </row>
    <row r="2678" spans="1:5">
      <c r="A2678">
        <v>1957</v>
      </c>
      <c r="B2678" s="108">
        <v>12</v>
      </c>
      <c r="C2678">
        <v>3.6600000000000001E-4</v>
      </c>
      <c r="D2678">
        <v>5.9900000000000003E-4</v>
      </c>
      <c r="E2678">
        <v>4.8500000000000003E-4</v>
      </c>
    </row>
    <row r="2679" spans="1:5">
      <c r="A2679">
        <v>1957</v>
      </c>
      <c r="B2679" s="108">
        <v>13</v>
      </c>
      <c r="C2679">
        <v>3.7599999999999998E-4</v>
      </c>
      <c r="D2679">
        <v>6.6399999999999999E-4</v>
      </c>
      <c r="E2679">
        <v>5.22E-4</v>
      </c>
    </row>
    <row r="2680" spans="1:5">
      <c r="A2680">
        <v>1957</v>
      </c>
      <c r="B2680" s="108">
        <v>14</v>
      </c>
      <c r="C2680">
        <v>4.0299999999999998E-4</v>
      </c>
      <c r="D2680">
        <v>7.6800000000000002E-4</v>
      </c>
      <c r="E2680">
        <v>5.8900000000000001E-4</v>
      </c>
    </row>
    <row r="2681" spans="1:5">
      <c r="A2681">
        <v>1957</v>
      </c>
      <c r="B2681" s="108">
        <v>15</v>
      </c>
      <c r="C2681">
        <v>4.8299999999999998E-4</v>
      </c>
      <c r="D2681">
        <v>9.8999999999999999E-4</v>
      </c>
      <c r="E2681">
        <v>7.3999999999999999E-4</v>
      </c>
    </row>
    <row r="2682" spans="1:5">
      <c r="A2682">
        <v>1957</v>
      </c>
      <c r="B2682" s="108">
        <v>16</v>
      </c>
      <c r="C2682">
        <v>5.7300000000000005E-4</v>
      </c>
      <c r="D2682">
        <v>1.2390000000000001E-3</v>
      </c>
      <c r="E2682">
        <v>9.0899999999999998E-4</v>
      </c>
    </row>
    <row r="2683" spans="1:5">
      <c r="A2683">
        <v>1957</v>
      </c>
      <c r="B2683" s="108">
        <v>17</v>
      </c>
      <c r="C2683">
        <v>6.3100000000000005E-4</v>
      </c>
      <c r="D2683">
        <v>1.4220000000000001E-3</v>
      </c>
      <c r="E2683">
        <v>1.0300000000000001E-3</v>
      </c>
    </row>
    <row r="2684" spans="1:5">
      <c r="A2684">
        <v>1957</v>
      </c>
      <c r="B2684" s="108">
        <v>18</v>
      </c>
      <c r="C2684">
        <v>6.6699999999999995E-4</v>
      </c>
      <c r="D2684">
        <v>1.642E-3</v>
      </c>
      <c r="E2684">
        <v>1.1440000000000001E-3</v>
      </c>
    </row>
    <row r="2685" spans="1:5">
      <c r="A2685">
        <v>1957</v>
      </c>
      <c r="B2685" s="108">
        <v>19</v>
      </c>
      <c r="C2685">
        <v>6.9800000000000005E-4</v>
      </c>
      <c r="D2685">
        <v>1.7849999999999999E-3</v>
      </c>
      <c r="E2685">
        <v>1.2260000000000001E-3</v>
      </c>
    </row>
    <row r="2686" spans="1:5">
      <c r="A2686">
        <v>1957</v>
      </c>
      <c r="B2686" s="108">
        <v>20</v>
      </c>
      <c r="C2686">
        <v>7.1199999999999996E-4</v>
      </c>
      <c r="D2686">
        <v>1.905E-3</v>
      </c>
      <c r="E2686">
        <v>1.2849999999999999E-3</v>
      </c>
    </row>
    <row r="2687" spans="1:5">
      <c r="A2687">
        <v>1957</v>
      </c>
      <c r="B2687" s="108">
        <v>21</v>
      </c>
      <c r="C2687">
        <v>7.2000000000000005E-4</v>
      </c>
      <c r="D2687">
        <v>1.9480000000000001E-3</v>
      </c>
      <c r="E2687">
        <v>1.307E-3</v>
      </c>
    </row>
    <row r="2688" spans="1:5">
      <c r="A2688">
        <v>1957</v>
      </c>
      <c r="B2688" s="108">
        <v>22</v>
      </c>
      <c r="C2688">
        <v>7.4700000000000005E-4</v>
      </c>
      <c r="D2688">
        <v>1.9789999999999999E-3</v>
      </c>
      <c r="E2688">
        <v>1.3359999999999999E-3</v>
      </c>
    </row>
    <row r="2689" spans="1:5">
      <c r="A2689">
        <v>1957</v>
      </c>
      <c r="B2689" s="108">
        <v>23</v>
      </c>
      <c r="C2689">
        <v>7.8100000000000001E-4</v>
      </c>
      <c r="D2689">
        <v>1.957E-3</v>
      </c>
      <c r="E2689">
        <v>1.348E-3</v>
      </c>
    </row>
    <row r="2690" spans="1:5">
      <c r="A2690">
        <v>1957</v>
      </c>
      <c r="B2690" s="108">
        <v>24</v>
      </c>
      <c r="C2690">
        <v>8.1800000000000004E-4</v>
      </c>
      <c r="D2690">
        <v>1.9250000000000001E-3</v>
      </c>
      <c r="E2690">
        <v>1.354E-3</v>
      </c>
    </row>
    <row r="2691" spans="1:5">
      <c r="A2691">
        <v>1957</v>
      </c>
      <c r="B2691" s="108">
        <v>25</v>
      </c>
      <c r="C2691">
        <v>8.4999999999999995E-4</v>
      </c>
      <c r="D2691">
        <v>1.838E-3</v>
      </c>
      <c r="E2691">
        <v>1.3320000000000001E-3</v>
      </c>
    </row>
    <row r="2692" spans="1:5">
      <c r="A2692">
        <v>1957</v>
      </c>
      <c r="B2692" s="108">
        <v>26</v>
      </c>
      <c r="C2692">
        <v>8.6700000000000004E-4</v>
      </c>
      <c r="D2692">
        <v>1.7210000000000001E-3</v>
      </c>
      <c r="E2692">
        <v>1.2869999999999999E-3</v>
      </c>
    </row>
    <row r="2693" spans="1:5">
      <c r="A2693">
        <v>1957</v>
      </c>
      <c r="B2693" s="108">
        <v>27</v>
      </c>
      <c r="C2693">
        <v>9.0899999999999998E-4</v>
      </c>
      <c r="D2693">
        <v>1.6900000000000001E-3</v>
      </c>
      <c r="E2693">
        <v>1.294E-3</v>
      </c>
    </row>
    <row r="2694" spans="1:5">
      <c r="A2694">
        <v>1957</v>
      </c>
      <c r="B2694" s="108">
        <v>28</v>
      </c>
      <c r="C2694">
        <v>9.9299999999999996E-4</v>
      </c>
      <c r="D2694">
        <v>1.7719999999999999E-3</v>
      </c>
      <c r="E2694">
        <v>1.3749999999999999E-3</v>
      </c>
    </row>
    <row r="2695" spans="1:5">
      <c r="A2695">
        <v>1957</v>
      </c>
      <c r="B2695" s="108">
        <v>29</v>
      </c>
      <c r="C2695">
        <v>1.0709999999999999E-3</v>
      </c>
      <c r="D2695">
        <v>1.8450000000000001E-3</v>
      </c>
      <c r="E2695">
        <v>1.449E-3</v>
      </c>
    </row>
    <row r="2696" spans="1:5">
      <c r="A2696">
        <v>1957</v>
      </c>
      <c r="B2696" s="108">
        <v>30</v>
      </c>
      <c r="C2696">
        <v>1.15E-3</v>
      </c>
      <c r="D2696">
        <v>1.9059999999999999E-3</v>
      </c>
      <c r="E2696">
        <v>1.5200000000000001E-3</v>
      </c>
    </row>
    <row r="2697" spans="1:5">
      <c r="A2697">
        <v>1957</v>
      </c>
      <c r="B2697" s="108">
        <v>31</v>
      </c>
      <c r="C2697">
        <v>1.2290000000000001E-3</v>
      </c>
      <c r="D2697">
        <v>1.967E-3</v>
      </c>
      <c r="E2697">
        <v>1.5900000000000001E-3</v>
      </c>
    </row>
    <row r="2698" spans="1:5">
      <c r="A2698">
        <v>1957</v>
      </c>
      <c r="B2698" s="108">
        <v>32</v>
      </c>
      <c r="C2698">
        <v>1.3270000000000001E-3</v>
      </c>
      <c r="D2698">
        <v>2.0920000000000001E-3</v>
      </c>
      <c r="E2698">
        <v>1.701E-3</v>
      </c>
    </row>
    <row r="2699" spans="1:5">
      <c r="A2699">
        <v>1957</v>
      </c>
      <c r="B2699" s="108">
        <v>33</v>
      </c>
      <c r="C2699">
        <v>1.4040000000000001E-3</v>
      </c>
      <c r="D2699">
        <v>2.1800000000000001E-3</v>
      </c>
      <c r="E2699">
        <v>1.7830000000000001E-3</v>
      </c>
    </row>
    <row r="2700" spans="1:5">
      <c r="A2700">
        <v>1957</v>
      </c>
      <c r="B2700" s="108">
        <v>34</v>
      </c>
      <c r="C2700">
        <v>1.495E-3</v>
      </c>
      <c r="D2700">
        <v>2.2920000000000002E-3</v>
      </c>
      <c r="E2700">
        <v>1.884E-3</v>
      </c>
    </row>
    <row r="2701" spans="1:5">
      <c r="A2701">
        <v>1957</v>
      </c>
      <c r="B2701" s="108">
        <v>35</v>
      </c>
      <c r="C2701">
        <v>1.604E-3</v>
      </c>
      <c r="D2701">
        <v>2.441E-3</v>
      </c>
      <c r="E2701">
        <v>2.0119999999999999E-3</v>
      </c>
    </row>
    <row r="2702" spans="1:5">
      <c r="A2702">
        <v>1957</v>
      </c>
      <c r="B2702" s="108">
        <v>36</v>
      </c>
      <c r="C2702">
        <v>1.7179999999999999E-3</v>
      </c>
      <c r="D2702">
        <v>2.6159999999999998E-3</v>
      </c>
      <c r="E2702">
        <v>2.1559999999999999E-3</v>
      </c>
    </row>
    <row r="2703" spans="1:5">
      <c r="A2703">
        <v>1957</v>
      </c>
      <c r="B2703" s="108">
        <v>37</v>
      </c>
      <c r="C2703">
        <v>1.864E-3</v>
      </c>
      <c r="D2703">
        <v>2.8570000000000002E-3</v>
      </c>
      <c r="E2703">
        <v>2.349E-3</v>
      </c>
    </row>
    <row r="2704" spans="1:5">
      <c r="A2704">
        <v>1957</v>
      </c>
      <c r="B2704" s="108">
        <v>38</v>
      </c>
      <c r="C2704">
        <v>2.081E-3</v>
      </c>
      <c r="D2704">
        <v>3.2490000000000002E-3</v>
      </c>
      <c r="E2704">
        <v>2.6510000000000001E-3</v>
      </c>
    </row>
    <row r="2705" spans="1:5">
      <c r="A2705">
        <v>1957</v>
      </c>
      <c r="B2705" s="108">
        <v>39</v>
      </c>
      <c r="C2705">
        <v>2.2539999999999999E-3</v>
      </c>
      <c r="D2705">
        <v>3.568E-3</v>
      </c>
      <c r="E2705">
        <v>2.8969999999999998E-3</v>
      </c>
    </row>
    <row r="2706" spans="1:5">
      <c r="A2706">
        <v>1957</v>
      </c>
      <c r="B2706" s="108">
        <v>40</v>
      </c>
      <c r="C2706">
        <v>2.4190000000000001E-3</v>
      </c>
      <c r="D2706">
        <v>3.9029999999999998E-3</v>
      </c>
      <c r="E2706">
        <v>3.1470000000000001E-3</v>
      </c>
    </row>
    <row r="2707" spans="1:5">
      <c r="A2707">
        <v>1957</v>
      </c>
      <c r="B2707" s="108">
        <v>41</v>
      </c>
      <c r="C2707">
        <v>2.6250000000000002E-3</v>
      </c>
      <c r="D2707">
        <v>4.2929999999999999E-3</v>
      </c>
      <c r="E2707">
        <v>3.4450000000000001E-3</v>
      </c>
    </row>
    <row r="2708" spans="1:5">
      <c r="A2708">
        <v>1957</v>
      </c>
      <c r="B2708" s="108">
        <v>42</v>
      </c>
      <c r="C2708">
        <v>2.8760000000000001E-3</v>
      </c>
      <c r="D2708">
        <v>4.7819999999999998E-3</v>
      </c>
      <c r="E2708">
        <v>3.8119999999999999E-3</v>
      </c>
    </row>
    <row r="2709" spans="1:5">
      <c r="A2709">
        <v>1957</v>
      </c>
      <c r="B2709" s="108">
        <v>43</v>
      </c>
      <c r="C2709">
        <v>3.1080000000000001E-3</v>
      </c>
      <c r="D2709">
        <v>5.2160000000000002E-3</v>
      </c>
      <c r="E2709">
        <v>4.1440000000000001E-3</v>
      </c>
    </row>
    <row r="2710" spans="1:5">
      <c r="A2710">
        <v>1957</v>
      </c>
      <c r="B2710" s="108">
        <v>44</v>
      </c>
      <c r="C2710">
        <v>3.375E-3</v>
      </c>
      <c r="D2710">
        <v>5.6810000000000003E-3</v>
      </c>
      <c r="E2710">
        <v>4.5100000000000001E-3</v>
      </c>
    </row>
    <row r="2711" spans="1:5">
      <c r="A2711">
        <v>1957</v>
      </c>
      <c r="B2711" s="108">
        <v>45</v>
      </c>
      <c r="C2711">
        <v>3.7079999999999999E-3</v>
      </c>
      <c r="D2711">
        <v>6.2700000000000004E-3</v>
      </c>
      <c r="E2711">
        <v>4.9690000000000003E-3</v>
      </c>
    </row>
    <row r="2712" spans="1:5">
      <c r="A2712">
        <v>1957</v>
      </c>
      <c r="B2712" s="108">
        <v>46</v>
      </c>
      <c r="C2712">
        <v>4.0610000000000004E-3</v>
      </c>
      <c r="D2712">
        <v>6.9170000000000004E-3</v>
      </c>
      <c r="E2712">
        <v>5.4679999999999998E-3</v>
      </c>
    </row>
    <row r="2713" spans="1:5">
      <c r="A2713">
        <v>1957</v>
      </c>
      <c r="B2713" s="108">
        <v>47</v>
      </c>
      <c r="C2713">
        <v>4.3899999999999998E-3</v>
      </c>
      <c r="D2713">
        <v>7.5630000000000003E-3</v>
      </c>
      <c r="E2713">
        <v>5.9550000000000002E-3</v>
      </c>
    </row>
    <row r="2714" spans="1:5">
      <c r="A2714">
        <v>1957</v>
      </c>
      <c r="B2714" s="108">
        <v>48</v>
      </c>
      <c r="C2714">
        <v>4.7070000000000002E-3</v>
      </c>
      <c r="D2714">
        <v>8.234E-3</v>
      </c>
      <c r="E2714">
        <v>6.4479999999999997E-3</v>
      </c>
    </row>
    <row r="2715" spans="1:5">
      <c r="A2715">
        <v>1957</v>
      </c>
      <c r="B2715" s="108">
        <v>49</v>
      </c>
      <c r="C2715">
        <v>5.1630000000000001E-3</v>
      </c>
      <c r="D2715">
        <v>9.2049999999999996E-3</v>
      </c>
      <c r="E2715">
        <v>7.1599999999999997E-3</v>
      </c>
    </row>
    <row r="2716" spans="1:5">
      <c r="A2716">
        <v>1957</v>
      </c>
      <c r="B2716" s="108">
        <v>50</v>
      </c>
      <c r="C2716">
        <v>5.6699999999999997E-3</v>
      </c>
      <c r="D2716">
        <v>1.0333E-2</v>
      </c>
      <c r="E2716">
        <v>7.9719999999999999E-3</v>
      </c>
    </row>
    <row r="2717" spans="1:5">
      <c r="A2717">
        <v>1957</v>
      </c>
      <c r="B2717" s="108">
        <v>51</v>
      </c>
      <c r="C2717">
        <v>6.1749999999999999E-3</v>
      </c>
      <c r="D2717">
        <v>1.1417999999999999E-2</v>
      </c>
      <c r="E2717">
        <v>8.7639999999999992E-3</v>
      </c>
    </row>
    <row r="2718" spans="1:5">
      <c r="A2718">
        <v>1957</v>
      </c>
      <c r="B2718" s="108">
        <v>52</v>
      </c>
      <c r="C2718">
        <v>6.7140000000000003E-3</v>
      </c>
      <c r="D2718">
        <v>1.2494E-2</v>
      </c>
      <c r="E2718">
        <v>9.5739999999999992E-3</v>
      </c>
    </row>
    <row r="2719" spans="1:5">
      <c r="A2719">
        <v>1957</v>
      </c>
      <c r="B2719" s="108">
        <v>53</v>
      </c>
      <c r="C2719">
        <v>7.3299999999999997E-3</v>
      </c>
      <c r="D2719">
        <v>1.367E-2</v>
      </c>
      <c r="E2719">
        <v>1.0472E-2</v>
      </c>
    </row>
    <row r="2720" spans="1:5">
      <c r="A2720">
        <v>1957</v>
      </c>
      <c r="B2720" s="108">
        <v>54</v>
      </c>
      <c r="C2720">
        <v>7.9970000000000006E-3</v>
      </c>
      <c r="D2720">
        <v>1.4944000000000001E-2</v>
      </c>
      <c r="E2720">
        <v>1.1438E-2</v>
      </c>
    </row>
    <row r="2721" spans="1:5">
      <c r="A2721">
        <v>1957</v>
      </c>
      <c r="B2721" s="108">
        <v>55</v>
      </c>
      <c r="C2721">
        <v>8.5889999999999994E-3</v>
      </c>
      <c r="D2721">
        <v>1.6119999999999999E-2</v>
      </c>
      <c r="E2721">
        <v>1.2307999999999999E-2</v>
      </c>
    </row>
    <row r="2722" spans="1:5">
      <c r="A2722">
        <v>1957</v>
      </c>
      <c r="B2722" s="108">
        <v>56</v>
      </c>
      <c r="C2722">
        <v>9.1990000000000006E-3</v>
      </c>
      <c r="D2722">
        <v>1.7336000000000001E-2</v>
      </c>
      <c r="E2722">
        <v>1.3206000000000001E-2</v>
      </c>
    </row>
    <row r="2723" spans="1:5">
      <c r="A2723">
        <v>1957</v>
      </c>
      <c r="B2723" s="108">
        <v>57</v>
      </c>
      <c r="C2723">
        <v>9.861E-3</v>
      </c>
      <c r="D2723">
        <v>1.8658999999999999E-2</v>
      </c>
      <c r="E2723">
        <v>1.4182E-2</v>
      </c>
    </row>
    <row r="2724" spans="1:5">
      <c r="A2724">
        <v>1957</v>
      </c>
      <c r="B2724" s="108">
        <v>58</v>
      </c>
      <c r="C2724">
        <v>1.0596E-2</v>
      </c>
      <c r="D2724">
        <v>2.0101999999999998E-2</v>
      </c>
      <c r="E2724">
        <v>1.5254999999999999E-2</v>
      </c>
    </row>
    <row r="2725" spans="1:5">
      <c r="A2725">
        <v>1957</v>
      </c>
      <c r="B2725" s="108">
        <v>59</v>
      </c>
      <c r="C2725">
        <v>1.1693E-2</v>
      </c>
      <c r="D2725">
        <v>2.2370999999999999E-2</v>
      </c>
      <c r="E2725">
        <v>1.6902E-2</v>
      </c>
    </row>
    <row r="2726" spans="1:5">
      <c r="A2726">
        <v>1957</v>
      </c>
      <c r="B2726" s="108">
        <v>60</v>
      </c>
      <c r="C2726">
        <v>1.2795000000000001E-2</v>
      </c>
      <c r="D2726">
        <v>2.4635000000000001E-2</v>
      </c>
      <c r="E2726">
        <v>1.8547000000000001E-2</v>
      </c>
    </row>
    <row r="2727" spans="1:5">
      <c r="A2727">
        <v>1957</v>
      </c>
      <c r="B2727" s="108">
        <v>61</v>
      </c>
      <c r="C2727">
        <v>1.3838E-2</v>
      </c>
      <c r="D2727">
        <v>2.6616000000000001E-2</v>
      </c>
      <c r="E2727">
        <v>2.0024E-2</v>
      </c>
    </row>
    <row r="2728" spans="1:5">
      <c r="A2728">
        <v>1957</v>
      </c>
      <c r="B2728" s="108">
        <v>62</v>
      </c>
      <c r="C2728">
        <v>1.5049E-2</v>
      </c>
      <c r="D2728">
        <v>2.8740000000000002E-2</v>
      </c>
      <c r="E2728">
        <v>2.1654E-2</v>
      </c>
    </row>
    <row r="2729" spans="1:5">
      <c r="A2729">
        <v>1957</v>
      </c>
      <c r="B2729" s="108">
        <v>63</v>
      </c>
      <c r="C2729">
        <v>1.6514000000000001E-2</v>
      </c>
      <c r="D2729">
        <v>3.1203999999999999E-2</v>
      </c>
      <c r="E2729">
        <v>2.3570000000000001E-2</v>
      </c>
    </row>
    <row r="2730" spans="1:5">
      <c r="A2730">
        <v>1957</v>
      </c>
      <c r="B2730" s="108">
        <v>64</v>
      </c>
      <c r="C2730">
        <v>1.8155999999999999E-2</v>
      </c>
      <c r="D2730">
        <v>3.3759999999999998E-2</v>
      </c>
      <c r="E2730">
        <v>2.5624999999999998E-2</v>
      </c>
    </row>
    <row r="2731" spans="1:5">
      <c r="A2731">
        <v>1957</v>
      </c>
      <c r="B2731" s="108">
        <v>65</v>
      </c>
      <c r="C2731">
        <v>2.0086E-2</v>
      </c>
      <c r="D2731">
        <v>3.6651000000000003E-2</v>
      </c>
      <c r="E2731">
        <v>2.7987000000000001E-2</v>
      </c>
    </row>
    <row r="2732" spans="1:5">
      <c r="A2732">
        <v>1957</v>
      </c>
      <c r="B2732" s="108">
        <v>66</v>
      </c>
      <c r="C2732">
        <v>2.2227E-2</v>
      </c>
      <c r="D2732">
        <v>3.9821000000000002E-2</v>
      </c>
      <c r="E2732">
        <v>3.0585000000000001E-2</v>
      </c>
    </row>
    <row r="2733" spans="1:5">
      <c r="A2733">
        <v>1957</v>
      </c>
      <c r="B2733" s="108">
        <v>67</v>
      </c>
      <c r="C2733">
        <v>2.4265999999999999E-2</v>
      </c>
      <c r="D2733">
        <v>4.2550999999999999E-2</v>
      </c>
      <c r="E2733">
        <v>3.2930000000000001E-2</v>
      </c>
    </row>
    <row r="2734" spans="1:5">
      <c r="A2734">
        <v>1957</v>
      </c>
      <c r="B2734" s="108">
        <v>68</v>
      </c>
      <c r="C2734">
        <v>2.6307000000000001E-2</v>
      </c>
      <c r="D2734">
        <v>4.5018000000000002E-2</v>
      </c>
      <c r="E2734">
        <v>3.5159999999999997E-2</v>
      </c>
    </row>
    <row r="2735" spans="1:5">
      <c r="A2735">
        <v>1957</v>
      </c>
      <c r="B2735" s="108">
        <v>69</v>
      </c>
      <c r="C2735">
        <v>2.8504999999999999E-2</v>
      </c>
      <c r="D2735">
        <v>4.7483999999999998E-2</v>
      </c>
      <c r="E2735">
        <v>3.7477999999999997E-2</v>
      </c>
    </row>
    <row r="2736" spans="1:5">
      <c r="A2736">
        <v>1957</v>
      </c>
      <c r="B2736" s="108">
        <v>70</v>
      </c>
      <c r="C2736">
        <v>3.1642999999999998E-2</v>
      </c>
      <c r="D2736">
        <v>5.1643000000000001E-2</v>
      </c>
      <c r="E2736">
        <v>4.1051999999999998E-2</v>
      </c>
    </row>
    <row r="2737" spans="1:5">
      <c r="A2737">
        <v>1957</v>
      </c>
      <c r="B2737" s="108">
        <v>71</v>
      </c>
      <c r="C2737">
        <v>3.4779999999999998E-2</v>
      </c>
      <c r="D2737">
        <v>5.5688000000000001E-2</v>
      </c>
      <c r="E2737">
        <v>4.4553000000000002E-2</v>
      </c>
    </row>
    <row r="2738" spans="1:5">
      <c r="A2738">
        <v>1957</v>
      </c>
      <c r="B2738" s="108">
        <v>72</v>
      </c>
      <c r="C2738">
        <v>3.7837999999999997E-2</v>
      </c>
      <c r="D2738">
        <v>5.9270000000000003E-2</v>
      </c>
      <c r="E2738">
        <v>4.7798E-2</v>
      </c>
    </row>
    <row r="2739" spans="1:5">
      <c r="A2739">
        <v>1957</v>
      </c>
      <c r="B2739" s="108">
        <v>73</v>
      </c>
      <c r="C2739">
        <v>4.1288999999999999E-2</v>
      </c>
      <c r="D2739">
        <v>6.3195000000000001E-2</v>
      </c>
      <c r="E2739">
        <v>5.1403999999999998E-2</v>
      </c>
    </row>
    <row r="2740" spans="1:5">
      <c r="A2740">
        <v>1957</v>
      </c>
      <c r="B2740" s="108">
        <v>74</v>
      </c>
      <c r="C2740">
        <v>4.6198999999999997E-2</v>
      </c>
      <c r="D2740">
        <v>6.8933999999999995E-2</v>
      </c>
      <c r="E2740">
        <v>5.6626999999999997E-2</v>
      </c>
    </row>
    <row r="2741" spans="1:5">
      <c r="A2741">
        <v>1957</v>
      </c>
      <c r="B2741" s="108">
        <v>75</v>
      </c>
      <c r="C2741">
        <v>5.1511000000000001E-2</v>
      </c>
      <c r="D2741">
        <v>7.4511999999999995E-2</v>
      </c>
      <c r="E2741">
        <v>6.2008000000000001E-2</v>
      </c>
    </row>
    <row r="2742" spans="1:5">
      <c r="A2742">
        <v>1957</v>
      </c>
      <c r="B2742" s="108">
        <v>76</v>
      </c>
      <c r="C2742">
        <v>5.7401000000000001E-2</v>
      </c>
      <c r="D2742">
        <v>8.0442E-2</v>
      </c>
      <c r="E2742">
        <v>6.7867999999999998E-2</v>
      </c>
    </row>
    <row r="2743" spans="1:5">
      <c r="A2743">
        <v>1957</v>
      </c>
      <c r="B2743" s="108">
        <v>77</v>
      </c>
      <c r="C2743">
        <v>6.3644999999999993E-2</v>
      </c>
      <c r="D2743">
        <v>8.6218000000000003E-2</v>
      </c>
      <c r="E2743">
        <v>7.3867000000000002E-2</v>
      </c>
    </row>
    <row r="2744" spans="1:5">
      <c r="A2744">
        <v>1957</v>
      </c>
      <c r="B2744" s="108">
        <v>78</v>
      </c>
      <c r="C2744">
        <v>7.0845000000000005E-2</v>
      </c>
      <c r="D2744">
        <v>9.3792E-2</v>
      </c>
      <c r="E2744">
        <v>8.1140000000000004E-2</v>
      </c>
    </row>
    <row r="2745" spans="1:5">
      <c r="A2745">
        <v>1957</v>
      </c>
      <c r="B2745" s="108">
        <v>79</v>
      </c>
      <c r="C2745">
        <v>7.7757000000000007E-2</v>
      </c>
      <c r="D2745">
        <v>0.100914</v>
      </c>
      <c r="E2745">
        <v>8.8027999999999995E-2</v>
      </c>
    </row>
    <row r="2746" spans="1:5">
      <c r="A2746">
        <v>1957</v>
      </c>
      <c r="B2746" s="108">
        <v>80</v>
      </c>
      <c r="C2746">
        <v>8.3785999999999999E-2</v>
      </c>
      <c r="D2746">
        <v>0.11131199999999999</v>
      </c>
      <c r="E2746">
        <v>9.5562999999999995E-2</v>
      </c>
    </row>
    <row r="2747" spans="1:5">
      <c r="A2747">
        <v>1957</v>
      </c>
      <c r="B2747" s="108">
        <v>81</v>
      </c>
      <c r="C2747">
        <v>9.0847999999999998E-2</v>
      </c>
      <c r="D2747">
        <v>0.11928900000000001</v>
      </c>
      <c r="E2747">
        <v>0.102843</v>
      </c>
    </row>
    <row r="2748" spans="1:5">
      <c r="A2748">
        <v>1957</v>
      </c>
      <c r="B2748" s="108">
        <v>82</v>
      </c>
      <c r="C2748">
        <v>0.10106900000000001</v>
      </c>
      <c r="D2748">
        <v>0.131105</v>
      </c>
      <c r="E2748">
        <v>0.113589</v>
      </c>
    </row>
    <row r="2749" spans="1:5">
      <c r="A2749">
        <v>1957</v>
      </c>
      <c r="B2749" s="108">
        <v>83</v>
      </c>
      <c r="C2749">
        <v>0.114315</v>
      </c>
      <c r="D2749">
        <v>0.14702100000000001</v>
      </c>
      <c r="E2749">
        <v>0.12779499999999999</v>
      </c>
    </row>
    <row r="2750" spans="1:5">
      <c r="A2750">
        <v>1957</v>
      </c>
      <c r="B2750" s="108">
        <v>84</v>
      </c>
      <c r="C2750">
        <v>0.12656400000000001</v>
      </c>
      <c r="D2750">
        <v>0.16095300000000001</v>
      </c>
      <c r="E2750">
        <v>0.14063500000000001</v>
      </c>
    </row>
    <row r="2751" spans="1:5">
      <c r="A2751">
        <v>1957</v>
      </c>
      <c r="B2751" s="108">
        <v>85</v>
      </c>
      <c r="C2751">
        <v>0.139961</v>
      </c>
      <c r="D2751">
        <v>0.174453</v>
      </c>
      <c r="E2751">
        <v>0.153942</v>
      </c>
    </row>
    <row r="2752" spans="1:5">
      <c r="A2752">
        <v>1957</v>
      </c>
      <c r="B2752" s="108">
        <v>86</v>
      </c>
      <c r="C2752">
        <v>0.15301100000000001</v>
      </c>
      <c r="D2752">
        <v>0.182364</v>
      </c>
      <c r="E2752">
        <v>0.164691</v>
      </c>
    </row>
    <row r="2753" spans="1:5">
      <c r="A2753">
        <v>1957</v>
      </c>
      <c r="B2753" s="108">
        <v>87</v>
      </c>
      <c r="C2753">
        <v>0.16861599999999999</v>
      </c>
      <c r="D2753">
        <v>0.21227799999999999</v>
      </c>
      <c r="E2753">
        <v>0.1857</v>
      </c>
    </row>
    <row r="2754" spans="1:5">
      <c r="A2754">
        <v>1957</v>
      </c>
      <c r="B2754" s="108">
        <v>88</v>
      </c>
      <c r="C2754">
        <v>0.176015</v>
      </c>
      <c r="D2754">
        <v>0.21107200000000001</v>
      </c>
      <c r="E2754">
        <v>0.189522</v>
      </c>
    </row>
    <row r="2755" spans="1:5">
      <c r="A2755">
        <v>1957</v>
      </c>
      <c r="B2755" s="108">
        <v>89</v>
      </c>
      <c r="C2755">
        <v>0.19445999999999999</v>
      </c>
      <c r="D2755">
        <v>0.23768</v>
      </c>
      <c r="E2755">
        <v>0.21085400000000001</v>
      </c>
    </row>
    <row r="2756" spans="1:5">
      <c r="A2756">
        <v>1957</v>
      </c>
      <c r="B2756" s="108">
        <v>90</v>
      </c>
      <c r="C2756">
        <v>0.219643</v>
      </c>
      <c r="D2756">
        <v>0.256023</v>
      </c>
      <c r="E2756">
        <v>0.23319300000000001</v>
      </c>
    </row>
    <row r="2757" spans="1:5">
      <c r="A2757">
        <v>1957</v>
      </c>
      <c r="B2757" s="108">
        <v>91</v>
      </c>
      <c r="C2757">
        <v>0.22200400000000001</v>
      </c>
      <c r="D2757">
        <v>0.261125</v>
      </c>
      <c r="E2757">
        <v>0.23638400000000001</v>
      </c>
    </row>
    <row r="2758" spans="1:5">
      <c r="A2758">
        <v>1957</v>
      </c>
      <c r="B2758" s="108">
        <v>92</v>
      </c>
      <c r="C2758">
        <v>0.246083</v>
      </c>
      <c r="D2758">
        <v>0.28082099999999999</v>
      </c>
      <c r="E2758">
        <v>0.25865100000000002</v>
      </c>
    </row>
    <row r="2759" spans="1:5">
      <c r="A2759">
        <v>1957</v>
      </c>
      <c r="B2759" s="108">
        <v>93</v>
      </c>
      <c r="C2759">
        <v>0.26432899999999998</v>
      </c>
      <c r="D2759">
        <v>0.29919600000000002</v>
      </c>
      <c r="E2759">
        <v>0.27666099999999999</v>
      </c>
    </row>
    <row r="2760" spans="1:5">
      <c r="A2760">
        <v>1957</v>
      </c>
      <c r="B2760" s="108">
        <v>94</v>
      </c>
      <c r="C2760">
        <v>0.28228599999999998</v>
      </c>
      <c r="D2760">
        <v>0.33796999999999999</v>
      </c>
      <c r="E2760">
        <v>0.30157800000000001</v>
      </c>
    </row>
    <row r="2761" spans="1:5">
      <c r="A2761">
        <v>1957</v>
      </c>
      <c r="B2761" s="108">
        <v>95</v>
      </c>
      <c r="C2761">
        <v>0.318193</v>
      </c>
      <c r="D2761">
        <v>0.34229799999999999</v>
      </c>
      <c r="E2761">
        <v>0.32641100000000001</v>
      </c>
    </row>
    <row r="2762" spans="1:5">
      <c r="A2762">
        <v>1957</v>
      </c>
      <c r="B2762" s="108">
        <v>96</v>
      </c>
      <c r="C2762">
        <v>0.33016499999999999</v>
      </c>
      <c r="D2762">
        <v>0.37349500000000002</v>
      </c>
      <c r="E2762">
        <v>0.34478199999999998</v>
      </c>
    </row>
    <row r="2763" spans="1:5">
      <c r="A2763">
        <v>1957</v>
      </c>
      <c r="B2763" s="108">
        <v>97</v>
      </c>
      <c r="C2763">
        <v>0.35222799999999999</v>
      </c>
      <c r="D2763">
        <v>0.37814300000000001</v>
      </c>
      <c r="E2763">
        <v>0.36076799999999998</v>
      </c>
    </row>
    <row r="2764" spans="1:5">
      <c r="A2764">
        <v>1957</v>
      </c>
      <c r="B2764" s="108">
        <v>98</v>
      </c>
      <c r="C2764">
        <v>0.35709099999999999</v>
      </c>
      <c r="D2764">
        <v>0.389322</v>
      </c>
      <c r="E2764">
        <v>0.367539</v>
      </c>
    </row>
    <row r="2765" spans="1:5">
      <c r="A2765">
        <v>1957</v>
      </c>
      <c r="B2765" s="108">
        <v>99</v>
      </c>
      <c r="C2765">
        <v>0.350943</v>
      </c>
      <c r="D2765">
        <v>0.410694</v>
      </c>
      <c r="E2765">
        <v>0.36996800000000002</v>
      </c>
    </row>
    <row r="2766" spans="1:5">
      <c r="A2766">
        <v>1957</v>
      </c>
      <c r="B2766" s="108">
        <v>100</v>
      </c>
      <c r="C2766">
        <v>0.38228099999999998</v>
      </c>
      <c r="D2766">
        <v>0.45224799999999998</v>
      </c>
      <c r="E2766">
        <v>0.40425800000000001</v>
      </c>
    </row>
    <row r="2767" spans="1:5">
      <c r="A2767">
        <v>1957</v>
      </c>
      <c r="B2767" s="108">
        <v>101</v>
      </c>
      <c r="C2767">
        <v>0.35769899999999999</v>
      </c>
      <c r="D2767">
        <v>0.35315200000000002</v>
      </c>
      <c r="E2767">
        <v>0.35622199999999998</v>
      </c>
    </row>
    <row r="2768" spans="1:5">
      <c r="A2768">
        <v>1957</v>
      </c>
      <c r="B2768" s="108">
        <v>102</v>
      </c>
      <c r="C2768">
        <v>0.37019000000000002</v>
      </c>
      <c r="D2768">
        <v>0.45493499999999998</v>
      </c>
      <c r="E2768">
        <v>0.39832699999999999</v>
      </c>
    </row>
    <row r="2769" spans="1:5">
      <c r="A2769">
        <v>1957</v>
      </c>
      <c r="B2769" s="108">
        <v>103</v>
      </c>
      <c r="C2769">
        <v>0.30715399999999998</v>
      </c>
      <c r="D2769">
        <v>0.360958</v>
      </c>
      <c r="E2769">
        <v>0.32488099999999998</v>
      </c>
    </row>
    <row r="2770" spans="1:5">
      <c r="A2770">
        <v>1957</v>
      </c>
      <c r="B2770" s="108">
        <v>104</v>
      </c>
      <c r="C2770">
        <v>0.32861400000000002</v>
      </c>
      <c r="D2770">
        <v>0.242367</v>
      </c>
      <c r="E2770">
        <v>0.29962800000000001</v>
      </c>
    </row>
    <row r="2771" spans="1:5">
      <c r="A2771">
        <v>1957</v>
      </c>
      <c r="B2771" s="108">
        <v>105</v>
      </c>
      <c r="C2771">
        <v>0.290906</v>
      </c>
      <c r="D2771">
        <v>0.39623000000000003</v>
      </c>
      <c r="E2771">
        <v>0.32865899999999998</v>
      </c>
    </row>
    <row r="2772" spans="1:5">
      <c r="A2772">
        <v>1957</v>
      </c>
      <c r="B2772" s="108">
        <v>106</v>
      </c>
      <c r="C2772">
        <v>0.31382599999999999</v>
      </c>
      <c r="D2772">
        <v>0.43192199999999997</v>
      </c>
      <c r="E2772">
        <v>0.35687799999999997</v>
      </c>
    </row>
    <row r="2773" spans="1:5">
      <c r="A2773">
        <v>1957</v>
      </c>
      <c r="B2773" s="108">
        <v>107</v>
      </c>
      <c r="C2773">
        <v>0.26869799999999999</v>
      </c>
      <c r="D2773">
        <v>0.25390600000000002</v>
      </c>
      <c r="E2773">
        <v>0.26370700000000002</v>
      </c>
    </row>
    <row r="2774" spans="1:5">
      <c r="A2774">
        <v>1957</v>
      </c>
      <c r="B2774" s="108">
        <v>108</v>
      </c>
      <c r="C2774">
        <v>0.183782</v>
      </c>
      <c r="D2774">
        <v>0.16978699999999999</v>
      </c>
      <c r="E2774">
        <v>0.17934900000000001</v>
      </c>
    </row>
    <row r="2775" spans="1:5">
      <c r="A2775">
        <v>1957</v>
      </c>
      <c r="B2775" s="108">
        <v>109</v>
      </c>
      <c r="C2775">
        <v>0.35552600000000001</v>
      </c>
      <c r="D2775">
        <v>0.29925299999999999</v>
      </c>
      <c r="E2775">
        <v>0.335254</v>
      </c>
    </row>
    <row r="2776" spans="1:5">
      <c r="A2776">
        <v>1957</v>
      </c>
      <c r="B2776" s="108" t="s">
        <v>392</v>
      </c>
      <c r="C2776">
        <v>0.32191399999999998</v>
      </c>
      <c r="D2776">
        <v>0.17691100000000001</v>
      </c>
      <c r="E2776">
        <v>0.26309700000000003</v>
      </c>
    </row>
    <row r="2777" spans="1:5">
      <c r="A2777">
        <v>1958</v>
      </c>
      <c r="B2777" s="108">
        <v>0</v>
      </c>
      <c r="C2777">
        <v>2.4424999999999999E-2</v>
      </c>
      <c r="D2777">
        <v>3.1503999999999997E-2</v>
      </c>
      <c r="E2777">
        <v>2.8027E-2</v>
      </c>
    </row>
    <row r="2778" spans="1:5">
      <c r="A2778">
        <v>1958</v>
      </c>
      <c r="B2778" s="108">
        <v>1</v>
      </c>
      <c r="C2778">
        <v>1.737E-3</v>
      </c>
      <c r="D2778">
        <v>1.8959999999999999E-3</v>
      </c>
      <c r="E2778">
        <v>1.818E-3</v>
      </c>
    </row>
    <row r="2779" spans="1:5">
      <c r="A2779">
        <v>1958</v>
      </c>
      <c r="B2779" s="108">
        <v>2</v>
      </c>
      <c r="C2779">
        <v>1E-3</v>
      </c>
      <c r="D2779">
        <v>1.2130000000000001E-3</v>
      </c>
      <c r="E2779">
        <v>1.109E-3</v>
      </c>
    </row>
    <row r="2780" spans="1:5">
      <c r="A2780">
        <v>1958</v>
      </c>
      <c r="B2780" s="108">
        <v>3</v>
      </c>
      <c r="C2780">
        <v>7.6300000000000001E-4</v>
      </c>
      <c r="D2780">
        <v>9.2400000000000002E-4</v>
      </c>
      <c r="E2780">
        <v>8.4500000000000005E-4</v>
      </c>
    </row>
    <row r="2781" spans="1:5">
      <c r="A2781">
        <v>1958</v>
      </c>
      <c r="B2781" s="108">
        <v>4</v>
      </c>
      <c r="C2781">
        <v>6.2600000000000004E-4</v>
      </c>
      <c r="D2781">
        <v>7.1199999999999996E-4</v>
      </c>
      <c r="E2781">
        <v>6.7000000000000002E-4</v>
      </c>
    </row>
    <row r="2782" spans="1:5">
      <c r="A2782">
        <v>1958</v>
      </c>
      <c r="B2782" s="108">
        <v>5</v>
      </c>
      <c r="C2782">
        <v>5.2599999999999999E-4</v>
      </c>
      <c r="D2782">
        <v>6.3100000000000005E-4</v>
      </c>
      <c r="E2782">
        <v>5.7899999999999998E-4</v>
      </c>
    </row>
    <row r="2783" spans="1:5">
      <c r="A2783">
        <v>1958</v>
      </c>
      <c r="B2783" s="108">
        <v>6</v>
      </c>
      <c r="C2783">
        <v>4.5199999999999998E-4</v>
      </c>
      <c r="D2783">
        <v>5.9100000000000005E-4</v>
      </c>
      <c r="E2783">
        <v>5.2300000000000003E-4</v>
      </c>
    </row>
    <row r="2784" spans="1:5">
      <c r="A2784">
        <v>1958</v>
      </c>
      <c r="B2784" s="108">
        <v>7</v>
      </c>
      <c r="C2784">
        <v>3.8900000000000002E-4</v>
      </c>
      <c r="D2784">
        <v>5.4900000000000001E-4</v>
      </c>
      <c r="E2784">
        <v>4.7100000000000001E-4</v>
      </c>
    </row>
    <row r="2785" spans="1:5">
      <c r="A2785">
        <v>1958</v>
      </c>
      <c r="B2785" s="108">
        <v>8</v>
      </c>
      <c r="C2785">
        <v>3.4699999999999998E-4</v>
      </c>
      <c r="D2785">
        <v>5.1900000000000004E-4</v>
      </c>
      <c r="E2785">
        <v>4.3399999999999998E-4</v>
      </c>
    </row>
    <row r="2786" spans="1:5">
      <c r="A2786">
        <v>1958</v>
      </c>
      <c r="B2786" s="108">
        <v>9</v>
      </c>
      <c r="C2786">
        <v>3.1300000000000002E-4</v>
      </c>
      <c r="D2786">
        <v>4.8000000000000001E-4</v>
      </c>
      <c r="E2786">
        <v>3.9800000000000002E-4</v>
      </c>
    </row>
    <row r="2787" spans="1:5">
      <c r="A2787">
        <v>1958</v>
      </c>
      <c r="B2787" s="108">
        <v>10</v>
      </c>
      <c r="C2787">
        <v>2.8499999999999999E-4</v>
      </c>
      <c r="D2787">
        <v>4.3399999999999998E-4</v>
      </c>
      <c r="E2787">
        <v>3.6099999999999999E-4</v>
      </c>
    </row>
    <row r="2788" spans="1:5">
      <c r="A2788">
        <v>1958</v>
      </c>
      <c r="B2788" s="108">
        <v>11</v>
      </c>
      <c r="C2788">
        <v>2.8600000000000001E-4</v>
      </c>
      <c r="D2788">
        <v>4.44E-4</v>
      </c>
      <c r="E2788">
        <v>3.6699999999999998E-4</v>
      </c>
    </row>
    <row r="2789" spans="1:5">
      <c r="A2789">
        <v>1958</v>
      </c>
      <c r="B2789" s="108">
        <v>12</v>
      </c>
      <c r="C2789">
        <v>3.3E-4</v>
      </c>
      <c r="D2789">
        <v>5.4000000000000001E-4</v>
      </c>
      <c r="E2789">
        <v>4.37E-4</v>
      </c>
    </row>
    <row r="2790" spans="1:5">
      <c r="A2790">
        <v>1958</v>
      </c>
      <c r="B2790" s="108">
        <v>13</v>
      </c>
      <c r="C2790">
        <v>3.7599999999999998E-4</v>
      </c>
      <c r="D2790">
        <v>6.6500000000000001E-4</v>
      </c>
      <c r="E2790">
        <v>5.22E-4</v>
      </c>
    </row>
    <row r="2791" spans="1:5">
      <c r="A2791">
        <v>1958</v>
      </c>
      <c r="B2791" s="108">
        <v>14</v>
      </c>
      <c r="C2791">
        <v>3.8900000000000002E-4</v>
      </c>
      <c r="D2791">
        <v>7.5000000000000002E-4</v>
      </c>
      <c r="E2791">
        <v>5.7200000000000003E-4</v>
      </c>
    </row>
    <row r="2792" spans="1:5">
      <c r="A2792">
        <v>1958</v>
      </c>
      <c r="B2792" s="108">
        <v>15</v>
      </c>
      <c r="C2792">
        <v>4.3100000000000001E-4</v>
      </c>
      <c r="D2792">
        <v>9.0399999999999996E-4</v>
      </c>
      <c r="E2792">
        <v>6.7100000000000005E-4</v>
      </c>
    </row>
    <row r="2793" spans="1:5">
      <c r="A2793">
        <v>1958</v>
      </c>
      <c r="B2793" s="108">
        <v>16</v>
      </c>
      <c r="C2793">
        <v>5.0100000000000003E-4</v>
      </c>
      <c r="D2793">
        <v>1.1169999999999999E-3</v>
      </c>
      <c r="E2793">
        <v>8.1300000000000003E-4</v>
      </c>
    </row>
    <row r="2794" spans="1:5">
      <c r="A2794">
        <v>1958</v>
      </c>
      <c r="B2794" s="108">
        <v>17</v>
      </c>
      <c r="C2794">
        <v>5.6800000000000004E-4</v>
      </c>
      <c r="D2794">
        <v>1.33E-3</v>
      </c>
      <c r="E2794">
        <v>9.5200000000000005E-4</v>
      </c>
    </row>
    <row r="2795" spans="1:5">
      <c r="A2795">
        <v>1958</v>
      </c>
      <c r="B2795" s="108">
        <v>18</v>
      </c>
      <c r="C2795">
        <v>6.1300000000000005E-4</v>
      </c>
      <c r="D2795">
        <v>1.5579999999999999E-3</v>
      </c>
      <c r="E2795">
        <v>1.078E-3</v>
      </c>
    </row>
    <row r="2796" spans="1:5">
      <c r="A2796">
        <v>1958</v>
      </c>
      <c r="B2796" s="108">
        <v>19</v>
      </c>
      <c r="C2796">
        <v>6.4400000000000004E-4</v>
      </c>
      <c r="D2796">
        <v>1.701E-3</v>
      </c>
      <c r="E2796">
        <v>1.1620000000000001E-3</v>
      </c>
    </row>
    <row r="2797" spans="1:5">
      <c r="A2797">
        <v>1958</v>
      </c>
      <c r="B2797" s="108">
        <v>20</v>
      </c>
      <c r="C2797">
        <v>6.5499999999999998E-4</v>
      </c>
      <c r="D2797">
        <v>1.807E-3</v>
      </c>
      <c r="E2797">
        <v>1.2130000000000001E-3</v>
      </c>
    </row>
    <row r="2798" spans="1:5">
      <c r="A2798">
        <v>1958</v>
      </c>
      <c r="B2798" s="108">
        <v>21</v>
      </c>
      <c r="C2798">
        <v>6.7199999999999996E-4</v>
      </c>
      <c r="D2798">
        <v>1.8879999999999999E-3</v>
      </c>
      <c r="E2798">
        <v>1.255E-3</v>
      </c>
    </row>
    <row r="2799" spans="1:5">
      <c r="A2799">
        <v>1958</v>
      </c>
      <c r="B2799" s="108">
        <v>22</v>
      </c>
      <c r="C2799">
        <v>6.9800000000000005E-4</v>
      </c>
      <c r="D2799">
        <v>1.9139999999999999E-3</v>
      </c>
      <c r="E2799">
        <v>1.281E-3</v>
      </c>
    </row>
    <row r="2800" spans="1:5">
      <c r="A2800">
        <v>1958</v>
      </c>
      <c r="B2800" s="108">
        <v>23</v>
      </c>
      <c r="C2800">
        <v>7.2199999999999999E-4</v>
      </c>
      <c r="D2800">
        <v>1.8550000000000001E-3</v>
      </c>
      <c r="E2800">
        <v>1.2719999999999999E-3</v>
      </c>
    </row>
    <row r="2801" spans="1:5">
      <c r="A2801">
        <v>1958</v>
      </c>
      <c r="B2801" s="108">
        <v>24</v>
      </c>
      <c r="C2801">
        <v>7.7099999999999998E-4</v>
      </c>
      <c r="D2801">
        <v>1.8519999999999999E-3</v>
      </c>
      <c r="E2801">
        <v>1.2960000000000001E-3</v>
      </c>
    </row>
    <row r="2802" spans="1:5">
      <c r="A2802">
        <v>1958</v>
      </c>
      <c r="B2802" s="108">
        <v>25</v>
      </c>
      <c r="C2802">
        <v>8.1800000000000004E-4</v>
      </c>
      <c r="D2802">
        <v>1.8010000000000001E-3</v>
      </c>
      <c r="E2802">
        <v>1.297E-3</v>
      </c>
    </row>
    <row r="2803" spans="1:5">
      <c r="A2803">
        <v>1958</v>
      </c>
      <c r="B2803" s="108">
        <v>26</v>
      </c>
      <c r="C2803">
        <v>8.3199999999999995E-4</v>
      </c>
      <c r="D2803">
        <v>1.6720000000000001E-3</v>
      </c>
      <c r="E2803">
        <v>1.245E-3</v>
      </c>
    </row>
    <row r="2804" spans="1:5">
      <c r="A2804">
        <v>1958</v>
      </c>
      <c r="B2804" s="108">
        <v>27</v>
      </c>
      <c r="C2804">
        <v>8.6300000000000005E-4</v>
      </c>
      <c r="D2804">
        <v>1.6069999999999999E-3</v>
      </c>
      <c r="E2804">
        <v>1.2310000000000001E-3</v>
      </c>
    </row>
    <row r="2805" spans="1:5">
      <c r="A2805">
        <v>1958</v>
      </c>
      <c r="B2805" s="108">
        <v>28</v>
      </c>
      <c r="C2805">
        <v>9.3499999999999996E-4</v>
      </c>
      <c r="D2805">
        <v>1.67E-3</v>
      </c>
      <c r="E2805">
        <v>1.2960000000000001E-3</v>
      </c>
    </row>
    <row r="2806" spans="1:5">
      <c r="A2806">
        <v>1958</v>
      </c>
      <c r="B2806" s="108">
        <v>29</v>
      </c>
      <c r="C2806">
        <v>1.0139999999999999E-3</v>
      </c>
      <c r="D2806">
        <v>1.7730000000000001E-3</v>
      </c>
      <c r="E2806">
        <v>1.384E-3</v>
      </c>
    </row>
    <row r="2807" spans="1:5">
      <c r="A2807">
        <v>1958</v>
      </c>
      <c r="B2807" s="108">
        <v>30</v>
      </c>
      <c r="C2807">
        <v>1.0870000000000001E-3</v>
      </c>
      <c r="D2807">
        <v>1.8439999999999999E-3</v>
      </c>
      <c r="E2807">
        <v>1.457E-3</v>
      </c>
    </row>
    <row r="2808" spans="1:5">
      <c r="A2808">
        <v>1958</v>
      </c>
      <c r="B2808" s="108">
        <v>31</v>
      </c>
      <c r="C2808">
        <v>1.1620000000000001E-3</v>
      </c>
      <c r="D2808">
        <v>1.9139999999999999E-3</v>
      </c>
      <c r="E2808">
        <v>1.531E-3</v>
      </c>
    </row>
    <row r="2809" spans="1:5">
      <c r="A2809">
        <v>1958</v>
      </c>
      <c r="B2809" s="108">
        <v>32</v>
      </c>
      <c r="C2809">
        <v>1.2639999999999999E-3</v>
      </c>
      <c r="D2809">
        <v>2.0579999999999999E-3</v>
      </c>
      <c r="E2809">
        <v>1.652E-3</v>
      </c>
    </row>
    <row r="2810" spans="1:5">
      <c r="A2810">
        <v>1958</v>
      </c>
      <c r="B2810" s="108">
        <v>33</v>
      </c>
      <c r="C2810">
        <v>1.333E-3</v>
      </c>
      <c r="D2810">
        <v>2.1380000000000001E-3</v>
      </c>
      <c r="E2810">
        <v>1.7260000000000001E-3</v>
      </c>
    </row>
    <row r="2811" spans="1:5">
      <c r="A2811">
        <v>1958</v>
      </c>
      <c r="B2811" s="108">
        <v>34</v>
      </c>
      <c r="C2811">
        <v>1.4250000000000001E-3</v>
      </c>
      <c r="D2811">
        <v>2.2550000000000001E-3</v>
      </c>
      <c r="E2811">
        <v>1.83E-3</v>
      </c>
    </row>
    <row r="2812" spans="1:5">
      <c r="A2812">
        <v>1958</v>
      </c>
      <c r="B2812" s="108">
        <v>35</v>
      </c>
      <c r="C2812">
        <v>1.5499999999999999E-3</v>
      </c>
      <c r="D2812">
        <v>2.431E-3</v>
      </c>
      <c r="E2812">
        <v>1.9789999999999999E-3</v>
      </c>
    </row>
    <row r="2813" spans="1:5">
      <c r="A2813">
        <v>1958</v>
      </c>
      <c r="B2813" s="108">
        <v>36</v>
      </c>
      <c r="C2813">
        <v>1.642E-3</v>
      </c>
      <c r="D2813">
        <v>2.568E-3</v>
      </c>
      <c r="E2813">
        <v>2.0929999999999998E-3</v>
      </c>
    </row>
    <row r="2814" spans="1:5">
      <c r="A2814">
        <v>1958</v>
      </c>
      <c r="B2814" s="108">
        <v>37</v>
      </c>
      <c r="C2814">
        <v>1.753E-3</v>
      </c>
      <c r="D2814">
        <v>2.7430000000000002E-3</v>
      </c>
      <c r="E2814">
        <v>2.2360000000000001E-3</v>
      </c>
    </row>
    <row r="2815" spans="1:5">
      <c r="A2815">
        <v>1958</v>
      </c>
      <c r="B2815" s="108">
        <v>38</v>
      </c>
      <c r="C2815">
        <v>1.983E-3</v>
      </c>
      <c r="D2815">
        <v>3.156E-3</v>
      </c>
      <c r="E2815">
        <v>2.555E-3</v>
      </c>
    </row>
    <row r="2816" spans="1:5">
      <c r="A2816">
        <v>1958</v>
      </c>
      <c r="B2816" s="108">
        <v>39</v>
      </c>
      <c r="C2816">
        <v>2.1740000000000002E-3</v>
      </c>
      <c r="D2816">
        <v>3.5079999999999998E-3</v>
      </c>
      <c r="E2816">
        <v>2.8249999999999998E-3</v>
      </c>
    </row>
    <row r="2817" spans="1:5">
      <c r="A2817">
        <v>1958</v>
      </c>
      <c r="B2817" s="108">
        <v>40</v>
      </c>
      <c r="C2817">
        <v>2.32E-3</v>
      </c>
      <c r="D2817">
        <v>3.8040000000000001E-3</v>
      </c>
      <c r="E2817">
        <v>3.0460000000000001E-3</v>
      </c>
    </row>
    <row r="2818" spans="1:5">
      <c r="A2818">
        <v>1958</v>
      </c>
      <c r="B2818" s="108">
        <v>41</v>
      </c>
      <c r="C2818">
        <v>2.5209999999999998E-3</v>
      </c>
      <c r="D2818">
        <v>4.1669999999999997E-3</v>
      </c>
      <c r="E2818">
        <v>3.3289999999999999E-3</v>
      </c>
    </row>
    <row r="2819" spans="1:5">
      <c r="A2819">
        <v>1958</v>
      </c>
      <c r="B2819" s="108">
        <v>42</v>
      </c>
      <c r="C2819">
        <v>2.7889999999999998E-3</v>
      </c>
      <c r="D2819">
        <v>4.679E-3</v>
      </c>
      <c r="E2819">
        <v>3.7160000000000001E-3</v>
      </c>
    </row>
    <row r="2820" spans="1:5">
      <c r="A2820">
        <v>1958</v>
      </c>
      <c r="B2820" s="108">
        <v>43</v>
      </c>
      <c r="C2820">
        <v>3.0209999999999998E-3</v>
      </c>
      <c r="D2820">
        <v>5.1050000000000002E-3</v>
      </c>
      <c r="E2820">
        <v>4.0429999999999997E-3</v>
      </c>
    </row>
    <row r="2821" spans="1:5">
      <c r="A2821">
        <v>1958</v>
      </c>
      <c r="B2821" s="108">
        <v>44</v>
      </c>
      <c r="C2821">
        <v>3.2720000000000002E-3</v>
      </c>
      <c r="D2821">
        <v>5.5269999999999998E-3</v>
      </c>
      <c r="E2821">
        <v>4.3800000000000002E-3</v>
      </c>
    </row>
    <row r="2822" spans="1:5">
      <c r="A2822">
        <v>1958</v>
      </c>
      <c r="B2822" s="108">
        <v>45</v>
      </c>
      <c r="C2822">
        <v>3.5899999999999999E-3</v>
      </c>
      <c r="D2822">
        <v>6.0749999999999997E-3</v>
      </c>
      <c r="E2822">
        <v>4.8120000000000003E-3</v>
      </c>
    </row>
    <row r="2823" spans="1:5">
      <c r="A2823">
        <v>1958</v>
      </c>
      <c r="B2823" s="108">
        <v>46</v>
      </c>
      <c r="C2823">
        <v>3.9480000000000001E-3</v>
      </c>
      <c r="D2823">
        <v>6.7219999999999997E-3</v>
      </c>
      <c r="E2823">
        <v>5.313E-3</v>
      </c>
    </row>
    <row r="2824" spans="1:5">
      <c r="A2824">
        <v>1958</v>
      </c>
      <c r="B2824" s="108">
        <v>47</v>
      </c>
      <c r="C2824">
        <v>4.3119999999999999E-3</v>
      </c>
      <c r="D2824">
        <v>7.4349999999999998E-3</v>
      </c>
      <c r="E2824">
        <v>5.8510000000000003E-3</v>
      </c>
    </row>
    <row r="2825" spans="1:5">
      <c r="A2825">
        <v>1958</v>
      </c>
      <c r="B2825" s="108">
        <v>48</v>
      </c>
      <c r="C2825">
        <v>4.6290000000000003E-3</v>
      </c>
      <c r="D2825">
        <v>8.1220000000000007E-3</v>
      </c>
      <c r="E2825">
        <v>6.352E-3</v>
      </c>
    </row>
    <row r="2826" spans="1:5">
      <c r="A2826">
        <v>1958</v>
      </c>
      <c r="B2826" s="108">
        <v>49</v>
      </c>
      <c r="C2826">
        <v>5.0410000000000003E-3</v>
      </c>
      <c r="D2826">
        <v>9.0320000000000001E-3</v>
      </c>
      <c r="E2826">
        <v>7.0109999999999999E-3</v>
      </c>
    </row>
    <row r="2827" spans="1:5">
      <c r="A2827">
        <v>1958</v>
      </c>
      <c r="B2827" s="108">
        <v>50</v>
      </c>
      <c r="C2827">
        <v>5.5570000000000003E-3</v>
      </c>
      <c r="D2827">
        <v>1.022E-2</v>
      </c>
      <c r="E2827">
        <v>7.8560000000000001E-3</v>
      </c>
    </row>
    <row r="2828" spans="1:5">
      <c r="A2828">
        <v>1958</v>
      </c>
      <c r="B2828" s="108">
        <v>51</v>
      </c>
      <c r="C2828">
        <v>6.0670000000000003E-3</v>
      </c>
      <c r="D2828">
        <v>1.1372999999999999E-2</v>
      </c>
      <c r="E2828">
        <v>8.6829999999999997E-3</v>
      </c>
    </row>
    <row r="2829" spans="1:5">
      <c r="A2829">
        <v>1958</v>
      </c>
      <c r="B2829" s="108">
        <v>52</v>
      </c>
      <c r="C2829">
        <v>6.5719999999999997E-3</v>
      </c>
      <c r="D2829">
        <v>1.2449999999999999E-2</v>
      </c>
      <c r="E2829">
        <v>9.4730000000000005E-3</v>
      </c>
    </row>
    <row r="2830" spans="1:5">
      <c r="A2830">
        <v>1958</v>
      </c>
      <c r="B2830" s="108">
        <v>53</v>
      </c>
      <c r="C2830">
        <v>7.1440000000000002E-3</v>
      </c>
      <c r="D2830">
        <v>1.3596E-2</v>
      </c>
      <c r="E2830">
        <v>1.0333E-2</v>
      </c>
    </row>
    <row r="2831" spans="1:5">
      <c r="A2831">
        <v>1958</v>
      </c>
      <c r="B2831" s="108">
        <v>54</v>
      </c>
      <c r="C2831">
        <v>7.7380000000000001E-3</v>
      </c>
      <c r="D2831">
        <v>1.4756E-2</v>
      </c>
      <c r="E2831">
        <v>1.1209E-2</v>
      </c>
    </row>
    <row r="2832" spans="1:5">
      <c r="A2832">
        <v>1958</v>
      </c>
      <c r="B2832" s="108">
        <v>55</v>
      </c>
      <c r="C2832">
        <v>8.2979999999999998E-3</v>
      </c>
      <c r="D2832">
        <v>1.5876999999999999E-2</v>
      </c>
      <c r="E2832">
        <v>1.2038999999999999E-2</v>
      </c>
    </row>
    <row r="2833" spans="1:5">
      <c r="A2833">
        <v>1958</v>
      </c>
      <c r="B2833" s="108">
        <v>56</v>
      </c>
      <c r="C2833">
        <v>8.9709999999999998E-3</v>
      </c>
      <c r="D2833">
        <v>1.7222999999999999E-2</v>
      </c>
      <c r="E2833">
        <v>1.3030999999999999E-2</v>
      </c>
    </row>
    <row r="2834" spans="1:5">
      <c r="A2834">
        <v>1958</v>
      </c>
      <c r="B2834" s="108">
        <v>57</v>
      </c>
      <c r="C2834">
        <v>9.5639999999999996E-3</v>
      </c>
      <c r="D2834">
        <v>1.8388000000000002E-2</v>
      </c>
      <c r="E2834">
        <v>1.389E-2</v>
      </c>
    </row>
    <row r="2835" spans="1:5">
      <c r="A2835">
        <v>1958</v>
      </c>
      <c r="B2835" s="108">
        <v>58</v>
      </c>
      <c r="C2835">
        <v>1.0168999999999999E-2</v>
      </c>
      <c r="D2835">
        <v>1.9480000000000001E-2</v>
      </c>
      <c r="E2835">
        <v>1.4726E-2</v>
      </c>
    </row>
    <row r="2836" spans="1:5">
      <c r="A2836">
        <v>1958</v>
      </c>
      <c r="B2836" s="108">
        <v>59</v>
      </c>
      <c r="C2836">
        <v>1.1336000000000001E-2</v>
      </c>
      <c r="D2836">
        <v>2.1752000000000001E-2</v>
      </c>
      <c r="E2836">
        <v>1.6407000000000001E-2</v>
      </c>
    </row>
    <row r="2837" spans="1:5">
      <c r="A2837">
        <v>1958</v>
      </c>
      <c r="B2837" s="108">
        <v>60</v>
      </c>
      <c r="C2837">
        <v>1.2539E-2</v>
      </c>
      <c r="D2837">
        <v>2.4070999999999999E-2</v>
      </c>
      <c r="E2837">
        <v>1.8123E-2</v>
      </c>
    </row>
    <row r="2838" spans="1:5">
      <c r="A2838">
        <v>1958</v>
      </c>
      <c r="B2838" s="108">
        <v>61</v>
      </c>
      <c r="C2838">
        <v>1.3568E-2</v>
      </c>
      <c r="D2838">
        <v>2.5961999999999999E-2</v>
      </c>
      <c r="E2838">
        <v>1.9540999999999999E-2</v>
      </c>
    </row>
    <row r="2839" spans="1:5">
      <c r="A2839">
        <v>1958</v>
      </c>
      <c r="B2839" s="108">
        <v>62</v>
      </c>
      <c r="C2839">
        <v>1.4723999999999999E-2</v>
      </c>
      <c r="D2839">
        <v>2.7982E-2</v>
      </c>
      <c r="E2839">
        <v>2.1089E-2</v>
      </c>
    </row>
    <row r="2840" spans="1:5">
      <c r="A2840">
        <v>1958</v>
      </c>
      <c r="B2840" s="108">
        <v>63</v>
      </c>
      <c r="C2840">
        <v>1.6205000000000001E-2</v>
      </c>
      <c r="D2840">
        <v>3.0565999999999999E-2</v>
      </c>
      <c r="E2840">
        <v>2.3068999999999999E-2</v>
      </c>
    </row>
    <row r="2841" spans="1:5">
      <c r="A2841">
        <v>1958</v>
      </c>
      <c r="B2841" s="108">
        <v>64</v>
      </c>
      <c r="C2841">
        <v>1.7746999999999999E-2</v>
      </c>
      <c r="D2841">
        <v>3.3140999999999997E-2</v>
      </c>
      <c r="E2841">
        <v>2.5078E-2</v>
      </c>
    </row>
    <row r="2842" spans="1:5">
      <c r="A2842">
        <v>1958</v>
      </c>
      <c r="B2842" s="108">
        <v>65</v>
      </c>
      <c r="C2842">
        <v>1.9334E-2</v>
      </c>
      <c r="D2842">
        <v>3.5674999999999998E-2</v>
      </c>
      <c r="E2842">
        <v>2.7089999999999999E-2</v>
      </c>
    </row>
    <row r="2843" spans="1:5">
      <c r="A2843">
        <v>1958</v>
      </c>
      <c r="B2843" s="108">
        <v>66</v>
      </c>
      <c r="C2843">
        <v>2.1312000000000001E-2</v>
      </c>
      <c r="D2843">
        <v>3.8778E-2</v>
      </c>
      <c r="E2843">
        <v>2.9569000000000002E-2</v>
      </c>
    </row>
    <row r="2844" spans="1:5">
      <c r="A2844">
        <v>1958</v>
      </c>
      <c r="B2844" s="108">
        <v>67</v>
      </c>
      <c r="C2844">
        <v>2.3642E-2</v>
      </c>
      <c r="D2844">
        <v>4.2231999999999999E-2</v>
      </c>
      <c r="E2844">
        <v>3.2400999999999999E-2</v>
      </c>
    </row>
    <row r="2845" spans="1:5">
      <c r="A2845">
        <v>1958</v>
      </c>
      <c r="B2845" s="108">
        <v>68</v>
      </c>
      <c r="C2845">
        <v>2.5746000000000002E-2</v>
      </c>
      <c r="D2845">
        <v>4.4845999999999997E-2</v>
      </c>
      <c r="E2845">
        <v>3.4729999999999997E-2</v>
      </c>
    </row>
    <row r="2846" spans="1:5">
      <c r="A2846">
        <v>1958</v>
      </c>
      <c r="B2846" s="108">
        <v>69</v>
      </c>
      <c r="C2846">
        <v>2.7701E-2</v>
      </c>
      <c r="D2846">
        <v>4.6731000000000002E-2</v>
      </c>
      <c r="E2846">
        <v>3.6652999999999998E-2</v>
      </c>
    </row>
    <row r="2847" spans="1:5">
      <c r="A2847">
        <v>1958</v>
      </c>
      <c r="B2847" s="108">
        <v>70</v>
      </c>
      <c r="C2847">
        <v>3.0931E-2</v>
      </c>
      <c r="D2847">
        <v>5.0728000000000002E-2</v>
      </c>
      <c r="E2847">
        <v>4.0210000000000003E-2</v>
      </c>
    </row>
    <row r="2848" spans="1:5">
      <c r="A2848">
        <v>1958</v>
      </c>
      <c r="B2848" s="108">
        <v>71</v>
      </c>
      <c r="C2848">
        <v>3.4470000000000001E-2</v>
      </c>
      <c r="D2848">
        <v>5.5125E-2</v>
      </c>
      <c r="E2848">
        <v>4.4101000000000001E-2</v>
      </c>
    </row>
    <row r="2849" spans="1:5">
      <c r="A2849">
        <v>1958</v>
      </c>
      <c r="B2849" s="108">
        <v>72</v>
      </c>
      <c r="C2849">
        <v>3.7533999999999998E-2</v>
      </c>
      <c r="D2849">
        <v>5.8619999999999998E-2</v>
      </c>
      <c r="E2849">
        <v>4.7308000000000003E-2</v>
      </c>
    </row>
    <row r="2850" spans="1:5">
      <c r="A2850">
        <v>1958</v>
      </c>
      <c r="B2850" s="108">
        <v>73</v>
      </c>
      <c r="C2850">
        <v>4.0652000000000001E-2</v>
      </c>
      <c r="D2850">
        <v>6.2080000000000003E-2</v>
      </c>
      <c r="E2850">
        <v>5.0520000000000002E-2</v>
      </c>
    </row>
    <row r="2851" spans="1:5">
      <c r="A2851">
        <v>1958</v>
      </c>
      <c r="B2851" s="108">
        <v>74</v>
      </c>
      <c r="C2851">
        <v>4.5240000000000002E-2</v>
      </c>
      <c r="D2851">
        <v>6.7540000000000003E-2</v>
      </c>
      <c r="E2851">
        <v>5.5439000000000002E-2</v>
      </c>
    </row>
    <row r="2852" spans="1:5">
      <c r="A2852">
        <v>1958</v>
      </c>
      <c r="B2852" s="108">
        <v>75</v>
      </c>
      <c r="C2852">
        <v>5.0611000000000003E-2</v>
      </c>
      <c r="D2852">
        <v>7.3780999999999999E-2</v>
      </c>
      <c r="E2852">
        <v>6.1136999999999997E-2</v>
      </c>
    </row>
    <row r="2853" spans="1:5">
      <c r="A2853">
        <v>1958</v>
      </c>
      <c r="B2853" s="108">
        <v>76</v>
      </c>
      <c r="C2853">
        <v>5.6410000000000002E-2</v>
      </c>
      <c r="D2853">
        <v>8.0185999999999993E-2</v>
      </c>
      <c r="E2853">
        <v>6.7142999999999994E-2</v>
      </c>
    </row>
    <row r="2854" spans="1:5">
      <c r="A2854">
        <v>1958</v>
      </c>
      <c r="B2854" s="108">
        <v>77</v>
      </c>
      <c r="C2854">
        <v>6.2365999999999998E-2</v>
      </c>
      <c r="D2854">
        <v>8.5879999999999998E-2</v>
      </c>
      <c r="E2854">
        <v>7.2946999999999998E-2</v>
      </c>
    </row>
    <row r="2855" spans="1:5">
      <c r="A2855">
        <v>1958</v>
      </c>
      <c r="B2855" s="108">
        <v>78</v>
      </c>
      <c r="C2855">
        <v>6.9990999999999998E-2</v>
      </c>
      <c r="D2855">
        <v>9.4218999999999997E-2</v>
      </c>
      <c r="E2855">
        <v>8.0795000000000006E-2</v>
      </c>
    </row>
    <row r="2856" spans="1:5">
      <c r="A2856">
        <v>1958</v>
      </c>
      <c r="B2856" s="108">
        <v>79</v>
      </c>
      <c r="C2856">
        <v>7.7746999999999997E-2</v>
      </c>
      <c r="D2856">
        <v>0.102418</v>
      </c>
      <c r="E2856">
        <v>8.863E-2</v>
      </c>
    </row>
    <row r="2857" spans="1:5">
      <c r="A2857">
        <v>1958</v>
      </c>
      <c r="B2857" s="108">
        <v>80</v>
      </c>
      <c r="C2857">
        <v>8.5107000000000002E-2</v>
      </c>
      <c r="D2857">
        <v>0.11486300000000001</v>
      </c>
      <c r="E2857">
        <v>9.7743999999999998E-2</v>
      </c>
    </row>
    <row r="2858" spans="1:5">
      <c r="A2858">
        <v>1958</v>
      </c>
      <c r="B2858" s="108">
        <v>81</v>
      </c>
      <c r="C2858">
        <v>9.2661999999999994E-2</v>
      </c>
      <c r="D2858">
        <v>0.12205199999999999</v>
      </c>
      <c r="E2858">
        <v>0.105032</v>
      </c>
    </row>
    <row r="2859" spans="1:5">
      <c r="A2859">
        <v>1958</v>
      </c>
      <c r="B2859" s="108">
        <v>82</v>
      </c>
      <c r="C2859">
        <v>0.100036</v>
      </c>
      <c r="D2859">
        <v>0.130382</v>
      </c>
      <c r="E2859">
        <v>0.11261599999999999</v>
      </c>
    </row>
    <row r="2860" spans="1:5">
      <c r="A2860">
        <v>1958</v>
      </c>
      <c r="B2860" s="108">
        <v>83</v>
      </c>
      <c r="C2860">
        <v>0.110996</v>
      </c>
      <c r="D2860">
        <v>0.14296900000000001</v>
      </c>
      <c r="E2860">
        <v>0.124081</v>
      </c>
    </row>
    <row r="2861" spans="1:5">
      <c r="A2861">
        <v>1958</v>
      </c>
      <c r="B2861" s="108">
        <v>84</v>
      </c>
      <c r="C2861">
        <v>0.12532099999999999</v>
      </c>
      <c r="D2861">
        <v>0.15998699999999999</v>
      </c>
      <c r="E2861">
        <v>0.139324</v>
      </c>
    </row>
    <row r="2862" spans="1:5">
      <c r="A2862">
        <v>1958</v>
      </c>
      <c r="B2862" s="108">
        <v>85</v>
      </c>
      <c r="C2862">
        <v>0.137575</v>
      </c>
      <c r="D2862">
        <v>0.172871</v>
      </c>
      <c r="E2862">
        <v>0.15171999999999999</v>
      </c>
    </row>
    <row r="2863" spans="1:5">
      <c r="A2863">
        <v>1958</v>
      </c>
      <c r="B2863" s="108">
        <v>86</v>
      </c>
      <c r="C2863">
        <v>0.149811</v>
      </c>
      <c r="D2863">
        <v>0.184368</v>
      </c>
      <c r="E2863">
        <v>0.163545</v>
      </c>
    </row>
    <row r="2864" spans="1:5">
      <c r="A2864">
        <v>1958</v>
      </c>
      <c r="B2864" s="108">
        <v>87</v>
      </c>
      <c r="C2864">
        <v>0.164909</v>
      </c>
      <c r="D2864">
        <v>0.19817899999999999</v>
      </c>
      <c r="E2864">
        <v>0.177867</v>
      </c>
    </row>
    <row r="2865" spans="1:5">
      <c r="A2865">
        <v>1958</v>
      </c>
      <c r="B2865" s="108">
        <v>88</v>
      </c>
      <c r="C2865">
        <v>0.18151100000000001</v>
      </c>
      <c r="D2865">
        <v>0.217302</v>
      </c>
      <c r="E2865">
        <v>0.19520000000000001</v>
      </c>
    </row>
    <row r="2866" spans="1:5">
      <c r="A2866">
        <v>1958</v>
      </c>
      <c r="B2866" s="108">
        <v>89</v>
      </c>
      <c r="C2866">
        <v>0.195433</v>
      </c>
      <c r="D2866">
        <v>0.23066300000000001</v>
      </c>
      <c r="E2866">
        <v>0.20869599999999999</v>
      </c>
    </row>
    <row r="2867" spans="1:5">
      <c r="A2867">
        <v>1958</v>
      </c>
      <c r="B2867" s="108">
        <v>90</v>
      </c>
      <c r="C2867">
        <v>0.21552399999999999</v>
      </c>
      <c r="D2867">
        <v>0.258299</v>
      </c>
      <c r="E2867">
        <v>0.231349</v>
      </c>
    </row>
    <row r="2868" spans="1:5">
      <c r="A2868">
        <v>1958</v>
      </c>
      <c r="B2868" s="108">
        <v>91</v>
      </c>
      <c r="C2868">
        <v>0.22490499999999999</v>
      </c>
      <c r="D2868">
        <v>0.26040600000000003</v>
      </c>
      <c r="E2868">
        <v>0.23780399999999999</v>
      </c>
    </row>
    <row r="2869" spans="1:5">
      <c r="A2869">
        <v>1958</v>
      </c>
      <c r="B2869" s="108">
        <v>92</v>
      </c>
      <c r="C2869">
        <v>0.245639</v>
      </c>
      <c r="D2869">
        <v>0.28988000000000003</v>
      </c>
      <c r="E2869">
        <v>0.26151400000000002</v>
      </c>
    </row>
    <row r="2870" spans="1:5">
      <c r="A2870">
        <v>1958</v>
      </c>
      <c r="B2870" s="108">
        <v>93</v>
      </c>
      <c r="C2870">
        <v>0.26701200000000003</v>
      </c>
      <c r="D2870">
        <v>0.30455700000000002</v>
      </c>
      <c r="E2870">
        <v>0.28026800000000002</v>
      </c>
    </row>
    <row r="2871" spans="1:5">
      <c r="A2871">
        <v>1958</v>
      </c>
      <c r="B2871" s="108">
        <v>94</v>
      </c>
      <c r="C2871">
        <v>0.288497</v>
      </c>
      <c r="D2871">
        <v>0.32325300000000001</v>
      </c>
      <c r="E2871">
        <v>0.30046400000000001</v>
      </c>
    </row>
    <row r="2872" spans="1:5">
      <c r="A2872">
        <v>1958</v>
      </c>
      <c r="B2872" s="108">
        <v>95</v>
      </c>
      <c r="C2872">
        <v>0.31073899999999999</v>
      </c>
      <c r="D2872">
        <v>0.33015699999999998</v>
      </c>
      <c r="E2872">
        <v>0.31730599999999998</v>
      </c>
    </row>
    <row r="2873" spans="1:5">
      <c r="A2873">
        <v>1958</v>
      </c>
      <c r="B2873" s="108">
        <v>96</v>
      </c>
      <c r="C2873">
        <v>0.31665100000000002</v>
      </c>
      <c r="D2873">
        <v>0.35989500000000002</v>
      </c>
      <c r="E2873">
        <v>0.331092</v>
      </c>
    </row>
    <row r="2874" spans="1:5">
      <c r="A2874">
        <v>1958</v>
      </c>
      <c r="B2874" s="108">
        <v>97</v>
      </c>
      <c r="C2874">
        <v>0.34651100000000001</v>
      </c>
      <c r="D2874">
        <v>0.38374399999999997</v>
      </c>
      <c r="E2874">
        <v>0.358765</v>
      </c>
    </row>
    <row r="2875" spans="1:5">
      <c r="A2875">
        <v>1958</v>
      </c>
      <c r="B2875" s="108">
        <v>98</v>
      </c>
      <c r="C2875">
        <v>0.34395100000000001</v>
      </c>
      <c r="D2875">
        <v>0.39254699999999998</v>
      </c>
      <c r="E2875">
        <v>0.35958099999999998</v>
      </c>
    </row>
    <row r="2876" spans="1:5">
      <c r="A2876">
        <v>1958</v>
      </c>
      <c r="B2876" s="108">
        <v>99</v>
      </c>
      <c r="C2876">
        <v>0.349107</v>
      </c>
      <c r="D2876">
        <v>0.36811199999999999</v>
      </c>
      <c r="E2876">
        <v>0.35509800000000002</v>
      </c>
    </row>
    <row r="2877" spans="1:5">
      <c r="A2877">
        <v>1958</v>
      </c>
      <c r="B2877" s="108">
        <v>100</v>
      </c>
      <c r="C2877">
        <v>0.413881</v>
      </c>
      <c r="D2877">
        <v>0.45373200000000002</v>
      </c>
      <c r="E2877">
        <v>0.42614299999999999</v>
      </c>
    </row>
    <row r="2878" spans="1:5">
      <c r="A2878">
        <v>1958</v>
      </c>
      <c r="B2878" s="108">
        <v>101</v>
      </c>
      <c r="C2878">
        <v>0.37403500000000001</v>
      </c>
      <c r="D2878">
        <v>0.30968299999999999</v>
      </c>
      <c r="E2878">
        <v>0.35406500000000002</v>
      </c>
    </row>
    <row r="2879" spans="1:5">
      <c r="A2879">
        <v>1958</v>
      </c>
      <c r="B2879" s="108">
        <v>102</v>
      </c>
      <c r="C2879">
        <v>0.37940499999999999</v>
      </c>
      <c r="D2879">
        <v>0.335563</v>
      </c>
      <c r="E2879">
        <v>0.36502099999999998</v>
      </c>
    </row>
    <row r="2880" spans="1:5">
      <c r="A2880">
        <v>1958</v>
      </c>
      <c r="B2880" s="108">
        <v>103</v>
      </c>
      <c r="C2880">
        <v>0.267235</v>
      </c>
      <c r="D2880">
        <v>0.25500200000000001</v>
      </c>
      <c r="E2880">
        <v>0.26322600000000002</v>
      </c>
    </row>
    <row r="2881" spans="1:5">
      <c r="A2881">
        <v>1958</v>
      </c>
      <c r="B2881" s="108">
        <v>104</v>
      </c>
      <c r="C2881">
        <v>0.34971799999999997</v>
      </c>
      <c r="D2881">
        <v>0.31093799999999999</v>
      </c>
      <c r="E2881">
        <v>0.33679500000000001</v>
      </c>
    </row>
    <row r="2882" spans="1:5">
      <c r="A2882">
        <v>1958</v>
      </c>
      <c r="B2882" s="108">
        <v>105</v>
      </c>
      <c r="C2882">
        <v>0.39358599999999999</v>
      </c>
      <c r="D2882">
        <v>0.30783899999999997</v>
      </c>
      <c r="E2882">
        <v>0.36427599999999999</v>
      </c>
    </row>
    <row r="2883" spans="1:5">
      <c r="A2883">
        <v>1958</v>
      </c>
      <c r="B2883" s="108">
        <v>106</v>
      </c>
      <c r="C2883">
        <v>0.39736300000000002</v>
      </c>
      <c r="D2883">
        <v>0.27650000000000002</v>
      </c>
      <c r="E2883">
        <v>0.35421000000000002</v>
      </c>
    </row>
    <row r="2884" spans="1:5">
      <c r="A2884">
        <v>1958</v>
      </c>
      <c r="B2884" s="108">
        <v>107</v>
      </c>
      <c r="C2884">
        <v>0.27172099999999999</v>
      </c>
      <c r="D2884">
        <v>0.336783</v>
      </c>
      <c r="E2884">
        <v>0.29538599999999998</v>
      </c>
    </row>
    <row r="2885" spans="1:5">
      <c r="A2885">
        <v>1958</v>
      </c>
      <c r="B2885" s="108">
        <v>108</v>
      </c>
      <c r="C2885">
        <v>0.29197400000000001</v>
      </c>
      <c r="D2885">
        <v>0.47440599999999999</v>
      </c>
      <c r="E2885">
        <v>0.35129199999999999</v>
      </c>
    </row>
    <row r="2886" spans="1:5">
      <c r="A2886">
        <v>1958</v>
      </c>
      <c r="B2886" s="108">
        <v>109</v>
      </c>
      <c r="C2886">
        <v>0.29276000000000002</v>
      </c>
      <c r="D2886">
        <v>0.232186</v>
      </c>
      <c r="E2886">
        <v>0.274119</v>
      </c>
    </row>
    <row r="2887" spans="1:5">
      <c r="A2887">
        <v>1958</v>
      </c>
      <c r="B2887" s="108" t="s">
        <v>392</v>
      </c>
      <c r="C2887">
        <v>0.26072699999999999</v>
      </c>
      <c r="D2887">
        <v>0.27847899999999998</v>
      </c>
      <c r="E2887">
        <v>0.26805099999999998</v>
      </c>
    </row>
    <row r="2888" spans="1:5">
      <c r="A2888">
        <v>1959</v>
      </c>
      <c r="B2888" s="108">
        <v>0</v>
      </c>
      <c r="C2888">
        <v>2.3744999999999999E-2</v>
      </c>
      <c r="D2888">
        <v>3.0935000000000001E-2</v>
      </c>
      <c r="E2888">
        <v>2.7400999999999998E-2</v>
      </c>
    </row>
    <row r="2889" spans="1:5">
      <c r="A2889">
        <v>1959</v>
      </c>
      <c r="B2889" s="108">
        <v>1</v>
      </c>
      <c r="C2889">
        <v>1.6130000000000001E-3</v>
      </c>
      <c r="D2889">
        <v>1.841E-3</v>
      </c>
      <c r="E2889">
        <v>1.7290000000000001E-3</v>
      </c>
    </row>
    <row r="2890" spans="1:5">
      <c r="A2890">
        <v>1959</v>
      </c>
      <c r="B2890" s="108">
        <v>2</v>
      </c>
      <c r="C2890">
        <v>9.3199999999999999E-4</v>
      </c>
      <c r="D2890">
        <v>1.175E-3</v>
      </c>
      <c r="E2890">
        <v>1.0560000000000001E-3</v>
      </c>
    </row>
    <row r="2891" spans="1:5">
      <c r="A2891">
        <v>1959</v>
      </c>
      <c r="B2891" s="108">
        <v>3</v>
      </c>
      <c r="C2891">
        <v>7.0699999999999995E-4</v>
      </c>
      <c r="D2891">
        <v>8.6799999999999996E-4</v>
      </c>
      <c r="E2891">
        <v>7.8899999999999999E-4</v>
      </c>
    </row>
    <row r="2892" spans="1:5">
      <c r="A2892">
        <v>1959</v>
      </c>
      <c r="B2892" s="108">
        <v>4</v>
      </c>
      <c r="C2892">
        <v>6.2E-4</v>
      </c>
      <c r="D2892">
        <v>7.4100000000000001E-4</v>
      </c>
      <c r="E2892">
        <v>6.8199999999999999E-4</v>
      </c>
    </row>
    <row r="2893" spans="1:5">
      <c r="A2893">
        <v>1959</v>
      </c>
      <c r="B2893" s="108">
        <v>5</v>
      </c>
      <c r="C2893">
        <v>5.2700000000000002E-4</v>
      </c>
      <c r="D2893">
        <v>6.7000000000000002E-4</v>
      </c>
      <c r="E2893">
        <v>5.9999999999999995E-4</v>
      </c>
    </row>
    <row r="2894" spans="1:5">
      <c r="A2894">
        <v>1959</v>
      </c>
      <c r="B2894" s="108">
        <v>6</v>
      </c>
      <c r="C2894">
        <v>4.6200000000000001E-4</v>
      </c>
      <c r="D2894">
        <v>6.0700000000000001E-4</v>
      </c>
      <c r="E2894">
        <v>5.3499999999999999E-4</v>
      </c>
    </row>
    <row r="2895" spans="1:5">
      <c r="A2895">
        <v>1959</v>
      </c>
      <c r="B2895" s="108">
        <v>7</v>
      </c>
      <c r="C2895">
        <v>3.9599999999999998E-4</v>
      </c>
      <c r="D2895">
        <v>5.4699999999999996E-4</v>
      </c>
      <c r="E2895">
        <v>4.73E-4</v>
      </c>
    </row>
    <row r="2896" spans="1:5">
      <c r="A2896">
        <v>1959</v>
      </c>
      <c r="B2896" s="108">
        <v>8</v>
      </c>
      <c r="C2896">
        <v>3.28E-4</v>
      </c>
      <c r="D2896">
        <v>5.1999999999999995E-4</v>
      </c>
      <c r="E2896">
        <v>4.26E-4</v>
      </c>
    </row>
    <row r="2897" spans="1:5">
      <c r="A2897">
        <v>1959</v>
      </c>
      <c r="B2897" s="108">
        <v>9</v>
      </c>
      <c r="C2897">
        <v>3.3100000000000002E-4</v>
      </c>
      <c r="D2897">
        <v>5.1000000000000004E-4</v>
      </c>
      <c r="E2897">
        <v>4.2200000000000001E-4</v>
      </c>
    </row>
    <row r="2898" spans="1:5">
      <c r="A2898">
        <v>1959</v>
      </c>
      <c r="B2898" s="108">
        <v>10</v>
      </c>
      <c r="C2898">
        <v>2.99E-4</v>
      </c>
      <c r="D2898">
        <v>5.0799999999999999E-4</v>
      </c>
      <c r="E2898">
        <v>4.06E-4</v>
      </c>
    </row>
    <row r="2899" spans="1:5">
      <c r="A2899">
        <v>1959</v>
      </c>
      <c r="B2899" s="108">
        <v>11</v>
      </c>
      <c r="C2899">
        <v>3.0200000000000002E-4</v>
      </c>
      <c r="D2899">
        <v>5.0799999999999999E-4</v>
      </c>
      <c r="E2899">
        <v>4.0700000000000003E-4</v>
      </c>
    </row>
    <row r="2900" spans="1:5">
      <c r="A2900">
        <v>1959</v>
      </c>
      <c r="B2900" s="108">
        <v>12</v>
      </c>
      <c r="C2900">
        <v>3.5500000000000001E-4</v>
      </c>
      <c r="D2900">
        <v>5.8299999999999997E-4</v>
      </c>
      <c r="E2900">
        <v>4.7100000000000001E-4</v>
      </c>
    </row>
    <row r="2901" spans="1:5">
      <c r="A2901">
        <v>1959</v>
      </c>
      <c r="B2901" s="108">
        <v>13</v>
      </c>
      <c r="C2901">
        <v>3.0699999999999998E-4</v>
      </c>
      <c r="D2901">
        <v>6.1200000000000002E-4</v>
      </c>
      <c r="E2901">
        <v>4.6200000000000001E-4</v>
      </c>
    </row>
    <row r="2902" spans="1:5">
      <c r="A2902">
        <v>1959</v>
      </c>
      <c r="B2902" s="108">
        <v>14</v>
      </c>
      <c r="C2902">
        <v>3.8200000000000002E-4</v>
      </c>
      <c r="D2902">
        <v>7.3899999999999997E-4</v>
      </c>
      <c r="E2902">
        <v>5.6300000000000002E-4</v>
      </c>
    </row>
    <row r="2903" spans="1:5">
      <c r="A2903">
        <v>1959</v>
      </c>
      <c r="B2903" s="108">
        <v>15</v>
      </c>
      <c r="C2903">
        <v>4.6500000000000003E-4</v>
      </c>
      <c r="D2903">
        <v>9.2199999999999997E-4</v>
      </c>
      <c r="E2903">
        <v>6.96E-4</v>
      </c>
    </row>
    <row r="2904" spans="1:5">
      <c r="A2904">
        <v>1959</v>
      </c>
      <c r="B2904" s="108">
        <v>16</v>
      </c>
      <c r="C2904">
        <v>5.1900000000000004E-4</v>
      </c>
      <c r="D2904">
        <v>1.1800000000000001E-3</v>
      </c>
      <c r="E2904">
        <v>8.5300000000000003E-4</v>
      </c>
    </row>
    <row r="2905" spans="1:5">
      <c r="A2905">
        <v>1959</v>
      </c>
      <c r="B2905" s="108">
        <v>17</v>
      </c>
      <c r="C2905">
        <v>5.4500000000000002E-4</v>
      </c>
      <c r="D2905">
        <v>1.359E-3</v>
      </c>
      <c r="E2905">
        <v>9.5600000000000004E-4</v>
      </c>
    </row>
    <row r="2906" spans="1:5">
      <c r="A2906">
        <v>1959</v>
      </c>
      <c r="B2906" s="108">
        <v>18</v>
      </c>
      <c r="C2906">
        <v>5.9999999999999995E-4</v>
      </c>
      <c r="D2906">
        <v>1.5510000000000001E-3</v>
      </c>
      <c r="E2906">
        <v>1.0709999999999999E-3</v>
      </c>
    </row>
    <row r="2907" spans="1:5">
      <c r="A2907">
        <v>1959</v>
      </c>
      <c r="B2907" s="108">
        <v>19</v>
      </c>
      <c r="C2907">
        <v>6.2799999999999998E-4</v>
      </c>
      <c r="D2907">
        <v>1.6509999999999999E-3</v>
      </c>
      <c r="E2907">
        <v>1.1310000000000001E-3</v>
      </c>
    </row>
    <row r="2908" spans="1:5">
      <c r="A2908">
        <v>1959</v>
      </c>
      <c r="B2908" s="108">
        <v>20</v>
      </c>
      <c r="C2908">
        <v>7.0200000000000004E-4</v>
      </c>
      <c r="D2908">
        <v>1.8209999999999999E-3</v>
      </c>
      <c r="E2908">
        <v>1.248E-3</v>
      </c>
    </row>
    <row r="2909" spans="1:5">
      <c r="A2909">
        <v>1959</v>
      </c>
      <c r="B2909" s="108">
        <v>21</v>
      </c>
      <c r="C2909">
        <v>6.5600000000000001E-4</v>
      </c>
      <c r="D2909">
        <v>1.9859999999999999E-3</v>
      </c>
      <c r="E2909">
        <v>1.2999999999999999E-3</v>
      </c>
    </row>
    <row r="2910" spans="1:5">
      <c r="A2910">
        <v>1959</v>
      </c>
      <c r="B2910" s="108">
        <v>22</v>
      </c>
      <c r="C2910">
        <v>7.1599999999999995E-4</v>
      </c>
      <c r="D2910">
        <v>1.8990000000000001E-3</v>
      </c>
      <c r="E2910">
        <v>1.2880000000000001E-3</v>
      </c>
    </row>
    <row r="2911" spans="1:5">
      <c r="A2911">
        <v>1959</v>
      </c>
      <c r="B2911" s="108">
        <v>23</v>
      </c>
      <c r="C2911">
        <v>6.8900000000000005E-4</v>
      </c>
      <c r="D2911">
        <v>1.7459999999999999E-3</v>
      </c>
      <c r="E2911">
        <v>1.2049999999999999E-3</v>
      </c>
    </row>
    <row r="2912" spans="1:5">
      <c r="A2912">
        <v>1959</v>
      </c>
      <c r="B2912" s="108">
        <v>24</v>
      </c>
      <c r="C2912">
        <v>7.8700000000000005E-4</v>
      </c>
      <c r="D2912">
        <v>1.712E-3</v>
      </c>
      <c r="E2912">
        <v>1.238E-3</v>
      </c>
    </row>
    <row r="2913" spans="1:5">
      <c r="A2913">
        <v>1959</v>
      </c>
      <c r="B2913" s="108">
        <v>25</v>
      </c>
      <c r="C2913">
        <v>8.4400000000000002E-4</v>
      </c>
      <c r="D2913">
        <v>1.781E-3</v>
      </c>
      <c r="E2913">
        <v>1.302E-3</v>
      </c>
    </row>
    <row r="2914" spans="1:5">
      <c r="A2914">
        <v>1959</v>
      </c>
      <c r="B2914" s="108">
        <v>26</v>
      </c>
      <c r="C2914">
        <v>8.52E-4</v>
      </c>
      <c r="D2914">
        <v>1.722E-3</v>
      </c>
      <c r="E2914">
        <v>1.279E-3</v>
      </c>
    </row>
    <row r="2915" spans="1:5">
      <c r="A2915">
        <v>1959</v>
      </c>
      <c r="B2915" s="108">
        <v>27</v>
      </c>
      <c r="C2915">
        <v>8.1800000000000004E-4</v>
      </c>
      <c r="D2915">
        <v>1.6639999999999999E-3</v>
      </c>
      <c r="E2915">
        <v>1.235E-3</v>
      </c>
    </row>
    <row r="2916" spans="1:5">
      <c r="A2916">
        <v>1959</v>
      </c>
      <c r="B2916" s="108">
        <v>28</v>
      </c>
      <c r="C2916">
        <v>8.9599999999999999E-4</v>
      </c>
      <c r="D2916">
        <v>1.66E-3</v>
      </c>
      <c r="E2916">
        <v>1.273E-3</v>
      </c>
    </row>
    <row r="2917" spans="1:5">
      <c r="A2917">
        <v>1959</v>
      </c>
      <c r="B2917" s="108">
        <v>29</v>
      </c>
      <c r="C2917">
        <v>9.8200000000000002E-4</v>
      </c>
      <c r="D2917">
        <v>1.7459999999999999E-3</v>
      </c>
      <c r="E2917">
        <v>1.356E-3</v>
      </c>
    </row>
    <row r="2918" spans="1:5">
      <c r="A2918">
        <v>1959</v>
      </c>
      <c r="B2918" s="108">
        <v>30</v>
      </c>
      <c r="C2918">
        <v>1.0380000000000001E-3</v>
      </c>
      <c r="D2918">
        <v>1.892E-3</v>
      </c>
      <c r="E2918">
        <v>1.4549999999999999E-3</v>
      </c>
    </row>
    <row r="2919" spans="1:5">
      <c r="A2919">
        <v>1959</v>
      </c>
      <c r="B2919" s="108">
        <v>31</v>
      </c>
      <c r="C2919">
        <v>1.1490000000000001E-3</v>
      </c>
      <c r="D2919">
        <v>1.8979999999999999E-3</v>
      </c>
      <c r="E2919">
        <v>1.5169999999999999E-3</v>
      </c>
    </row>
    <row r="2920" spans="1:5">
      <c r="A2920">
        <v>1959</v>
      </c>
      <c r="B2920" s="108">
        <v>32</v>
      </c>
      <c r="C2920">
        <v>1.302E-3</v>
      </c>
      <c r="D2920">
        <v>2.0309999999999998E-3</v>
      </c>
      <c r="E2920">
        <v>1.6590000000000001E-3</v>
      </c>
    </row>
    <row r="2921" spans="1:5">
      <c r="A2921">
        <v>1959</v>
      </c>
      <c r="B2921" s="108">
        <v>33</v>
      </c>
      <c r="C2921">
        <v>1.354E-3</v>
      </c>
      <c r="D2921">
        <v>2.1189999999999998E-3</v>
      </c>
      <c r="E2921">
        <v>1.7279999999999999E-3</v>
      </c>
    </row>
    <row r="2922" spans="1:5">
      <c r="A2922">
        <v>1959</v>
      </c>
      <c r="B2922" s="108">
        <v>34</v>
      </c>
      <c r="C2922">
        <v>1.405E-3</v>
      </c>
      <c r="D2922">
        <v>2.2820000000000002E-3</v>
      </c>
      <c r="E2922">
        <v>1.833E-3</v>
      </c>
    </row>
    <row r="2923" spans="1:5">
      <c r="A2923">
        <v>1959</v>
      </c>
      <c r="B2923" s="108">
        <v>35</v>
      </c>
      <c r="C2923">
        <v>1.477E-3</v>
      </c>
      <c r="D2923">
        <v>2.4420000000000002E-3</v>
      </c>
      <c r="E2923">
        <v>1.9480000000000001E-3</v>
      </c>
    </row>
    <row r="2924" spans="1:5">
      <c r="A2924">
        <v>1959</v>
      </c>
      <c r="B2924" s="108">
        <v>36</v>
      </c>
      <c r="C2924">
        <v>1.6230000000000001E-3</v>
      </c>
      <c r="D2924">
        <v>2.5769999999999999E-3</v>
      </c>
      <c r="E2924">
        <v>2.0869999999999999E-3</v>
      </c>
    </row>
    <row r="2925" spans="1:5">
      <c r="A2925">
        <v>1959</v>
      </c>
      <c r="B2925" s="108">
        <v>37</v>
      </c>
      <c r="C2925">
        <v>1.65E-3</v>
      </c>
      <c r="D2925">
        <v>2.7309999999999999E-3</v>
      </c>
      <c r="E2925">
        <v>2.1770000000000001E-3</v>
      </c>
    </row>
    <row r="2926" spans="1:5">
      <c r="A2926">
        <v>1959</v>
      </c>
      <c r="B2926" s="108">
        <v>38</v>
      </c>
      <c r="C2926">
        <v>1.9949999999999998E-3</v>
      </c>
      <c r="D2926">
        <v>3.1319999999999998E-3</v>
      </c>
      <c r="E2926">
        <v>2.5490000000000001E-3</v>
      </c>
    </row>
    <row r="2927" spans="1:5">
      <c r="A2927">
        <v>1959</v>
      </c>
      <c r="B2927" s="108">
        <v>39</v>
      </c>
      <c r="C2927">
        <v>2.1840000000000002E-3</v>
      </c>
      <c r="D2927">
        <v>3.4290000000000002E-3</v>
      </c>
      <c r="E2927">
        <v>2.7910000000000001E-3</v>
      </c>
    </row>
    <row r="2928" spans="1:5">
      <c r="A2928">
        <v>1959</v>
      </c>
      <c r="B2928" s="108">
        <v>40</v>
      </c>
      <c r="C2928">
        <v>2.3449999999999999E-3</v>
      </c>
      <c r="D2928">
        <v>3.7859999999999999E-3</v>
      </c>
      <c r="E2928">
        <v>3.0479999999999999E-3</v>
      </c>
    </row>
    <row r="2929" spans="1:5">
      <c r="A2929">
        <v>1959</v>
      </c>
      <c r="B2929" s="108">
        <v>41</v>
      </c>
      <c r="C2929">
        <v>2.4139999999999999E-3</v>
      </c>
      <c r="D2929">
        <v>3.7780000000000001E-3</v>
      </c>
      <c r="E2929">
        <v>3.0829999999999998E-3</v>
      </c>
    </row>
    <row r="2930" spans="1:5">
      <c r="A2930">
        <v>1959</v>
      </c>
      <c r="B2930" s="108">
        <v>42</v>
      </c>
      <c r="C2930">
        <v>2.7499999999999998E-3</v>
      </c>
      <c r="D2930">
        <v>4.633E-3</v>
      </c>
      <c r="E2930">
        <v>3.673E-3</v>
      </c>
    </row>
    <row r="2931" spans="1:5">
      <c r="A2931">
        <v>1959</v>
      </c>
      <c r="B2931" s="108">
        <v>43</v>
      </c>
      <c r="C2931">
        <v>2.941E-3</v>
      </c>
      <c r="D2931">
        <v>5.0489999999999997E-3</v>
      </c>
      <c r="E2931">
        <v>3.9740000000000001E-3</v>
      </c>
    </row>
    <row r="2932" spans="1:5">
      <c r="A2932">
        <v>1959</v>
      </c>
      <c r="B2932" s="108">
        <v>44</v>
      </c>
      <c r="C2932">
        <v>3.1840000000000002E-3</v>
      </c>
      <c r="D2932">
        <v>5.6059999999999999E-3</v>
      </c>
      <c r="E2932">
        <v>4.3730000000000002E-3</v>
      </c>
    </row>
    <row r="2933" spans="1:5">
      <c r="A2933">
        <v>1959</v>
      </c>
      <c r="B2933" s="108">
        <v>45</v>
      </c>
      <c r="C2933">
        <v>3.4910000000000002E-3</v>
      </c>
      <c r="D2933">
        <v>6.1640000000000002E-3</v>
      </c>
      <c r="E2933">
        <v>4.8050000000000002E-3</v>
      </c>
    </row>
    <row r="2934" spans="1:5">
      <c r="A2934">
        <v>1959</v>
      </c>
      <c r="B2934" s="108">
        <v>46</v>
      </c>
      <c r="C2934">
        <v>3.7789999999999998E-3</v>
      </c>
      <c r="D2934">
        <v>6.6270000000000001E-3</v>
      </c>
      <c r="E2934">
        <v>5.1809999999999998E-3</v>
      </c>
    </row>
    <row r="2935" spans="1:5">
      <c r="A2935">
        <v>1959</v>
      </c>
      <c r="B2935" s="108">
        <v>47</v>
      </c>
      <c r="C2935">
        <v>4.104E-3</v>
      </c>
      <c r="D2935">
        <v>7.4819999999999999E-3</v>
      </c>
      <c r="E2935">
        <v>5.7689999999999998E-3</v>
      </c>
    </row>
    <row r="2936" spans="1:5">
      <c r="A2936">
        <v>1959</v>
      </c>
      <c r="B2936" s="108">
        <v>48</v>
      </c>
      <c r="C2936">
        <v>4.6810000000000003E-3</v>
      </c>
      <c r="D2936">
        <v>8.2710000000000006E-3</v>
      </c>
      <c r="E2936">
        <v>6.4510000000000001E-3</v>
      </c>
    </row>
    <row r="2937" spans="1:5">
      <c r="A2937">
        <v>1959</v>
      </c>
      <c r="B2937" s="108">
        <v>49</v>
      </c>
      <c r="C2937">
        <v>4.9399999999999999E-3</v>
      </c>
      <c r="D2937">
        <v>9.0919999999999994E-3</v>
      </c>
      <c r="E2937">
        <v>6.9899999999999997E-3</v>
      </c>
    </row>
    <row r="2938" spans="1:5">
      <c r="A2938">
        <v>1959</v>
      </c>
      <c r="B2938" s="108">
        <v>50</v>
      </c>
      <c r="C2938">
        <v>5.476E-3</v>
      </c>
      <c r="D2938">
        <v>1.0089000000000001E-2</v>
      </c>
      <c r="E2938">
        <v>7.7510000000000001E-3</v>
      </c>
    </row>
    <row r="2939" spans="1:5">
      <c r="A2939">
        <v>1959</v>
      </c>
      <c r="B2939" s="108">
        <v>51</v>
      </c>
      <c r="C2939">
        <v>5.6540000000000002E-3</v>
      </c>
      <c r="D2939">
        <v>1.1037E-2</v>
      </c>
      <c r="E2939">
        <v>8.3079999999999994E-3</v>
      </c>
    </row>
    <row r="2940" spans="1:5">
      <c r="A2940">
        <v>1959</v>
      </c>
      <c r="B2940" s="108">
        <v>52</v>
      </c>
      <c r="C2940">
        <v>6.5380000000000004E-3</v>
      </c>
      <c r="D2940">
        <v>1.2461E-2</v>
      </c>
      <c r="E2940">
        <v>9.4579999999999994E-3</v>
      </c>
    </row>
    <row r="2941" spans="1:5">
      <c r="A2941">
        <v>1959</v>
      </c>
      <c r="B2941" s="108">
        <v>53</v>
      </c>
      <c r="C2941">
        <v>6.8069999999999997E-3</v>
      </c>
      <c r="D2941">
        <v>1.3488999999999999E-2</v>
      </c>
      <c r="E2941">
        <v>1.0104E-2</v>
      </c>
    </row>
    <row r="2942" spans="1:5">
      <c r="A2942">
        <v>1959</v>
      </c>
      <c r="B2942" s="108">
        <v>54</v>
      </c>
      <c r="C2942">
        <v>7.5950000000000002E-3</v>
      </c>
      <c r="D2942">
        <v>1.4506E-2</v>
      </c>
      <c r="E2942">
        <v>1.1006E-2</v>
      </c>
    </row>
    <row r="2943" spans="1:5">
      <c r="A2943">
        <v>1959</v>
      </c>
      <c r="B2943" s="108">
        <v>55</v>
      </c>
      <c r="C2943">
        <v>7.6670000000000002E-3</v>
      </c>
      <c r="D2943">
        <v>1.5502999999999999E-2</v>
      </c>
      <c r="E2943">
        <v>1.153E-2</v>
      </c>
    </row>
    <row r="2944" spans="1:5">
      <c r="A2944">
        <v>1959</v>
      </c>
      <c r="B2944" s="108">
        <v>56</v>
      </c>
      <c r="C2944">
        <v>8.3459999999999993E-3</v>
      </c>
      <c r="D2944">
        <v>1.6652E-2</v>
      </c>
      <c r="E2944">
        <v>1.2432E-2</v>
      </c>
    </row>
    <row r="2945" spans="1:5">
      <c r="A2945">
        <v>1959</v>
      </c>
      <c r="B2945" s="108">
        <v>57</v>
      </c>
      <c r="C2945">
        <v>8.6709999999999999E-3</v>
      </c>
      <c r="D2945">
        <v>1.7305999999999998E-2</v>
      </c>
      <c r="E2945">
        <v>1.2903E-2</v>
      </c>
    </row>
    <row r="2946" spans="1:5">
      <c r="A2946">
        <v>1959</v>
      </c>
      <c r="B2946" s="108">
        <v>58</v>
      </c>
      <c r="C2946">
        <v>1.1047E-2</v>
      </c>
      <c r="D2946">
        <v>2.0546999999999999E-2</v>
      </c>
      <c r="E2946">
        <v>1.5692000000000001E-2</v>
      </c>
    </row>
    <row r="2947" spans="1:5">
      <c r="A2947">
        <v>1959</v>
      </c>
      <c r="B2947" s="108">
        <v>59</v>
      </c>
      <c r="C2947">
        <v>1.1820000000000001E-2</v>
      </c>
      <c r="D2947">
        <v>2.2832999999999999E-2</v>
      </c>
      <c r="E2947">
        <v>1.7176E-2</v>
      </c>
    </row>
    <row r="2948" spans="1:5">
      <c r="A2948">
        <v>1959</v>
      </c>
      <c r="B2948" s="108">
        <v>60</v>
      </c>
      <c r="C2948">
        <v>1.1993E-2</v>
      </c>
      <c r="D2948">
        <v>2.3401000000000002E-2</v>
      </c>
      <c r="E2948">
        <v>1.7507999999999999E-2</v>
      </c>
    </row>
    <row r="2949" spans="1:5">
      <c r="A2949">
        <v>1959</v>
      </c>
      <c r="B2949" s="108">
        <v>61</v>
      </c>
      <c r="C2949">
        <v>1.2312999999999999E-2</v>
      </c>
      <c r="D2949">
        <v>2.4573999999999999E-2</v>
      </c>
      <c r="E2949">
        <v>1.8204999999999999E-2</v>
      </c>
    </row>
    <row r="2950" spans="1:5">
      <c r="A2950">
        <v>1959</v>
      </c>
      <c r="B2950" s="108">
        <v>62</v>
      </c>
      <c r="C2950">
        <v>1.4918000000000001E-2</v>
      </c>
      <c r="D2950">
        <v>2.7990999999999999E-2</v>
      </c>
      <c r="E2950">
        <v>2.1170000000000001E-2</v>
      </c>
    </row>
    <row r="2951" spans="1:5">
      <c r="A2951">
        <v>1959</v>
      </c>
      <c r="B2951" s="108">
        <v>63</v>
      </c>
      <c r="C2951">
        <v>1.6504999999999999E-2</v>
      </c>
      <c r="D2951">
        <v>3.1157000000000001E-2</v>
      </c>
      <c r="E2951">
        <v>2.3480000000000001E-2</v>
      </c>
    </row>
    <row r="2952" spans="1:5">
      <c r="A2952">
        <v>1959</v>
      </c>
      <c r="B2952" s="108">
        <v>64</v>
      </c>
      <c r="C2952">
        <v>1.7243999999999999E-2</v>
      </c>
      <c r="D2952">
        <v>3.3099999999999997E-2</v>
      </c>
      <c r="E2952">
        <v>2.4764000000000001E-2</v>
      </c>
    </row>
    <row r="2953" spans="1:5">
      <c r="A2953">
        <v>1959</v>
      </c>
      <c r="B2953" s="108">
        <v>65</v>
      </c>
      <c r="C2953">
        <v>1.9803999999999999E-2</v>
      </c>
      <c r="D2953">
        <v>3.6590999999999999E-2</v>
      </c>
      <c r="E2953">
        <v>2.7737000000000001E-2</v>
      </c>
    </row>
    <row r="2954" spans="1:5">
      <c r="A2954">
        <v>1959</v>
      </c>
      <c r="B2954" s="108">
        <v>66</v>
      </c>
      <c r="C2954">
        <v>1.9705E-2</v>
      </c>
      <c r="D2954">
        <v>3.7567999999999997E-2</v>
      </c>
      <c r="E2954">
        <v>2.8115999999999999E-2</v>
      </c>
    </row>
    <row r="2955" spans="1:5">
      <c r="A2955">
        <v>1959</v>
      </c>
      <c r="B2955" s="108">
        <v>67</v>
      </c>
      <c r="C2955">
        <v>2.2731000000000001E-2</v>
      </c>
      <c r="D2955">
        <v>4.1355000000000003E-2</v>
      </c>
      <c r="E2955">
        <v>3.1468999999999997E-2</v>
      </c>
    </row>
    <row r="2956" spans="1:5">
      <c r="A2956">
        <v>1959</v>
      </c>
      <c r="B2956" s="108">
        <v>68</v>
      </c>
      <c r="C2956">
        <v>2.4969999999999999E-2</v>
      </c>
      <c r="D2956">
        <v>4.2865E-2</v>
      </c>
      <c r="E2956">
        <v>3.3343999999999999E-2</v>
      </c>
    </row>
    <row r="2957" spans="1:5">
      <c r="A2957">
        <v>1959</v>
      </c>
      <c r="B2957" s="108">
        <v>69</v>
      </c>
      <c r="C2957">
        <v>2.6980000000000001E-2</v>
      </c>
      <c r="D2957">
        <v>4.5938E-2</v>
      </c>
      <c r="E2957">
        <v>3.5845000000000002E-2</v>
      </c>
    </row>
    <row r="2958" spans="1:5">
      <c r="A2958">
        <v>1959</v>
      </c>
      <c r="B2958" s="108">
        <v>70</v>
      </c>
      <c r="C2958">
        <v>3.1199999999999999E-2</v>
      </c>
      <c r="D2958">
        <v>5.1373000000000002E-2</v>
      </c>
      <c r="E2958">
        <v>4.0608999999999999E-2</v>
      </c>
    </row>
    <row r="2959" spans="1:5">
      <c r="A2959">
        <v>1959</v>
      </c>
      <c r="B2959" s="108">
        <v>71</v>
      </c>
      <c r="C2959">
        <v>3.1234999999999999E-2</v>
      </c>
      <c r="D2959">
        <v>5.2901999999999998E-2</v>
      </c>
      <c r="E2959">
        <v>4.1302999999999999E-2</v>
      </c>
    </row>
    <row r="2960" spans="1:5">
      <c r="A2960">
        <v>1959</v>
      </c>
      <c r="B2960" s="108">
        <v>72</v>
      </c>
      <c r="C2960">
        <v>3.6503000000000001E-2</v>
      </c>
      <c r="D2960">
        <v>5.7666000000000002E-2</v>
      </c>
      <c r="E2960">
        <v>4.6289999999999998E-2</v>
      </c>
    </row>
    <row r="2961" spans="1:5">
      <c r="A2961">
        <v>1959</v>
      </c>
      <c r="B2961" s="108">
        <v>73</v>
      </c>
      <c r="C2961">
        <v>3.9795999999999998E-2</v>
      </c>
      <c r="D2961">
        <v>6.1175E-2</v>
      </c>
      <c r="E2961">
        <v>4.9621999999999999E-2</v>
      </c>
    </row>
    <row r="2962" spans="1:5">
      <c r="A2962">
        <v>1959</v>
      </c>
      <c r="B2962" s="108">
        <v>74</v>
      </c>
      <c r="C2962">
        <v>4.4998000000000003E-2</v>
      </c>
      <c r="D2962">
        <v>6.8412000000000001E-2</v>
      </c>
      <c r="E2962">
        <v>5.5687E-2</v>
      </c>
    </row>
    <row r="2963" spans="1:5">
      <c r="A2963">
        <v>1959</v>
      </c>
      <c r="B2963" s="108">
        <v>75</v>
      </c>
      <c r="C2963">
        <v>5.1554999999999997E-2</v>
      </c>
      <c r="D2963">
        <v>7.4340000000000003E-2</v>
      </c>
      <c r="E2963">
        <v>6.1880999999999999E-2</v>
      </c>
    </row>
    <row r="2964" spans="1:5">
      <c r="A2964">
        <v>1959</v>
      </c>
      <c r="B2964" s="108">
        <v>76</v>
      </c>
      <c r="C2964">
        <v>5.4577000000000001E-2</v>
      </c>
      <c r="D2964">
        <v>7.8226000000000004E-2</v>
      </c>
      <c r="E2964">
        <v>6.5204999999999999E-2</v>
      </c>
    </row>
    <row r="2965" spans="1:5">
      <c r="A2965">
        <v>1959</v>
      </c>
      <c r="B2965" s="108">
        <v>77</v>
      </c>
      <c r="C2965">
        <v>5.7640999999999998E-2</v>
      </c>
      <c r="D2965">
        <v>8.1693000000000002E-2</v>
      </c>
      <c r="E2965">
        <v>6.8399000000000001E-2</v>
      </c>
    </row>
    <row r="2966" spans="1:5">
      <c r="A2966">
        <v>1959</v>
      </c>
      <c r="B2966" s="108">
        <v>78</v>
      </c>
      <c r="C2966">
        <v>6.8154999999999993E-2</v>
      </c>
      <c r="D2966">
        <v>9.2494999999999994E-2</v>
      </c>
      <c r="E2966">
        <v>7.8936000000000006E-2</v>
      </c>
    </row>
    <row r="2967" spans="1:5">
      <c r="A2967">
        <v>1959</v>
      </c>
      <c r="B2967" s="108">
        <v>79</v>
      </c>
      <c r="C2967">
        <v>7.7498999999999998E-2</v>
      </c>
      <c r="D2967">
        <v>0.10234600000000001</v>
      </c>
      <c r="E2967">
        <v>8.8390999999999997E-2</v>
      </c>
    </row>
    <row r="2968" spans="1:5">
      <c r="A2968">
        <v>1959</v>
      </c>
      <c r="B2968" s="108">
        <v>80</v>
      </c>
      <c r="C2968">
        <v>8.3488000000000007E-2</v>
      </c>
      <c r="D2968">
        <v>0.112389</v>
      </c>
      <c r="E2968">
        <v>9.5642000000000005E-2</v>
      </c>
    </row>
    <row r="2969" spans="1:5">
      <c r="A2969">
        <v>1959</v>
      </c>
      <c r="B2969" s="108">
        <v>81</v>
      </c>
      <c r="C2969">
        <v>8.5998000000000005E-2</v>
      </c>
      <c r="D2969">
        <v>0.116964</v>
      </c>
      <c r="E2969">
        <v>9.8932999999999993E-2</v>
      </c>
    </row>
    <row r="2970" spans="1:5">
      <c r="A2970">
        <v>1959</v>
      </c>
      <c r="B2970" s="108">
        <v>82</v>
      </c>
      <c r="C2970">
        <v>9.9685999999999997E-2</v>
      </c>
      <c r="D2970">
        <v>0.13096099999999999</v>
      </c>
      <c r="E2970">
        <v>0.11262800000000001</v>
      </c>
    </row>
    <row r="2971" spans="1:5">
      <c r="A2971">
        <v>1959</v>
      </c>
      <c r="B2971" s="108">
        <v>83</v>
      </c>
      <c r="C2971">
        <v>0.112238</v>
      </c>
      <c r="D2971">
        <v>0.14266599999999999</v>
      </c>
      <c r="E2971">
        <v>0.12463100000000001</v>
      </c>
    </row>
    <row r="2972" spans="1:5">
      <c r="A2972">
        <v>1959</v>
      </c>
      <c r="B2972" s="108">
        <v>84</v>
      </c>
      <c r="C2972">
        <v>0.122958</v>
      </c>
      <c r="D2972">
        <v>0.15636900000000001</v>
      </c>
      <c r="E2972">
        <v>0.136379</v>
      </c>
    </row>
    <row r="2973" spans="1:5">
      <c r="A2973">
        <v>1959</v>
      </c>
      <c r="B2973" s="108">
        <v>85</v>
      </c>
      <c r="C2973">
        <v>0.135381</v>
      </c>
      <c r="D2973">
        <v>0.16728399999999999</v>
      </c>
      <c r="E2973">
        <v>0.14801500000000001</v>
      </c>
    </row>
    <row r="2974" spans="1:5">
      <c r="A2974">
        <v>1959</v>
      </c>
      <c r="B2974" s="108">
        <v>86</v>
      </c>
      <c r="C2974">
        <v>0.14773500000000001</v>
      </c>
      <c r="D2974">
        <v>0.184167</v>
      </c>
      <c r="E2974">
        <v>0.16204499999999999</v>
      </c>
    </row>
    <row r="2975" spans="1:5">
      <c r="A2975">
        <v>1959</v>
      </c>
      <c r="B2975" s="108">
        <v>87</v>
      </c>
      <c r="C2975">
        <v>0.16305800000000001</v>
      </c>
      <c r="D2975">
        <v>0.19953299999999999</v>
      </c>
      <c r="E2975">
        <v>0.177255</v>
      </c>
    </row>
    <row r="2976" spans="1:5">
      <c r="A2976">
        <v>1959</v>
      </c>
      <c r="B2976" s="108">
        <v>88</v>
      </c>
      <c r="C2976">
        <v>0.174481</v>
      </c>
      <c r="D2976">
        <v>0.21185100000000001</v>
      </c>
      <c r="E2976">
        <v>0.18873100000000001</v>
      </c>
    </row>
    <row r="2977" spans="1:5">
      <c r="A2977">
        <v>1959</v>
      </c>
      <c r="B2977" s="108">
        <v>89</v>
      </c>
      <c r="C2977">
        <v>0.193832</v>
      </c>
      <c r="D2977">
        <v>0.23393800000000001</v>
      </c>
      <c r="E2977">
        <v>0.20883099999999999</v>
      </c>
    </row>
    <row r="2978" spans="1:5">
      <c r="A2978">
        <v>1959</v>
      </c>
      <c r="B2978" s="108">
        <v>90</v>
      </c>
      <c r="C2978">
        <v>0.214834</v>
      </c>
      <c r="D2978">
        <v>0.24862100000000001</v>
      </c>
      <c r="E2978">
        <v>0.227271</v>
      </c>
    </row>
    <row r="2979" spans="1:5">
      <c r="A2979">
        <v>1959</v>
      </c>
      <c r="B2979" s="108">
        <v>91</v>
      </c>
      <c r="C2979">
        <v>0.214861</v>
      </c>
      <c r="D2979">
        <v>0.25409300000000001</v>
      </c>
      <c r="E2979">
        <v>0.22903899999999999</v>
      </c>
    </row>
    <row r="2980" spans="1:5">
      <c r="A2980">
        <v>1959</v>
      </c>
      <c r="B2980" s="108">
        <v>92</v>
      </c>
      <c r="C2980">
        <v>0.24641099999999999</v>
      </c>
      <c r="D2980">
        <v>0.277113</v>
      </c>
      <c r="E2980">
        <v>0.25729800000000003</v>
      </c>
    </row>
    <row r="2981" spans="1:5">
      <c r="A2981">
        <v>1959</v>
      </c>
      <c r="B2981" s="108">
        <v>93</v>
      </c>
      <c r="C2981">
        <v>0.26669199999999998</v>
      </c>
      <c r="D2981">
        <v>0.30449500000000002</v>
      </c>
      <c r="E2981">
        <v>0.27993600000000002</v>
      </c>
    </row>
    <row r="2982" spans="1:5">
      <c r="A2982">
        <v>1959</v>
      </c>
      <c r="B2982" s="108">
        <v>94</v>
      </c>
      <c r="C2982">
        <v>0.29083599999999998</v>
      </c>
      <c r="D2982">
        <v>0.32033699999999998</v>
      </c>
      <c r="E2982">
        <v>0.30103400000000002</v>
      </c>
    </row>
    <row r="2983" spans="1:5">
      <c r="A2983">
        <v>1959</v>
      </c>
      <c r="B2983" s="108">
        <v>95</v>
      </c>
      <c r="C2983">
        <v>0.29141699999999998</v>
      </c>
      <c r="D2983">
        <v>0.31438899999999997</v>
      </c>
      <c r="E2983">
        <v>0.29918400000000001</v>
      </c>
    </row>
    <row r="2984" spans="1:5">
      <c r="A2984">
        <v>1959</v>
      </c>
      <c r="B2984" s="108">
        <v>96</v>
      </c>
      <c r="C2984">
        <v>0.31029699999999999</v>
      </c>
      <c r="D2984">
        <v>0.34248000000000001</v>
      </c>
      <c r="E2984">
        <v>0.32097199999999998</v>
      </c>
    </row>
    <row r="2985" spans="1:5">
      <c r="A2985">
        <v>1959</v>
      </c>
      <c r="B2985" s="108">
        <v>97</v>
      </c>
      <c r="C2985">
        <v>0.33232099999999998</v>
      </c>
      <c r="D2985">
        <v>0.38625799999999999</v>
      </c>
      <c r="E2985">
        <v>0.34984100000000001</v>
      </c>
    </row>
    <row r="2986" spans="1:5">
      <c r="A2986">
        <v>1959</v>
      </c>
      <c r="B2986" s="108">
        <v>98</v>
      </c>
      <c r="C2986">
        <v>0.35638399999999998</v>
      </c>
      <c r="D2986">
        <v>0.39285399999999998</v>
      </c>
      <c r="E2986">
        <v>0.36800300000000002</v>
      </c>
    </row>
    <row r="2987" spans="1:5">
      <c r="A2987">
        <v>1959</v>
      </c>
      <c r="B2987" s="108">
        <v>99</v>
      </c>
      <c r="C2987">
        <v>0.35989100000000002</v>
      </c>
      <c r="D2987">
        <v>0.36127100000000001</v>
      </c>
      <c r="E2987">
        <v>0.36032500000000001</v>
      </c>
    </row>
    <row r="2988" spans="1:5">
      <c r="A2988">
        <v>1959</v>
      </c>
      <c r="B2988" s="108">
        <v>100</v>
      </c>
      <c r="C2988">
        <v>0.35464400000000001</v>
      </c>
      <c r="D2988">
        <v>0.42547499999999999</v>
      </c>
      <c r="E2988">
        <v>0.37662000000000001</v>
      </c>
    </row>
    <row r="2989" spans="1:5">
      <c r="A2989">
        <v>1959</v>
      </c>
      <c r="B2989" s="108">
        <v>101</v>
      </c>
      <c r="C2989">
        <v>0.33094800000000002</v>
      </c>
      <c r="D2989">
        <v>0.35029300000000002</v>
      </c>
      <c r="E2989">
        <v>0.33674700000000002</v>
      </c>
    </row>
    <row r="2990" spans="1:5">
      <c r="A2990">
        <v>1959</v>
      </c>
      <c r="B2990" s="108">
        <v>102</v>
      </c>
      <c r="C2990">
        <v>0.35405500000000001</v>
      </c>
      <c r="D2990">
        <v>0.30841099999999999</v>
      </c>
      <c r="E2990">
        <v>0.33945399999999998</v>
      </c>
    </row>
    <row r="2991" spans="1:5">
      <c r="A2991">
        <v>1959</v>
      </c>
      <c r="B2991" s="108">
        <v>103</v>
      </c>
      <c r="C2991">
        <v>0.377245</v>
      </c>
      <c r="D2991">
        <v>0.32471899999999998</v>
      </c>
      <c r="E2991">
        <v>0.359406</v>
      </c>
    </row>
    <row r="2992" spans="1:5">
      <c r="A2992">
        <v>1959</v>
      </c>
      <c r="B2992" s="108">
        <v>104</v>
      </c>
      <c r="C2992">
        <v>0.31674799999999997</v>
      </c>
      <c r="D2992">
        <v>0.268932</v>
      </c>
      <c r="E2992">
        <v>0.30080400000000002</v>
      </c>
    </row>
    <row r="2993" spans="1:5">
      <c r="A2993">
        <v>1959</v>
      </c>
      <c r="B2993" s="108">
        <v>105</v>
      </c>
      <c r="C2993">
        <v>0.30635600000000002</v>
      </c>
      <c r="D2993">
        <v>0.20673800000000001</v>
      </c>
      <c r="E2993">
        <v>0.27125199999999999</v>
      </c>
    </row>
    <row r="2994" spans="1:5">
      <c r="A2994">
        <v>1959</v>
      </c>
      <c r="B2994" s="108">
        <v>106</v>
      </c>
      <c r="C2994">
        <v>0.43213200000000002</v>
      </c>
      <c r="D2994">
        <v>0.29636600000000002</v>
      </c>
      <c r="E2994">
        <v>0.382461</v>
      </c>
    </row>
    <row r="2995" spans="1:5">
      <c r="A2995">
        <v>1959</v>
      </c>
      <c r="B2995" s="108">
        <v>107</v>
      </c>
      <c r="C2995">
        <v>0.38738099999999998</v>
      </c>
      <c r="D2995">
        <v>0.43589299999999997</v>
      </c>
      <c r="E2995">
        <v>0.40523100000000001</v>
      </c>
    </row>
    <row r="2996" spans="1:5">
      <c r="A2996">
        <v>1959</v>
      </c>
      <c r="B2996" s="108">
        <v>108</v>
      </c>
      <c r="C2996">
        <v>0.29803099999999999</v>
      </c>
      <c r="D2996">
        <v>0.29401699999999997</v>
      </c>
      <c r="E2996">
        <v>0.29663499999999998</v>
      </c>
    </row>
    <row r="2997" spans="1:5">
      <c r="A2997">
        <v>1959</v>
      </c>
      <c r="B2997" s="108">
        <v>109</v>
      </c>
      <c r="C2997">
        <v>0.233736</v>
      </c>
      <c r="D2997">
        <v>0.107726</v>
      </c>
      <c r="E2997">
        <v>0.193743</v>
      </c>
    </row>
    <row r="2998" spans="1:5">
      <c r="A2998">
        <v>1959</v>
      </c>
      <c r="B2998" s="108" t="s">
        <v>392</v>
      </c>
      <c r="C2998">
        <v>0.326988</v>
      </c>
      <c r="D2998">
        <v>0.23024800000000001</v>
      </c>
      <c r="E2998">
        <v>0.28813</v>
      </c>
    </row>
    <row r="2999" spans="1:5">
      <c r="A2999">
        <v>1960</v>
      </c>
      <c r="B2999" s="108">
        <v>0</v>
      </c>
      <c r="C2999">
        <v>2.3130999999999999E-2</v>
      </c>
      <c r="D2999">
        <v>3.0478000000000002E-2</v>
      </c>
      <c r="E2999">
        <v>2.6866000000000001E-2</v>
      </c>
    </row>
    <row r="3000" spans="1:5">
      <c r="A3000">
        <v>1960</v>
      </c>
      <c r="B3000" s="108">
        <v>1</v>
      </c>
      <c r="C3000">
        <v>1.6379999999999999E-3</v>
      </c>
      <c r="D3000">
        <v>1.897E-3</v>
      </c>
      <c r="E3000">
        <v>1.769E-3</v>
      </c>
    </row>
    <row r="3001" spans="1:5">
      <c r="A3001">
        <v>1960</v>
      </c>
      <c r="B3001" s="108">
        <v>2</v>
      </c>
      <c r="C3001">
        <v>9.4499999999999998E-4</v>
      </c>
      <c r="D3001">
        <v>1.1770000000000001E-3</v>
      </c>
      <c r="E3001">
        <v>1.0629999999999999E-3</v>
      </c>
    </row>
    <row r="3002" spans="1:5">
      <c r="A3002">
        <v>1960</v>
      </c>
      <c r="B3002" s="108">
        <v>3</v>
      </c>
      <c r="C3002">
        <v>7.3099999999999999E-4</v>
      </c>
      <c r="D3002">
        <v>9.3499999999999996E-4</v>
      </c>
      <c r="E3002">
        <v>8.3500000000000002E-4</v>
      </c>
    </row>
    <row r="3003" spans="1:5">
      <c r="A3003">
        <v>1960</v>
      </c>
      <c r="B3003" s="108">
        <v>4</v>
      </c>
      <c r="C3003">
        <v>6.0499999999999996E-4</v>
      </c>
      <c r="D3003">
        <v>7.5299999999999998E-4</v>
      </c>
      <c r="E3003">
        <v>6.8000000000000005E-4</v>
      </c>
    </row>
    <row r="3004" spans="1:5">
      <c r="A3004">
        <v>1960</v>
      </c>
      <c r="B3004" s="108">
        <v>5</v>
      </c>
      <c r="C3004">
        <v>5.2499999999999997E-4</v>
      </c>
      <c r="D3004">
        <v>6.3299999999999999E-4</v>
      </c>
      <c r="E3004">
        <v>5.8E-4</v>
      </c>
    </row>
    <row r="3005" spans="1:5">
      <c r="A3005">
        <v>1960</v>
      </c>
      <c r="B3005" s="108">
        <v>6</v>
      </c>
      <c r="C3005">
        <v>4.5100000000000001E-4</v>
      </c>
      <c r="D3005">
        <v>6.1300000000000005E-4</v>
      </c>
      <c r="E3005">
        <v>5.3300000000000005E-4</v>
      </c>
    </row>
    <row r="3006" spans="1:5">
      <c r="A3006">
        <v>1960</v>
      </c>
      <c r="B3006" s="108">
        <v>7</v>
      </c>
      <c r="C3006">
        <v>3.9100000000000002E-4</v>
      </c>
      <c r="D3006">
        <v>5.5500000000000005E-4</v>
      </c>
      <c r="E3006">
        <v>4.7399999999999997E-4</v>
      </c>
    </row>
    <row r="3007" spans="1:5">
      <c r="A3007">
        <v>1960</v>
      </c>
      <c r="B3007" s="108">
        <v>8</v>
      </c>
      <c r="C3007">
        <v>3.57E-4</v>
      </c>
      <c r="D3007">
        <v>5.2400000000000005E-4</v>
      </c>
      <c r="E3007">
        <v>4.4200000000000001E-4</v>
      </c>
    </row>
    <row r="3008" spans="1:5">
      <c r="A3008">
        <v>1960</v>
      </c>
      <c r="B3008" s="108">
        <v>9</v>
      </c>
      <c r="C3008">
        <v>3.3E-4</v>
      </c>
      <c r="D3008">
        <v>4.6500000000000003E-4</v>
      </c>
      <c r="E3008">
        <v>3.9899999999999999E-4</v>
      </c>
    </row>
    <row r="3009" spans="1:5">
      <c r="A3009">
        <v>1960</v>
      </c>
      <c r="B3009" s="108">
        <v>10</v>
      </c>
      <c r="C3009">
        <v>2.7599999999999999E-4</v>
      </c>
      <c r="D3009">
        <v>4.5899999999999999E-4</v>
      </c>
      <c r="E3009">
        <v>3.6900000000000002E-4</v>
      </c>
    </row>
    <row r="3010" spans="1:5">
      <c r="A3010">
        <v>1960</v>
      </c>
      <c r="B3010" s="108">
        <v>11</v>
      </c>
      <c r="C3010">
        <v>3.1300000000000002E-4</v>
      </c>
      <c r="D3010">
        <v>4.8999999999999998E-4</v>
      </c>
      <c r="E3010">
        <v>4.0299999999999998E-4</v>
      </c>
    </row>
    <row r="3011" spans="1:5">
      <c r="A3011">
        <v>1960</v>
      </c>
      <c r="B3011" s="108">
        <v>12</v>
      </c>
      <c r="C3011">
        <v>3.1199999999999999E-4</v>
      </c>
      <c r="D3011">
        <v>4.9200000000000003E-4</v>
      </c>
      <c r="E3011">
        <v>4.0400000000000001E-4</v>
      </c>
    </row>
    <row r="3012" spans="1:5">
      <c r="A3012">
        <v>1960</v>
      </c>
      <c r="B3012" s="108">
        <v>13</v>
      </c>
      <c r="C3012">
        <v>3.6000000000000002E-4</v>
      </c>
      <c r="D3012">
        <v>6.29E-4</v>
      </c>
      <c r="E3012">
        <v>4.9600000000000002E-4</v>
      </c>
    </row>
    <row r="3013" spans="1:5">
      <c r="A3013">
        <v>1960</v>
      </c>
      <c r="B3013" s="108">
        <v>14</v>
      </c>
      <c r="C3013">
        <v>3.5399999999999999E-4</v>
      </c>
      <c r="D3013">
        <v>6.6699999999999995E-4</v>
      </c>
      <c r="E3013">
        <v>5.13E-4</v>
      </c>
    </row>
    <row r="3014" spans="1:5">
      <c r="A3014">
        <v>1960</v>
      </c>
      <c r="B3014" s="108">
        <v>15</v>
      </c>
      <c r="C3014">
        <v>4.17E-4</v>
      </c>
      <c r="D3014">
        <v>8.4000000000000003E-4</v>
      </c>
      <c r="E3014">
        <v>6.3199999999999997E-4</v>
      </c>
    </row>
    <row r="3015" spans="1:5">
      <c r="A3015">
        <v>1960</v>
      </c>
      <c r="B3015" s="108">
        <v>16</v>
      </c>
      <c r="C3015">
        <v>4.7600000000000002E-4</v>
      </c>
      <c r="D3015">
        <v>1.1019999999999999E-3</v>
      </c>
      <c r="E3015">
        <v>7.9299999999999998E-4</v>
      </c>
    </row>
    <row r="3016" spans="1:5">
      <c r="A3016">
        <v>1960</v>
      </c>
      <c r="B3016" s="108">
        <v>17</v>
      </c>
      <c r="C3016">
        <v>5.7799999999999995E-4</v>
      </c>
      <c r="D3016">
        <v>1.328E-3</v>
      </c>
      <c r="E3016">
        <v>9.5600000000000004E-4</v>
      </c>
    </row>
    <row r="3017" spans="1:5">
      <c r="A3017">
        <v>1960</v>
      </c>
      <c r="B3017" s="108">
        <v>18</v>
      </c>
      <c r="C3017">
        <v>5.7799999999999995E-4</v>
      </c>
      <c r="D3017">
        <v>1.549E-3</v>
      </c>
      <c r="E3017">
        <v>1.062E-3</v>
      </c>
    </row>
    <row r="3018" spans="1:5">
      <c r="A3018">
        <v>1960</v>
      </c>
      <c r="B3018" s="108">
        <v>19</v>
      </c>
      <c r="C3018">
        <v>6.5099999999999999E-4</v>
      </c>
      <c r="D3018">
        <v>1.7470000000000001E-3</v>
      </c>
      <c r="E3018">
        <v>1.189E-3</v>
      </c>
    </row>
    <row r="3019" spans="1:5">
      <c r="A3019">
        <v>1960</v>
      </c>
      <c r="B3019" s="108">
        <v>20</v>
      </c>
      <c r="C3019">
        <v>6.3100000000000005E-4</v>
      </c>
      <c r="D3019">
        <v>1.804E-3</v>
      </c>
      <c r="E3019">
        <v>1.204E-3</v>
      </c>
    </row>
    <row r="3020" spans="1:5">
      <c r="A3020">
        <v>1960</v>
      </c>
      <c r="B3020" s="108">
        <v>21</v>
      </c>
      <c r="C3020">
        <v>7.3099999999999999E-4</v>
      </c>
      <c r="D3020">
        <v>1.859E-3</v>
      </c>
      <c r="E3020">
        <v>1.2800000000000001E-3</v>
      </c>
    </row>
    <row r="3021" spans="1:5">
      <c r="A3021">
        <v>1960</v>
      </c>
      <c r="B3021" s="108">
        <v>22</v>
      </c>
      <c r="C3021">
        <v>6.6299999999999996E-4</v>
      </c>
      <c r="D3021">
        <v>1.812E-3</v>
      </c>
      <c r="E3021">
        <v>1.224E-3</v>
      </c>
    </row>
    <row r="3022" spans="1:5">
      <c r="A3022">
        <v>1960</v>
      </c>
      <c r="B3022" s="108">
        <v>23</v>
      </c>
      <c r="C3022">
        <v>6.8599999999999998E-4</v>
      </c>
      <c r="D3022">
        <v>1.6819999999999999E-3</v>
      </c>
      <c r="E3022">
        <v>1.173E-3</v>
      </c>
    </row>
    <row r="3023" spans="1:5">
      <c r="A3023">
        <v>1960</v>
      </c>
      <c r="B3023" s="108">
        <v>24</v>
      </c>
      <c r="C3023">
        <v>7.5799999999999999E-4</v>
      </c>
      <c r="D3023">
        <v>1.7440000000000001E-3</v>
      </c>
      <c r="E3023">
        <v>1.238E-3</v>
      </c>
    </row>
    <row r="3024" spans="1:5">
      <c r="A3024">
        <v>1960</v>
      </c>
      <c r="B3024" s="108">
        <v>25</v>
      </c>
      <c r="C3024">
        <v>8.0699999999999999E-4</v>
      </c>
      <c r="D3024">
        <v>1.846E-3</v>
      </c>
      <c r="E3024">
        <v>1.3159999999999999E-3</v>
      </c>
    </row>
    <row r="3025" spans="1:5">
      <c r="A3025">
        <v>1960</v>
      </c>
      <c r="B3025" s="108">
        <v>26</v>
      </c>
      <c r="C3025">
        <v>8.83E-4</v>
      </c>
      <c r="D3025">
        <v>1.7240000000000001E-3</v>
      </c>
      <c r="E3025">
        <v>1.2960000000000001E-3</v>
      </c>
    </row>
    <row r="3026" spans="1:5">
      <c r="A3026">
        <v>1960</v>
      </c>
      <c r="B3026" s="108">
        <v>27</v>
      </c>
      <c r="C3026">
        <v>8.6700000000000004E-4</v>
      </c>
      <c r="D3026">
        <v>1.704E-3</v>
      </c>
      <c r="E3026">
        <v>1.2780000000000001E-3</v>
      </c>
    </row>
    <row r="3027" spans="1:5">
      <c r="A3027">
        <v>1960</v>
      </c>
      <c r="B3027" s="108">
        <v>28</v>
      </c>
      <c r="C3027">
        <v>9.2400000000000002E-4</v>
      </c>
      <c r="D3027">
        <v>1.6800000000000001E-3</v>
      </c>
      <c r="E3027">
        <v>1.2960000000000001E-3</v>
      </c>
    </row>
    <row r="3028" spans="1:5">
      <c r="A3028">
        <v>1960</v>
      </c>
      <c r="B3028" s="108">
        <v>29</v>
      </c>
      <c r="C3028">
        <v>9.8799999999999995E-4</v>
      </c>
      <c r="D3028">
        <v>1.7769999999999999E-3</v>
      </c>
      <c r="E3028">
        <v>1.3749999999999999E-3</v>
      </c>
    </row>
    <row r="3029" spans="1:5">
      <c r="A3029">
        <v>1960</v>
      </c>
      <c r="B3029" s="108">
        <v>30</v>
      </c>
      <c r="C3029">
        <v>1.132E-3</v>
      </c>
      <c r="D3029">
        <v>1.836E-3</v>
      </c>
      <c r="E3029">
        <v>1.477E-3</v>
      </c>
    </row>
    <row r="3030" spans="1:5">
      <c r="A3030">
        <v>1960</v>
      </c>
      <c r="B3030" s="108">
        <v>31</v>
      </c>
      <c r="C3030">
        <v>1.0820000000000001E-3</v>
      </c>
      <c r="D3030">
        <v>1.856E-3</v>
      </c>
      <c r="E3030">
        <v>1.462E-3</v>
      </c>
    </row>
    <row r="3031" spans="1:5">
      <c r="A3031">
        <v>1960</v>
      </c>
      <c r="B3031" s="108">
        <v>32</v>
      </c>
      <c r="C3031">
        <v>1.189E-3</v>
      </c>
      <c r="D3031">
        <v>1.9970000000000001E-3</v>
      </c>
      <c r="E3031">
        <v>1.585E-3</v>
      </c>
    </row>
    <row r="3032" spans="1:5">
      <c r="A3032">
        <v>1960</v>
      </c>
      <c r="B3032" s="108">
        <v>33</v>
      </c>
      <c r="C3032">
        <v>1.284E-3</v>
      </c>
      <c r="D3032">
        <v>2.1849999999999999E-3</v>
      </c>
      <c r="E3032">
        <v>1.725E-3</v>
      </c>
    </row>
    <row r="3033" spans="1:5">
      <c r="A3033">
        <v>1960</v>
      </c>
      <c r="B3033" s="108">
        <v>34</v>
      </c>
      <c r="C3033">
        <v>1.4480000000000001E-3</v>
      </c>
      <c r="D3033">
        <v>2.1819999999999999E-3</v>
      </c>
      <c r="E3033">
        <v>1.807E-3</v>
      </c>
    </row>
    <row r="3034" spans="1:5">
      <c r="A3034">
        <v>1960</v>
      </c>
      <c r="B3034" s="108">
        <v>35</v>
      </c>
      <c r="C3034">
        <v>1.5889999999999999E-3</v>
      </c>
      <c r="D3034">
        <v>2.4380000000000001E-3</v>
      </c>
      <c r="E3034">
        <v>2.003E-3</v>
      </c>
    </row>
    <row r="3035" spans="1:5">
      <c r="A3035">
        <v>1960</v>
      </c>
      <c r="B3035" s="108">
        <v>36</v>
      </c>
      <c r="C3035">
        <v>1.621E-3</v>
      </c>
      <c r="D3035">
        <v>2.594E-3</v>
      </c>
      <c r="E3035">
        <v>2.0950000000000001E-3</v>
      </c>
    </row>
    <row r="3036" spans="1:5">
      <c r="A3036">
        <v>1960</v>
      </c>
      <c r="B3036" s="108">
        <v>37</v>
      </c>
      <c r="C3036">
        <v>1.707E-3</v>
      </c>
      <c r="D3036">
        <v>2.7729999999999999E-3</v>
      </c>
      <c r="E3036">
        <v>2.2260000000000001E-3</v>
      </c>
    </row>
    <row r="3037" spans="1:5">
      <c r="A3037">
        <v>1960</v>
      </c>
      <c r="B3037" s="108">
        <v>38</v>
      </c>
      <c r="C3037">
        <v>1.9949999999999998E-3</v>
      </c>
      <c r="D3037">
        <v>3.176E-3</v>
      </c>
      <c r="E3037">
        <v>2.5699999999999998E-3</v>
      </c>
    </row>
    <row r="3038" spans="1:5">
      <c r="A3038">
        <v>1960</v>
      </c>
      <c r="B3038" s="108">
        <v>39</v>
      </c>
      <c r="C3038">
        <v>2.1459999999999999E-3</v>
      </c>
      <c r="D3038">
        <v>3.5239999999999998E-3</v>
      </c>
      <c r="E3038">
        <v>2.8170000000000001E-3</v>
      </c>
    </row>
    <row r="3039" spans="1:5">
      <c r="A3039">
        <v>1960</v>
      </c>
      <c r="B3039" s="108">
        <v>40</v>
      </c>
      <c r="C3039">
        <v>2.4390000000000002E-3</v>
      </c>
      <c r="D3039">
        <v>3.8300000000000001E-3</v>
      </c>
      <c r="E3039">
        <v>3.117E-3</v>
      </c>
    </row>
    <row r="3040" spans="1:5">
      <c r="A3040">
        <v>1960</v>
      </c>
      <c r="B3040" s="108">
        <v>41</v>
      </c>
      <c r="C3040">
        <v>2.4550000000000002E-3</v>
      </c>
      <c r="D3040">
        <v>4.0689999999999997E-3</v>
      </c>
      <c r="E3040">
        <v>3.2439999999999999E-3</v>
      </c>
    </row>
    <row r="3041" spans="1:5">
      <c r="A3041">
        <v>1960</v>
      </c>
      <c r="B3041" s="108">
        <v>42</v>
      </c>
      <c r="C3041">
        <v>2.9150000000000001E-3</v>
      </c>
      <c r="D3041">
        <v>4.6719999999999999E-3</v>
      </c>
      <c r="E3041">
        <v>3.7750000000000001E-3</v>
      </c>
    </row>
    <row r="3042" spans="1:5">
      <c r="A3042">
        <v>1960</v>
      </c>
      <c r="B3042" s="108">
        <v>43</v>
      </c>
      <c r="C3042">
        <v>2.99E-3</v>
      </c>
      <c r="D3042">
        <v>4.9529999999999999E-3</v>
      </c>
      <c r="E3042">
        <v>3.9509999999999997E-3</v>
      </c>
    </row>
    <row r="3043" spans="1:5">
      <c r="A3043">
        <v>1960</v>
      </c>
      <c r="B3043" s="108">
        <v>44</v>
      </c>
      <c r="C3043">
        <v>3.2820000000000002E-3</v>
      </c>
      <c r="D3043">
        <v>5.574E-3</v>
      </c>
      <c r="E3043">
        <v>4.4060000000000002E-3</v>
      </c>
    </row>
    <row r="3044" spans="1:5">
      <c r="A3044">
        <v>1960</v>
      </c>
      <c r="B3044" s="108">
        <v>45</v>
      </c>
      <c r="C3044">
        <v>3.6449999999999998E-3</v>
      </c>
      <c r="D3044">
        <v>6.2529999999999999E-3</v>
      </c>
      <c r="E3044">
        <v>4.9259999999999998E-3</v>
      </c>
    </row>
    <row r="3045" spans="1:5">
      <c r="A3045">
        <v>1960</v>
      </c>
      <c r="B3045" s="108">
        <v>46</v>
      </c>
      <c r="C3045">
        <v>3.826E-3</v>
      </c>
      <c r="D3045">
        <v>6.7499999999999999E-3</v>
      </c>
      <c r="E3045">
        <v>5.2639999999999996E-3</v>
      </c>
    </row>
    <row r="3046" spans="1:5">
      <c r="A3046">
        <v>1960</v>
      </c>
      <c r="B3046" s="108">
        <v>47</v>
      </c>
      <c r="C3046">
        <v>4.2960000000000003E-3</v>
      </c>
      <c r="D3046">
        <v>7.5490000000000002E-3</v>
      </c>
      <c r="E3046">
        <v>5.8970000000000003E-3</v>
      </c>
    </row>
    <row r="3047" spans="1:5">
      <c r="A3047">
        <v>1960</v>
      </c>
      <c r="B3047" s="108">
        <v>48</v>
      </c>
      <c r="C3047">
        <v>4.5009999999999998E-3</v>
      </c>
      <c r="D3047">
        <v>8.4010000000000005E-3</v>
      </c>
      <c r="E3047">
        <v>6.4219999999999998E-3</v>
      </c>
    </row>
    <row r="3048" spans="1:5">
      <c r="A3048">
        <v>1960</v>
      </c>
      <c r="B3048" s="108">
        <v>49</v>
      </c>
      <c r="C3048">
        <v>5.0070000000000002E-3</v>
      </c>
      <c r="D3048">
        <v>9.273E-3</v>
      </c>
      <c r="E3048">
        <v>7.11E-3</v>
      </c>
    </row>
    <row r="3049" spans="1:5">
      <c r="A3049">
        <v>1960</v>
      </c>
      <c r="B3049" s="108">
        <v>50</v>
      </c>
      <c r="C3049">
        <v>5.6639999999999998E-3</v>
      </c>
      <c r="D3049">
        <v>1.0600999999999999E-2</v>
      </c>
      <c r="E3049">
        <v>8.097E-3</v>
      </c>
    </row>
    <row r="3050" spans="1:5">
      <c r="A3050">
        <v>1960</v>
      </c>
      <c r="B3050" s="108">
        <v>51</v>
      </c>
      <c r="C3050">
        <v>5.836E-3</v>
      </c>
      <c r="D3050">
        <v>1.1155999999999999E-2</v>
      </c>
      <c r="E3050">
        <v>8.4580000000000002E-3</v>
      </c>
    </row>
    <row r="3051" spans="1:5">
      <c r="A3051">
        <v>1960</v>
      </c>
      <c r="B3051" s="108">
        <v>52</v>
      </c>
      <c r="C3051">
        <v>6.4689999999999999E-3</v>
      </c>
      <c r="D3051">
        <v>1.2758E-2</v>
      </c>
      <c r="E3051">
        <v>9.5659999999999999E-3</v>
      </c>
    </row>
    <row r="3052" spans="1:5">
      <c r="A3052">
        <v>1960</v>
      </c>
      <c r="B3052" s="108">
        <v>53</v>
      </c>
      <c r="C3052">
        <v>6.613E-3</v>
      </c>
      <c r="D3052">
        <v>1.3485E-2</v>
      </c>
      <c r="E3052">
        <v>9.9970000000000007E-3</v>
      </c>
    </row>
    <row r="3053" spans="1:5">
      <c r="A3053">
        <v>1960</v>
      </c>
      <c r="B3053" s="108">
        <v>54</v>
      </c>
      <c r="C3053">
        <v>7.4219999999999998E-3</v>
      </c>
      <c r="D3053">
        <v>1.4602E-2</v>
      </c>
      <c r="E3053">
        <v>1.0954E-2</v>
      </c>
    </row>
    <row r="3054" spans="1:5">
      <c r="A3054">
        <v>1960</v>
      </c>
      <c r="B3054" s="108">
        <v>55</v>
      </c>
      <c r="C3054">
        <v>7.8220000000000008E-3</v>
      </c>
      <c r="D3054">
        <v>1.5805E-2</v>
      </c>
      <c r="E3054">
        <v>1.1745999999999999E-2</v>
      </c>
    </row>
    <row r="3055" spans="1:5">
      <c r="A3055">
        <v>1960</v>
      </c>
      <c r="B3055" s="108">
        <v>56</v>
      </c>
      <c r="C3055">
        <v>8.2279999999999992E-3</v>
      </c>
      <c r="D3055">
        <v>1.6639999999999999E-2</v>
      </c>
      <c r="E3055">
        <v>1.2357999999999999E-2</v>
      </c>
    </row>
    <row r="3056" spans="1:5">
      <c r="A3056">
        <v>1960</v>
      </c>
      <c r="B3056" s="108">
        <v>57</v>
      </c>
      <c r="C3056">
        <v>9.0119999999999992E-3</v>
      </c>
      <c r="D3056">
        <v>1.8110999999999999E-2</v>
      </c>
      <c r="E3056">
        <v>1.3466000000000001E-2</v>
      </c>
    </row>
    <row r="3057" spans="1:5">
      <c r="A3057">
        <v>1960</v>
      </c>
      <c r="B3057" s="108">
        <v>58</v>
      </c>
      <c r="C3057">
        <v>9.5270000000000007E-3</v>
      </c>
      <c r="D3057">
        <v>1.9136E-2</v>
      </c>
      <c r="E3057">
        <v>1.4215999999999999E-2</v>
      </c>
    </row>
    <row r="3058" spans="1:5">
      <c r="A3058">
        <v>1960</v>
      </c>
      <c r="B3058" s="108">
        <v>59</v>
      </c>
      <c r="C3058">
        <v>1.221E-2</v>
      </c>
      <c r="D3058">
        <v>2.3255000000000001E-2</v>
      </c>
      <c r="E3058">
        <v>1.7572000000000001E-2</v>
      </c>
    </row>
    <row r="3059" spans="1:5">
      <c r="A3059">
        <v>1960</v>
      </c>
      <c r="B3059" s="108">
        <v>60</v>
      </c>
      <c r="C3059">
        <v>1.3646999999999999E-2</v>
      </c>
      <c r="D3059">
        <v>2.5259E-2</v>
      </c>
      <c r="E3059">
        <v>1.9251999999999998E-2</v>
      </c>
    </row>
    <row r="3060" spans="1:5">
      <c r="A3060">
        <v>1960</v>
      </c>
      <c r="B3060" s="108">
        <v>61</v>
      </c>
      <c r="C3060">
        <v>1.2248999999999999E-2</v>
      </c>
      <c r="D3060">
        <v>2.4923000000000001E-2</v>
      </c>
      <c r="E3060">
        <v>1.8328000000000001E-2</v>
      </c>
    </row>
    <row r="3061" spans="1:5">
      <c r="A3061">
        <v>1960</v>
      </c>
      <c r="B3061" s="108">
        <v>62</v>
      </c>
      <c r="C3061">
        <v>1.5192000000000001E-2</v>
      </c>
      <c r="D3061">
        <v>2.8549000000000001E-2</v>
      </c>
      <c r="E3061">
        <v>2.1561E-2</v>
      </c>
    </row>
    <row r="3062" spans="1:5">
      <c r="A3062">
        <v>1960</v>
      </c>
      <c r="B3062" s="108">
        <v>63</v>
      </c>
      <c r="C3062">
        <v>1.6282999999999999E-2</v>
      </c>
      <c r="D3062">
        <v>3.0509999999999999E-2</v>
      </c>
      <c r="E3062">
        <v>2.3030999999999999E-2</v>
      </c>
    </row>
    <row r="3063" spans="1:5">
      <c r="A3063">
        <v>1960</v>
      </c>
      <c r="B3063" s="108">
        <v>64</v>
      </c>
      <c r="C3063">
        <v>1.7704999999999999E-2</v>
      </c>
      <c r="D3063">
        <v>3.4542000000000003E-2</v>
      </c>
      <c r="E3063">
        <v>2.5656999999999999E-2</v>
      </c>
    </row>
    <row r="3064" spans="1:5">
      <c r="A3064">
        <v>1960</v>
      </c>
      <c r="B3064" s="108">
        <v>65</v>
      </c>
      <c r="C3064">
        <v>2.0109999999999999E-2</v>
      </c>
      <c r="D3064">
        <v>3.8358000000000003E-2</v>
      </c>
      <c r="E3064">
        <v>2.8695999999999999E-2</v>
      </c>
    </row>
    <row r="3065" spans="1:5">
      <c r="A3065">
        <v>1960</v>
      </c>
      <c r="B3065" s="108">
        <v>66</v>
      </c>
      <c r="C3065">
        <v>1.9642E-2</v>
      </c>
      <c r="D3065">
        <v>3.7665999999999998E-2</v>
      </c>
      <c r="E3065">
        <v>2.8087999999999998E-2</v>
      </c>
    </row>
    <row r="3066" spans="1:5">
      <c r="A3066">
        <v>1960</v>
      </c>
      <c r="B3066" s="108">
        <v>67</v>
      </c>
      <c r="C3066">
        <v>2.3021E-2</v>
      </c>
      <c r="D3066">
        <v>4.2504E-2</v>
      </c>
      <c r="E3066">
        <v>3.2115999999999999E-2</v>
      </c>
    </row>
    <row r="3067" spans="1:5">
      <c r="A3067">
        <v>1960</v>
      </c>
      <c r="B3067" s="108">
        <v>68</v>
      </c>
      <c r="C3067">
        <v>2.4301E-2</v>
      </c>
      <c r="D3067">
        <v>4.3813999999999999E-2</v>
      </c>
      <c r="E3067">
        <v>3.3382000000000002E-2</v>
      </c>
    </row>
    <row r="3068" spans="1:5">
      <c r="A3068">
        <v>1960</v>
      </c>
      <c r="B3068" s="108">
        <v>69</v>
      </c>
      <c r="C3068">
        <v>2.6189E-2</v>
      </c>
      <c r="D3068">
        <v>4.5615000000000003E-2</v>
      </c>
      <c r="E3068">
        <v>3.5209999999999998E-2</v>
      </c>
    </row>
    <row r="3069" spans="1:5">
      <c r="A3069">
        <v>1960</v>
      </c>
      <c r="B3069" s="108">
        <v>70</v>
      </c>
      <c r="C3069">
        <v>3.0903E-2</v>
      </c>
      <c r="D3069">
        <v>5.2387000000000003E-2</v>
      </c>
      <c r="E3069">
        <v>4.0851999999999999E-2</v>
      </c>
    </row>
    <row r="3070" spans="1:5">
      <c r="A3070">
        <v>1960</v>
      </c>
      <c r="B3070" s="108">
        <v>71</v>
      </c>
      <c r="C3070">
        <v>3.1514E-2</v>
      </c>
      <c r="D3070">
        <v>5.4338999999999998E-2</v>
      </c>
      <c r="E3070">
        <v>4.2051999999999999E-2</v>
      </c>
    </row>
    <row r="3071" spans="1:5">
      <c r="A3071">
        <v>1960</v>
      </c>
      <c r="B3071" s="108">
        <v>72</v>
      </c>
      <c r="C3071">
        <v>3.7748999999999998E-2</v>
      </c>
      <c r="D3071">
        <v>6.1297999999999998E-2</v>
      </c>
      <c r="E3071">
        <v>4.8583000000000001E-2</v>
      </c>
    </row>
    <row r="3072" spans="1:5">
      <c r="A3072">
        <v>1960</v>
      </c>
      <c r="B3072" s="108">
        <v>73</v>
      </c>
      <c r="C3072">
        <v>3.9100999999999997E-2</v>
      </c>
      <c r="D3072">
        <v>6.2400999999999998E-2</v>
      </c>
      <c r="E3072">
        <v>4.9764999999999997E-2</v>
      </c>
    </row>
    <row r="3073" spans="1:5">
      <c r="A3073">
        <v>1960</v>
      </c>
      <c r="B3073" s="108">
        <v>74</v>
      </c>
      <c r="C3073">
        <v>4.4524000000000001E-2</v>
      </c>
      <c r="D3073">
        <v>6.9061999999999998E-2</v>
      </c>
      <c r="E3073">
        <v>5.5683999999999997E-2</v>
      </c>
    </row>
    <row r="3074" spans="1:5">
      <c r="A3074">
        <v>1960</v>
      </c>
      <c r="B3074" s="108">
        <v>75</v>
      </c>
      <c r="C3074">
        <v>5.2033000000000003E-2</v>
      </c>
      <c r="D3074">
        <v>7.6304999999999998E-2</v>
      </c>
      <c r="E3074">
        <v>6.2991000000000005E-2</v>
      </c>
    </row>
    <row r="3075" spans="1:5">
      <c r="A3075">
        <v>1960</v>
      </c>
      <c r="B3075" s="108">
        <v>76</v>
      </c>
      <c r="C3075">
        <v>5.3967000000000001E-2</v>
      </c>
      <c r="D3075">
        <v>8.0313999999999997E-2</v>
      </c>
      <c r="E3075">
        <v>6.5764000000000003E-2</v>
      </c>
    </row>
    <row r="3076" spans="1:5">
      <c r="A3076">
        <v>1960</v>
      </c>
      <c r="B3076" s="108">
        <v>77</v>
      </c>
      <c r="C3076">
        <v>5.8291999999999997E-2</v>
      </c>
      <c r="D3076">
        <v>8.4266999999999995E-2</v>
      </c>
      <c r="E3076">
        <v>6.9833999999999993E-2</v>
      </c>
    </row>
    <row r="3077" spans="1:5">
      <c r="A3077">
        <v>1960</v>
      </c>
      <c r="B3077" s="108">
        <v>78</v>
      </c>
      <c r="C3077">
        <v>6.6904000000000005E-2</v>
      </c>
      <c r="D3077">
        <v>9.3348E-2</v>
      </c>
      <c r="E3077">
        <v>7.8537999999999997E-2</v>
      </c>
    </row>
    <row r="3078" spans="1:5">
      <c r="A3078">
        <v>1960</v>
      </c>
      <c r="B3078" s="108">
        <v>79</v>
      </c>
      <c r="C3078">
        <v>7.5911999999999993E-2</v>
      </c>
      <c r="D3078">
        <v>0.101547</v>
      </c>
      <c r="E3078">
        <v>8.7064000000000002E-2</v>
      </c>
    </row>
    <row r="3079" spans="1:5">
      <c r="A3079">
        <v>1960</v>
      </c>
      <c r="B3079" s="108">
        <v>80</v>
      </c>
      <c r="C3079">
        <v>8.5376999999999995E-2</v>
      </c>
      <c r="D3079">
        <v>0.116392</v>
      </c>
      <c r="E3079">
        <v>9.8344000000000001E-2</v>
      </c>
    </row>
    <row r="3080" spans="1:5">
      <c r="A3080">
        <v>1960</v>
      </c>
      <c r="B3080" s="108">
        <v>81</v>
      </c>
      <c r="C3080">
        <v>8.5471000000000005E-2</v>
      </c>
      <c r="D3080">
        <v>0.116922</v>
      </c>
      <c r="E3080">
        <v>9.8456000000000002E-2</v>
      </c>
    </row>
    <row r="3081" spans="1:5">
      <c r="A3081">
        <v>1960</v>
      </c>
      <c r="B3081" s="108">
        <v>82</v>
      </c>
      <c r="C3081">
        <v>9.9608000000000002E-2</v>
      </c>
      <c r="D3081">
        <v>0.13386400000000001</v>
      </c>
      <c r="E3081">
        <v>0.113651</v>
      </c>
    </row>
    <row r="3082" spans="1:5">
      <c r="A3082">
        <v>1960</v>
      </c>
      <c r="B3082" s="108">
        <v>83</v>
      </c>
      <c r="C3082">
        <v>0.111609</v>
      </c>
      <c r="D3082">
        <v>0.14349500000000001</v>
      </c>
      <c r="E3082">
        <v>0.124556</v>
      </c>
    </row>
    <row r="3083" spans="1:5">
      <c r="A3083">
        <v>1960</v>
      </c>
      <c r="B3083" s="108">
        <v>84</v>
      </c>
      <c r="C3083">
        <v>0.12457</v>
      </c>
      <c r="D3083">
        <v>0.16000700000000001</v>
      </c>
      <c r="E3083">
        <v>0.13872200000000001</v>
      </c>
    </row>
    <row r="3084" spans="1:5">
      <c r="A3084">
        <v>1960</v>
      </c>
      <c r="B3084" s="108">
        <v>85</v>
      </c>
      <c r="C3084">
        <v>0.135625</v>
      </c>
      <c r="D3084">
        <v>0.171652</v>
      </c>
      <c r="E3084">
        <v>0.14979899999999999</v>
      </c>
    </row>
    <row r="3085" spans="1:5">
      <c r="A3085">
        <v>1960</v>
      </c>
      <c r="B3085" s="108">
        <v>86</v>
      </c>
      <c r="C3085">
        <v>0.146232</v>
      </c>
      <c r="D3085">
        <v>0.18501699999999999</v>
      </c>
      <c r="E3085">
        <v>0.16125500000000001</v>
      </c>
    </row>
    <row r="3086" spans="1:5">
      <c r="A3086">
        <v>1960</v>
      </c>
      <c r="B3086" s="108">
        <v>87</v>
      </c>
      <c r="C3086">
        <v>0.16381699999999999</v>
      </c>
      <c r="D3086">
        <v>0.20294499999999999</v>
      </c>
      <c r="E3086">
        <v>0.17883299999999999</v>
      </c>
    </row>
    <row r="3087" spans="1:5">
      <c r="A3087">
        <v>1960</v>
      </c>
      <c r="B3087" s="108">
        <v>88</v>
      </c>
      <c r="C3087">
        <v>0.17884700000000001</v>
      </c>
      <c r="D3087">
        <v>0.21626300000000001</v>
      </c>
      <c r="E3087">
        <v>0.19307299999999999</v>
      </c>
    </row>
    <row r="3088" spans="1:5">
      <c r="A3088">
        <v>1960</v>
      </c>
      <c r="B3088" s="108">
        <v>89</v>
      </c>
      <c r="C3088">
        <v>0.19315099999999999</v>
      </c>
      <c r="D3088">
        <v>0.22867599999999999</v>
      </c>
      <c r="E3088">
        <v>0.206371</v>
      </c>
    </row>
    <row r="3089" spans="1:5">
      <c r="A3089">
        <v>1960</v>
      </c>
      <c r="B3089" s="108">
        <v>90</v>
      </c>
      <c r="C3089">
        <v>0.220472</v>
      </c>
      <c r="D3089">
        <v>0.254803</v>
      </c>
      <c r="E3089">
        <v>0.23302</v>
      </c>
    </row>
    <row r="3090" spans="1:5">
      <c r="A3090">
        <v>1960</v>
      </c>
      <c r="B3090" s="108">
        <v>91</v>
      </c>
      <c r="C3090">
        <v>0.22114700000000001</v>
      </c>
      <c r="D3090">
        <v>0.24904699999999999</v>
      </c>
      <c r="E3090">
        <v>0.231214</v>
      </c>
    </row>
    <row r="3091" spans="1:5">
      <c r="A3091">
        <v>1960</v>
      </c>
      <c r="B3091" s="108">
        <v>92</v>
      </c>
      <c r="C3091">
        <v>0.25186399999999998</v>
      </c>
      <c r="D3091">
        <v>0.28386800000000001</v>
      </c>
      <c r="E3091">
        <v>0.263181</v>
      </c>
    </row>
    <row r="3092" spans="1:5">
      <c r="A3092">
        <v>1960</v>
      </c>
      <c r="B3092" s="108">
        <v>93</v>
      </c>
      <c r="C3092">
        <v>0.27633799999999997</v>
      </c>
      <c r="D3092">
        <v>0.31148599999999999</v>
      </c>
      <c r="E3092">
        <v>0.28852299999999997</v>
      </c>
    </row>
    <row r="3093" spans="1:5">
      <c r="A3093">
        <v>1960</v>
      </c>
      <c r="B3093" s="108">
        <v>94</v>
      </c>
      <c r="C3093">
        <v>0.283609</v>
      </c>
      <c r="D3093">
        <v>0.32106299999999999</v>
      </c>
      <c r="E3093">
        <v>0.296431</v>
      </c>
    </row>
    <row r="3094" spans="1:5">
      <c r="A3094">
        <v>1960</v>
      </c>
      <c r="B3094" s="108">
        <v>95</v>
      </c>
      <c r="C3094">
        <v>0.300205</v>
      </c>
      <c r="D3094">
        <v>0.34100900000000001</v>
      </c>
      <c r="E3094">
        <v>0.31399500000000002</v>
      </c>
    </row>
    <row r="3095" spans="1:5">
      <c r="A3095">
        <v>1960</v>
      </c>
      <c r="B3095" s="108">
        <v>96</v>
      </c>
      <c r="C3095">
        <v>0.32284299999999999</v>
      </c>
      <c r="D3095">
        <v>0.36320599999999997</v>
      </c>
      <c r="E3095">
        <v>0.33616400000000002</v>
      </c>
    </row>
    <row r="3096" spans="1:5">
      <c r="A3096">
        <v>1960</v>
      </c>
      <c r="B3096" s="108">
        <v>97</v>
      </c>
      <c r="C3096">
        <v>0.34518799999999999</v>
      </c>
      <c r="D3096">
        <v>0.390129</v>
      </c>
      <c r="E3096">
        <v>0.359709</v>
      </c>
    </row>
    <row r="3097" spans="1:5">
      <c r="A3097">
        <v>1960</v>
      </c>
      <c r="B3097" s="108">
        <v>98</v>
      </c>
      <c r="C3097">
        <v>0.35478599999999999</v>
      </c>
      <c r="D3097">
        <v>0.37482799999999999</v>
      </c>
      <c r="E3097">
        <v>0.36108800000000002</v>
      </c>
    </row>
    <row r="3098" spans="1:5">
      <c r="A3098">
        <v>1960</v>
      </c>
      <c r="B3098" s="108">
        <v>99</v>
      </c>
      <c r="C3098">
        <v>0.37790499999999999</v>
      </c>
      <c r="D3098">
        <v>0.38869799999999999</v>
      </c>
      <c r="E3098">
        <v>0.38128499999999999</v>
      </c>
    </row>
    <row r="3099" spans="1:5">
      <c r="A3099">
        <v>1960</v>
      </c>
      <c r="B3099" s="108">
        <v>100</v>
      </c>
      <c r="C3099">
        <v>0.40065600000000001</v>
      </c>
      <c r="D3099">
        <v>0.40559699999999999</v>
      </c>
      <c r="E3099">
        <v>0.402198</v>
      </c>
    </row>
    <row r="3100" spans="1:5">
      <c r="A3100">
        <v>1960</v>
      </c>
      <c r="B3100" s="108">
        <v>101</v>
      </c>
      <c r="C3100">
        <v>0.35102899999999998</v>
      </c>
      <c r="D3100">
        <v>0.40418999999999999</v>
      </c>
      <c r="E3100">
        <v>0.36708400000000002</v>
      </c>
    </row>
    <row r="3101" spans="1:5">
      <c r="A3101">
        <v>1960</v>
      </c>
      <c r="B3101" s="108">
        <v>102</v>
      </c>
      <c r="C3101">
        <v>0.42744199999999999</v>
      </c>
      <c r="D3101">
        <v>0.38707200000000003</v>
      </c>
      <c r="E3101">
        <v>0.415406</v>
      </c>
    </row>
    <row r="3102" spans="1:5">
      <c r="A3102">
        <v>1960</v>
      </c>
      <c r="B3102" s="108">
        <v>103</v>
      </c>
      <c r="C3102">
        <v>0.40626499999999999</v>
      </c>
      <c r="D3102">
        <v>0.30396299999999998</v>
      </c>
      <c r="E3102">
        <v>0.37210900000000002</v>
      </c>
    </row>
    <row r="3103" spans="1:5">
      <c r="A3103">
        <v>1960</v>
      </c>
      <c r="B3103" s="108">
        <v>104</v>
      </c>
      <c r="C3103">
        <v>0.33880900000000003</v>
      </c>
      <c r="D3103">
        <v>0.25889400000000001</v>
      </c>
      <c r="E3103">
        <v>0.31065300000000001</v>
      </c>
    </row>
    <row r="3104" spans="1:5">
      <c r="A3104">
        <v>1960</v>
      </c>
      <c r="B3104" s="108">
        <v>105</v>
      </c>
      <c r="C3104">
        <v>0.38443300000000002</v>
      </c>
      <c r="D3104">
        <v>0.417462</v>
      </c>
      <c r="E3104">
        <v>0.39594299999999999</v>
      </c>
    </row>
    <row r="3105" spans="1:5">
      <c r="A3105">
        <v>1960</v>
      </c>
      <c r="B3105" s="108">
        <v>106</v>
      </c>
      <c r="C3105">
        <v>0.27683200000000002</v>
      </c>
      <c r="D3105">
        <v>0.304479</v>
      </c>
      <c r="E3105">
        <v>0.28672199999999998</v>
      </c>
    </row>
    <row r="3106" spans="1:5">
      <c r="A3106">
        <v>1960</v>
      </c>
      <c r="B3106" s="108">
        <v>107</v>
      </c>
      <c r="C3106">
        <v>0.36069499999999999</v>
      </c>
      <c r="D3106">
        <v>0.18591199999999999</v>
      </c>
      <c r="E3106">
        <v>0.29359200000000002</v>
      </c>
    </row>
    <row r="3107" spans="1:5">
      <c r="A3107">
        <v>1960</v>
      </c>
      <c r="B3107" s="108">
        <v>108</v>
      </c>
      <c r="C3107">
        <v>0.36332300000000001</v>
      </c>
      <c r="D3107">
        <v>0.241145</v>
      </c>
      <c r="E3107">
        <v>0.31590000000000001</v>
      </c>
    </row>
    <row r="3108" spans="1:5">
      <c r="A3108">
        <v>1960</v>
      </c>
      <c r="B3108" s="108">
        <v>109</v>
      </c>
      <c r="C3108">
        <v>0.21245700000000001</v>
      </c>
      <c r="D3108">
        <v>0.26322400000000001</v>
      </c>
      <c r="E3108">
        <v>0.23078499999999999</v>
      </c>
    </row>
    <row r="3109" spans="1:5">
      <c r="A3109">
        <v>1960</v>
      </c>
      <c r="B3109" s="108" t="s">
        <v>392</v>
      </c>
      <c r="C3109">
        <v>0.26789099999999999</v>
      </c>
      <c r="D3109">
        <v>0.26369199999999998</v>
      </c>
      <c r="E3109">
        <v>0.26625199999999999</v>
      </c>
    </row>
    <row r="3110" spans="1:5">
      <c r="A3110">
        <v>1961</v>
      </c>
      <c r="B3110" s="108">
        <v>0</v>
      </c>
      <c r="C3110">
        <v>2.2506999999999999E-2</v>
      </c>
      <c r="D3110">
        <v>2.9486999999999999E-2</v>
      </c>
      <c r="E3110">
        <v>2.6055999999999999E-2</v>
      </c>
    </row>
    <row r="3111" spans="1:5">
      <c r="A3111">
        <v>1961</v>
      </c>
      <c r="B3111" s="108">
        <v>1</v>
      </c>
      <c r="C3111">
        <v>1.529E-3</v>
      </c>
      <c r="D3111">
        <v>1.7589999999999999E-3</v>
      </c>
      <c r="E3111">
        <v>1.6459999999999999E-3</v>
      </c>
    </row>
    <row r="3112" spans="1:5">
      <c r="A3112">
        <v>1961</v>
      </c>
      <c r="B3112" s="108">
        <v>2</v>
      </c>
      <c r="C3112">
        <v>9.2299999999999999E-4</v>
      </c>
      <c r="D3112">
        <v>1.1050000000000001E-3</v>
      </c>
      <c r="E3112">
        <v>1.016E-3</v>
      </c>
    </row>
    <row r="3113" spans="1:5">
      <c r="A3113">
        <v>1961</v>
      </c>
      <c r="B3113" s="108">
        <v>3</v>
      </c>
      <c r="C3113">
        <v>6.78E-4</v>
      </c>
      <c r="D3113">
        <v>8.5499999999999997E-4</v>
      </c>
      <c r="E3113">
        <v>7.6800000000000002E-4</v>
      </c>
    </row>
    <row r="3114" spans="1:5">
      <c r="A3114">
        <v>1961</v>
      </c>
      <c r="B3114" s="108">
        <v>4</v>
      </c>
      <c r="C3114">
        <v>5.7499999999999999E-4</v>
      </c>
      <c r="D3114">
        <v>7.0399999999999998E-4</v>
      </c>
      <c r="E3114">
        <v>6.4099999999999997E-4</v>
      </c>
    </row>
    <row r="3115" spans="1:5">
      <c r="A3115">
        <v>1961</v>
      </c>
      <c r="B3115" s="108">
        <v>5</v>
      </c>
      <c r="C3115">
        <v>5.0299999999999997E-4</v>
      </c>
      <c r="D3115">
        <v>6.0499999999999996E-4</v>
      </c>
      <c r="E3115">
        <v>5.5500000000000005E-4</v>
      </c>
    </row>
    <row r="3116" spans="1:5">
      <c r="A3116">
        <v>1961</v>
      </c>
      <c r="B3116" s="108">
        <v>6</v>
      </c>
      <c r="C3116">
        <v>4.08E-4</v>
      </c>
      <c r="D3116">
        <v>5.9900000000000003E-4</v>
      </c>
      <c r="E3116">
        <v>5.0500000000000002E-4</v>
      </c>
    </row>
    <row r="3117" spans="1:5">
      <c r="A3117">
        <v>1961</v>
      </c>
      <c r="B3117" s="108">
        <v>7</v>
      </c>
      <c r="C3117">
        <v>3.8699999999999997E-4</v>
      </c>
      <c r="D3117">
        <v>4.9600000000000002E-4</v>
      </c>
      <c r="E3117">
        <v>4.4200000000000001E-4</v>
      </c>
    </row>
    <row r="3118" spans="1:5">
      <c r="A3118">
        <v>1961</v>
      </c>
      <c r="B3118" s="108">
        <v>8</v>
      </c>
      <c r="C3118">
        <v>3.2499999999999999E-4</v>
      </c>
      <c r="D3118">
        <v>4.66E-4</v>
      </c>
      <c r="E3118">
        <v>3.9599999999999998E-4</v>
      </c>
    </row>
    <row r="3119" spans="1:5">
      <c r="A3119">
        <v>1961</v>
      </c>
      <c r="B3119" s="108">
        <v>9</v>
      </c>
      <c r="C3119">
        <v>3.0800000000000001E-4</v>
      </c>
      <c r="D3119">
        <v>4.44E-4</v>
      </c>
      <c r="E3119">
        <v>3.77E-4</v>
      </c>
    </row>
    <row r="3120" spans="1:5">
      <c r="A3120">
        <v>1961</v>
      </c>
      <c r="B3120" s="108">
        <v>10</v>
      </c>
      <c r="C3120">
        <v>2.92E-4</v>
      </c>
      <c r="D3120">
        <v>4.44E-4</v>
      </c>
      <c r="E3120">
        <v>3.6999999999999999E-4</v>
      </c>
    </row>
    <row r="3121" spans="1:5">
      <c r="A3121">
        <v>1961</v>
      </c>
      <c r="B3121" s="108">
        <v>11</v>
      </c>
      <c r="C3121">
        <v>2.9E-4</v>
      </c>
      <c r="D3121">
        <v>4.5800000000000002E-4</v>
      </c>
      <c r="E3121">
        <v>3.7599999999999998E-4</v>
      </c>
    </row>
    <row r="3122" spans="1:5">
      <c r="A3122">
        <v>1961</v>
      </c>
      <c r="B3122" s="108">
        <v>12</v>
      </c>
      <c r="C3122">
        <v>3.0699999999999998E-4</v>
      </c>
      <c r="D3122">
        <v>5.0900000000000001E-4</v>
      </c>
      <c r="E3122">
        <v>4.0999999999999999E-4</v>
      </c>
    </row>
    <row r="3123" spans="1:5">
      <c r="A3123">
        <v>1961</v>
      </c>
      <c r="B3123" s="108">
        <v>13</v>
      </c>
      <c r="C3123">
        <v>3.1100000000000002E-4</v>
      </c>
      <c r="D3123">
        <v>5.71E-4</v>
      </c>
      <c r="E3123">
        <v>4.4299999999999998E-4</v>
      </c>
    </row>
    <row r="3124" spans="1:5">
      <c r="A3124">
        <v>1961</v>
      </c>
      <c r="B3124" s="108">
        <v>14</v>
      </c>
      <c r="C3124">
        <v>3.6200000000000002E-4</v>
      </c>
      <c r="D3124">
        <v>6.8499999999999995E-4</v>
      </c>
      <c r="E3124">
        <v>5.2599999999999999E-4</v>
      </c>
    </row>
    <row r="3125" spans="1:5">
      <c r="A3125">
        <v>1961</v>
      </c>
      <c r="B3125" s="108">
        <v>15</v>
      </c>
      <c r="C3125">
        <v>3.8499999999999998E-4</v>
      </c>
      <c r="D3125">
        <v>7.6300000000000001E-4</v>
      </c>
      <c r="E3125">
        <v>5.7700000000000004E-4</v>
      </c>
    </row>
    <row r="3126" spans="1:5">
      <c r="A3126">
        <v>1961</v>
      </c>
      <c r="B3126" s="108">
        <v>16</v>
      </c>
      <c r="C3126">
        <v>4.9899999999999999E-4</v>
      </c>
      <c r="D3126">
        <v>1.0629999999999999E-3</v>
      </c>
      <c r="E3126">
        <v>7.85E-4</v>
      </c>
    </row>
    <row r="3127" spans="1:5">
      <c r="A3127">
        <v>1961</v>
      </c>
      <c r="B3127" s="108">
        <v>17</v>
      </c>
      <c r="C3127">
        <v>5.0799999999999999E-4</v>
      </c>
      <c r="D3127">
        <v>1.2689999999999999E-3</v>
      </c>
      <c r="E3127">
        <v>8.92E-4</v>
      </c>
    </row>
    <row r="3128" spans="1:5">
      <c r="A3128">
        <v>1961</v>
      </c>
      <c r="B3128" s="108">
        <v>18</v>
      </c>
      <c r="C3128">
        <v>5.9500000000000004E-4</v>
      </c>
      <c r="D3128">
        <v>1.4679999999999999E-3</v>
      </c>
      <c r="E3128">
        <v>1.031E-3</v>
      </c>
    </row>
    <row r="3129" spans="1:5">
      <c r="A3129">
        <v>1961</v>
      </c>
      <c r="B3129" s="108">
        <v>19</v>
      </c>
      <c r="C3129">
        <v>5.9000000000000003E-4</v>
      </c>
      <c r="D3129">
        <v>1.6169999999999999E-3</v>
      </c>
      <c r="E3129">
        <v>1.0939999999999999E-3</v>
      </c>
    </row>
    <row r="3130" spans="1:5">
      <c r="A3130">
        <v>1961</v>
      </c>
      <c r="B3130" s="108">
        <v>20</v>
      </c>
      <c r="C3130">
        <v>5.9100000000000005E-4</v>
      </c>
      <c r="D3130">
        <v>1.6919999999999999E-3</v>
      </c>
      <c r="E3130">
        <v>1.129E-3</v>
      </c>
    </row>
    <row r="3131" spans="1:5">
      <c r="A3131">
        <v>1961</v>
      </c>
      <c r="B3131" s="108">
        <v>21</v>
      </c>
      <c r="C3131">
        <v>6.6299999999999996E-4</v>
      </c>
      <c r="D3131">
        <v>1.7930000000000001E-3</v>
      </c>
      <c r="E3131">
        <v>1.2149999999999999E-3</v>
      </c>
    </row>
    <row r="3132" spans="1:5">
      <c r="A3132">
        <v>1961</v>
      </c>
      <c r="B3132" s="108">
        <v>22</v>
      </c>
      <c r="C3132">
        <v>6.6200000000000005E-4</v>
      </c>
      <c r="D3132">
        <v>1.854E-3</v>
      </c>
      <c r="E3132">
        <v>1.245E-3</v>
      </c>
    </row>
    <row r="3133" spans="1:5">
      <c r="A3133">
        <v>1961</v>
      </c>
      <c r="B3133" s="108">
        <v>23</v>
      </c>
      <c r="C3133">
        <v>7.0500000000000001E-4</v>
      </c>
      <c r="D3133">
        <v>1.7930000000000001E-3</v>
      </c>
      <c r="E3133">
        <v>1.2359999999999999E-3</v>
      </c>
    </row>
    <row r="3134" spans="1:5">
      <c r="A3134">
        <v>1961</v>
      </c>
      <c r="B3134" s="108">
        <v>24</v>
      </c>
      <c r="C3134">
        <v>7.3800000000000005E-4</v>
      </c>
      <c r="D3134">
        <v>1.64E-3</v>
      </c>
      <c r="E3134">
        <v>1.1770000000000001E-3</v>
      </c>
    </row>
    <row r="3135" spans="1:5">
      <c r="A3135">
        <v>1961</v>
      </c>
      <c r="B3135" s="108">
        <v>25</v>
      </c>
      <c r="C3135">
        <v>7.7700000000000002E-4</v>
      </c>
      <c r="D3135">
        <v>1.639E-3</v>
      </c>
      <c r="E3135">
        <v>1.199E-3</v>
      </c>
    </row>
    <row r="3136" spans="1:5">
      <c r="A3136">
        <v>1961</v>
      </c>
      <c r="B3136" s="108">
        <v>26</v>
      </c>
      <c r="C3136">
        <v>8.3199999999999995E-4</v>
      </c>
      <c r="D3136">
        <v>1.6639999999999999E-3</v>
      </c>
      <c r="E3136">
        <v>1.24E-3</v>
      </c>
    </row>
    <row r="3137" spans="1:5">
      <c r="A3137">
        <v>1961</v>
      </c>
      <c r="B3137" s="108">
        <v>27</v>
      </c>
      <c r="C3137">
        <v>8.4900000000000004E-4</v>
      </c>
      <c r="D3137">
        <v>1.647E-3</v>
      </c>
      <c r="E3137">
        <v>1.24E-3</v>
      </c>
    </row>
    <row r="3138" spans="1:5">
      <c r="A3138">
        <v>1961</v>
      </c>
      <c r="B3138" s="108">
        <v>28</v>
      </c>
      <c r="C3138">
        <v>8.7299999999999997E-4</v>
      </c>
      <c r="D3138">
        <v>1.7160000000000001E-3</v>
      </c>
      <c r="E3138">
        <v>1.2869999999999999E-3</v>
      </c>
    </row>
    <row r="3139" spans="1:5">
      <c r="A3139">
        <v>1961</v>
      </c>
      <c r="B3139" s="108">
        <v>29</v>
      </c>
      <c r="C3139">
        <v>9.7099999999999997E-4</v>
      </c>
      <c r="D3139">
        <v>1.6999999999999999E-3</v>
      </c>
      <c r="E3139">
        <v>1.3290000000000001E-3</v>
      </c>
    </row>
    <row r="3140" spans="1:5">
      <c r="A3140">
        <v>1961</v>
      </c>
      <c r="B3140" s="108">
        <v>30</v>
      </c>
      <c r="C3140">
        <v>1.08E-3</v>
      </c>
      <c r="D3140">
        <v>1.8600000000000001E-3</v>
      </c>
      <c r="E3140">
        <v>1.4630000000000001E-3</v>
      </c>
    </row>
    <row r="3141" spans="1:5">
      <c r="A3141">
        <v>1961</v>
      </c>
      <c r="B3141" s="108">
        <v>31</v>
      </c>
      <c r="C3141">
        <v>1.16E-3</v>
      </c>
      <c r="D3141">
        <v>1.8829999999999999E-3</v>
      </c>
      <c r="E3141">
        <v>1.5139999999999999E-3</v>
      </c>
    </row>
    <row r="3142" spans="1:5">
      <c r="A3142">
        <v>1961</v>
      </c>
      <c r="B3142" s="108">
        <v>32</v>
      </c>
      <c r="C3142">
        <v>1.178E-3</v>
      </c>
      <c r="D3142">
        <v>1.9120000000000001E-3</v>
      </c>
      <c r="E3142">
        <v>1.537E-3</v>
      </c>
    </row>
    <row r="3143" spans="1:5">
      <c r="A3143">
        <v>1961</v>
      </c>
      <c r="B3143" s="108">
        <v>33</v>
      </c>
      <c r="C3143">
        <v>1.2390000000000001E-3</v>
      </c>
      <c r="D3143">
        <v>2.036E-3</v>
      </c>
      <c r="E3143">
        <v>1.629E-3</v>
      </c>
    </row>
    <row r="3144" spans="1:5">
      <c r="A3144">
        <v>1961</v>
      </c>
      <c r="B3144" s="108">
        <v>34</v>
      </c>
      <c r="C3144">
        <v>1.415E-3</v>
      </c>
      <c r="D3144">
        <v>2.2130000000000001E-3</v>
      </c>
      <c r="E3144">
        <v>1.805E-3</v>
      </c>
    </row>
    <row r="3145" spans="1:5">
      <c r="A3145">
        <v>1961</v>
      </c>
      <c r="B3145" s="108">
        <v>35</v>
      </c>
      <c r="C3145">
        <v>1.534E-3</v>
      </c>
      <c r="D3145">
        <v>2.3770000000000002E-3</v>
      </c>
      <c r="E3145">
        <v>1.9449999999999999E-3</v>
      </c>
    </row>
    <row r="3146" spans="1:5">
      <c r="A3146">
        <v>1961</v>
      </c>
      <c r="B3146" s="108">
        <v>36</v>
      </c>
      <c r="C3146">
        <v>1.6230000000000001E-3</v>
      </c>
      <c r="D3146">
        <v>2.6059999999999998E-3</v>
      </c>
      <c r="E3146">
        <v>2.1020000000000001E-3</v>
      </c>
    </row>
    <row r="3147" spans="1:5">
      <c r="A3147">
        <v>1961</v>
      </c>
      <c r="B3147" s="108">
        <v>37</v>
      </c>
      <c r="C3147">
        <v>1.787E-3</v>
      </c>
      <c r="D3147">
        <v>2.7629999999999998E-3</v>
      </c>
      <c r="E3147">
        <v>2.2620000000000001E-3</v>
      </c>
    </row>
    <row r="3148" spans="1:5">
      <c r="A3148">
        <v>1961</v>
      </c>
      <c r="B3148" s="108">
        <v>38</v>
      </c>
      <c r="C3148">
        <v>1.9009999999999999E-3</v>
      </c>
      <c r="D3148">
        <v>3.0170000000000002E-3</v>
      </c>
      <c r="E3148">
        <v>2.444E-3</v>
      </c>
    </row>
    <row r="3149" spans="1:5">
      <c r="A3149">
        <v>1961</v>
      </c>
      <c r="B3149" s="108">
        <v>39</v>
      </c>
      <c r="C3149">
        <v>2.0790000000000001E-3</v>
      </c>
      <c r="D3149">
        <v>3.388E-3</v>
      </c>
      <c r="E3149">
        <v>2.7160000000000001E-3</v>
      </c>
    </row>
    <row r="3150" spans="1:5">
      <c r="A3150">
        <v>1961</v>
      </c>
      <c r="B3150" s="108">
        <v>40</v>
      </c>
      <c r="C3150">
        <v>2.2599999999999999E-3</v>
      </c>
      <c r="D3150">
        <v>3.7910000000000001E-3</v>
      </c>
      <c r="E3150">
        <v>3.0049999999999999E-3</v>
      </c>
    </row>
    <row r="3151" spans="1:5">
      <c r="A3151">
        <v>1961</v>
      </c>
      <c r="B3151" s="108">
        <v>41</v>
      </c>
      <c r="C3151">
        <v>2.4599999999999999E-3</v>
      </c>
      <c r="D3151">
        <v>4.1229999999999999E-3</v>
      </c>
      <c r="E3151">
        <v>3.2699999999999999E-3</v>
      </c>
    </row>
    <row r="3152" spans="1:5">
      <c r="A3152">
        <v>1961</v>
      </c>
      <c r="B3152" s="108">
        <v>42</v>
      </c>
      <c r="C3152">
        <v>2.7100000000000002E-3</v>
      </c>
      <c r="D3152">
        <v>4.4689999999999999E-3</v>
      </c>
      <c r="E3152">
        <v>3.568E-3</v>
      </c>
    </row>
    <row r="3153" spans="1:5">
      <c r="A3153">
        <v>1961</v>
      </c>
      <c r="B3153" s="108">
        <v>43</v>
      </c>
      <c r="C3153">
        <v>2.9819999999999998E-3</v>
      </c>
      <c r="D3153">
        <v>4.9360000000000003E-3</v>
      </c>
      <c r="E3153">
        <v>3.9379999999999997E-3</v>
      </c>
    </row>
    <row r="3154" spans="1:5">
      <c r="A3154">
        <v>1961</v>
      </c>
      <c r="B3154" s="108">
        <v>44</v>
      </c>
      <c r="C3154">
        <v>3.0969999999999999E-3</v>
      </c>
      <c r="D3154">
        <v>5.4819999999999999E-3</v>
      </c>
      <c r="E3154">
        <v>4.2649999999999997E-3</v>
      </c>
    </row>
    <row r="3155" spans="1:5">
      <c r="A3155">
        <v>1961</v>
      </c>
      <c r="B3155" s="108">
        <v>45</v>
      </c>
      <c r="C3155">
        <v>3.4529999999999999E-3</v>
      </c>
      <c r="D3155">
        <v>5.9500000000000004E-3</v>
      </c>
      <c r="E3155">
        <v>4.6779999999999999E-3</v>
      </c>
    </row>
    <row r="3156" spans="1:5">
      <c r="A3156">
        <v>1961</v>
      </c>
      <c r="B3156" s="108">
        <v>46</v>
      </c>
      <c r="C3156">
        <v>3.7469999999999999E-3</v>
      </c>
      <c r="D3156">
        <v>6.5300000000000002E-3</v>
      </c>
      <c r="E3156">
        <v>5.1130000000000004E-3</v>
      </c>
    </row>
    <row r="3157" spans="1:5">
      <c r="A3157">
        <v>1961</v>
      </c>
      <c r="B3157" s="108">
        <v>47</v>
      </c>
      <c r="C3157">
        <v>4.1939999999999998E-3</v>
      </c>
      <c r="D3157">
        <v>7.5129999999999997E-3</v>
      </c>
      <c r="E3157">
        <v>5.8250000000000003E-3</v>
      </c>
    </row>
    <row r="3158" spans="1:5">
      <c r="A3158">
        <v>1961</v>
      </c>
      <c r="B3158" s="108">
        <v>48</v>
      </c>
      <c r="C3158">
        <v>4.5450000000000004E-3</v>
      </c>
      <c r="D3158">
        <v>8.0750000000000006E-3</v>
      </c>
      <c r="E3158">
        <v>6.2810000000000001E-3</v>
      </c>
    </row>
    <row r="3159" spans="1:5">
      <c r="A3159">
        <v>1961</v>
      </c>
      <c r="B3159" s="108">
        <v>49</v>
      </c>
      <c r="C3159">
        <v>4.8640000000000003E-3</v>
      </c>
      <c r="D3159">
        <v>8.7819999999999999E-3</v>
      </c>
      <c r="E3159">
        <v>6.7920000000000003E-3</v>
      </c>
    </row>
    <row r="3160" spans="1:5">
      <c r="A3160">
        <v>1961</v>
      </c>
      <c r="B3160" s="108">
        <v>50</v>
      </c>
      <c r="C3160">
        <v>5.4980000000000003E-3</v>
      </c>
      <c r="D3160">
        <v>1.0283E-2</v>
      </c>
      <c r="E3160">
        <v>7.8530000000000006E-3</v>
      </c>
    </row>
    <row r="3161" spans="1:5">
      <c r="A3161">
        <v>1961</v>
      </c>
      <c r="B3161" s="108">
        <v>51</v>
      </c>
      <c r="C3161">
        <v>5.8199999999999997E-3</v>
      </c>
      <c r="D3161">
        <v>1.1164E-2</v>
      </c>
      <c r="E3161">
        <v>8.4499999999999992E-3</v>
      </c>
    </row>
    <row r="3162" spans="1:5">
      <c r="A3162">
        <v>1961</v>
      </c>
      <c r="B3162" s="108">
        <v>52</v>
      </c>
      <c r="C3162">
        <v>6.2500000000000003E-3</v>
      </c>
      <c r="D3162">
        <v>1.1971000000000001E-2</v>
      </c>
      <c r="E3162">
        <v>9.0629999999999999E-3</v>
      </c>
    </row>
    <row r="3163" spans="1:5">
      <c r="A3163">
        <v>1961</v>
      </c>
      <c r="B3163" s="108">
        <v>53</v>
      </c>
      <c r="C3163">
        <v>6.9430000000000004E-3</v>
      </c>
      <c r="D3163">
        <v>1.3095000000000001E-2</v>
      </c>
      <c r="E3163">
        <v>9.9649999999999999E-3</v>
      </c>
    </row>
    <row r="3164" spans="1:5">
      <c r="A3164">
        <v>1961</v>
      </c>
      <c r="B3164" s="108">
        <v>54</v>
      </c>
      <c r="C3164">
        <v>7.0140000000000003E-3</v>
      </c>
      <c r="D3164">
        <v>1.3967E-2</v>
      </c>
      <c r="E3164">
        <v>1.0425E-2</v>
      </c>
    </row>
    <row r="3165" spans="1:5">
      <c r="A3165">
        <v>1961</v>
      </c>
      <c r="B3165" s="108">
        <v>55</v>
      </c>
      <c r="C3165">
        <v>7.6059999999999999E-3</v>
      </c>
      <c r="D3165">
        <v>1.5356E-2</v>
      </c>
      <c r="E3165">
        <v>1.1402000000000001E-2</v>
      </c>
    </row>
    <row r="3166" spans="1:5">
      <c r="A3166">
        <v>1961</v>
      </c>
      <c r="B3166" s="108">
        <v>56</v>
      </c>
      <c r="C3166">
        <v>8.2819999999999994E-3</v>
      </c>
      <c r="D3166">
        <v>1.6320999999999999E-2</v>
      </c>
      <c r="E3166">
        <v>1.2215E-2</v>
      </c>
    </row>
    <row r="3167" spans="1:5">
      <c r="A3167">
        <v>1961</v>
      </c>
      <c r="B3167" s="108">
        <v>57</v>
      </c>
      <c r="C3167">
        <v>8.6470000000000002E-3</v>
      </c>
      <c r="D3167">
        <v>1.7611999999999999E-2</v>
      </c>
      <c r="E3167">
        <v>1.3024000000000001E-2</v>
      </c>
    </row>
    <row r="3168" spans="1:5">
      <c r="A3168">
        <v>1961</v>
      </c>
      <c r="B3168" s="108">
        <v>58</v>
      </c>
      <c r="C3168">
        <v>9.6270000000000001E-3</v>
      </c>
      <c r="D3168">
        <v>1.9436999999999999E-2</v>
      </c>
      <c r="E3168">
        <v>1.4402999999999999E-2</v>
      </c>
    </row>
    <row r="3169" spans="1:5">
      <c r="A3169">
        <v>1961</v>
      </c>
      <c r="B3169" s="108">
        <v>59</v>
      </c>
      <c r="C3169">
        <v>1.0121E-2</v>
      </c>
      <c r="D3169">
        <v>2.0812000000000001E-2</v>
      </c>
      <c r="E3169">
        <v>1.5303000000000001E-2</v>
      </c>
    </row>
    <row r="3170" spans="1:5">
      <c r="A3170">
        <v>1961</v>
      </c>
      <c r="B3170" s="108">
        <v>60</v>
      </c>
      <c r="C3170">
        <v>1.3143E-2</v>
      </c>
      <c r="D3170">
        <v>2.5062999999999998E-2</v>
      </c>
      <c r="E3170">
        <v>1.8891000000000002E-2</v>
      </c>
    </row>
    <row r="3171" spans="1:5">
      <c r="A3171">
        <v>1961</v>
      </c>
      <c r="B3171" s="108">
        <v>61</v>
      </c>
      <c r="C3171">
        <v>1.3662000000000001E-2</v>
      </c>
      <c r="D3171">
        <v>2.6884000000000002E-2</v>
      </c>
      <c r="E3171">
        <v>0.02</v>
      </c>
    </row>
    <row r="3172" spans="1:5">
      <c r="A3172">
        <v>1961</v>
      </c>
      <c r="B3172" s="108">
        <v>62</v>
      </c>
      <c r="C3172">
        <v>1.4328E-2</v>
      </c>
      <c r="D3172">
        <v>2.7393000000000001E-2</v>
      </c>
      <c r="E3172">
        <v>2.0549999999999999E-2</v>
      </c>
    </row>
    <row r="3173" spans="1:5">
      <c r="A3173">
        <v>1961</v>
      </c>
      <c r="B3173" s="108">
        <v>63</v>
      </c>
      <c r="C3173">
        <v>1.5405E-2</v>
      </c>
      <c r="D3173">
        <v>2.9465999999999999E-2</v>
      </c>
      <c r="E3173">
        <v>2.2058999999999999E-2</v>
      </c>
    </row>
    <row r="3174" spans="1:5">
      <c r="A3174">
        <v>1961</v>
      </c>
      <c r="B3174" s="108">
        <v>64</v>
      </c>
      <c r="C3174">
        <v>1.6424000000000001E-2</v>
      </c>
      <c r="D3174">
        <v>3.2267999999999998E-2</v>
      </c>
      <c r="E3174">
        <v>2.3878E-2</v>
      </c>
    </row>
    <row r="3175" spans="1:5">
      <c r="A3175">
        <v>1961</v>
      </c>
      <c r="B3175" s="108">
        <v>65</v>
      </c>
      <c r="C3175">
        <v>1.9673E-2</v>
      </c>
      <c r="D3175">
        <v>3.7378000000000002E-2</v>
      </c>
      <c r="E3175">
        <v>2.7962999999999998E-2</v>
      </c>
    </row>
    <row r="3176" spans="1:5">
      <c r="A3176">
        <v>1961</v>
      </c>
      <c r="B3176" s="108">
        <v>66</v>
      </c>
      <c r="C3176">
        <v>1.9321000000000001E-2</v>
      </c>
      <c r="D3176">
        <v>3.7824000000000003E-2</v>
      </c>
      <c r="E3176">
        <v>2.7938999999999999E-2</v>
      </c>
    </row>
    <row r="3177" spans="1:5">
      <c r="A3177">
        <v>1961</v>
      </c>
      <c r="B3177" s="108">
        <v>67</v>
      </c>
      <c r="C3177">
        <v>2.1680000000000001E-2</v>
      </c>
      <c r="D3177">
        <v>4.1161000000000003E-2</v>
      </c>
      <c r="E3177">
        <v>3.0714000000000002E-2</v>
      </c>
    </row>
    <row r="3178" spans="1:5">
      <c r="A3178">
        <v>1961</v>
      </c>
      <c r="B3178" s="108">
        <v>68</v>
      </c>
      <c r="C3178">
        <v>2.4119999999999999E-2</v>
      </c>
      <c r="D3178">
        <v>4.3979999999999998E-2</v>
      </c>
      <c r="E3178">
        <v>3.3299000000000002E-2</v>
      </c>
    </row>
    <row r="3179" spans="1:5">
      <c r="A3179">
        <v>1961</v>
      </c>
      <c r="B3179" s="108">
        <v>69</v>
      </c>
      <c r="C3179">
        <v>2.5142999999999999E-2</v>
      </c>
      <c r="D3179">
        <v>4.4551E-2</v>
      </c>
      <c r="E3179">
        <v>3.4085999999999998E-2</v>
      </c>
    </row>
    <row r="3180" spans="1:5">
      <c r="A3180">
        <v>1961</v>
      </c>
      <c r="B3180" s="108">
        <v>70</v>
      </c>
      <c r="C3180">
        <v>2.9000000000000001E-2</v>
      </c>
      <c r="D3180">
        <v>4.8694000000000001E-2</v>
      </c>
      <c r="E3180">
        <v>3.8046999999999997E-2</v>
      </c>
    </row>
    <row r="3181" spans="1:5">
      <c r="A3181">
        <v>1961</v>
      </c>
      <c r="B3181" s="108">
        <v>71</v>
      </c>
      <c r="C3181">
        <v>3.0616999999999998E-2</v>
      </c>
      <c r="D3181">
        <v>5.2337000000000002E-2</v>
      </c>
      <c r="E3181">
        <v>4.0564000000000003E-2</v>
      </c>
    </row>
    <row r="3182" spans="1:5">
      <c r="A3182">
        <v>1961</v>
      </c>
      <c r="B3182" s="108">
        <v>72</v>
      </c>
      <c r="C3182">
        <v>3.6660999999999999E-2</v>
      </c>
      <c r="D3182">
        <v>6.0083999999999999E-2</v>
      </c>
      <c r="E3182">
        <v>4.7352999999999999E-2</v>
      </c>
    </row>
    <row r="3183" spans="1:5">
      <c r="A3183">
        <v>1961</v>
      </c>
      <c r="B3183" s="108">
        <v>73</v>
      </c>
      <c r="C3183">
        <v>3.9486E-2</v>
      </c>
      <c r="D3183">
        <v>6.1946000000000001E-2</v>
      </c>
      <c r="E3183">
        <v>4.9696999999999998E-2</v>
      </c>
    </row>
    <row r="3184" spans="1:5">
      <c r="A3184">
        <v>1961</v>
      </c>
      <c r="B3184" s="108">
        <v>74</v>
      </c>
      <c r="C3184">
        <v>4.1867000000000001E-2</v>
      </c>
      <c r="D3184">
        <v>6.4656000000000005E-2</v>
      </c>
      <c r="E3184">
        <v>5.2169E-2</v>
      </c>
    </row>
    <row r="3185" spans="1:5">
      <c r="A3185">
        <v>1961</v>
      </c>
      <c r="B3185" s="108">
        <v>75</v>
      </c>
      <c r="C3185">
        <v>4.9350999999999999E-2</v>
      </c>
      <c r="D3185">
        <v>7.4087E-2</v>
      </c>
      <c r="E3185">
        <v>6.0451999999999999E-2</v>
      </c>
    </row>
    <row r="3186" spans="1:5">
      <c r="A3186">
        <v>1961</v>
      </c>
      <c r="B3186" s="108">
        <v>76</v>
      </c>
      <c r="C3186">
        <v>5.3169000000000001E-2</v>
      </c>
      <c r="D3186">
        <v>7.8146999999999994E-2</v>
      </c>
      <c r="E3186">
        <v>6.4294000000000004E-2</v>
      </c>
    </row>
    <row r="3187" spans="1:5">
      <c r="A3187">
        <v>1961</v>
      </c>
      <c r="B3187" s="108">
        <v>77</v>
      </c>
      <c r="C3187">
        <v>5.7896000000000003E-2</v>
      </c>
      <c r="D3187">
        <v>8.4314E-2</v>
      </c>
      <c r="E3187">
        <v>6.9560999999999998E-2</v>
      </c>
    </row>
    <row r="3188" spans="1:5">
      <c r="A3188">
        <v>1961</v>
      </c>
      <c r="B3188" s="108">
        <v>78</v>
      </c>
      <c r="C3188">
        <v>6.5265000000000004E-2</v>
      </c>
      <c r="D3188">
        <v>9.2009999999999995E-2</v>
      </c>
      <c r="E3188">
        <v>7.6955999999999997E-2</v>
      </c>
    </row>
    <row r="3189" spans="1:5">
      <c r="A3189">
        <v>1961</v>
      </c>
      <c r="B3189" s="108">
        <v>79</v>
      </c>
      <c r="C3189">
        <v>7.0943999999999993E-2</v>
      </c>
      <c r="D3189">
        <v>9.8698999999999995E-2</v>
      </c>
      <c r="E3189">
        <v>8.2941000000000001E-2</v>
      </c>
    </row>
    <row r="3190" spans="1:5">
      <c r="A3190">
        <v>1961</v>
      </c>
      <c r="B3190" s="108">
        <v>80</v>
      </c>
      <c r="C3190">
        <v>8.2265000000000005E-2</v>
      </c>
      <c r="D3190">
        <v>0.111537</v>
      </c>
      <c r="E3190">
        <v>9.4470999999999999E-2</v>
      </c>
    </row>
    <row r="3191" spans="1:5">
      <c r="A3191">
        <v>1961</v>
      </c>
      <c r="B3191" s="108">
        <v>81</v>
      </c>
      <c r="C3191">
        <v>8.6128999999999997E-2</v>
      </c>
      <c r="D3191">
        <v>0.119768</v>
      </c>
      <c r="E3191">
        <v>9.9939E-2</v>
      </c>
    </row>
    <row r="3192" spans="1:5">
      <c r="A3192">
        <v>1961</v>
      </c>
      <c r="B3192" s="108">
        <v>82</v>
      </c>
      <c r="C3192">
        <v>9.6165E-2</v>
      </c>
      <c r="D3192">
        <v>0.12856699999999999</v>
      </c>
      <c r="E3192">
        <v>0.10928499999999999</v>
      </c>
    </row>
    <row r="3193" spans="1:5">
      <c r="A3193">
        <v>1961</v>
      </c>
      <c r="B3193" s="108">
        <v>83</v>
      </c>
      <c r="C3193">
        <v>0.109358</v>
      </c>
      <c r="D3193">
        <v>0.143757</v>
      </c>
      <c r="E3193">
        <v>0.123181</v>
      </c>
    </row>
    <row r="3194" spans="1:5">
      <c r="A3194">
        <v>1961</v>
      </c>
      <c r="B3194" s="108">
        <v>84</v>
      </c>
      <c r="C3194">
        <v>0.11953999999999999</v>
      </c>
      <c r="D3194">
        <v>0.15590399999999999</v>
      </c>
      <c r="E3194">
        <v>0.13400899999999999</v>
      </c>
    </row>
    <row r="3195" spans="1:5">
      <c r="A3195">
        <v>1961</v>
      </c>
      <c r="B3195" s="108">
        <v>85</v>
      </c>
      <c r="C3195">
        <v>0.132108</v>
      </c>
      <c r="D3195">
        <v>0.17166500000000001</v>
      </c>
      <c r="E3195">
        <v>0.147563</v>
      </c>
    </row>
    <row r="3196" spans="1:5">
      <c r="A3196">
        <v>1961</v>
      </c>
      <c r="B3196" s="108">
        <v>86</v>
      </c>
      <c r="C3196">
        <v>0.14748</v>
      </c>
      <c r="D3196">
        <v>0.18239</v>
      </c>
      <c r="E3196">
        <v>0.16090399999999999</v>
      </c>
    </row>
    <row r="3197" spans="1:5">
      <c r="A3197">
        <v>1961</v>
      </c>
      <c r="B3197" s="108">
        <v>87</v>
      </c>
      <c r="C3197">
        <v>0.16231300000000001</v>
      </c>
      <c r="D3197">
        <v>0.19780300000000001</v>
      </c>
      <c r="E3197">
        <v>0.17574899999999999</v>
      </c>
    </row>
    <row r="3198" spans="1:5">
      <c r="A3198">
        <v>1961</v>
      </c>
      <c r="B3198" s="108">
        <v>88</v>
      </c>
      <c r="C3198">
        <v>0.17049300000000001</v>
      </c>
      <c r="D3198">
        <v>0.21204799999999999</v>
      </c>
      <c r="E3198">
        <v>0.18606900000000001</v>
      </c>
    </row>
    <row r="3199" spans="1:5">
      <c r="A3199">
        <v>1961</v>
      </c>
      <c r="B3199" s="108">
        <v>89</v>
      </c>
      <c r="C3199">
        <v>0.185836</v>
      </c>
      <c r="D3199">
        <v>0.229939</v>
      </c>
      <c r="E3199">
        <v>0.20218800000000001</v>
      </c>
    </row>
    <row r="3200" spans="1:5">
      <c r="A3200">
        <v>1961</v>
      </c>
      <c r="B3200" s="108">
        <v>90</v>
      </c>
      <c r="C3200">
        <v>0.216035</v>
      </c>
      <c r="D3200">
        <v>0.23899400000000001</v>
      </c>
      <c r="E3200">
        <v>0.22439200000000001</v>
      </c>
    </row>
    <row r="3201" spans="1:5">
      <c r="A3201">
        <v>1961</v>
      </c>
      <c r="B3201" s="108">
        <v>91</v>
      </c>
      <c r="C3201">
        <v>0.22275800000000001</v>
      </c>
      <c r="D3201">
        <v>0.25857000000000002</v>
      </c>
      <c r="E3201">
        <v>0.235599</v>
      </c>
    </row>
    <row r="3202" spans="1:5">
      <c r="A3202">
        <v>1961</v>
      </c>
      <c r="B3202" s="108">
        <v>92</v>
      </c>
      <c r="C3202">
        <v>0.235906</v>
      </c>
      <c r="D3202">
        <v>0.27567999999999998</v>
      </c>
      <c r="E3202">
        <v>0.24993199999999999</v>
      </c>
    </row>
    <row r="3203" spans="1:5">
      <c r="A3203">
        <v>1961</v>
      </c>
      <c r="B3203" s="108">
        <v>93</v>
      </c>
      <c r="C3203">
        <v>0.25959199999999999</v>
      </c>
      <c r="D3203">
        <v>0.29997000000000001</v>
      </c>
      <c r="E3203">
        <v>0.27351500000000001</v>
      </c>
    </row>
    <row r="3204" spans="1:5">
      <c r="A3204">
        <v>1961</v>
      </c>
      <c r="B3204" s="108">
        <v>94</v>
      </c>
      <c r="C3204">
        <v>0.27236100000000002</v>
      </c>
      <c r="D3204">
        <v>0.33163500000000001</v>
      </c>
      <c r="E3204">
        <v>0.29235100000000003</v>
      </c>
    </row>
    <row r="3205" spans="1:5">
      <c r="A3205">
        <v>1961</v>
      </c>
      <c r="B3205" s="108">
        <v>95</v>
      </c>
      <c r="C3205">
        <v>0.29500100000000001</v>
      </c>
      <c r="D3205">
        <v>0.35232000000000002</v>
      </c>
      <c r="E3205">
        <v>0.31403300000000001</v>
      </c>
    </row>
    <row r="3206" spans="1:5">
      <c r="A3206">
        <v>1961</v>
      </c>
      <c r="B3206" s="108">
        <v>96</v>
      </c>
      <c r="C3206">
        <v>0.31657999999999997</v>
      </c>
      <c r="D3206">
        <v>0.35947600000000002</v>
      </c>
      <c r="E3206">
        <v>0.33060299999999998</v>
      </c>
    </row>
    <row r="3207" spans="1:5">
      <c r="A3207">
        <v>1961</v>
      </c>
      <c r="B3207" s="108">
        <v>97</v>
      </c>
      <c r="C3207">
        <v>0.33408900000000002</v>
      </c>
      <c r="D3207">
        <v>0.37987100000000001</v>
      </c>
      <c r="E3207">
        <v>0.34884599999999999</v>
      </c>
    </row>
    <row r="3208" spans="1:5">
      <c r="A3208">
        <v>1961</v>
      </c>
      <c r="B3208" s="108">
        <v>98</v>
      </c>
      <c r="C3208">
        <v>0.353771</v>
      </c>
      <c r="D3208">
        <v>0.364346</v>
      </c>
      <c r="E3208">
        <v>0.35710900000000001</v>
      </c>
    </row>
    <row r="3209" spans="1:5">
      <c r="A3209">
        <v>1961</v>
      </c>
      <c r="B3209" s="108">
        <v>99</v>
      </c>
      <c r="C3209">
        <v>0.37265199999999998</v>
      </c>
      <c r="D3209">
        <v>0.34960999999999998</v>
      </c>
      <c r="E3209">
        <v>0.36547200000000002</v>
      </c>
    </row>
    <row r="3210" spans="1:5">
      <c r="A3210">
        <v>1961</v>
      </c>
      <c r="B3210" s="108">
        <v>100</v>
      </c>
      <c r="C3210">
        <v>0.395785</v>
      </c>
      <c r="D3210">
        <v>0.38238299999999997</v>
      </c>
      <c r="E3210">
        <v>0.39156000000000002</v>
      </c>
    </row>
    <row r="3211" spans="1:5">
      <c r="A3211">
        <v>1961</v>
      </c>
      <c r="B3211" s="108">
        <v>101</v>
      </c>
      <c r="C3211">
        <v>0.34558699999999998</v>
      </c>
      <c r="D3211">
        <v>0.34404400000000002</v>
      </c>
      <c r="E3211">
        <v>0.34510400000000002</v>
      </c>
    </row>
    <row r="3212" spans="1:5">
      <c r="A3212">
        <v>1961</v>
      </c>
      <c r="B3212" s="108">
        <v>102</v>
      </c>
      <c r="C3212">
        <v>0.34484300000000001</v>
      </c>
      <c r="D3212">
        <v>0.30577799999999999</v>
      </c>
      <c r="E3212">
        <v>0.33301599999999998</v>
      </c>
    </row>
    <row r="3213" spans="1:5">
      <c r="A3213">
        <v>1961</v>
      </c>
      <c r="B3213" s="108">
        <v>103</v>
      </c>
      <c r="C3213">
        <v>0.38398599999999999</v>
      </c>
      <c r="D3213">
        <v>0.36703400000000003</v>
      </c>
      <c r="E3213">
        <v>0.37870900000000002</v>
      </c>
    </row>
    <row r="3214" spans="1:5">
      <c r="A3214">
        <v>1961</v>
      </c>
      <c r="B3214" s="108">
        <v>104</v>
      </c>
      <c r="C3214">
        <v>0.26011000000000001</v>
      </c>
      <c r="D3214">
        <v>0.37376599999999999</v>
      </c>
      <c r="E3214">
        <v>0.29863899999999999</v>
      </c>
    </row>
    <row r="3215" spans="1:5">
      <c r="A3215">
        <v>1961</v>
      </c>
      <c r="B3215" s="108">
        <v>105</v>
      </c>
      <c r="C3215">
        <v>0.32819599999999999</v>
      </c>
      <c r="D3215">
        <v>0.38448599999999999</v>
      </c>
      <c r="E3215">
        <v>0.34787600000000002</v>
      </c>
    </row>
    <row r="3216" spans="1:5">
      <c r="A3216">
        <v>1961</v>
      </c>
      <c r="B3216" s="108">
        <v>106</v>
      </c>
      <c r="C3216">
        <v>0.26606400000000002</v>
      </c>
      <c r="D3216">
        <v>0.24727299999999999</v>
      </c>
      <c r="E3216">
        <v>0.259633</v>
      </c>
    </row>
    <row r="3217" spans="1:5">
      <c r="A3217">
        <v>1961</v>
      </c>
      <c r="B3217" s="108">
        <v>107</v>
      </c>
      <c r="C3217">
        <v>0.27676899999999999</v>
      </c>
      <c r="D3217">
        <v>0.18254999999999999</v>
      </c>
      <c r="E3217">
        <v>0.24168600000000001</v>
      </c>
    </row>
    <row r="3218" spans="1:5">
      <c r="A3218">
        <v>1961</v>
      </c>
      <c r="B3218" s="108">
        <v>108</v>
      </c>
      <c r="C3218">
        <v>0.46882000000000001</v>
      </c>
      <c r="D3218">
        <v>0.44772200000000001</v>
      </c>
      <c r="E3218">
        <v>0.46024599999999999</v>
      </c>
    </row>
    <row r="3219" spans="1:5">
      <c r="A3219">
        <v>1961</v>
      </c>
      <c r="B3219" s="108">
        <v>109</v>
      </c>
      <c r="C3219">
        <v>0.214362</v>
      </c>
      <c r="D3219">
        <v>0.12385599999999999</v>
      </c>
      <c r="E3219">
        <v>0.17874100000000001</v>
      </c>
    </row>
    <row r="3220" spans="1:5">
      <c r="A3220">
        <v>1961</v>
      </c>
      <c r="B3220" s="108" t="s">
        <v>392</v>
      </c>
      <c r="C3220">
        <v>0.32921499999999998</v>
      </c>
      <c r="D3220">
        <v>0.25544</v>
      </c>
      <c r="E3220">
        <v>0.30030400000000002</v>
      </c>
    </row>
    <row r="3221" spans="1:5">
      <c r="A3221">
        <v>1962</v>
      </c>
      <c r="B3221" s="108">
        <v>0</v>
      </c>
      <c r="C3221">
        <v>2.2114000000000002E-2</v>
      </c>
      <c r="D3221">
        <v>2.9211999999999998E-2</v>
      </c>
      <c r="E3221">
        <v>2.5725000000000001E-2</v>
      </c>
    </row>
    <row r="3222" spans="1:5">
      <c r="A3222">
        <v>1962</v>
      </c>
      <c r="B3222" s="108">
        <v>1</v>
      </c>
      <c r="C3222">
        <v>1.5399999999999999E-3</v>
      </c>
      <c r="D3222">
        <v>1.6819999999999999E-3</v>
      </c>
      <c r="E3222">
        <v>1.6119999999999999E-3</v>
      </c>
    </row>
    <row r="3223" spans="1:5">
      <c r="A3223">
        <v>1962</v>
      </c>
      <c r="B3223" s="108">
        <v>2</v>
      </c>
      <c r="C3223">
        <v>9.2299999999999999E-4</v>
      </c>
      <c r="D3223">
        <v>1.0759999999999999E-3</v>
      </c>
      <c r="E3223">
        <v>1E-3</v>
      </c>
    </row>
    <row r="3224" spans="1:5">
      <c r="A3224">
        <v>1962</v>
      </c>
      <c r="B3224" s="108">
        <v>3</v>
      </c>
      <c r="C3224">
        <v>6.9200000000000002E-4</v>
      </c>
      <c r="D3224">
        <v>8.4099999999999995E-4</v>
      </c>
      <c r="E3224">
        <v>7.6800000000000002E-4</v>
      </c>
    </row>
    <row r="3225" spans="1:5">
      <c r="A3225">
        <v>1962</v>
      </c>
      <c r="B3225" s="108">
        <v>4</v>
      </c>
      <c r="C3225">
        <v>5.3300000000000005E-4</v>
      </c>
      <c r="D3225">
        <v>6.4899999999999995E-4</v>
      </c>
      <c r="E3225">
        <v>5.9199999999999997E-4</v>
      </c>
    </row>
    <row r="3226" spans="1:5">
      <c r="A3226">
        <v>1962</v>
      </c>
      <c r="B3226" s="108">
        <v>5</v>
      </c>
      <c r="C3226">
        <v>5.2400000000000005E-4</v>
      </c>
      <c r="D3226">
        <v>5.9800000000000001E-4</v>
      </c>
      <c r="E3226">
        <v>5.62E-4</v>
      </c>
    </row>
    <row r="3227" spans="1:5">
      <c r="A3227">
        <v>1962</v>
      </c>
      <c r="B3227" s="108">
        <v>6</v>
      </c>
      <c r="C3227">
        <v>4.2499999999999998E-4</v>
      </c>
      <c r="D3227">
        <v>5.5599999999999996E-4</v>
      </c>
      <c r="E3227">
        <v>4.9200000000000003E-4</v>
      </c>
    </row>
    <row r="3228" spans="1:5">
      <c r="A3228">
        <v>1962</v>
      </c>
      <c r="B3228" s="108">
        <v>7</v>
      </c>
      <c r="C3228">
        <v>3.8900000000000002E-4</v>
      </c>
      <c r="D3228">
        <v>4.9799999999999996E-4</v>
      </c>
      <c r="E3228">
        <v>4.4499999999999997E-4</v>
      </c>
    </row>
    <row r="3229" spans="1:5">
      <c r="A3229">
        <v>1962</v>
      </c>
      <c r="B3229" s="108">
        <v>8</v>
      </c>
      <c r="C3229">
        <v>3.4099999999999999E-4</v>
      </c>
      <c r="D3229">
        <v>4.6999999999999999E-4</v>
      </c>
      <c r="E3229">
        <v>4.06E-4</v>
      </c>
    </row>
    <row r="3230" spans="1:5">
      <c r="A3230">
        <v>1962</v>
      </c>
      <c r="B3230" s="108">
        <v>9</v>
      </c>
      <c r="C3230">
        <v>2.8800000000000001E-4</v>
      </c>
      <c r="D3230">
        <v>4.4700000000000002E-4</v>
      </c>
      <c r="E3230">
        <v>3.6900000000000002E-4</v>
      </c>
    </row>
    <row r="3231" spans="1:5">
      <c r="A3231">
        <v>1962</v>
      </c>
      <c r="B3231" s="108">
        <v>10</v>
      </c>
      <c r="C3231">
        <v>2.72E-4</v>
      </c>
      <c r="D3231">
        <v>4.2700000000000002E-4</v>
      </c>
      <c r="E3231">
        <v>3.5100000000000002E-4</v>
      </c>
    </row>
    <row r="3232" spans="1:5">
      <c r="A3232">
        <v>1962</v>
      </c>
      <c r="B3232" s="108">
        <v>11</v>
      </c>
      <c r="C3232">
        <v>3.0400000000000002E-4</v>
      </c>
      <c r="D3232">
        <v>4.5300000000000001E-4</v>
      </c>
      <c r="E3232">
        <v>3.8000000000000002E-4</v>
      </c>
    </row>
    <row r="3233" spans="1:5">
      <c r="A3233">
        <v>1962</v>
      </c>
      <c r="B3233" s="108">
        <v>12</v>
      </c>
      <c r="C3233">
        <v>3.01E-4</v>
      </c>
      <c r="D3233">
        <v>5.0100000000000003E-4</v>
      </c>
      <c r="E3233">
        <v>4.0299999999999998E-4</v>
      </c>
    </row>
    <row r="3234" spans="1:5">
      <c r="A3234">
        <v>1962</v>
      </c>
      <c r="B3234" s="108">
        <v>13</v>
      </c>
      <c r="C3234">
        <v>3.1199999999999999E-4</v>
      </c>
      <c r="D3234">
        <v>5.8799999999999998E-4</v>
      </c>
      <c r="E3234">
        <v>4.5199999999999998E-4</v>
      </c>
    </row>
    <row r="3235" spans="1:5">
      <c r="A3235">
        <v>1962</v>
      </c>
      <c r="B3235" s="108">
        <v>14</v>
      </c>
      <c r="C3235">
        <v>3.3399999999999999E-4</v>
      </c>
      <c r="D3235">
        <v>6.6200000000000005E-4</v>
      </c>
      <c r="E3235">
        <v>5.0100000000000003E-4</v>
      </c>
    </row>
    <row r="3236" spans="1:5">
      <c r="A3236">
        <v>1962</v>
      </c>
      <c r="B3236" s="108">
        <v>15</v>
      </c>
      <c r="C3236">
        <v>4.2900000000000002E-4</v>
      </c>
      <c r="D3236">
        <v>8.0500000000000005E-4</v>
      </c>
      <c r="E3236">
        <v>6.2E-4</v>
      </c>
    </row>
    <row r="3237" spans="1:5">
      <c r="A3237">
        <v>1962</v>
      </c>
      <c r="B3237" s="108">
        <v>16</v>
      </c>
      <c r="C3237">
        <v>4.6500000000000003E-4</v>
      </c>
      <c r="D3237">
        <v>9.9299999999999996E-4</v>
      </c>
      <c r="E3237">
        <v>7.3300000000000004E-4</v>
      </c>
    </row>
    <row r="3238" spans="1:5">
      <c r="A3238">
        <v>1962</v>
      </c>
      <c r="B3238" s="108">
        <v>17</v>
      </c>
      <c r="C3238">
        <v>5.3300000000000005E-4</v>
      </c>
      <c r="D3238">
        <v>1.266E-3</v>
      </c>
      <c r="E3238">
        <v>9.0200000000000002E-4</v>
      </c>
    </row>
    <row r="3239" spans="1:5">
      <c r="A3239">
        <v>1962</v>
      </c>
      <c r="B3239" s="108">
        <v>18</v>
      </c>
      <c r="C3239">
        <v>5.8299999999999997E-4</v>
      </c>
      <c r="D3239">
        <v>1.5120000000000001E-3</v>
      </c>
      <c r="E3239">
        <v>1.047E-3</v>
      </c>
    </row>
    <row r="3240" spans="1:5">
      <c r="A3240">
        <v>1962</v>
      </c>
      <c r="B3240" s="108">
        <v>19</v>
      </c>
      <c r="C3240">
        <v>6.7100000000000005E-4</v>
      </c>
      <c r="D3240">
        <v>1.7589999999999999E-3</v>
      </c>
      <c r="E3240">
        <v>1.206E-3</v>
      </c>
    </row>
    <row r="3241" spans="1:5">
      <c r="A3241">
        <v>1962</v>
      </c>
      <c r="B3241" s="108">
        <v>20</v>
      </c>
      <c r="C3241">
        <v>6.5200000000000002E-4</v>
      </c>
      <c r="D3241">
        <v>1.694E-3</v>
      </c>
      <c r="E3241">
        <v>1.1620000000000001E-3</v>
      </c>
    </row>
    <row r="3242" spans="1:5">
      <c r="A3242">
        <v>1962</v>
      </c>
      <c r="B3242" s="108">
        <v>21</v>
      </c>
      <c r="C3242">
        <v>7.1000000000000002E-4</v>
      </c>
      <c r="D3242">
        <v>1.846E-3</v>
      </c>
      <c r="E3242">
        <v>1.266E-3</v>
      </c>
    </row>
    <row r="3243" spans="1:5">
      <c r="A3243">
        <v>1962</v>
      </c>
      <c r="B3243" s="108">
        <v>22</v>
      </c>
      <c r="C3243">
        <v>7.0899999999999999E-4</v>
      </c>
      <c r="D3243">
        <v>1.7769999999999999E-3</v>
      </c>
      <c r="E3243">
        <v>1.2310000000000001E-3</v>
      </c>
    </row>
    <row r="3244" spans="1:5">
      <c r="A3244">
        <v>1962</v>
      </c>
      <c r="B3244" s="108">
        <v>23</v>
      </c>
      <c r="C3244">
        <v>6.8999999999999997E-4</v>
      </c>
      <c r="D3244">
        <v>1.838E-3</v>
      </c>
      <c r="E3244">
        <v>1.2489999999999999E-3</v>
      </c>
    </row>
    <row r="3245" spans="1:5">
      <c r="A3245">
        <v>1962</v>
      </c>
      <c r="B3245" s="108">
        <v>24</v>
      </c>
      <c r="C3245">
        <v>7.3899999999999997E-4</v>
      </c>
      <c r="D3245">
        <v>1.72E-3</v>
      </c>
      <c r="E3245">
        <v>1.2149999999999999E-3</v>
      </c>
    </row>
    <row r="3246" spans="1:5">
      <c r="A3246">
        <v>1962</v>
      </c>
      <c r="B3246" s="108">
        <v>25</v>
      </c>
      <c r="C3246">
        <v>8.0999999999999996E-4</v>
      </c>
      <c r="D3246">
        <v>1.6999999999999999E-3</v>
      </c>
      <c r="E3246">
        <v>1.245E-3</v>
      </c>
    </row>
    <row r="3247" spans="1:5">
      <c r="A3247">
        <v>1962</v>
      </c>
      <c r="B3247" s="108">
        <v>26</v>
      </c>
      <c r="C3247">
        <v>8.7200000000000005E-4</v>
      </c>
      <c r="D3247">
        <v>1.65E-3</v>
      </c>
      <c r="E3247">
        <v>1.2539999999999999E-3</v>
      </c>
    </row>
    <row r="3248" spans="1:5">
      <c r="A3248">
        <v>1962</v>
      </c>
      <c r="B3248" s="108">
        <v>27</v>
      </c>
      <c r="C3248">
        <v>8.3199999999999995E-4</v>
      </c>
      <c r="D3248">
        <v>1.6659999999999999E-3</v>
      </c>
      <c r="E3248">
        <v>1.2409999999999999E-3</v>
      </c>
    </row>
    <row r="3249" spans="1:5">
      <c r="A3249">
        <v>1962</v>
      </c>
      <c r="B3249" s="108">
        <v>28</v>
      </c>
      <c r="C3249">
        <v>8.83E-4</v>
      </c>
      <c r="D3249">
        <v>1.676E-3</v>
      </c>
      <c r="E3249">
        <v>1.273E-3</v>
      </c>
    </row>
    <row r="3250" spans="1:5">
      <c r="A3250">
        <v>1962</v>
      </c>
      <c r="B3250" s="108">
        <v>29</v>
      </c>
      <c r="C3250">
        <v>1.0269999999999999E-3</v>
      </c>
      <c r="D3250">
        <v>1.7489999999999999E-3</v>
      </c>
      <c r="E3250">
        <v>1.382E-3</v>
      </c>
    </row>
    <row r="3251" spans="1:5">
      <c r="A3251">
        <v>1962</v>
      </c>
      <c r="B3251" s="108">
        <v>30</v>
      </c>
      <c r="C3251">
        <v>1.0189999999999999E-3</v>
      </c>
      <c r="D3251">
        <v>1.794E-3</v>
      </c>
      <c r="E3251">
        <v>1.4009999999999999E-3</v>
      </c>
    </row>
    <row r="3252" spans="1:5">
      <c r="A3252">
        <v>1962</v>
      </c>
      <c r="B3252" s="108">
        <v>31</v>
      </c>
      <c r="C3252">
        <v>1.126E-3</v>
      </c>
      <c r="D3252">
        <v>1.8619999999999999E-3</v>
      </c>
      <c r="E3252">
        <v>1.488E-3</v>
      </c>
    </row>
    <row r="3253" spans="1:5">
      <c r="A3253">
        <v>1962</v>
      </c>
      <c r="B3253" s="108">
        <v>32</v>
      </c>
      <c r="C3253">
        <v>1.238E-3</v>
      </c>
      <c r="D3253">
        <v>1.9780000000000002E-3</v>
      </c>
      <c r="E3253">
        <v>1.601E-3</v>
      </c>
    </row>
    <row r="3254" spans="1:5">
      <c r="A3254">
        <v>1962</v>
      </c>
      <c r="B3254" s="108">
        <v>33</v>
      </c>
      <c r="C3254">
        <v>1.281E-3</v>
      </c>
      <c r="D3254">
        <v>2.1069999999999999E-3</v>
      </c>
      <c r="E3254">
        <v>1.686E-3</v>
      </c>
    </row>
    <row r="3255" spans="1:5">
      <c r="A3255">
        <v>1962</v>
      </c>
      <c r="B3255" s="108">
        <v>34</v>
      </c>
      <c r="C3255">
        <v>1.418E-3</v>
      </c>
      <c r="D3255">
        <v>2.261E-3</v>
      </c>
      <c r="E3255">
        <v>1.8309999999999999E-3</v>
      </c>
    </row>
    <row r="3256" spans="1:5">
      <c r="A3256">
        <v>1962</v>
      </c>
      <c r="B3256" s="108">
        <v>35</v>
      </c>
      <c r="C3256">
        <v>1.5380000000000001E-3</v>
      </c>
      <c r="D3256">
        <v>2.4849999999999998E-3</v>
      </c>
      <c r="E3256">
        <v>2.0010000000000002E-3</v>
      </c>
    </row>
    <row r="3257" spans="1:5">
      <c r="A3257">
        <v>1962</v>
      </c>
      <c r="B3257" s="108">
        <v>36</v>
      </c>
      <c r="C3257">
        <v>1.6919999999999999E-3</v>
      </c>
      <c r="D3257">
        <v>2.5969999999999999E-3</v>
      </c>
      <c r="E3257">
        <v>2.134E-3</v>
      </c>
    </row>
    <row r="3258" spans="1:5">
      <c r="A3258">
        <v>1962</v>
      </c>
      <c r="B3258" s="108">
        <v>37</v>
      </c>
      <c r="C3258">
        <v>1.8680000000000001E-3</v>
      </c>
      <c r="D3258">
        <v>2.957E-3</v>
      </c>
      <c r="E3258">
        <v>2.3990000000000001E-3</v>
      </c>
    </row>
    <row r="3259" spans="1:5">
      <c r="A3259">
        <v>1962</v>
      </c>
      <c r="B3259" s="108">
        <v>38</v>
      </c>
      <c r="C3259">
        <v>1.9559999999999998E-3</v>
      </c>
      <c r="D3259">
        <v>3.16E-3</v>
      </c>
      <c r="E3259">
        <v>2.542E-3</v>
      </c>
    </row>
    <row r="3260" spans="1:5">
      <c r="A3260">
        <v>1962</v>
      </c>
      <c r="B3260" s="108">
        <v>39</v>
      </c>
      <c r="C3260">
        <v>2.1519999999999998E-3</v>
      </c>
      <c r="D3260">
        <v>3.349E-3</v>
      </c>
      <c r="E3260">
        <v>2.7339999999999999E-3</v>
      </c>
    </row>
    <row r="3261" spans="1:5">
      <c r="A3261">
        <v>1962</v>
      </c>
      <c r="B3261" s="108">
        <v>40</v>
      </c>
      <c r="C3261">
        <v>2.3040000000000001E-3</v>
      </c>
      <c r="D3261">
        <v>3.7580000000000001E-3</v>
      </c>
      <c r="E3261">
        <v>3.0109999999999998E-3</v>
      </c>
    </row>
    <row r="3262" spans="1:5">
      <c r="A3262">
        <v>1962</v>
      </c>
      <c r="B3262" s="108">
        <v>41</v>
      </c>
      <c r="C3262">
        <v>2.4369999999999999E-3</v>
      </c>
      <c r="D3262">
        <v>4.0210000000000003E-3</v>
      </c>
      <c r="E3262">
        <v>3.2079999999999999E-3</v>
      </c>
    </row>
    <row r="3263" spans="1:5">
      <c r="A3263">
        <v>1962</v>
      </c>
      <c r="B3263" s="108">
        <v>42</v>
      </c>
      <c r="C3263">
        <v>2.8400000000000001E-3</v>
      </c>
      <c r="D3263">
        <v>4.6090000000000002E-3</v>
      </c>
      <c r="E3263">
        <v>3.702E-3</v>
      </c>
    </row>
    <row r="3264" spans="1:5">
      <c r="A3264">
        <v>1962</v>
      </c>
      <c r="B3264" s="108">
        <v>43</v>
      </c>
      <c r="C3264">
        <v>3.0509999999999999E-3</v>
      </c>
      <c r="D3264">
        <v>4.8669999999999998E-3</v>
      </c>
      <c r="E3264">
        <v>3.9370000000000004E-3</v>
      </c>
    </row>
    <row r="3265" spans="1:5">
      <c r="A3265">
        <v>1962</v>
      </c>
      <c r="B3265" s="108">
        <v>44</v>
      </c>
      <c r="C3265">
        <v>3.179E-3</v>
      </c>
      <c r="D3265">
        <v>5.5750000000000001E-3</v>
      </c>
      <c r="E3265">
        <v>4.3489999999999996E-3</v>
      </c>
    </row>
    <row r="3266" spans="1:5">
      <c r="A3266">
        <v>1962</v>
      </c>
      <c r="B3266" s="108">
        <v>45</v>
      </c>
      <c r="C3266">
        <v>3.3700000000000002E-3</v>
      </c>
      <c r="D3266">
        <v>6.1050000000000002E-3</v>
      </c>
      <c r="E3266">
        <v>4.7089999999999996E-3</v>
      </c>
    </row>
    <row r="3267" spans="1:5">
      <c r="A3267">
        <v>1962</v>
      </c>
      <c r="B3267" s="108">
        <v>46</v>
      </c>
      <c r="C3267">
        <v>3.751E-3</v>
      </c>
      <c r="D3267">
        <v>6.5240000000000003E-3</v>
      </c>
      <c r="E3267">
        <v>5.11E-3</v>
      </c>
    </row>
    <row r="3268" spans="1:5">
      <c r="A3268">
        <v>1962</v>
      </c>
      <c r="B3268" s="108">
        <v>47</v>
      </c>
      <c r="C3268">
        <v>4.3290000000000004E-3</v>
      </c>
      <c r="D3268">
        <v>7.3850000000000001E-3</v>
      </c>
      <c r="E3268">
        <v>5.8279999999999998E-3</v>
      </c>
    </row>
    <row r="3269" spans="1:5">
      <c r="A3269">
        <v>1962</v>
      </c>
      <c r="B3269" s="108">
        <v>48</v>
      </c>
      <c r="C3269">
        <v>4.5989999999999998E-3</v>
      </c>
      <c r="D3269">
        <v>8.2330000000000007E-3</v>
      </c>
      <c r="E3269">
        <v>6.3829999999999998E-3</v>
      </c>
    </row>
    <row r="3270" spans="1:5">
      <c r="A3270">
        <v>1962</v>
      </c>
      <c r="B3270" s="108">
        <v>49</v>
      </c>
      <c r="C3270">
        <v>5.0600000000000003E-3</v>
      </c>
      <c r="D3270">
        <v>9.1610000000000007E-3</v>
      </c>
      <c r="E3270">
        <v>7.0749999999999997E-3</v>
      </c>
    </row>
    <row r="3271" spans="1:5">
      <c r="A3271">
        <v>1962</v>
      </c>
      <c r="B3271" s="108">
        <v>50</v>
      </c>
      <c r="C3271">
        <v>5.5269999999999998E-3</v>
      </c>
      <c r="D3271">
        <v>1.0045999999999999E-2</v>
      </c>
      <c r="E3271">
        <v>7.7470000000000004E-3</v>
      </c>
    </row>
    <row r="3272" spans="1:5">
      <c r="A3272">
        <v>1962</v>
      </c>
      <c r="B3272" s="108">
        <v>51</v>
      </c>
      <c r="C3272">
        <v>5.8120000000000003E-3</v>
      </c>
      <c r="D3272">
        <v>1.1316E-2</v>
      </c>
      <c r="E3272">
        <v>8.515E-3</v>
      </c>
    </row>
    <row r="3273" spans="1:5">
      <c r="A3273">
        <v>1962</v>
      </c>
      <c r="B3273" s="108">
        <v>52</v>
      </c>
      <c r="C3273">
        <v>6.7359999999999998E-3</v>
      </c>
      <c r="D3273">
        <v>1.2628E-2</v>
      </c>
      <c r="E3273">
        <v>9.6270000000000001E-3</v>
      </c>
    </row>
    <row r="3274" spans="1:5">
      <c r="A3274">
        <v>1962</v>
      </c>
      <c r="B3274" s="108">
        <v>53</v>
      </c>
      <c r="C3274">
        <v>6.5890000000000002E-3</v>
      </c>
      <c r="D3274">
        <v>1.2936E-2</v>
      </c>
      <c r="E3274">
        <v>9.6989999999999993E-3</v>
      </c>
    </row>
    <row r="3275" spans="1:5">
      <c r="A3275">
        <v>1962</v>
      </c>
      <c r="B3275" s="108">
        <v>54</v>
      </c>
      <c r="C3275">
        <v>7.1199999999999996E-3</v>
      </c>
      <c r="D3275">
        <v>1.4607E-2</v>
      </c>
      <c r="E3275">
        <v>1.0782E-2</v>
      </c>
    </row>
    <row r="3276" spans="1:5">
      <c r="A3276">
        <v>1962</v>
      </c>
      <c r="B3276" s="108">
        <v>55</v>
      </c>
      <c r="C3276">
        <v>7.5729999999999999E-3</v>
      </c>
      <c r="D3276">
        <v>1.5028E-2</v>
      </c>
      <c r="E3276">
        <v>1.1213000000000001E-2</v>
      </c>
    </row>
    <row r="3277" spans="1:5">
      <c r="A3277">
        <v>1962</v>
      </c>
      <c r="B3277" s="108">
        <v>56</v>
      </c>
      <c r="C3277">
        <v>8.234E-3</v>
      </c>
      <c r="D3277">
        <v>1.6308E-2</v>
      </c>
      <c r="E3277">
        <v>1.217E-2</v>
      </c>
    </row>
    <row r="3278" spans="1:5">
      <c r="A3278">
        <v>1962</v>
      </c>
      <c r="B3278" s="108">
        <v>57</v>
      </c>
      <c r="C3278">
        <v>8.6660000000000001E-3</v>
      </c>
      <c r="D3278">
        <v>1.8003999999999999E-2</v>
      </c>
      <c r="E3278">
        <v>1.321E-2</v>
      </c>
    </row>
    <row r="3279" spans="1:5">
      <c r="A3279">
        <v>1962</v>
      </c>
      <c r="B3279" s="108">
        <v>58</v>
      </c>
      <c r="C3279">
        <v>9.8820000000000002E-3</v>
      </c>
      <c r="D3279">
        <v>1.9969000000000001E-2</v>
      </c>
      <c r="E3279">
        <v>1.4777999999999999E-2</v>
      </c>
    </row>
    <row r="3280" spans="1:5">
      <c r="A3280">
        <v>1962</v>
      </c>
      <c r="B3280" s="108">
        <v>59</v>
      </c>
      <c r="C3280">
        <v>1.0727E-2</v>
      </c>
      <c r="D3280">
        <v>2.1825000000000001E-2</v>
      </c>
      <c r="E3280">
        <v>1.6095000000000002E-2</v>
      </c>
    </row>
    <row r="3281" spans="1:5">
      <c r="A3281">
        <v>1962</v>
      </c>
      <c r="B3281" s="108">
        <v>60</v>
      </c>
      <c r="C3281">
        <v>1.1727E-2</v>
      </c>
      <c r="D3281">
        <v>2.3184E-2</v>
      </c>
      <c r="E3281">
        <v>1.7245E-2</v>
      </c>
    </row>
    <row r="3282" spans="1:5">
      <c r="A3282">
        <v>1962</v>
      </c>
      <c r="B3282" s="108">
        <v>61</v>
      </c>
      <c r="C3282">
        <v>1.3974E-2</v>
      </c>
      <c r="D3282">
        <v>2.726E-2</v>
      </c>
      <c r="E3282">
        <v>2.0337000000000001E-2</v>
      </c>
    </row>
    <row r="3283" spans="1:5">
      <c r="A3283">
        <v>1962</v>
      </c>
      <c r="B3283" s="108">
        <v>62</v>
      </c>
      <c r="C3283">
        <v>1.6111E-2</v>
      </c>
      <c r="D3283">
        <v>3.0300000000000001E-2</v>
      </c>
      <c r="E3283">
        <v>2.2865E-2</v>
      </c>
    </row>
    <row r="3284" spans="1:5">
      <c r="A3284">
        <v>1962</v>
      </c>
      <c r="B3284" s="108">
        <v>63</v>
      </c>
      <c r="C3284">
        <v>1.5102000000000001E-2</v>
      </c>
      <c r="D3284">
        <v>2.9458000000000002E-2</v>
      </c>
      <c r="E3284">
        <v>2.1887E-2</v>
      </c>
    </row>
    <row r="3285" spans="1:5">
      <c r="A3285">
        <v>1962</v>
      </c>
      <c r="B3285" s="108">
        <v>64</v>
      </c>
      <c r="C3285">
        <v>1.6879999999999999E-2</v>
      </c>
      <c r="D3285">
        <v>3.2628999999999998E-2</v>
      </c>
      <c r="E3285">
        <v>2.4267E-2</v>
      </c>
    </row>
    <row r="3286" spans="1:5">
      <c r="A3286">
        <v>1962</v>
      </c>
      <c r="B3286" s="108">
        <v>65</v>
      </c>
      <c r="C3286">
        <v>1.8994E-2</v>
      </c>
      <c r="D3286">
        <v>3.6997000000000002E-2</v>
      </c>
      <c r="E3286">
        <v>2.7383000000000001E-2</v>
      </c>
    </row>
    <row r="3287" spans="1:5">
      <c r="A3287">
        <v>1962</v>
      </c>
      <c r="B3287" s="108">
        <v>66</v>
      </c>
      <c r="C3287">
        <v>2.0008000000000001E-2</v>
      </c>
      <c r="D3287">
        <v>3.9051000000000002E-2</v>
      </c>
      <c r="E3287">
        <v>2.8820999999999999E-2</v>
      </c>
    </row>
    <row r="3288" spans="1:5">
      <c r="A3288">
        <v>1962</v>
      </c>
      <c r="B3288" s="108">
        <v>67</v>
      </c>
      <c r="C3288">
        <v>2.2313E-2</v>
      </c>
      <c r="D3288">
        <v>4.2161999999999998E-2</v>
      </c>
      <c r="E3288">
        <v>3.1448999999999998E-2</v>
      </c>
    </row>
    <row r="3289" spans="1:5">
      <c r="A3289">
        <v>1962</v>
      </c>
      <c r="B3289" s="108">
        <v>68</v>
      </c>
      <c r="C3289">
        <v>2.3837000000000001E-2</v>
      </c>
      <c r="D3289">
        <v>4.4127E-2</v>
      </c>
      <c r="E3289">
        <v>3.3137E-2</v>
      </c>
    </row>
    <row r="3290" spans="1:5">
      <c r="A3290">
        <v>1962</v>
      </c>
      <c r="B3290" s="108">
        <v>69</v>
      </c>
      <c r="C3290">
        <v>2.547E-2</v>
      </c>
      <c r="D3290">
        <v>4.6699999999999998E-2</v>
      </c>
      <c r="E3290">
        <v>3.5171000000000001E-2</v>
      </c>
    </row>
    <row r="3291" spans="1:5">
      <c r="A3291">
        <v>1962</v>
      </c>
      <c r="B3291" s="108">
        <v>70</v>
      </c>
      <c r="C3291">
        <v>2.8589E-2</v>
      </c>
      <c r="D3291">
        <v>4.9540000000000001E-2</v>
      </c>
      <c r="E3291">
        <v>3.8130999999999998E-2</v>
      </c>
    </row>
    <row r="3292" spans="1:5">
      <c r="A3292">
        <v>1962</v>
      </c>
      <c r="B3292" s="108">
        <v>71</v>
      </c>
      <c r="C3292">
        <v>2.9515E-2</v>
      </c>
      <c r="D3292">
        <v>5.0296E-2</v>
      </c>
      <c r="E3292">
        <v>3.8947000000000002E-2</v>
      </c>
    </row>
    <row r="3293" spans="1:5">
      <c r="A3293">
        <v>1962</v>
      </c>
      <c r="B3293" s="108">
        <v>72</v>
      </c>
      <c r="C3293">
        <v>3.6755999999999997E-2</v>
      </c>
      <c r="D3293">
        <v>6.0088000000000003E-2</v>
      </c>
      <c r="E3293">
        <v>4.7308999999999997E-2</v>
      </c>
    </row>
    <row r="3294" spans="1:5">
      <c r="A3294">
        <v>1962</v>
      </c>
      <c r="B3294" s="108">
        <v>73</v>
      </c>
      <c r="C3294">
        <v>4.0015000000000002E-2</v>
      </c>
      <c r="D3294">
        <v>6.4366000000000007E-2</v>
      </c>
      <c r="E3294">
        <v>5.0986999999999998E-2</v>
      </c>
    </row>
    <row r="3295" spans="1:5">
      <c r="A3295">
        <v>1962</v>
      </c>
      <c r="B3295" s="108">
        <v>74</v>
      </c>
      <c r="C3295">
        <v>4.3691000000000001E-2</v>
      </c>
      <c r="D3295">
        <v>6.9161E-2</v>
      </c>
      <c r="E3295">
        <v>5.5111E-2</v>
      </c>
    </row>
    <row r="3296" spans="1:5">
      <c r="A3296">
        <v>1962</v>
      </c>
      <c r="B3296" s="108">
        <v>75</v>
      </c>
      <c r="C3296">
        <v>4.8458000000000001E-2</v>
      </c>
      <c r="D3296">
        <v>7.2749999999999995E-2</v>
      </c>
      <c r="E3296">
        <v>5.9275000000000001E-2</v>
      </c>
    </row>
    <row r="3297" spans="1:5">
      <c r="A3297">
        <v>1962</v>
      </c>
      <c r="B3297" s="108">
        <v>76</v>
      </c>
      <c r="C3297">
        <v>5.3435000000000003E-2</v>
      </c>
      <c r="D3297">
        <v>8.0038999999999999E-2</v>
      </c>
      <c r="E3297">
        <v>6.5194000000000002E-2</v>
      </c>
    </row>
    <row r="3298" spans="1:5">
      <c r="A3298">
        <v>1962</v>
      </c>
      <c r="B3298" s="108">
        <v>77</v>
      </c>
      <c r="C3298">
        <v>5.8458000000000003E-2</v>
      </c>
      <c r="D3298">
        <v>8.7052000000000004E-2</v>
      </c>
      <c r="E3298">
        <v>7.0990999999999999E-2</v>
      </c>
    </row>
    <row r="3299" spans="1:5">
      <c r="A3299">
        <v>1962</v>
      </c>
      <c r="B3299" s="108">
        <v>78</v>
      </c>
      <c r="C3299">
        <v>6.7505999999999997E-2</v>
      </c>
      <c r="D3299">
        <v>9.5504000000000006E-2</v>
      </c>
      <c r="E3299">
        <v>7.9658999999999994E-2</v>
      </c>
    </row>
    <row r="3300" spans="1:5">
      <c r="A3300">
        <v>1962</v>
      </c>
      <c r="B3300" s="108">
        <v>79</v>
      </c>
      <c r="C3300">
        <v>7.3414999999999994E-2</v>
      </c>
      <c r="D3300">
        <v>0.101815</v>
      </c>
      <c r="E3300">
        <v>8.5601999999999998E-2</v>
      </c>
    </row>
    <row r="3301" spans="1:5">
      <c r="A3301">
        <v>1962</v>
      </c>
      <c r="B3301" s="108">
        <v>80</v>
      </c>
      <c r="C3301">
        <v>8.1272999999999998E-2</v>
      </c>
      <c r="D3301">
        <v>0.112596</v>
      </c>
      <c r="E3301">
        <v>9.4311000000000006E-2</v>
      </c>
    </row>
    <row r="3302" spans="1:5">
      <c r="A3302">
        <v>1962</v>
      </c>
      <c r="B3302" s="108">
        <v>81</v>
      </c>
      <c r="C3302">
        <v>8.5470000000000004E-2</v>
      </c>
      <c r="D3302">
        <v>0.11772000000000001</v>
      </c>
      <c r="E3302">
        <v>9.8669999999999994E-2</v>
      </c>
    </row>
    <row r="3303" spans="1:5">
      <c r="A3303">
        <v>1962</v>
      </c>
      <c r="B3303" s="108">
        <v>82</v>
      </c>
      <c r="C3303">
        <v>0.102216</v>
      </c>
      <c r="D3303">
        <v>0.13614499999999999</v>
      </c>
      <c r="E3303">
        <v>0.11587500000000001</v>
      </c>
    </row>
    <row r="3304" spans="1:5">
      <c r="A3304">
        <v>1962</v>
      </c>
      <c r="B3304" s="108">
        <v>83</v>
      </c>
      <c r="C3304">
        <v>0.11003400000000001</v>
      </c>
      <c r="D3304">
        <v>0.14399300000000001</v>
      </c>
      <c r="E3304">
        <v>0.123504</v>
      </c>
    </row>
    <row r="3305" spans="1:5">
      <c r="A3305">
        <v>1962</v>
      </c>
      <c r="B3305" s="108">
        <v>84</v>
      </c>
      <c r="C3305">
        <v>0.12328699999999999</v>
      </c>
      <c r="D3305">
        <v>0.159021</v>
      </c>
      <c r="E3305">
        <v>0.13733899999999999</v>
      </c>
    </row>
    <row r="3306" spans="1:5">
      <c r="A3306">
        <v>1962</v>
      </c>
      <c r="B3306" s="108">
        <v>85</v>
      </c>
      <c r="C3306">
        <v>0.13706599999999999</v>
      </c>
      <c r="D3306">
        <v>0.17410100000000001</v>
      </c>
      <c r="E3306">
        <v>0.151473</v>
      </c>
    </row>
    <row r="3307" spans="1:5">
      <c r="A3307">
        <v>1962</v>
      </c>
      <c r="B3307" s="108">
        <v>86</v>
      </c>
      <c r="C3307">
        <v>0.148731</v>
      </c>
      <c r="D3307">
        <v>0.18504000000000001</v>
      </c>
      <c r="E3307">
        <v>0.16259699999999999</v>
      </c>
    </row>
    <row r="3308" spans="1:5">
      <c r="A3308">
        <v>1962</v>
      </c>
      <c r="B3308" s="108">
        <v>87</v>
      </c>
      <c r="C3308">
        <v>0.16217000000000001</v>
      </c>
      <c r="D3308">
        <v>0.20527699999999999</v>
      </c>
      <c r="E3308">
        <v>0.17836099999999999</v>
      </c>
    </row>
    <row r="3309" spans="1:5">
      <c r="A3309">
        <v>1962</v>
      </c>
      <c r="B3309" s="108">
        <v>88</v>
      </c>
      <c r="C3309">
        <v>0.17686099999999999</v>
      </c>
      <c r="D3309">
        <v>0.21468100000000001</v>
      </c>
      <c r="E3309">
        <v>0.19082199999999999</v>
      </c>
    </row>
    <row r="3310" spans="1:5">
      <c r="A3310">
        <v>1962</v>
      </c>
      <c r="B3310" s="108">
        <v>89</v>
      </c>
      <c r="C3310">
        <v>0.194884</v>
      </c>
      <c r="D3310">
        <v>0.24118899999999999</v>
      </c>
      <c r="E3310">
        <v>0.211781</v>
      </c>
    </row>
    <row r="3311" spans="1:5">
      <c r="A3311">
        <v>1962</v>
      </c>
      <c r="B3311" s="108">
        <v>90</v>
      </c>
      <c r="C3311">
        <v>0.212866</v>
      </c>
      <c r="D3311">
        <v>0.25762699999999999</v>
      </c>
      <c r="E3311">
        <v>0.22905200000000001</v>
      </c>
    </row>
    <row r="3312" spans="1:5">
      <c r="A3312">
        <v>1962</v>
      </c>
      <c r="B3312" s="108">
        <v>91</v>
      </c>
      <c r="C3312">
        <v>0.21646599999999999</v>
      </c>
      <c r="D3312">
        <v>0.25901600000000002</v>
      </c>
      <c r="E3312">
        <v>0.23159299999999999</v>
      </c>
    </row>
    <row r="3313" spans="1:5">
      <c r="A3313">
        <v>1962</v>
      </c>
      <c r="B3313" s="108">
        <v>92</v>
      </c>
      <c r="C3313">
        <v>0.25142999999999999</v>
      </c>
      <c r="D3313">
        <v>0.30050500000000002</v>
      </c>
      <c r="E3313">
        <v>0.26855600000000002</v>
      </c>
    </row>
    <row r="3314" spans="1:5">
      <c r="A3314">
        <v>1962</v>
      </c>
      <c r="B3314" s="108">
        <v>93</v>
      </c>
      <c r="C3314">
        <v>0.25970500000000002</v>
      </c>
      <c r="D3314">
        <v>0.30426700000000001</v>
      </c>
      <c r="E3314">
        <v>0.27495999999999998</v>
      </c>
    </row>
    <row r="3315" spans="1:5">
      <c r="A3315">
        <v>1962</v>
      </c>
      <c r="B3315" s="108">
        <v>94</v>
      </c>
      <c r="C3315">
        <v>0.28817700000000002</v>
      </c>
      <c r="D3315">
        <v>0.326069</v>
      </c>
      <c r="E3315">
        <v>0.30082599999999998</v>
      </c>
    </row>
    <row r="3316" spans="1:5">
      <c r="A3316">
        <v>1962</v>
      </c>
      <c r="B3316" s="108">
        <v>95</v>
      </c>
      <c r="C3316">
        <v>0.30592399999999997</v>
      </c>
      <c r="D3316">
        <v>0.35326000000000002</v>
      </c>
      <c r="E3316">
        <v>0.321378</v>
      </c>
    </row>
    <row r="3317" spans="1:5">
      <c r="A3317">
        <v>1962</v>
      </c>
      <c r="B3317" s="108">
        <v>96</v>
      </c>
      <c r="C3317">
        <v>0.33308399999999999</v>
      </c>
      <c r="D3317">
        <v>0.375805</v>
      </c>
      <c r="E3317">
        <v>0.34676000000000001</v>
      </c>
    </row>
    <row r="3318" spans="1:5">
      <c r="A3318">
        <v>1962</v>
      </c>
      <c r="B3318" s="108">
        <v>97</v>
      </c>
      <c r="C3318">
        <v>0.35170600000000002</v>
      </c>
      <c r="D3318">
        <v>0.37785099999999999</v>
      </c>
      <c r="E3318">
        <v>0.36003800000000002</v>
      </c>
    </row>
    <row r="3319" spans="1:5">
      <c r="A3319">
        <v>1962</v>
      </c>
      <c r="B3319" s="108">
        <v>98</v>
      </c>
      <c r="C3319">
        <v>0.35785299999999998</v>
      </c>
      <c r="D3319">
        <v>0.39938800000000002</v>
      </c>
      <c r="E3319">
        <v>0.37093500000000001</v>
      </c>
    </row>
    <row r="3320" spans="1:5">
      <c r="A3320">
        <v>1962</v>
      </c>
      <c r="B3320" s="108">
        <v>99</v>
      </c>
      <c r="C3320">
        <v>0.37254700000000002</v>
      </c>
      <c r="D3320">
        <v>0.413858</v>
      </c>
      <c r="E3320">
        <v>0.38534600000000002</v>
      </c>
    </row>
    <row r="3321" spans="1:5">
      <c r="A3321">
        <v>1962</v>
      </c>
      <c r="B3321" s="108">
        <v>100</v>
      </c>
      <c r="C3321">
        <v>0.36962200000000001</v>
      </c>
      <c r="D3321">
        <v>0.41342899999999999</v>
      </c>
      <c r="E3321">
        <v>0.383079</v>
      </c>
    </row>
    <row r="3322" spans="1:5">
      <c r="A3322">
        <v>1962</v>
      </c>
      <c r="B3322" s="108">
        <v>101</v>
      </c>
      <c r="C3322">
        <v>0.39617000000000002</v>
      </c>
      <c r="D3322">
        <v>0.38287300000000002</v>
      </c>
      <c r="E3322">
        <v>0.39199299999999998</v>
      </c>
    </row>
    <row r="3323" spans="1:5">
      <c r="A3323">
        <v>1962</v>
      </c>
      <c r="B3323" s="108">
        <v>102</v>
      </c>
      <c r="C3323">
        <v>0.410242</v>
      </c>
      <c r="D3323">
        <v>0.34116200000000002</v>
      </c>
      <c r="E3323">
        <v>0.388021</v>
      </c>
    </row>
    <row r="3324" spans="1:5">
      <c r="A3324">
        <v>1962</v>
      </c>
      <c r="B3324" s="108">
        <v>103</v>
      </c>
      <c r="C3324">
        <v>0.37010700000000002</v>
      </c>
      <c r="D3324">
        <v>0.297821</v>
      </c>
      <c r="E3324">
        <v>0.34755000000000003</v>
      </c>
    </row>
    <row r="3325" spans="1:5">
      <c r="A3325">
        <v>1962</v>
      </c>
      <c r="B3325" s="108">
        <v>104</v>
      </c>
      <c r="C3325">
        <v>0.37066399999999999</v>
      </c>
      <c r="D3325">
        <v>0.29167999999999999</v>
      </c>
      <c r="E3325">
        <v>0.345804</v>
      </c>
    </row>
    <row r="3326" spans="1:5">
      <c r="A3326">
        <v>1962</v>
      </c>
      <c r="B3326" s="108">
        <v>105</v>
      </c>
      <c r="C3326">
        <v>0.36851299999999998</v>
      </c>
      <c r="D3326">
        <v>0.38555099999999998</v>
      </c>
      <c r="E3326">
        <v>0.37421500000000002</v>
      </c>
    </row>
    <row r="3327" spans="1:5">
      <c r="A3327">
        <v>1962</v>
      </c>
      <c r="B3327" s="108">
        <v>106</v>
      </c>
      <c r="C3327">
        <v>0.29539399999999999</v>
      </c>
      <c r="D3327">
        <v>0.47398099999999999</v>
      </c>
      <c r="E3327">
        <v>0.35620000000000002</v>
      </c>
    </row>
    <row r="3328" spans="1:5">
      <c r="A3328">
        <v>1962</v>
      </c>
      <c r="B3328" s="108">
        <v>107</v>
      </c>
      <c r="C3328">
        <v>0.26356499999999999</v>
      </c>
      <c r="D3328">
        <v>0.338945</v>
      </c>
      <c r="E3328">
        <v>0.28892899999999999</v>
      </c>
    </row>
    <row r="3329" spans="1:5">
      <c r="A3329">
        <v>1962</v>
      </c>
      <c r="B3329" s="108">
        <v>108</v>
      </c>
      <c r="C3329">
        <v>0.35145500000000002</v>
      </c>
      <c r="D3329">
        <v>0.279447</v>
      </c>
      <c r="E3329">
        <v>0.32448300000000002</v>
      </c>
    </row>
    <row r="3330" spans="1:5">
      <c r="A3330">
        <v>1962</v>
      </c>
      <c r="B3330" s="108">
        <v>109</v>
      </c>
      <c r="C3330">
        <v>7.3164999999999994E-2</v>
      </c>
      <c r="D3330">
        <v>0.316048</v>
      </c>
      <c r="E3330">
        <v>0.172712</v>
      </c>
    </row>
    <row r="3331" spans="1:5">
      <c r="A3331">
        <v>1962</v>
      </c>
      <c r="B3331" s="108" t="s">
        <v>392</v>
      </c>
      <c r="C3331">
        <v>0.29670600000000003</v>
      </c>
      <c r="D3331">
        <v>0.38893499999999998</v>
      </c>
      <c r="E3331">
        <v>0.33274900000000002</v>
      </c>
    </row>
    <row r="3332" spans="1:5">
      <c r="A3332">
        <v>1963</v>
      </c>
      <c r="B3332" s="108">
        <v>0</v>
      </c>
      <c r="C3332">
        <v>2.2098E-2</v>
      </c>
      <c r="D3332">
        <v>2.9139000000000002E-2</v>
      </c>
      <c r="E3332">
        <v>2.5683999999999998E-2</v>
      </c>
    </row>
    <row r="3333" spans="1:5">
      <c r="A3333">
        <v>1963</v>
      </c>
      <c r="B3333" s="108">
        <v>1</v>
      </c>
      <c r="C3333">
        <v>1.5269999999999999E-3</v>
      </c>
      <c r="D3333">
        <v>1.763E-3</v>
      </c>
      <c r="E3333">
        <v>1.647E-3</v>
      </c>
    </row>
    <row r="3334" spans="1:5">
      <c r="A3334">
        <v>1963</v>
      </c>
      <c r="B3334" s="108">
        <v>2</v>
      </c>
      <c r="C3334">
        <v>9.1200000000000005E-4</v>
      </c>
      <c r="D3334">
        <v>1.1280000000000001E-3</v>
      </c>
      <c r="E3334">
        <v>1.0219999999999999E-3</v>
      </c>
    </row>
    <row r="3335" spans="1:5">
      <c r="A3335">
        <v>1963</v>
      </c>
      <c r="B3335" s="108">
        <v>3</v>
      </c>
      <c r="C3335">
        <v>7.0200000000000004E-4</v>
      </c>
      <c r="D3335">
        <v>8.3900000000000001E-4</v>
      </c>
      <c r="E3335">
        <v>7.7200000000000001E-4</v>
      </c>
    </row>
    <row r="3336" spans="1:5">
      <c r="A3336">
        <v>1963</v>
      </c>
      <c r="B3336" s="108">
        <v>4</v>
      </c>
      <c r="C3336">
        <v>5.6899999999999995E-4</v>
      </c>
      <c r="D3336">
        <v>6.8000000000000005E-4</v>
      </c>
      <c r="E3336">
        <v>6.2600000000000004E-4</v>
      </c>
    </row>
    <row r="3337" spans="1:5">
      <c r="A3337">
        <v>1963</v>
      </c>
      <c r="B3337" s="108">
        <v>5</v>
      </c>
      <c r="C3337">
        <v>5.0699999999999996E-4</v>
      </c>
      <c r="D3337">
        <v>5.9000000000000003E-4</v>
      </c>
      <c r="E3337">
        <v>5.4900000000000001E-4</v>
      </c>
    </row>
    <row r="3338" spans="1:5">
      <c r="A3338">
        <v>1963</v>
      </c>
      <c r="B3338" s="108">
        <v>6</v>
      </c>
      <c r="C3338">
        <v>4.28E-4</v>
      </c>
      <c r="D3338">
        <v>5.6899999999999995E-4</v>
      </c>
      <c r="E3338">
        <v>5.0000000000000001E-4</v>
      </c>
    </row>
    <row r="3339" spans="1:5">
      <c r="A3339">
        <v>1963</v>
      </c>
      <c r="B3339" s="108">
        <v>7</v>
      </c>
      <c r="C3339">
        <v>3.5599999999999998E-4</v>
      </c>
      <c r="D3339">
        <v>5.2300000000000003E-4</v>
      </c>
      <c r="E3339">
        <v>4.4099999999999999E-4</v>
      </c>
    </row>
    <row r="3340" spans="1:5">
      <c r="A3340">
        <v>1963</v>
      </c>
      <c r="B3340" s="108">
        <v>8</v>
      </c>
      <c r="C3340">
        <v>3.3700000000000001E-4</v>
      </c>
      <c r="D3340">
        <v>4.4099999999999999E-4</v>
      </c>
      <c r="E3340">
        <v>3.8999999999999999E-4</v>
      </c>
    </row>
    <row r="3341" spans="1:5">
      <c r="A3341">
        <v>1963</v>
      </c>
      <c r="B3341" s="108">
        <v>9</v>
      </c>
      <c r="C3341">
        <v>2.8899999999999998E-4</v>
      </c>
      <c r="D3341">
        <v>4.64E-4</v>
      </c>
      <c r="E3341">
        <v>3.7800000000000003E-4</v>
      </c>
    </row>
    <row r="3342" spans="1:5">
      <c r="A3342">
        <v>1963</v>
      </c>
      <c r="B3342" s="108">
        <v>10</v>
      </c>
      <c r="C3342">
        <v>2.9E-4</v>
      </c>
      <c r="D3342">
        <v>4.2900000000000002E-4</v>
      </c>
      <c r="E3342">
        <v>3.6099999999999999E-4</v>
      </c>
    </row>
    <row r="3343" spans="1:5">
      <c r="A3343">
        <v>1963</v>
      </c>
      <c r="B3343" s="108">
        <v>11</v>
      </c>
      <c r="C3343">
        <v>2.8800000000000001E-4</v>
      </c>
      <c r="D3343">
        <v>4.3899999999999999E-4</v>
      </c>
      <c r="E3343">
        <v>3.6499999999999998E-4</v>
      </c>
    </row>
    <row r="3344" spans="1:5">
      <c r="A3344">
        <v>1963</v>
      </c>
      <c r="B3344" s="108">
        <v>12</v>
      </c>
      <c r="C3344">
        <v>2.9599999999999998E-4</v>
      </c>
      <c r="D3344">
        <v>4.6999999999999999E-4</v>
      </c>
      <c r="E3344">
        <v>3.8499999999999998E-4</v>
      </c>
    </row>
    <row r="3345" spans="1:5">
      <c r="A3345">
        <v>1963</v>
      </c>
      <c r="B3345" s="108">
        <v>13</v>
      </c>
      <c r="C3345">
        <v>3.1500000000000001E-4</v>
      </c>
      <c r="D3345">
        <v>5.5699999999999999E-4</v>
      </c>
      <c r="E3345">
        <v>4.3800000000000002E-4</v>
      </c>
    </row>
    <row r="3346" spans="1:5">
      <c r="A3346">
        <v>1963</v>
      </c>
      <c r="B3346" s="108">
        <v>14</v>
      </c>
      <c r="C3346">
        <v>3.7800000000000003E-4</v>
      </c>
      <c r="D3346">
        <v>6.5399999999999996E-4</v>
      </c>
      <c r="E3346">
        <v>5.1800000000000001E-4</v>
      </c>
    </row>
    <row r="3347" spans="1:5">
      <c r="A3347">
        <v>1963</v>
      </c>
      <c r="B3347" s="108">
        <v>15</v>
      </c>
      <c r="C3347">
        <v>4.2900000000000002E-4</v>
      </c>
      <c r="D3347">
        <v>8.2700000000000004E-4</v>
      </c>
      <c r="E3347">
        <v>6.3199999999999997E-4</v>
      </c>
    </row>
    <row r="3348" spans="1:5">
      <c r="A3348">
        <v>1963</v>
      </c>
      <c r="B3348" s="108">
        <v>16</v>
      </c>
      <c r="C3348">
        <v>5.3200000000000003E-4</v>
      </c>
      <c r="D3348">
        <v>1.1820000000000001E-3</v>
      </c>
      <c r="E3348">
        <v>8.6200000000000003E-4</v>
      </c>
    </row>
    <row r="3349" spans="1:5">
      <c r="A3349">
        <v>1963</v>
      </c>
      <c r="B3349" s="108">
        <v>17</v>
      </c>
      <c r="C3349">
        <v>5.2499999999999997E-4</v>
      </c>
      <c r="D3349">
        <v>1.2149999999999999E-3</v>
      </c>
      <c r="E3349">
        <v>8.7399999999999999E-4</v>
      </c>
    </row>
    <row r="3350" spans="1:5">
      <c r="A3350">
        <v>1963</v>
      </c>
      <c r="B3350" s="108">
        <v>18</v>
      </c>
      <c r="C3350">
        <v>6.0999999999999997E-4</v>
      </c>
      <c r="D3350">
        <v>1.542E-3</v>
      </c>
      <c r="E3350">
        <v>1.0759999999999999E-3</v>
      </c>
    </row>
    <row r="3351" spans="1:5">
      <c r="A3351">
        <v>1963</v>
      </c>
      <c r="B3351" s="108">
        <v>19</v>
      </c>
      <c r="C3351">
        <v>6.6399999999999999E-4</v>
      </c>
      <c r="D3351">
        <v>1.683E-3</v>
      </c>
      <c r="E3351">
        <v>1.1659999999999999E-3</v>
      </c>
    </row>
    <row r="3352" spans="1:5">
      <c r="A3352">
        <v>1963</v>
      </c>
      <c r="B3352" s="108">
        <v>20</v>
      </c>
      <c r="C3352">
        <v>6.5799999999999995E-4</v>
      </c>
      <c r="D3352">
        <v>1.784E-3</v>
      </c>
      <c r="E3352">
        <v>1.2099999999999999E-3</v>
      </c>
    </row>
    <row r="3353" spans="1:5">
      <c r="A3353">
        <v>1963</v>
      </c>
      <c r="B3353" s="108">
        <v>21</v>
      </c>
      <c r="C3353">
        <v>7.1599999999999995E-4</v>
      </c>
      <c r="D3353">
        <v>1.8389999999999999E-3</v>
      </c>
      <c r="E3353">
        <v>1.2669999999999999E-3</v>
      </c>
    </row>
    <row r="3354" spans="1:5">
      <c r="A3354">
        <v>1963</v>
      </c>
      <c r="B3354" s="108">
        <v>22</v>
      </c>
      <c r="C3354">
        <v>7.1000000000000002E-4</v>
      </c>
      <c r="D3354">
        <v>1.8439999999999999E-3</v>
      </c>
      <c r="E3354">
        <v>1.2639999999999999E-3</v>
      </c>
    </row>
    <row r="3355" spans="1:5">
      <c r="A3355">
        <v>1963</v>
      </c>
      <c r="B3355" s="108">
        <v>23</v>
      </c>
      <c r="C3355">
        <v>7.1400000000000001E-4</v>
      </c>
      <c r="D3355">
        <v>1.843E-3</v>
      </c>
      <c r="E3355">
        <v>1.263E-3</v>
      </c>
    </row>
    <row r="3356" spans="1:5">
      <c r="A3356">
        <v>1963</v>
      </c>
      <c r="B3356" s="108">
        <v>24</v>
      </c>
      <c r="C3356">
        <v>7.4100000000000001E-4</v>
      </c>
      <c r="D3356">
        <v>1.743E-3</v>
      </c>
      <c r="E3356">
        <v>1.2260000000000001E-3</v>
      </c>
    </row>
    <row r="3357" spans="1:5">
      <c r="A3357">
        <v>1963</v>
      </c>
      <c r="B3357" s="108">
        <v>25</v>
      </c>
      <c r="C3357">
        <v>8.2600000000000002E-4</v>
      </c>
      <c r="D3357">
        <v>1.753E-3</v>
      </c>
      <c r="E3357">
        <v>1.2780000000000001E-3</v>
      </c>
    </row>
    <row r="3358" spans="1:5">
      <c r="A3358">
        <v>1963</v>
      </c>
      <c r="B3358" s="108">
        <v>26</v>
      </c>
      <c r="C3358">
        <v>7.7200000000000001E-4</v>
      </c>
      <c r="D3358">
        <v>1.737E-3</v>
      </c>
      <c r="E3358">
        <v>1.245E-3</v>
      </c>
    </row>
    <row r="3359" spans="1:5">
      <c r="A3359">
        <v>1963</v>
      </c>
      <c r="B3359" s="108">
        <v>27</v>
      </c>
      <c r="C3359">
        <v>8.8000000000000003E-4</v>
      </c>
      <c r="D3359">
        <v>1.755E-3</v>
      </c>
      <c r="E3359">
        <v>1.3090000000000001E-3</v>
      </c>
    </row>
    <row r="3360" spans="1:5">
      <c r="A3360">
        <v>1963</v>
      </c>
      <c r="B3360" s="108">
        <v>28</v>
      </c>
      <c r="C3360">
        <v>1.01E-3</v>
      </c>
      <c r="D3360">
        <v>1.8630000000000001E-3</v>
      </c>
      <c r="E3360">
        <v>1.4289999999999999E-3</v>
      </c>
    </row>
    <row r="3361" spans="1:5">
      <c r="A3361">
        <v>1963</v>
      </c>
      <c r="B3361" s="108">
        <v>29</v>
      </c>
      <c r="C3361">
        <v>9.7599999999999998E-4</v>
      </c>
      <c r="D3361">
        <v>1.7309999999999999E-3</v>
      </c>
      <c r="E3361">
        <v>1.348E-3</v>
      </c>
    </row>
    <row r="3362" spans="1:5">
      <c r="A3362">
        <v>1963</v>
      </c>
      <c r="B3362" s="108">
        <v>30</v>
      </c>
      <c r="C3362">
        <v>1.029E-3</v>
      </c>
      <c r="D3362">
        <v>1.792E-3</v>
      </c>
      <c r="E3362">
        <v>1.405E-3</v>
      </c>
    </row>
    <row r="3363" spans="1:5">
      <c r="A3363">
        <v>1963</v>
      </c>
      <c r="B3363" s="108">
        <v>31</v>
      </c>
      <c r="C3363">
        <v>1.0870000000000001E-3</v>
      </c>
      <c r="D3363">
        <v>1.833E-3</v>
      </c>
      <c r="E3363">
        <v>1.4549999999999999E-3</v>
      </c>
    </row>
    <row r="3364" spans="1:5">
      <c r="A3364">
        <v>1963</v>
      </c>
      <c r="B3364" s="108">
        <v>32</v>
      </c>
      <c r="C3364">
        <v>1.2869999999999999E-3</v>
      </c>
      <c r="D3364">
        <v>2.0219999999999999E-3</v>
      </c>
      <c r="E3364">
        <v>1.6490000000000001E-3</v>
      </c>
    </row>
    <row r="3365" spans="1:5">
      <c r="A3365">
        <v>1963</v>
      </c>
      <c r="B3365" s="108">
        <v>33</v>
      </c>
      <c r="C3365">
        <v>1.2979999999999999E-3</v>
      </c>
      <c r="D3365">
        <v>2.209E-3</v>
      </c>
      <c r="E3365">
        <v>1.745E-3</v>
      </c>
    </row>
    <row r="3366" spans="1:5">
      <c r="A3366">
        <v>1963</v>
      </c>
      <c r="B3366" s="108">
        <v>34</v>
      </c>
      <c r="C3366">
        <v>1.433E-3</v>
      </c>
      <c r="D3366">
        <v>2.3609999999999998E-3</v>
      </c>
      <c r="E3366">
        <v>1.887E-3</v>
      </c>
    </row>
    <row r="3367" spans="1:5">
      <c r="A3367">
        <v>1963</v>
      </c>
      <c r="B3367" s="108">
        <v>35</v>
      </c>
      <c r="C3367">
        <v>1.557E-3</v>
      </c>
      <c r="D3367">
        <v>2.49E-3</v>
      </c>
      <c r="E3367">
        <v>2.0140000000000002E-3</v>
      </c>
    </row>
    <row r="3368" spans="1:5">
      <c r="A3368">
        <v>1963</v>
      </c>
      <c r="B3368" s="108">
        <v>36</v>
      </c>
      <c r="C3368">
        <v>1.7080000000000001E-3</v>
      </c>
      <c r="D3368">
        <v>2.7130000000000001E-3</v>
      </c>
      <c r="E3368">
        <v>2.199E-3</v>
      </c>
    </row>
    <row r="3369" spans="1:5">
      <c r="A3369">
        <v>1963</v>
      </c>
      <c r="B3369" s="108">
        <v>37</v>
      </c>
      <c r="C3369">
        <v>1.7949999999999999E-3</v>
      </c>
      <c r="D3369">
        <v>2.8969999999999998E-3</v>
      </c>
      <c r="E3369">
        <v>2.3319999999999999E-3</v>
      </c>
    </row>
    <row r="3370" spans="1:5">
      <c r="A3370">
        <v>1963</v>
      </c>
      <c r="B3370" s="108">
        <v>38</v>
      </c>
      <c r="C3370">
        <v>2.049E-3</v>
      </c>
      <c r="D3370">
        <v>3.2669999999999999E-3</v>
      </c>
      <c r="E3370">
        <v>2.6419999999999998E-3</v>
      </c>
    </row>
    <row r="3371" spans="1:5">
      <c r="A3371">
        <v>1963</v>
      </c>
      <c r="B3371" s="108">
        <v>39</v>
      </c>
      <c r="C3371">
        <v>2.238E-3</v>
      </c>
      <c r="D3371">
        <v>3.4759999999999999E-3</v>
      </c>
      <c r="E3371">
        <v>2.8400000000000001E-3</v>
      </c>
    </row>
    <row r="3372" spans="1:5">
      <c r="A3372">
        <v>1963</v>
      </c>
      <c r="B3372" s="108">
        <v>40</v>
      </c>
      <c r="C3372">
        <v>2.258E-3</v>
      </c>
      <c r="D3372">
        <v>3.7499999999999999E-3</v>
      </c>
      <c r="E3372">
        <v>2.983E-3</v>
      </c>
    </row>
    <row r="3373" spans="1:5">
      <c r="A3373">
        <v>1963</v>
      </c>
      <c r="B3373" s="108">
        <v>41</v>
      </c>
      <c r="C3373">
        <v>2.4989999999999999E-3</v>
      </c>
      <c r="D3373">
        <v>4.032E-3</v>
      </c>
      <c r="E3373">
        <v>3.2450000000000001E-3</v>
      </c>
    </row>
    <row r="3374" spans="1:5">
      <c r="A3374">
        <v>1963</v>
      </c>
      <c r="B3374" s="108">
        <v>42</v>
      </c>
      <c r="C3374">
        <v>2.8649999999999999E-3</v>
      </c>
      <c r="D3374">
        <v>4.7299999999999998E-3</v>
      </c>
      <c r="E3374">
        <v>3.7729999999999999E-3</v>
      </c>
    </row>
    <row r="3375" spans="1:5">
      <c r="A3375">
        <v>1963</v>
      </c>
      <c r="B3375" s="108">
        <v>43</v>
      </c>
      <c r="C3375">
        <v>3.1449999999999998E-3</v>
      </c>
      <c r="D3375">
        <v>5.0629999999999998E-3</v>
      </c>
      <c r="E3375">
        <v>4.0790000000000002E-3</v>
      </c>
    </row>
    <row r="3376" spans="1:5">
      <c r="A3376">
        <v>1963</v>
      </c>
      <c r="B3376" s="108">
        <v>44</v>
      </c>
      <c r="C3376">
        <v>3.238E-3</v>
      </c>
      <c r="D3376">
        <v>5.4879999999999998E-3</v>
      </c>
      <c r="E3376">
        <v>4.3350000000000003E-3</v>
      </c>
    </row>
    <row r="3377" spans="1:5">
      <c r="A3377">
        <v>1963</v>
      </c>
      <c r="B3377" s="108">
        <v>45</v>
      </c>
      <c r="C3377">
        <v>3.6329999999999999E-3</v>
      </c>
      <c r="D3377">
        <v>6.1919999999999996E-3</v>
      </c>
      <c r="E3377">
        <v>4.8830000000000002E-3</v>
      </c>
    </row>
    <row r="3378" spans="1:5">
      <c r="A3378">
        <v>1963</v>
      </c>
      <c r="B3378" s="108">
        <v>46</v>
      </c>
      <c r="C3378">
        <v>3.7919999999999998E-3</v>
      </c>
      <c r="D3378">
        <v>6.7070000000000003E-3</v>
      </c>
      <c r="E3378">
        <v>5.2170000000000003E-3</v>
      </c>
    </row>
    <row r="3379" spans="1:5">
      <c r="A3379">
        <v>1963</v>
      </c>
      <c r="B3379" s="108">
        <v>47</v>
      </c>
      <c r="C3379">
        <v>4.241E-3</v>
      </c>
      <c r="D3379">
        <v>7.5529999999999998E-3</v>
      </c>
      <c r="E3379">
        <v>5.862E-3</v>
      </c>
    </row>
    <row r="3380" spans="1:5">
      <c r="A3380">
        <v>1963</v>
      </c>
      <c r="B3380" s="108">
        <v>48</v>
      </c>
      <c r="C3380">
        <v>4.6540000000000002E-3</v>
      </c>
      <c r="D3380">
        <v>8.3529999999999993E-3</v>
      </c>
      <c r="E3380">
        <v>6.4660000000000004E-3</v>
      </c>
    </row>
    <row r="3381" spans="1:5">
      <c r="A3381">
        <v>1963</v>
      </c>
      <c r="B3381" s="108">
        <v>49</v>
      </c>
      <c r="C3381">
        <v>5.0520000000000001E-3</v>
      </c>
      <c r="D3381">
        <v>9.247E-3</v>
      </c>
      <c r="E3381">
        <v>7.1089999999999999E-3</v>
      </c>
    </row>
    <row r="3382" spans="1:5">
      <c r="A3382">
        <v>1963</v>
      </c>
      <c r="B3382" s="108">
        <v>50</v>
      </c>
      <c r="C3382">
        <v>5.5750000000000001E-3</v>
      </c>
      <c r="D3382">
        <v>1.0262E-2</v>
      </c>
      <c r="E3382">
        <v>7.8740000000000008E-3</v>
      </c>
    </row>
    <row r="3383" spans="1:5">
      <c r="A3383">
        <v>1963</v>
      </c>
      <c r="B3383" s="108">
        <v>51</v>
      </c>
      <c r="C3383">
        <v>5.8069999999999997E-3</v>
      </c>
      <c r="D3383">
        <v>1.0932000000000001E-2</v>
      </c>
      <c r="E3383">
        <v>8.319E-3</v>
      </c>
    </row>
    <row r="3384" spans="1:5">
      <c r="A3384">
        <v>1963</v>
      </c>
      <c r="B3384" s="108">
        <v>52</v>
      </c>
      <c r="C3384">
        <v>6.6959999999999997E-3</v>
      </c>
      <c r="D3384">
        <v>1.2789E-2</v>
      </c>
      <c r="E3384">
        <v>9.6799999999999994E-3</v>
      </c>
    </row>
    <row r="3385" spans="1:5">
      <c r="A3385">
        <v>1963</v>
      </c>
      <c r="B3385" s="108">
        <v>53</v>
      </c>
      <c r="C3385">
        <v>6.8919999999999997E-3</v>
      </c>
      <c r="D3385">
        <v>1.3736999999999999E-2</v>
      </c>
      <c r="E3385">
        <v>1.0239E-2</v>
      </c>
    </row>
    <row r="3386" spans="1:5">
      <c r="A3386">
        <v>1963</v>
      </c>
      <c r="B3386" s="108">
        <v>54</v>
      </c>
      <c r="C3386">
        <v>7.11E-3</v>
      </c>
      <c r="D3386">
        <v>1.422E-2</v>
      </c>
      <c r="E3386">
        <v>1.0579E-2</v>
      </c>
    </row>
    <row r="3387" spans="1:5">
      <c r="A3387">
        <v>1963</v>
      </c>
      <c r="B3387" s="108">
        <v>55</v>
      </c>
      <c r="C3387">
        <v>7.6730000000000001E-3</v>
      </c>
      <c r="D3387">
        <v>1.558E-2</v>
      </c>
      <c r="E3387">
        <v>1.1521999999999999E-2</v>
      </c>
    </row>
    <row r="3388" spans="1:5">
      <c r="A3388">
        <v>1963</v>
      </c>
      <c r="B3388" s="108">
        <v>56</v>
      </c>
      <c r="C3388">
        <v>8.2170000000000003E-3</v>
      </c>
      <c r="D3388">
        <v>1.6693E-2</v>
      </c>
      <c r="E3388">
        <v>1.2336E-2</v>
      </c>
    </row>
    <row r="3389" spans="1:5">
      <c r="A3389">
        <v>1963</v>
      </c>
      <c r="B3389" s="108">
        <v>57</v>
      </c>
      <c r="C3389">
        <v>9.0679999999999997E-3</v>
      </c>
      <c r="D3389">
        <v>1.8442E-2</v>
      </c>
      <c r="E3389">
        <v>1.3613E-2</v>
      </c>
    </row>
    <row r="3390" spans="1:5">
      <c r="A3390">
        <v>1963</v>
      </c>
      <c r="B3390" s="108">
        <v>58</v>
      </c>
      <c r="C3390">
        <v>1.0038999999999999E-2</v>
      </c>
      <c r="D3390">
        <v>2.034E-2</v>
      </c>
      <c r="E3390">
        <v>1.5022000000000001E-2</v>
      </c>
    </row>
    <row r="3391" spans="1:5">
      <c r="A3391">
        <v>1963</v>
      </c>
      <c r="B3391" s="108">
        <v>59</v>
      </c>
      <c r="C3391">
        <v>1.0900999999999999E-2</v>
      </c>
      <c r="D3391">
        <v>2.2467000000000001E-2</v>
      </c>
      <c r="E3391">
        <v>1.6479000000000001E-2</v>
      </c>
    </row>
    <row r="3392" spans="1:5">
      <c r="A3392">
        <v>1963</v>
      </c>
      <c r="B3392" s="108">
        <v>60</v>
      </c>
      <c r="C3392">
        <v>1.2012E-2</v>
      </c>
      <c r="D3392">
        <v>2.4445999999999999E-2</v>
      </c>
      <c r="E3392">
        <v>1.7988000000000001E-2</v>
      </c>
    </row>
    <row r="3393" spans="1:5">
      <c r="A3393">
        <v>1963</v>
      </c>
      <c r="B3393" s="108">
        <v>61</v>
      </c>
      <c r="C3393">
        <v>1.2430999999999999E-2</v>
      </c>
      <c r="D3393">
        <v>2.5158E-2</v>
      </c>
      <c r="E3393">
        <v>1.8519000000000001E-2</v>
      </c>
    </row>
    <row r="3394" spans="1:5">
      <c r="A3394">
        <v>1963</v>
      </c>
      <c r="B3394" s="108">
        <v>62</v>
      </c>
      <c r="C3394">
        <v>1.6539999999999999E-2</v>
      </c>
      <c r="D3394">
        <v>3.1661000000000002E-2</v>
      </c>
      <c r="E3394">
        <v>2.3730000000000001E-2</v>
      </c>
    </row>
    <row r="3395" spans="1:5">
      <c r="A3395">
        <v>1963</v>
      </c>
      <c r="B3395" s="108">
        <v>63</v>
      </c>
      <c r="C3395">
        <v>1.7333000000000001E-2</v>
      </c>
      <c r="D3395">
        <v>3.2752999999999997E-2</v>
      </c>
      <c r="E3395">
        <v>2.4611999999999998E-2</v>
      </c>
    </row>
    <row r="3396" spans="1:5">
      <c r="A3396">
        <v>1963</v>
      </c>
      <c r="B3396" s="108">
        <v>64</v>
      </c>
      <c r="C3396">
        <v>1.6308E-2</v>
      </c>
      <c r="D3396">
        <v>3.2093000000000003E-2</v>
      </c>
      <c r="E3396">
        <v>2.3695999999999998E-2</v>
      </c>
    </row>
    <row r="3397" spans="1:5">
      <c r="A3397">
        <v>1963</v>
      </c>
      <c r="B3397" s="108">
        <v>65</v>
      </c>
      <c r="C3397">
        <v>1.9035E-2</v>
      </c>
      <c r="D3397">
        <v>3.7379999999999997E-2</v>
      </c>
      <c r="E3397">
        <v>2.7550999999999999E-2</v>
      </c>
    </row>
    <row r="3398" spans="1:5">
      <c r="A3398">
        <v>1963</v>
      </c>
      <c r="B3398" s="108">
        <v>66</v>
      </c>
      <c r="C3398">
        <v>1.9421000000000001E-2</v>
      </c>
      <c r="D3398">
        <v>3.8795000000000003E-2</v>
      </c>
      <c r="E3398">
        <v>2.8337000000000001E-2</v>
      </c>
    </row>
    <row r="3399" spans="1:5">
      <c r="A3399">
        <v>1963</v>
      </c>
      <c r="B3399" s="108">
        <v>67</v>
      </c>
      <c r="C3399">
        <v>2.2464999999999999E-2</v>
      </c>
      <c r="D3399">
        <v>4.3181999999999998E-2</v>
      </c>
      <c r="E3399">
        <v>3.1935999999999999E-2</v>
      </c>
    </row>
    <row r="3400" spans="1:5">
      <c r="A3400">
        <v>1963</v>
      </c>
      <c r="B3400" s="108">
        <v>68</v>
      </c>
      <c r="C3400">
        <v>2.3987000000000001E-2</v>
      </c>
      <c r="D3400">
        <v>4.5758E-2</v>
      </c>
      <c r="E3400">
        <v>3.3889000000000002E-2</v>
      </c>
    </row>
    <row r="3401" spans="1:5">
      <c r="A3401">
        <v>1963</v>
      </c>
      <c r="B3401" s="108">
        <v>69</v>
      </c>
      <c r="C3401">
        <v>2.5579999999999999E-2</v>
      </c>
      <c r="D3401">
        <v>4.7675000000000002E-2</v>
      </c>
      <c r="E3401">
        <v>3.5591999999999999E-2</v>
      </c>
    </row>
    <row r="3402" spans="1:5">
      <c r="A3402">
        <v>1963</v>
      </c>
      <c r="B3402" s="108">
        <v>70</v>
      </c>
      <c r="C3402">
        <v>2.9562000000000001E-2</v>
      </c>
      <c r="D3402">
        <v>5.2837000000000002E-2</v>
      </c>
      <c r="E3402">
        <v>4.0070000000000001E-2</v>
      </c>
    </row>
    <row r="3403" spans="1:5">
      <c r="A3403">
        <v>1963</v>
      </c>
      <c r="B3403" s="108">
        <v>71</v>
      </c>
      <c r="C3403">
        <v>2.9475000000000001E-2</v>
      </c>
      <c r="D3403">
        <v>5.3170000000000002E-2</v>
      </c>
      <c r="E3403">
        <v>4.0134999999999997E-2</v>
      </c>
    </row>
    <row r="3404" spans="1:5">
      <c r="A3404">
        <v>1963</v>
      </c>
      <c r="B3404" s="108">
        <v>72</v>
      </c>
      <c r="C3404">
        <v>3.5185000000000001E-2</v>
      </c>
      <c r="D3404">
        <v>5.9138000000000003E-2</v>
      </c>
      <c r="E3404">
        <v>4.5919000000000001E-2</v>
      </c>
    </row>
    <row r="3405" spans="1:5">
      <c r="A3405">
        <v>1963</v>
      </c>
      <c r="B3405" s="108">
        <v>73</v>
      </c>
      <c r="C3405">
        <v>3.9677999999999998E-2</v>
      </c>
      <c r="D3405">
        <v>6.5351999999999993E-2</v>
      </c>
      <c r="E3405">
        <v>5.1133999999999999E-2</v>
      </c>
    </row>
    <row r="3406" spans="1:5">
      <c r="A3406">
        <v>1963</v>
      </c>
      <c r="B3406" s="108">
        <v>74</v>
      </c>
      <c r="C3406">
        <v>4.4913000000000002E-2</v>
      </c>
      <c r="D3406">
        <v>7.2017999999999999E-2</v>
      </c>
      <c r="E3406">
        <v>5.6949E-2</v>
      </c>
    </row>
    <row r="3407" spans="1:5">
      <c r="A3407">
        <v>1963</v>
      </c>
      <c r="B3407" s="108">
        <v>75</v>
      </c>
      <c r="C3407">
        <v>5.0354999999999997E-2</v>
      </c>
      <c r="D3407">
        <v>7.7917E-2</v>
      </c>
      <c r="E3407">
        <v>6.2520999999999993E-2</v>
      </c>
    </row>
    <row r="3408" spans="1:5">
      <c r="A3408">
        <v>1963</v>
      </c>
      <c r="B3408" s="108">
        <v>76</v>
      </c>
      <c r="C3408">
        <v>5.2775000000000002E-2</v>
      </c>
      <c r="D3408">
        <v>7.9700999999999994E-2</v>
      </c>
      <c r="E3408">
        <v>6.4578999999999998E-2</v>
      </c>
    </row>
    <row r="3409" spans="1:5">
      <c r="A3409">
        <v>1963</v>
      </c>
      <c r="B3409" s="108">
        <v>77</v>
      </c>
      <c r="C3409">
        <v>5.7727000000000001E-2</v>
      </c>
      <c r="D3409">
        <v>8.8124999999999995E-2</v>
      </c>
      <c r="E3409">
        <v>7.0944999999999994E-2</v>
      </c>
    </row>
    <row r="3410" spans="1:5">
      <c r="A3410">
        <v>1963</v>
      </c>
      <c r="B3410" s="108">
        <v>78</v>
      </c>
      <c r="C3410">
        <v>6.7831000000000002E-2</v>
      </c>
      <c r="D3410">
        <v>9.7751000000000005E-2</v>
      </c>
      <c r="E3410">
        <v>8.0715999999999996E-2</v>
      </c>
    </row>
    <row r="3411" spans="1:5">
      <c r="A3411">
        <v>1963</v>
      </c>
      <c r="B3411" s="108">
        <v>79</v>
      </c>
      <c r="C3411">
        <v>7.4192999999999995E-2</v>
      </c>
      <c r="D3411">
        <v>0.105043</v>
      </c>
      <c r="E3411">
        <v>8.7332999999999994E-2</v>
      </c>
    </row>
    <row r="3412" spans="1:5">
      <c r="A3412">
        <v>1963</v>
      </c>
      <c r="B3412" s="108">
        <v>80</v>
      </c>
      <c r="C3412">
        <v>8.2411999999999999E-2</v>
      </c>
      <c r="D3412">
        <v>0.115343</v>
      </c>
      <c r="E3412">
        <v>9.6016000000000004E-2</v>
      </c>
    </row>
    <row r="3413" spans="1:5">
      <c r="A3413">
        <v>1963</v>
      </c>
      <c r="B3413" s="108">
        <v>81</v>
      </c>
      <c r="C3413">
        <v>8.6065000000000003E-2</v>
      </c>
      <c r="D3413">
        <v>0.120949</v>
      </c>
      <c r="E3413">
        <v>0.100309</v>
      </c>
    </row>
    <row r="3414" spans="1:5">
      <c r="A3414">
        <v>1963</v>
      </c>
      <c r="B3414" s="108">
        <v>82</v>
      </c>
      <c r="C3414">
        <v>9.9646999999999999E-2</v>
      </c>
      <c r="D3414">
        <v>0.13510900000000001</v>
      </c>
      <c r="E3414">
        <v>0.11386599999999999</v>
      </c>
    </row>
    <row r="3415" spans="1:5">
      <c r="A3415">
        <v>1963</v>
      </c>
      <c r="B3415" s="108">
        <v>83</v>
      </c>
      <c r="C3415">
        <v>0.11345</v>
      </c>
      <c r="D3415">
        <v>0.15285599999999999</v>
      </c>
      <c r="E3415">
        <v>0.12897500000000001</v>
      </c>
    </row>
    <row r="3416" spans="1:5">
      <c r="A3416">
        <v>1963</v>
      </c>
      <c r="B3416" s="108">
        <v>84</v>
      </c>
      <c r="C3416">
        <v>0.12320299999999999</v>
      </c>
      <c r="D3416">
        <v>0.16021299999999999</v>
      </c>
      <c r="E3416">
        <v>0.13755500000000001</v>
      </c>
    </row>
    <row r="3417" spans="1:5">
      <c r="A3417">
        <v>1963</v>
      </c>
      <c r="B3417" s="108">
        <v>85</v>
      </c>
      <c r="C3417">
        <v>0.13766300000000001</v>
      </c>
      <c r="D3417">
        <v>0.17716299999999999</v>
      </c>
      <c r="E3417">
        <v>0.152837</v>
      </c>
    </row>
    <row r="3418" spans="1:5">
      <c r="A3418">
        <v>1963</v>
      </c>
      <c r="B3418" s="108">
        <v>86</v>
      </c>
      <c r="C3418">
        <v>0.148282</v>
      </c>
      <c r="D3418">
        <v>0.19023599999999999</v>
      </c>
      <c r="E3418">
        <v>0.164217</v>
      </c>
    </row>
    <row r="3419" spans="1:5">
      <c r="A3419">
        <v>1963</v>
      </c>
      <c r="B3419" s="108">
        <v>87</v>
      </c>
      <c r="C3419">
        <v>0.16607</v>
      </c>
      <c r="D3419">
        <v>0.208839</v>
      </c>
      <c r="E3419">
        <v>0.18198900000000001</v>
      </c>
    </row>
    <row r="3420" spans="1:5">
      <c r="A3420">
        <v>1963</v>
      </c>
      <c r="B3420" s="108">
        <v>88</v>
      </c>
      <c r="C3420">
        <v>0.17957500000000001</v>
      </c>
      <c r="D3420">
        <v>0.22509299999999999</v>
      </c>
      <c r="E3420">
        <v>0.19620499999999999</v>
      </c>
    </row>
    <row r="3421" spans="1:5">
      <c r="A3421">
        <v>1963</v>
      </c>
      <c r="B3421" s="108">
        <v>89</v>
      </c>
      <c r="C3421">
        <v>0.19403899999999999</v>
      </c>
      <c r="D3421">
        <v>0.24281</v>
      </c>
      <c r="E3421">
        <v>0.211533</v>
      </c>
    </row>
    <row r="3422" spans="1:5">
      <c r="A3422">
        <v>1963</v>
      </c>
      <c r="B3422" s="108">
        <v>90</v>
      </c>
      <c r="C3422">
        <v>0.21768199999999999</v>
      </c>
      <c r="D3422">
        <v>0.26493100000000003</v>
      </c>
      <c r="E3422">
        <v>0.2344</v>
      </c>
    </row>
    <row r="3423" spans="1:5">
      <c r="A3423">
        <v>1963</v>
      </c>
      <c r="B3423" s="108">
        <v>91</v>
      </c>
      <c r="C3423">
        <v>0.22348100000000001</v>
      </c>
      <c r="D3423">
        <v>0.267764</v>
      </c>
      <c r="E3423">
        <v>0.239041</v>
      </c>
    </row>
    <row r="3424" spans="1:5">
      <c r="A3424">
        <v>1963</v>
      </c>
      <c r="B3424" s="108">
        <v>92</v>
      </c>
      <c r="C3424">
        <v>0.25320700000000002</v>
      </c>
      <c r="D3424">
        <v>0.28664899999999999</v>
      </c>
      <c r="E3424">
        <v>0.26477200000000001</v>
      </c>
    </row>
    <row r="3425" spans="1:5">
      <c r="A3425">
        <v>1963</v>
      </c>
      <c r="B3425" s="108">
        <v>93</v>
      </c>
      <c r="C3425">
        <v>0.27725</v>
      </c>
      <c r="D3425">
        <v>0.323598</v>
      </c>
      <c r="E3425">
        <v>0.29297699999999999</v>
      </c>
    </row>
    <row r="3426" spans="1:5">
      <c r="A3426">
        <v>1963</v>
      </c>
      <c r="B3426" s="108">
        <v>94</v>
      </c>
      <c r="C3426">
        <v>0.288545</v>
      </c>
      <c r="D3426">
        <v>0.33066499999999999</v>
      </c>
      <c r="E3426">
        <v>0.30252699999999999</v>
      </c>
    </row>
    <row r="3427" spans="1:5">
      <c r="A3427">
        <v>1963</v>
      </c>
      <c r="B3427" s="108">
        <v>95</v>
      </c>
      <c r="C3427">
        <v>0.32481500000000002</v>
      </c>
      <c r="D3427">
        <v>0.35835</v>
      </c>
      <c r="E3427">
        <v>0.33570499999999998</v>
      </c>
    </row>
    <row r="3428" spans="1:5">
      <c r="A3428">
        <v>1963</v>
      </c>
      <c r="B3428" s="108">
        <v>96</v>
      </c>
      <c r="C3428">
        <v>0.33610699999999999</v>
      </c>
      <c r="D3428">
        <v>0.38476199999999999</v>
      </c>
      <c r="E3428">
        <v>0.35149200000000003</v>
      </c>
    </row>
    <row r="3429" spans="1:5">
      <c r="A3429">
        <v>1963</v>
      </c>
      <c r="B3429" s="108">
        <v>97</v>
      </c>
      <c r="C3429">
        <v>0.36506300000000003</v>
      </c>
      <c r="D3429">
        <v>0.41095500000000001</v>
      </c>
      <c r="E3429">
        <v>0.379332</v>
      </c>
    </row>
    <row r="3430" spans="1:5">
      <c r="A3430">
        <v>1963</v>
      </c>
      <c r="B3430" s="108">
        <v>98</v>
      </c>
      <c r="C3430">
        <v>0.37045099999999997</v>
      </c>
      <c r="D3430">
        <v>0.38295000000000001</v>
      </c>
      <c r="E3430">
        <v>0.37436700000000001</v>
      </c>
    </row>
    <row r="3431" spans="1:5">
      <c r="A3431">
        <v>1963</v>
      </c>
      <c r="B3431" s="108">
        <v>99</v>
      </c>
      <c r="C3431">
        <v>0.37097400000000003</v>
      </c>
      <c r="D3431">
        <v>0.38000400000000001</v>
      </c>
      <c r="E3431">
        <v>0.37376799999999999</v>
      </c>
    </row>
    <row r="3432" spans="1:5">
      <c r="A3432">
        <v>1963</v>
      </c>
      <c r="B3432" s="108">
        <v>100</v>
      </c>
      <c r="C3432">
        <v>0.41076000000000001</v>
      </c>
      <c r="D3432">
        <v>0.40934199999999998</v>
      </c>
      <c r="E3432">
        <v>0.41032600000000002</v>
      </c>
    </row>
    <row r="3433" spans="1:5">
      <c r="A3433">
        <v>1963</v>
      </c>
      <c r="B3433" s="108">
        <v>101</v>
      </c>
      <c r="C3433">
        <v>0.37012200000000001</v>
      </c>
      <c r="D3433">
        <v>0.33464100000000002</v>
      </c>
      <c r="E3433">
        <v>0.35939900000000002</v>
      </c>
    </row>
    <row r="3434" spans="1:5">
      <c r="A3434">
        <v>1963</v>
      </c>
      <c r="B3434" s="108">
        <v>102</v>
      </c>
      <c r="C3434">
        <v>0.39701399999999998</v>
      </c>
      <c r="D3434">
        <v>0.45852799999999999</v>
      </c>
      <c r="E3434">
        <v>0.41697000000000001</v>
      </c>
    </row>
    <row r="3435" spans="1:5">
      <c r="A3435">
        <v>1963</v>
      </c>
      <c r="B3435" s="108">
        <v>103</v>
      </c>
      <c r="C3435">
        <v>0.37564399999999998</v>
      </c>
      <c r="D3435">
        <v>0.36487900000000001</v>
      </c>
      <c r="E3435">
        <v>0.37214799999999998</v>
      </c>
    </row>
    <row r="3436" spans="1:5">
      <c r="A3436">
        <v>1963</v>
      </c>
      <c r="B3436" s="108">
        <v>104</v>
      </c>
      <c r="C3436">
        <v>0.38963399999999998</v>
      </c>
      <c r="D3436">
        <v>0.39285900000000001</v>
      </c>
      <c r="E3436">
        <v>0.39066600000000001</v>
      </c>
    </row>
    <row r="3437" spans="1:5">
      <c r="A3437">
        <v>1963</v>
      </c>
      <c r="B3437" s="108">
        <v>105</v>
      </c>
      <c r="C3437">
        <v>0.31843500000000002</v>
      </c>
      <c r="D3437">
        <v>0.39685500000000001</v>
      </c>
      <c r="E3437">
        <v>0.34281499999999998</v>
      </c>
    </row>
    <row r="3438" spans="1:5">
      <c r="A3438">
        <v>1963</v>
      </c>
      <c r="B3438" s="108">
        <v>106</v>
      </c>
      <c r="C3438">
        <v>0.344582</v>
      </c>
      <c r="D3438">
        <v>0.308811</v>
      </c>
      <c r="E3438">
        <v>0.333152</v>
      </c>
    </row>
    <row r="3439" spans="1:5">
      <c r="A3439">
        <v>1963</v>
      </c>
      <c r="B3439" s="108">
        <v>107</v>
      </c>
      <c r="C3439">
        <v>0.312832</v>
      </c>
      <c r="D3439">
        <v>0.375191</v>
      </c>
      <c r="E3439">
        <v>0.33345399999999997</v>
      </c>
    </row>
    <row r="3440" spans="1:5">
      <c r="A3440">
        <v>1963</v>
      </c>
      <c r="B3440" s="108">
        <v>108</v>
      </c>
      <c r="C3440">
        <v>0.25813599999999998</v>
      </c>
      <c r="D3440">
        <v>0.25272499999999998</v>
      </c>
      <c r="E3440">
        <v>0.25638</v>
      </c>
    </row>
    <row r="3441" spans="1:5">
      <c r="A3441">
        <v>1963</v>
      </c>
      <c r="B3441" s="108">
        <v>109</v>
      </c>
      <c r="C3441">
        <v>0.304734</v>
      </c>
      <c r="D3441">
        <v>0.33527899999999999</v>
      </c>
      <c r="E3441">
        <v>0.31599899999999997</v>
      </c>
    </row>
    <row r="3442" spans="1:5">
      <c r="A3442">
        <v>1963</v>
      </c>
      <c r="B3442" s="108" t="s">
        <v>392</v>
      </c>
      <c r="C3442">
        <v>0.34672500000000001</v>
      </c>
      <c r="D3442">
        <v>0.27419700000000002</v>
      </c>
      <c r="E3442">
        <v>0.318631</v>
      </c>
    </row>
    <row r="3443" spans="1:5">
      <c r="A3443">
        <v>1964</v>
      </c>
      <c r="B3443" s="108">
        <v>0</v>
      </c>
      <c r="C3443">
        <v>2.2008E-2</v>
      </c>
      <c r="D3443">
        <v>2.8642000000000001E-2</v>
      </c>
      <c r="E3443">
        <v>2.5388000000000001E-2</v>
      </c>
    </row>
    <row r="3444" spans="1:5">
      <c r="A3444">
        <v>1964</v>
      </c>
      <c r="B3444" s="108">
        <v>1</v>
      </c>
      <c r="C3444">
        <v>1.5280000000000001E-3</v>
      </c>
      <c r="D3444">
        <v>1.6609999999999999E-3</v>
      </c>
      <c r="E3444">
        <v>1.596E-3</v>
      </c>
    </row>
    <row r="3445" spans="1:5">
      <c r="A3445">
        <v>1964</v>
      </c>
      <c r="B3445" s="108">
        <v>2</v>
      </c>
      <c r="C3445">
        <v>8.61E-4</v>
      </c>
      <c r="D3445">
        <v>1.121E-3</v>
      </c>
      <c r="E3445">
        <v>9.9299999999999996E-4</v>
      </c>
    </row>
    <row r="3446" spans="1:5">
      <c r="A3446">
        <v>1964</v>
      </c>
      <c r="B3446" s="108">
        <v>3</v>
      </c>
      <c r="C3446">
        <v>6.6799999999999997E-4</v>
      </c>
      <c r="D3446">
        <v>8.2299999999999995E-4</v>
      </c>
      <c r="E3446">
        <v>7.4600000000000003E-4</v>
      </c>
    </row>
    <row r="3447" spans="1:5">
      <c r="A3447">
        <v>1964</v>
      </c>
      <c r="B3447" s="108">
        <v>4</v>
      </c>
      <c r="C3447">
        <v>5.2599999999999999E-4</v>
      </c>
      <c r="D3447">
        <v>7.18E-4</v>
      </c>
      <c r="E3447">
        <v>6.2399999999999999E-4</v>
      </c>
    </row>
    <row r="3448" spans="1:5">
      <c r="A3448">
        <v>1964</v>
      </c>
      <c r="B3448" s="108">
        <v>5</v>
      </c>
      <c r="C3448">
        <v>4.84E-4</v>
      </c>
      <c r="D3448">
        <v>6.0099999999999997E-4</v>
      </c>
      <c r="E3448">
        <v>5.44E-4</v>
      </c>
    </row>
    <row r="3449" spans="1:5">
      <c r="A3449">
        <v>1964</v>
      </c>
      <c r="B3449" s="108">
        <v>6</v>
      </c>
      <c r="C3449">
        <v>3.9599999999999998E-4</v>
      </c>
      <c r="D3449">
        <v>5.53E-4</v>
      </c>
      <c r="E3449">
        <v>4.7600000000000002E-4</v>
      </c>
    </row>
    <row r="3450" spans="1:5">
      <c r="A3450">
        <v>1964</v>
      </c>
      <c r="B3450" s="108">
        <v>7</v>
      </c>
      <c r="C3450">
        <v>3.5500000000000001E-4</v>
      </c>
      <c r="D3450">
        <v>4.9700000000000005E-4</v>
      </c>
      <c r="E3450">
        <v>4.2700000000000002E-4</v>
      </c>
    </row>
    <row r="3451" spans="1:5">
      <c r="A3451">
        <v>1964</v>
      </c>
      <c r="B3451" s="108">
        <v>8</v>
      </c>
      <c r="C3451">
        <v>3.4200000000000002E-4</v>
      </c>
      <c r="D3451">
        <v>5.04E-4</v>
      </c>
      <c r="E3451">
        <v>4.2400000000000001E-4</v>
      </c>
    </row>
    <row r="3452" spans="1:5">
      <c r="A3452">
        <v>1964</v>
      </c>
      <c r="B3452" s="108">
        <v>9</v>
      </c>
      <c r="C3452">
        <v>2.9100000000000003E-4</v>
      </c>
      <c r="D3452">
        <v>4.2400000000000001E-4</v>
      </c>
      <c r="E3452">
        <v>3.59E-4</v>
      </c>
    </row>
    <row r="3453" spans="1:5">
      <c r="A3453">
        <v>1964</v>
      </c>
      <c r="B3453" s="108">
        <v>10</v>
      </c>
      <c r="C3453">
        <v>2.7099999999999997E-4</v>
      </c>
      <c r="D3453">
        <v>4.2400000000000001E-4</v>
      </c>
      <c r="E3453">
        <v>3.4900000000000003E-4</v>
      </c>
    </row>
    <row r="3454" spans="1:5">
      <c r="A3454">
        <v>1964</v>
      </c>
      <c r="B3454" s="108">
        <v>11</v>
      </c>
      <c r="C3454">
        <v>2.99E-4</v>
      </c>
      <c r="D3454">
        <v>4.6900000000000002E-4</v>
      </c>
      <c r="E3454">
        <v>3.8499999999999998E-4</v>
      </c>
    </row>
    <row r="3455" spans="1:5">
      <c r="A3455">
        <v>1964</v>
      </c>
      <c r="B3455" s="108">
        <v>12</v>
      </c>
      <c r="C3455">
        <v>2.9799999999999998E-4</v>
      </c>
      <c r="D3455">
        <v>4.57E-4</v>
      </c>
      <c r="E3455">
        <v>3.79E-4</v>
      </c>
    </row>
    <row r="3456" spans="1:5">
      <c r="A3456">
        <v>1964</v>
      </c>
      <c r="B3456" s="108">
        <v>13</v>
      </c>
      <c r="C3456">
        <v>3.1799999999999998E-4</v>
      </c>
      <c r="D3456">
        <v>5.8299999999999997E-4</v>
      </c>
      <c r="E3456">
        <v>4.5199999999999998E-4</v>
      </c>
    </row>
    <row r="3457" spans="1:5">
      <c r="A3457">
        <v>1964</v>
      </c>
      <c r="B3457" s="108">
        <v>14</v>
      </c>
      <c r="C3457">
        <v>3.5E-4</v>
      </c>
      <c r="D3457">
        <v>6.9099999999999999E-4</v>
      </c>
      <c r="E3457">
        <v>5.2300000000000003E-4</v>
      </c>
    </row>
    <row r="3458" spans="1:5">
      <c r="A3458">
        <v>1964</v>
      </c>
      <c r="B3458" s="108">
        <v>15</v>
      </c>
      <c r="C3458">
        <v>4.1199999999999999E-4</v>
      </c>
      <c r="D3458">
        <v>8.6799999999999996E-4</v>
      </c>
      <c r="E3458">
        <v>6.4400000000000004E-4</v>
      </c>
    </row>
    <row r="3459" spans="1:5">
      <c r="A3459">
        <v>1964</v>
      </c>
      <c r="B3459" s="108">
        <v>16</v>
      </c>
      <c r="C3459">
        <v>5.2999999999999998E-4</v>
      </c>
      <c r="D3459">
        <v>1.0679999999999999E-3</v>
      </c>
      <c r="E3459">
        <v>8.0400000000000003E-4</v>
      </c>
    </row>
    <row r="3460" spans="1:5">
      <c r="A3460">
        <v>1964</v>
      </c>
      <c r="B3460" s="108">
        <v>17</v>
      </c>
      <c r="C3460">
        <v>5.8200000000000005E-4</v>
      </c>
      <c r="D3460">
        <v>1.4549999999999999E-3</v>
      </c>
      <c r="E3460">
        <v>1.024E-3</v>
      </c>
    </row>
    <row r="3461" spans="1:5">
      <c r="A3461">
        <v>1964</v>
      </c>
      <c r="B3461" s="108">
        <v>18</v>
      </c>
      <c r="C3461">
        <v>5.8500000000000002E-4</v>
      </c>
      <c r="D3461">
        <v>1.5590000000000001E-3</v>
      </c>
      <c r="E3461">
        <v>1.072E-3</v>
      </c>
    </row>
    <row r="3462" spans="1:5">
      <c r="A3462">
        <v>1964</v>
      </c>
      <c r="B3462" s="108">
        <v>19</v>
      </c>
      <c r="C3462">
        <v>6.6E-4</v>
      </c>
      <c r="D3462">
        <v>1.8489999999999999E-3</v>
      </c>
      <c r="E3462">
        <v>1.248E-3</v>
      </c>
    </row>
    <row r="3463" spans="1:5">
      <c r="A3463">
        <v>1964</v>
      </c>
      <c r="B3463" s="108">
        <v>20</v>
      </c>
      <c r="C3463">
        <v>6.2600000000000004E-4</v>
      </c>
      <c r="D3463">
        <v>1.779E-3</v>
      </c>
      <c r="E3463">
        <v>1.193E-3</v>
      </c>
    </row>
    <row r="3464" spans="1:5">
      <c r="A3464">
        <v>1964</v>
      </c>
      <c r="B3464" s="108">
        <v>21</v>
      </c>
      <c r="C3464">
        <v>7.0600000000000003E-4</v>
      </c>
      <c r="D3464">
        <v>1.9430000000000001E-3</v>
      </c>
      <c r="E3464">
        <v>1.312E-3</v>
      </c>
    </row>
    <row r="3465" spans="1:5">
      <c r="A3465">
        <v>1964</v>
      </c>
      <c r="B3465" s="108">
        <v>22</v>
      </c>
      <c r="C3465">
        <v>7.3800000000000005E-4</v>
      </c>
      <c r="D3465">
        <v>1.789E-3</v>
      </c>
      <c r="E3465">
        <v>1.2509999999999999E-3</v>
      </c>
    </row>
    <row r="3466" spans="1:5">
      <c r="A3466">
        <v>1964</v>
      </c>
      <c r="B3466" s="108">
        <v>23</v>
      </c>
      <c r="C3466">
        <v>7.0699999999999995E-4</v>
      </c>
      <c r="D3466">
        <v>1.8699999999999999E-3</v>
      </c>
      <c r="E3466">
        <v>1.273E-3</v>
      </c>
    </row>
    <row r="3467" spans="1:5">
      <c r="A3467">
        <v>1964</v>
      </c>
      <c r="B3467" s="108">
        <v>24</v>
      </c>
      <c r="C3467">
        <v>7.8700000000000005E-4</v>
      </c>
      <c r="D3467">
        <v>1.812E-3</v>
      </c>
      <c r="E3467">
        <v>1.2849999999999999E-3</v>
      </c>
    </row>
    <row r="3468" spans="1:5">
      <c r="A3468">
        <v>1964</v>
      </c>
      <c r="B3468" s="108">
        <v>25</v>
      </c>
      <c r="C3468">
        <v>7.9699999999999997E-4</v>
      </c>
      <c r="D3468">
        <v>1.804E-3</v>
      </c>
      <c r="E3468">
        <v>1.2880000000000001E-3</v>
      </c>
    </row>
    <row r="3469" spans="1:5">
      <c r="A3469">
        <v>1964</v>
      </c>
      <c r="B3469" s="108">
        <v>26</v>
      </c>
      <c r="C3469">
        <v>7.8799999999999996E-4</v>
      </c>
      <c r="D3469">
        <v>1.8140000000000001E-3</v>
      </c>
      <c r="E3469">
        <v>1.2899999999999999E-3</v>
      </c>
    </row>
    <row r="3470" spans="1:5">
      <c r="A3470">
        <v>1964</v>
      </c>
      <c r="B3470" s="108">
        <v>27</v>
      </c>
      <c r="C3470">
        <v>8.8999999999999995E-4</v>
      </c>
      <c r="D3470">
        <v>1.7589999999999999E-3</v>
      </c>
      <c r="E3470">
        <v>1.3159999999999999E-3</v>
      </c>
    </row>
    <row r="3471" spans="1:5">
      <c r="A3471">
        <v>1964</v>
      </c>
      <c r="B3471" s="108">
        <v>28</v>
      </c>
      <c r="C3471">
        <v>9.4499999999999998E-4</v>
      </c>
      <c r="D3471">
        <v>1.8109999999999999E-3</v>
      </c>
      <c r="E3471">
        <v>1.3699999999999999E-3</v>
      </c>
    </row>
    <row r="3472" spans="1:5">
      <c r="A3472">
        <v>1964</v>
      </c>
      <c r="B3472" s="108">
        <v>29</v>
      </c>
      <c r="C3472">
        <v>9.6900000000000003E-4</v>
      </c>
      <c r="D3472">
        <v>1.8680000000000001E-3</v>
      </c>
      <c r="E3472">
        <v>1.4109999999999999E-3</v>
      </c>
    </row>
    <row r="3473" spans="1:5">
      <c r="A3473">
        <v>1964</v>
      </c>
      <c r="B3473" s="108">
        <v>30</v>
      </c>
      <c r="C3473">
        <v>1.0319999999999999E-3</v>
      </c>
      <c r="D3473">
        <v>1.869E-3</v>
      </c>
      <c r="E3473">
        <v>1.4450000000000001E-3</v>
      </c>
    </row>
    <row r="3474" spans="1:5">
      <c r="A3474">
        <v>1964</v>
      </c>
      <c r="B3474" s="108">
        <v>31</v>
      </c>
      <c r="C3474">
        <v>1.165E-3</v>
      </c>
      <c r="D3474">
        <v>1.9620000000000002E-3</v>
      </c>
      <c r="E3474">
        <v>1.5579999999999999E-3</v>
      </c>
    </row>
    <row r="3475" spans="1:5">
      <c r="A3475">
        <v>1964</v>
      </c>
      <c r="B3475" s="108">
        <v>32</v>
      </c>
      <c r="C3475">
        <v>1.268E-3</v>
      </c>
      <c r="D3475">
        <v>2.1480000000000002E-3</v>
      </c>
      <c r="E3475">
        <v>1.702E-3</v>
      </c>
    </row>
    <row r="3476" spans="1:5">
      <c r="A3476">
        <v>1964</v>
      </c>
      <c r="B3476" s="108">
        <v>33</v>
      </c>
      <c r="C3476">
        <v>1.402E-3</v>
      </c>
      <c r="D3476">
        <v>2.2529999999999998E-3</v>
      </c>
      <c r="E3476">
        <v>1.82E-3</v>
      </c>
    </row>
    <row r="3477" spans="1:5">
      <c r="A3477">
        <v>1964</v>
      </c>
      <c r="B3477" s="108">
        <v>34</v>
      </c>
      <c r="C3477">
        <v>1.428E-3</v>
      </c>
      <c r="D3477">
        <v>2.4390000000000002E-3</v>
      </c>
      <c r="E3477">
        <v>1.9239999999999999E-3</v>
      </c>
    </row>
    <row r="3478" spans="1:5">
      <c r="A3478">
        <v>1964</v>
      </c>
      <c r="B3478" s="108">
        <v>35</v>
      </c>
      <c r="C3478">
        <v>1.565E-3</v>
      </c>
      <c r="D3478">
        <v>2.4689999999999998E-3</v>
      </c>
      <c r="E3478">
        <v>2.0070000000000001E-3</v>
      </c>
    </row>
    <row r="3479" spans="1:5">
      <c r="A3479">
        <v>1964</v>
      </c>
      <c r="B3479" s="108">
        <v>36</v>
      </c>
      <c r="C3479">
        <v>1.684E-3</v>
      </c>
      <c r="D3479">
        <v>2.725E-3</v>
      </c>
      <c r="E3479">
        <v>2.1919999999999999E-3</v>
      </c>
    </row>
    <row r="3480" spans="1:5">
      <c r="A3480">
        <v>1964</v>
      </c>
      <c r="B3480" s="108">
        <v>37</v>
      </c>
      <c r="C3480">
        <v>1.7979999999999999E-3</v>
      </c>
      <c r="D3480">
        <v>3.0249999999999999E-3</v>
      </c>
      <c r="E3480">
        <v>2.3960000000000001E-3</v>
      </c>
    </row>
    <row r="3481" spans="1:5">
      <c r="A3481">
        <v>1964</v>
      </c>
      <c r="B3481" s="108">
        <v>38</v>
      </c>
      <c r="C3481">
        <v>2.0279999999999999E-3</v>
      </c>
      <c r="D3481">
        <v>3.2000000000000002E-3</v>
      </c>
      <c r="E3481">
        <v>2.5990000000000002E-3</v>
      </c>
    </row>
    <row r="3482" spans="1:5">
      <c r="A3482">
        <v>1964</v>
      </c>
      <c r="B3482" s="108">
        <v>39</v>
      </c>
      <c r="C3482">
        <v>2.2109999999999999E-3</v>
      </c>
      <c r="D3482">
        <v>3.5920000000000001E-3</v>
      </c>
      <c r="E3482">
        <v>2.8830000000000001E-3</v>
      </c>
    </row>
    <row r="3483" spans="1:5">
      <c r="A3483">
        <v>1964</v>
      </c>
      <c r="B3483" s="108">
        <v>40</v>
      </c>
      <c r="C3483">
        <v>2.2790000000000002E-3</v>
      </c>
      <c r="D3483">
        <v>3.8909999999999999E-3</v>
      </c>
      <c r="E3483">
        <v>3.0630000000000002E-3</v>
      </c>
    </row>
    <row r="3484" spans="1:5">
      <c r="A3484">
        <v>1964</v>
      </c>
      <c r="B3484" s="108">
        <v>41</v>
      </c>
      <c r="C3484">
        <v>2.4489999999999998E-3</v>
      </c>
      <c r="D3484">
        <v>3.973E-3</v>
      </c>
      <c r="E3484">
        <v>3.1900000000000001E-3</v>
      </c>
    </row>
    <row r="3485" spans="1:5">
      <c r="A3485">
        <v>1964</v>
      </c>
      <c r="B3485" s="108">
        <v>42</v>
      </c>
      <c r="C3485">
        <v>2.8400000000000001E-3</v>
      </c>
      <c r="D3485">
        <v>4.7369999999999999E-3</v>
      </c>
      <c r="E3485">
        <v>3.7620000000000002E-3</v>
      </c>
    </row>
    <row r="3486" spans="1:5">
      <c r="A3486">
        <v>1964</v>
      </c>
      <c r="B3486" s="108">
        <v>43</v>
      </c>
      <c r="C3486">
        <v>3.0509999999999999E-3</v>
      </c>
      <c r="D3486">
        <v>5.1209999999999997E-3</v>
      </c>
      <c r="E3486">
        <v>4.058E-3</v>
      </c>
    </row>
    <row r="3487" spans="1:5">
      <c r="A3487">
        <v>1964</v>
      </c>
      <c r="B3487" s="108">
        <v>44</v>
      </c>
      <c r="C3487">
        <v>3.2659999999999998E-3</v>
      </c>
      <c r="D3487">
        <v>5.7400000000000003E-3</v>
      </c>
      <c r="E3487">
        <v>4.47E-3</v>
      </c>
    </row>
    <row r="3488" spans="1:5">
      <c r="A3488">
        <v>1964</v>
      </c>
      <c r="B3488" s="108">
        <v>45</v>
      </c>
      <c r="C3488">
        <v>3.5620000000000001E-3</v>
      </c>
      <c r="D3488">
        <v>6.0650000000000001E-3</v>
      </c>
      <c r="E3488">
        <v>4.7819999999999998E-3</v>
      </c>
    </row>
    <row r="3489" spans="1:5">
      <c r="A3489">
        <v>1964</v>
      </c>
      <c r="B3489" s="108">
        <v>46</v>
      </c>
      <c r="C3489">
        <v>3.813E-3</v>
      </c>
      <c r="D3489">
        <v>6.7990000000000004E-3</v>
      </c>
      <c r="E3489">
        <v>5.2700000000000004E-3</v>
      </c>
    </row>
    <row r="3490" spans="1:5">
      <c r="A3490">
        <v>1964</v>
      </c>
      <c r="B3490" s="108">
        <v>47</v>
      </c>
      <c r="C3490">
        <v>4.2570000000000004E-3</v>
      </c>
      <c r="D3490">
        <v>7.4929999999999997E-3</v>
      </c>
      <c r="E3490">
        <v>5.8370000000000002E-3</v>
      </c>
    </row>
    <row r="3491" spans="1:5">
      <c r="A3491">
        <v>1964</v>
      </c>
      <c r="B3491" s="108">
        <v>48</v>
      </c>
      <c r="C3491">
        <v>4.5269999999999998E-3</v>
      </c>
      <c r="D3491">
        <v>8.1670000000000006E-3</v>
      </c>
      <c r="E3491">
        <v>6.3049999999999998E-3</v>
      </c>
    </row>
    <row r="3492" spans="1:5">
      <c r="A3492">
        <v>1964</v>
      </c>
      <c r="B3492" s="108">
        <v>49</v>
      </c>
      <c r="C3492">
        <v>4.9449999999999997E-3</v>
      </c>
      <c r="D3492">
        <v>9.0449999999999992E-3</v>
      </c>
      <c r="E3492">
        <v>6.9499999999999996E-3</v>
      </c>
    </row>
    <row r="3493" spans="1:5">
      <c r="A3493">
        <v>1964</v>
      </c>
      <c r="B3493" s="108">
        <v>50</v>
      </c>
      <c r="C3493">
        <v>5.5779999999999996E-3</v>
      </c>
      <c r="D3493">
        <v>1.0239E-2</v>
      </c>
      <c r="E3493">
        <v>7.8589999999999997E-3</v>
      </c>
    </row>
    <row r="3494" spans="1:5">
      <c r="A3494">
        <v>1964</v>
      </c>
      <c r="B3494" s="108">
        <v>51</v>
      </c>
      <c r="C3494">
        <v>5.8950000000000001E-3</v>
      </c>
      <c r="D3494">
        <v>1.0943E-2</v>
      </c>
      <c r="E3494">
        <v>8.3639999999999999E-3</v>
      </c>
    </row>
    <row r="3495" spans="1:5">
      <c r="A3495">
        <v>1964</v>
      </c>
      <c r="B3495" s="108">
        <v>52</v>
      </c>
      <c r="C3495">
        <v>6.4200000000000004E-3</v>
      </c>
      <c r="D3495">
        <v>1.2132E-2</v>
      </c>
      <c r="E3495">
        <v>9.2119999999999997E-3</v>
      </c>
    </row>
    <row r="3496" spans="1:5">
      <c r="A3496">
        <v>1964</v>
      </c>
      <c r="B3496" s="108">
        <v>53</v>
      </c>
      <c r="C3496">
        <v>7.0349999999999996E-3</v>
      </c>
      <c r="D3496">
        <v>1.3252999999999999E-2</v>
      </c>
      <c r="E3496">
        <v>1.0070000000000001E-2</v>
      </c>
    </row>
    <row r="3497" spans="1:5">
      <c r="A3497">
        <v>1964</v>
      </c>
      <c r="B3497" s="108">
        <v>54</v>
      </c>
      <c r="C3497">
        <v>7.4050000000000001E-3</v>
      </c>
      <c r="D3497">
        <v>1.4420000000000001E-2</v>
      </c>
      <c r="E3497">
        <v>1.0821000000000001E-2</v>
      </c>
    </row>
    <row r="3498" spans="1:5">
      <c r="A3498">
        <v>1964</v>
      </c>
      <c r="B3498" s="108">
        <v>55</v>
      </c>
      <c r="C3498">
        <v>7.3610000000000004E-3</v>
      </c>
      <c r="D3498">
        <v>1.5223E-2</v>
      </c>
      <c r="E3498">
        <v>1.1180000000000001E-2</v>
      </c>
    </row>
    <row r="3499" spans="1:5">
      <c r="A3499">
        <v>1964</v>
      </c>
      <c r="B3499" s="108">
        <v>56</v>
      </c>
      <c r="C3499">
        <v>8.1370000000000001E-3</v>
      </c>
      <c r="D3499">
        <v>1.6677999999999998E-2</v>
      </c>
      <c r="E3499">
        <v>1.2274999999999999E-2</v>
      </c>
    </row>
    <row r="3500" spans="1:5">
      <c r="A3500">
        <v>1964</v>
      </c>
      <c r="B3500" s="108">
        <v>57</v>
      </c>
      <c r="C3500">
        <v>8.8129999999999997E-3</v>
      </c>
      <c r="D3500">
        <v>1.7967E-2</v>
      </c>
      <c r="E3500">
        <v>1.3238E-2</v>
      </c>
    </row>
    <row r="3501" spans="1:5">
      <c r="A3501">
        <v>1964</v>
      </c>
      <c r="B3501" s="108">
        <v>58</v>
      </c>
      <c r="C3501">
        <v>9.7689999999999999E-3</v>
      </c>
      <c r="D3501">
        <v>1.9663E-2</v>
      </c>
      <c r="E3501">
        <v>1.4539E-2</v>
      </c>
    </row>
    <row r="3502" spans="1:5">
      <c r="A3502">
        <v>1964</v>
      </c>
      <c r="B3502" s="108">
        <v>59</v>
      </c>
      <c r="C3502">
        <v>1.051E-2</v>
      </c>
      <c r="D3502">
        <v>2.2022E-2</v>
      </c>
      <c r="E3502">
        <v>1.6043999999999999E-2</v>
      </c>
    </row>
    <row r="3503" spans="1:5">
      <c r="A3503">
        <v>1964</v>
      </c>
      <c r="B3503" s="108">
        <v>60</v>
      </c>
      <c r="C3503">
        <v>1.1683000000000001E-2</v>
      </c>
      <c r="D3503">
        <v>2.4441999999999998E-2</v>
      </c>
      <c r="E3503">
        <v>1.7797E-2</v>
      </c>
    </row>
    <row r="3504" spans="1:5">
      <c r="A3504">
        <v>1964</v>
      </c>
      <c r="B3504" s="108">
        <v>61</v>
      </c>
      <c r="C3504">
        <v>1.2560999999999999E-2</v>
      </c>
      <c r="D3504">
        <v>2.5762E-2</v>
      </c>
      <c r="E3504">
        <v>1.8863000000000001E-2</v>
      </c>
    </row>
    <row r="3505" spans="1:5">
      <c r="A3505">
        <v>1964</v>
      </c>
      <c r="B3505" s="108">
        <v>62</v>
      </c>
      <c r="C3505">
        <v>1.3989E-2</v>
      </c>
      <c r="D3505">
        <v>2.879E-2</v>
      </c>
      <c r="E3505">
        <v>2.1017000000000001E-2</v>
      </c>
    </row>
    <row r="3506" spans="1:5">
      <c r="A3506">
        <v>1964</v>
      </c>
      <c r="B3506" s="108">
        <v>63</v>
      </c>
      <c r="C3506">
        <v>1.6989000000000001E-2</v>
      </c>
      <c r="D3506">
        <v>3.2280999999999997E-2</v>
      </c>
      <c r="E3506">
        <v>2.4198000000000001E-2</v>
      </c>
    </row>
    <row r="3507" spans="1:5">
      <c r="A3507">
        <v>1964</v>
      </c>
      <c r="B3507" s="108">
        <v>64</v>
      </c>
      <c r="C3507">
        <v>1.7538999999999999E-2</v>
      </c>
      <c r="D3507">
        <v>3.4411999999999998E-2</v>
      </c>
      <c r="E3507">
        <v>2.5425E-2</v>
      </c>
    </row>
    <row r="3508" spans="1:5">
      <c r="A3508">
        <v>1964</v>
      </c>
      <c r="B3508" s="108">
        <v>65</v>
      </c>
      <c r="C3508">
        <v>1.8370999999999998E-2</v>
      </c>
      <c r="D3508">
        <v>3.5087E-2</v>
      </c>
      <c r="E3508">
        <v>2.6112E-2</v>
      </c>
    </row>
    <row r="3509" spans="1:5">
      <c r="A3509">
        <v>1964</v>
      </c>
      <c r="B3509" s="108">
        <v>66</v>
      </c>
      <c r="C3509">
        <v>1.9140999999999998E-2</v>
      </c>
      <c r="D3509">
        <v>3.7338000000000003E-2</v>
      </c>
      <c r="E3509">
        <v>2.7481999999999999E-2</v>
      </c>
    </row>
    <row r="3510" spans="1:5">
      <c r="A3510">
        <v>1964</v>
      </c>
      <c r="B3510" s="108">
        <v>67</v>
      </c>
      <c r="C3510">
        <v>2.1236000000000001E-2</v>
      </c>
      <c r="D3510">
        <v>4.1814999999999998E-2</v>
      </c>
      <c r="E3510">
        <v>3.0589000000000002E-2</v>
      </c>
    </row>
    <row r="3511" spans="1:5">
      <c r="A3511">
        <v>1964</v>
      </c>
      <c r="B3511" s="108">
        <v>68</v>
      </c>
      <c r="C3511">
        <v>2.3341000000000001E-2</v>
      </c>
      <c r="D3511">
        <v>4.4408999999999997E-2</v>
      </c>
      <c r="E3511">
        <v>3.2858999999999999E-2</v>
      </c>
    </row>
    <row r="3512" spans="1:5">
      <c r="A3512">
        <v>1964</v>
      </c>
      <c r="B3512" s="108">
        <v>69</v>
      </c>
      <c r="C3512">
        <v>2.5211999999999998E-2</v>
      </c>
      <c r="D3512">
        <v>4.7331999999999999E-2</v>
      </c>
      <c r="E3512">
        <v>3.5158000000000002E-2</v>
      </c>
    </row>
    <row r="3513" spans="1:5">
      <c r="A3513">
        <v>1964</v>
      </c>
      <c r="B3513" s="108">
        <v>70</v>
      </c>
      <c r="C3513">
        <v>2.8320999999999999E-2</v>
      </c>
      <c r="D3513">
        <v>5.0879000000000001E-2</v>
      </c>
      <c r="E3513">
        <v>3.8420000000000003E-2</v>
      </c>
    </row>
    <row r="3514" spans="1:5">
      <c r="A3514">
        <v>1964</v>
      </c>
      <c r="B3514" s="108">
        <v>71</v>
      </c>
      <c r="C3514">
        <v>2.9006000000000001E-2</v>
      </c>
      <c r="D3514">
        <v>5.3182E-2</v>
      </c>
      <c r="E3514">
        <v>3.9787000000000003E-2</v>
      </c>
    </row>
    <row r="3515" spans="1:5">
      <c r="A3515">
        <v>1964</v>
      </c>
      <c r="B3515" s="108">
        <v>72</v>
      </c>
      <c r="C3515">
        <v>3.4049000000000003E-2</v>
      </c>
      <c r="D3515">
        <v>5.8957000000000002E-2</v>
      </c>
      <c r="E3515">
        <v>4.5110999999999998E-2</v>
      </c>
    </row>
    <row r="3516" spans="1:5">
      <c r="A3516">
        <v>1964</v>
      </c>
      <c r="B3516" s="108">
        <v>73</v>
      </c>
      <c r="C3516">
        <v>3.6984999999999997E-2</v>
      </c>
      <c r="D3516">
        <v>6.0895999999999999E-2</v>
      </c>
      <c r="E3516">
        <v>4.7555E-2</v>
      </c>
    </row>
    <row r="3517" spans="1:5">
      <c r="A3517">
        <v>1964</v>
      </c>
      <c r="B3517" s="108">
        <v>74</v>
      </c>
      <c r="C3517">
        <v>4.2570999999999998E-2</v>
      </c>
      <c r="D3517">
        <v>6.9568000000000005E-2</v>
      </c>
      <c r="E3517">
        <v>5.4441999999999997E-2</v>
      </c>
    </row>
    <row r="3518" spans="1:5">
      <c r="A3518">
        <v>1964</v>
      </c>
      <c r="B3518" s="108">
        <v>75</v>
      </c>
      <c r="C3518">
        <v>4.8009000000000003E-2</v>
      </c>
      <c r="D3518">
        <v>7.6906000000000002E-2</v>
      </c>
      <c r="E3518">
        <v>6.0639999999999999E-2</v>
      </c>
    </row>
    <row r="3519" spans="1:5">
      <c r="A3519">
        <v>1964</v>
      </c>
      <c r="B3519" s="108">
        <v>76</v>
      </c>
      <c r="C3519">
        <v>5.2320999999999999E-2</v>
      </c>
      <c r="D3519">
        <v>8.0743999999999996E-2</v>
      </c>
      <c r="E3519">
        <v>6.4670000000000005E-2</v>
      </c>
    </row>
    <row r="3520" spans="1:5">
      <c r="A3520">
        <v>1964</v>
      </c>
      <c r="B3520" s="108">
        <v>77</v>
      </c>
      <c r="C3520">
        <v>5.4663999999999997E-2</v>
      </c>
      <c r="D3520">
        <v>8.2098000000000004E-2</v>
      </c>
      <c r="E3520">
        <v>6.6491999999999996E-2</v>
      </c>
    </row>
    <row r="3521" spans="1:5">
      <c r="A3521">
        <v>1964</v>
      </c>
      <c r="B3521" s="108">
        <v>78</v>
      </c>
      <c r="C3521">
        <v>6.4653000000000002E-2</v>
      </c>
      <c r="D3521">
        <v>9.3898999999999996E-2</v>
      </c>
      <c r="E3521">
        <v>7.7146000000000006E-2</v>
      </c>
    </row>
    <row r="3522" spans="1:5">
      <c r="A3522">
        <v>1964</v>
      </c>
      <c r="B3522" s="108">
        <v>79</v>
      </c>
      <c r="C3522">
        <v>7.1236999999999995E-2</v>
      </c>
      <c r="D3522">
        <v>0.102128</v>
      </c>
      <c r="E3522">
        <v>8.4293000000000007E-2</v>
      </c>
    </row>
    <row r="3523" spans="1:5">
      <c r="A3523">
        <v>1964</v>
      </c>
      <c r="B3523" s="108">
        <v>80</v>
      </c>
      <c r="C3523">
        <v>7.9500000000000001E-2</v>
      </c>
      <c r="D3523">
        <v>0.1118</v>
      </c>
      <c r="E3523">
        <v>9.2733999999999997E-2</v>
      </c>
    </row>
    <row r="3524" spans="1:5">
      <c r="A3524">
        <v>1964</v>
      </c>
      <c r="B3524" s="108">
        <v>81</v>
      </c>
      <c r="C3524">
        <v>8.1836999999999993E-2</v>
      </c>
      <c r="D3524">
        <v>0.114591</v>
      </c>
      <c r="E3524">
        <v>9.5106999999999997E-2</v>
      </c>
    </row>
    <row r="3525" spans="1:5">
      <c r="A3525">
        <v>1964</v>
      </c>
      <c r="B3525" s="108">
        <v>82</v>
      </c>
      <c r="C3525">
        <v>9.5147999999999996E-2</v>
      </c>
      <c r="D3525">
        <v>0.13150400000000001</v>
      </c>
      <c r="E3525">
        <v>0.10968899999999999</v>
      </c>
    </row>
    <row r="3526" spans="1:5">
      <c r="A3526">
        <v>1964</v>
      </c>
      <c r="B3526" s="108">
        <v>83</v>
      </c>
      <c r="C3526">
        <v>0.105425</v>
      </c>
      <c r="D3526">
        <v>0.14189399999999999</v>
      </c>
      <c r="E3526">
        <v>0.119728</v>
      </c>
    </row>
    <row r="3527" spans="1:5">
      <c r="A3527">
        <v>1964</v>
      </c>
      <c r="B3527" s="108">
        <v>84</v>
      </c>
      <c r="C3527">
        <v>0.12284399999999999</v>
      </c>
      <c r="D3527">
        <v>0.16001599999999999</v>
      </c>
      <c r="E3527">
        <v>0.137159</v>
      </c>
    </row>
    <row r="3528" spans="1:5">
      <c r="A3528">
        <v>1964</v>
      </c>
      <c r="B3528" s="108">
        <v>85</v>
      </c>
      <c r="C3528">
        <v>0.12889300000000001</v>
      </c>
      <c r="D3528">
        <v>0.16614000000000001</v>
      </c>
      <c r="E3528">
        <v>0.14300199999999999</v>
      </c>
    </row>
    <row r="3529" spans="1:5">
      <c r="A3529">
        <v>1964</v>
      </c>
      <c r="B3529" s="108">
        <v>86</v>
      </c>
      <c r="C3529">
        <v>0.14435400000000001</v>
      </c>
      <c r="D3529">
        <v>0.18396599999999999</v>
      </c>
      <c r="E3529">
        <v>0.15920500000000001</v>
      </c>
    </row>
    <row r="3530" spans="1:5">
      <c r="A3530">
        <v>1964</v>
      </c>
      <c r="B3530" s="108">
        <v>87</v>
      </c>
      <c r="C3530">
        <v>0.15854599999999999</v>
      </c>
      <c r="D3530">
        <v>0.198209</v>
      </c>
      <c r="E3530">
        <v>0.173231</v>
      </c>
    </row>
    <row r="3531" spans="1:5">
      <c r="A3531">
        <v>1964</v>
      </c>
      <c r="B3531" s="108">
        <v>88</v>
      </c>
      <c r="C3531">
        <v>0.17311499999999999</v>
      </c>
      <c r="D3531">
        <v>0.21109900000000001</v>
      </c>
      <c r="E3531">
        <v>0.18688199999999999</v>
      </c>
    </row>
    <row r="3532" spans="1:5">
      <c r="A3532">
        <v>1964</v>
      </c>
      <c r="B3532" s="108">
        <v>89</v>
      </c>
      <c r="C3532">
        <v>0.18737599999999999</v>
      </c>
      <c r="D3532">
        <v>0.23095199999999999</v>
      </c>
      <c r="E3532">
        <v>0.20286899999999999</v>
      </c>
    </row>
    <row r="3533" spans="1:5">
      <c r="A3533">
        <v>1964</v>
      </c>
      <c r="B3533" s="108">
        <v>90</v>
      </c>
      <c r="C3533">
        <v>0.21041799999999999</v>
      </c>
      <c r="D3533">
        <v>0.25101299999999999</v>
      </c>
      <c r="E3533">
        <v>0.22454399999999999</v>
      </c>
    </row>
    <row r="3534" spans="1:5">
      <c r="A3534">
        <v>1964</v>
      </c>
      <c r="B3534" s="108">
        <v>91</v>
      </c>
      <c r="C3534">
        <v>0.218477</v>
      </c>
      <c r="D3534">
        <v>0.25604900000000003</v>
      </c>
      <c r="E3534">
        <v>0.23139799999999999</v>
      </c>
    </row>
    <row r="3535" spans="1:5">
      <c r="A3535">
        <v>1964</v>
      </c>
      <c r="B3535" s="108">
        <v>92</v>
      </c>
      <c r="C3535">
        <v>0.23608499999999999</v>
      </c>
      <c r="D3535">
        <v>0.27191700000000002</v>
      </c>
      <c r="E3535">
        <v>0.24837999999999999</v>
      </c>
    </row>
    <row r="3536" spans="1:5">
      <c r="A3536">
        <v>1964</v>
      </c>
      <c r="B3536" s="108">
        <v>93</v>
      </c>
      <c r="C3536">
        <v>0.25500099999999998</v>
      </c>
      <c r="D3536">
        <v>0.30071199999999998</v>
      </c>
      <c r="E3536">
        <v>0.27040900000000001</v>
      </c>
    </row>
    <row r="3537" spans="1:5">
      <c r="A3537">
        <v>1964</v>
      </c>
      <c r="B3537" s="108">
        <v>94</v>
      </c>
      <c r="C3537">
        <v>0.28783700000000001</v>
      </c>
      <c r="D3537">
        <v>0.31322800000000001</v>
      </c>
      <c r="E3537">
        <v>0.29622100000000001</v>
      </c>
    </row>
    <row r="3538" spans="1:5">
      <c r="A3538">
        <v>1964</v>
      </c>
      <c r="B3538" s="108">
        <v>95</v>
      </c>
      <c r="C3538">
        <v>0.29144399999999998</v>
      </c>
      <c r="D3538">
        <v>0.32776300000000003</v>
      </c>
      <c r="E3538">
        <v>0.30321100000000001</v>
      </c>
    </row>
    <row r="3539" spans="1:5">
      <c r="A3539">
        <v>1964</v>
      </c>
      <c r="B3539" s="108">
        <v>96</v>
      </c>
      <c r="C3539">
        <v>0.32719199999999998</v>
      </c>
      <c r="D3539">
        <v>0.36462099999999997</v>
      </c>
      <c r="E3539">
        <v>0.339007</v>
      </c>
    </row>
    <row r="3540" spans="1:5">
      <c r="A3540">
        <v>1964</v>
      </c>
      <c r="B3540" s="108">
        <v>97</v>
      </c>
      <c r="C3540">
        <v>0.34391500000000003</v>
      </c>
      <c r="D3540">
        <v>0.36699599999999999</v>
      </c>
      <c r="E3540">
        <v>0.35097800000000001</v>
      </c>
    </row>
    <row r="3541" spans="1:5">
      <c r="A3541">
        <v>1964</v>
      </c>
      <c r="B3541" s="108">
        <v>98</v>
      </c>
      <c r="C3541">
        <v>0.34797499999999998</v>
      </c>
      <c r="D3541">
        <v>0.40376400000000001</v>
      </c>
      <c r="E3541">
        <v>0.36493500000000001</v>
      </c>
    </row>
    <row r="3542" spans="1:5">
      <c r="A3542">
        <v>1964</v>
      </c>
      <c r="B3542" s="108">
        <v>99</v>
      </c>
      <c r="C3542">
        <v>0.34609800000000002</v>
      </c>
      <c r="D3542">
        <v>0.40875800000000001</v>
      </c>
      <c r="E3542">
        <v>0.36517100000000002</v>
      </c>
    </row>
    <row r="3543" spans="1:5">
      <c r="A3543">
        <v>1964</v>
      </c>
      <c r="B3543" s="108">
        <v>100</v>
      </c>
      <c r="C3543">
        <v>0.40069300000000002</v>
      </c>
      <c r="D3543">
        <v>0.41692800000000002</v>
      </c>
      <c r="E3543">
        <v>0.40564600000000001</v>
      </c>
    </row>
    <row r="3544" spans="1:5">
      <c r="A3544">
        <v>1964</v>
      </c>
      <c r="B3544" s="108">
        <v>101</v>
      </c>
      <c r="C3544">
        <v>0.349331</v>
      </c>
      <c r="D3544">
        <v>0.33412500000000001</v>
      </c>
      <c r="E3544">
        <v>0.34470099999999998</v>
      </c>
    </row>
    <row r="3545" spans="1:5">
      <c r="A3545">
        <v>1964</v>
      </c>
      <c r="B3545" s="108">
        <v>102</v>
      </c>
      <c r="C3545">
        <v>0.39740199999999998</v>
      </c>
      <c r="D3545">
        <v>0.36626999999999998</v>
      </c>
      <c r="E3545">
        <v>0.38792500000000002</v>
      </c>
    </row>
    <row r="3546" spans="1:5">
      <c r="A3546">
        <v>1964</v>
      </c>
      <c r="B3546" s="108">
        <v>103</v>
      </c>
      <c r="C3546">
        <v>0.32691199999999998</v>
      </c>
      <c r="D3546">
        <v>0.37004799999999999</v>
      </c>
      <c r="E3546">
        <v>0.34079700000000002</v>
      </c>
    </row>
    <row r="3547" spans="1:5">
      <c r="A3547">
        <v>1964</v>
      </c>
      <c r="B3547" s="108">
        <v>104</v>
      </c>
      <c r="C3547">
        <v>0.40812100000000001</v>
      </c>
      <c r="D3547">
        <v>0.30139500000000002</v>
      </c>
      <c r="E3547">
        <v>0.37259599999999998</v>
      </c>
    </row>
    <row r="3548" spans="1:5">
      <c r="A3548">
        <v>1964</v>
      </c>
      <c r="B3548" s="108">
        <v>105</v>
      </c>
      <c r="C3548">
        <v>0.44067200000000001</v>
      </c>
      <c r="D3548">
        <v>0.348692</v>
      </c>
      <c r="E3548">
        <v>0.41047699999999998</v>
      </c>
    </row>
    <row r="3549" spans="1:5">
      <c r="A3549">
        <v>1964</v>
      </c>
      <c r="B3549" s="108">
        <v>106</v>
      </c>
      <c r="C3549">
        <v>0.36590099999999998</v>
      </c>
      <c r="D3549">
        <v>0.21287900000000001</v>
      </c>
      <c r="E3549">
        <v>0.31738100000000002</v>
      </c>
    </row>
    <row r="3550" spans="1:5">
      <c r="A3550">
        <v>1964</v>
      </c>
      <c r="B3550" s="108">
        <v>107</v>
      </c>
      <c r="C3550">
        <v>0.319496</v>
      </c>
      <c r="D3550">
        <v>0.17602699999999999</v>
      </c>
      <c r="E3550">
        <v>0.271152</v>
      </c>
    </row>
    <row r="3551" spans="1:5">
      <c r="A3551">
        <v>1964</v>
      </c>
      <c r="B3551" s="108">
        <v>108</v>
      </c>
      <c r="C3551">
        <v>0.26367499999999999</v>
      </c>
      <c r="D3551">
        <v>0.27906999999999998</v>
      </c>
      <c r="E3551">
        <v>0.26880799999999999</v>
      </c>
    </row>
    <row r="3552" spans="1:5">
      <c r="A3552">
        <v>1964</v>
      </c>
      <c r="B3552" s="108">
        <v>109</v>
      </c>
      <c r="C3552">
        <v>0.28250500000000001</v>
      </c>
      <c r="D3552">
        <v>0.33531300000000003</v>
      </c>
      <c r="E3552">
        <v>0.29966599999999999</v>
      </c>
    </row>
    <row r="3553" spans="1:5">
      <c r="A3553">
        <v>1964</v>
      </c>
      <c r="B3553" s="108" t="s">
        <v>392</v>
      </c>
      <c r="C3553">
        <v>0.222611</v>
      </c>
      <c r="D3553">
        <v>0.21369099999999999</v>
      </c>
      <c r="E3553">
        <v>0.219135</v>
      </c>
    </row>
    <row r="3554" spans="1:5">
      <c r="A3554">
        <v>1965</v>
      </c>
      <c r="B3554" s="108">
        <v>0</v>
      </c>
      <c r="C3554">
        <v>2.1316999999999999E-2</v>
      </c>
      <c r="D3554">
        <v>2.7817999999999999E-2</v>
      </c>
      <c r="E3554">
        <v>2.4628000000000001E-2</v>
      </c>
    </row>
    <row r="3555" spans="1:5">
      <c r="A3555">
        <v>1965</v>
      </c>
      <c r="B3555" s="108">
        <v>1</v>
      </c>
      <c r="C3555">
        <v>1.421E-3</v>
      </c>
      <c r="D3555">
        <v>1.6379999999999999E-3</v>
      </c>
      <c r="E3555">
        <v>1.531E-3</v>
      </c>
    </row>
    <row r="3556" spans="1:5">
      <c r="A3556">
        <v>1965</v>
      </c>
      <c r="B3556" s="108">
        <v>2</v>
      </c>
      <c r="C3556">
        <v>9.01E-4</v>
      </c>
      <c r="D3556">
        <v>1.0560000000000001E-3</v>
      </c>
      <c r="E3556">
        <v>9.7999999999999997E-4</v>
      </c>
    </row>
    <row r="3557" spans="1:5">
      <c r="A3557">
        <v>1965</v>
      </c>
      <c r="B3557" s="108">
        <v>3</v>
      </c>
      <c r="C3557">
        <v>6.5300000000000004E-4</v>
      </c>
      <c r="D3557">
        <v>8.1800000000000004E-4</v>
      </c>
      <c r="E3557">
        <v>7.3700000000000002E-4</v>
      </c>
    </row>
    <row r="3558" spans="1:5">
      <c r="A3558">
        <v>1965</v>
      </c>
      <c r="B3558" s="108">
        <v>4</v>
      </c>
      <c r="C3558">
        <v>5.5000000000000003E-4</v>
      </c>
      <c r="D3558">
        <v>7.0600000000000003E-4</v>
      </c>
      <c r="E3558">
        <v>6.3000000000000003E-4</v>
      </c>
    </row>
    <row r="3559" spans="1:5">
      <c r="A3559">
        <v>1965</v>
      </c>
      <c r="B3559" s="108">
        <v>5</v>
      </c>
      <c r="C3559">
        <v>4.6299999999999998E-4</v>
      </c>
      <c r="D3559">
        <v>6.0300000000000002E-4</v>
      </c>
      <c r="E3559">
        <v>5.3399999999999997E-4</v>
      </c>
    </row>
    <row r="3560" spans="1:5">
      <c r="A3560">
        <v>1965</v>
      </c>
      <c r="B3560" s="108">
        <v>6</v>
      </c>
      <c r="C3560">
        <v>4.0200000000000001E-4</v>
      </c>
      <c r="D3560">
        <v>5.2999999999999998E-4</v>
      </c>
      <c r="E3560">
        <v>4.6700000000000002E-4</v>
      </c>
    </row>
    <row r="3561" spans="1:5">
      <c r="A3561">
        <v>1965</v>
      </c>
      <c r="B3561" s="108">
        <v>7</v>
      </c>
      <c r="C3561">
        <v>3.6900000000000002E-4</v>
      </c>
      <c r="D3561">
        <v>5.0299999999999997E-4</v>
      </c>
      <c r="E3561">
        <v>4.37E-4</v>
      </c>
    </row>
    <row r="3562" spans="1:5">
      <c r="A3562">
        <v>1965</v>
      </c>
      <c r="B3562" s="108">
        <v>8</v>
      </c>
      <c r="C3562">
        <v>3.2600000000000001E-4</v>
      </c>
      <c r="D3562">
        <v>4.6099999999999998E-4</v>
      </c>
      <c r="E3562">
        <v>3.9500000000000001E-4</v>
      </c>
    </row>
    <row r="3563" spans="1:5">
      <c r="A3563">
        <v>1965</v>
      </c>
      <c r="B3563" s="108">
        <v>9</v>
      </c>
      <c r="C3563">
        <v>2.7799999999999998E-4</v>
      </c>
      <c r="D3563">
        <v>4.4000000000000002E-4</v>
      </c>
      <c r="E3563">
        <v>3.6099999999999999E-4</v>
      </c>
    </row>
    <row r="3564" spans="1:5">
      <c r="A3564">
        <v>1965</v>
      </c>
      <c r="B3564" s="108">
        <v>10</v>
      </c>
      <c r="C3564">
        <v>2.7500000000000002E-4</v>
      </c>
      <c r="D3564">
        <v>4.2099999999999999E-4</v>
      </c>
      <c r="E3564">
        <v>3.5E-4</v>
      </c>
    </row>
    <row r="3565" spans="1:5">
      <c r="A3565">
        <v>1965</v>
      </c>
      <c r="B3565" s="108">
        <v>11</v>
      </c>
      <c r="C3565">
        <v>2.7399999999999999E-4</v>
      </c>
      <c r="D3565">
        <v>4.4499999999999997E-4</v>
      </c>
      <c r="E3565">
        <v>3.6099999999999999E-4</v>
      </c>
    </row>
    <row r="3566" spans="1:5">
      <c r="A3566">
        <v>1965</v>
      </c>
      <c r="B3566" s="108">
        <v>12</v>
      </c>
      <c r="C3566">
        <v>2.9300000000000002E-4</v>
      </c>
      <c r="D3566">
        <v>4.84E-4</v>
      </c>
      <c r="E3566">
        <v>3.8999999999999999E-4</v>
      </c>
    </row>
    <row r="3567" spans="1:5">
      <c r="A3567">
        <v>1965</v>
      </c>
      <c r="B3567" s="108">
        <v>13</v>
      </c>
      <c r="C3567">
        <v>3.1599999999999998E-4</v>
      </c>
      <c r="D3567">
        <v>5.6099999999999998E-4</v>
      </c>
      <c r="E3567">
        <v>4.4099999999999999E-4</v>
      </c>
    </row>
    <row r="3568" spans="1:5">
      <c r="A3568">
        <v>1965</v>
      </c>
      <c r="B3568" s="108">
        <v>14</v>
      </c>
      <c r="C3568">
        <v>3.3500000000000001E-4</v>
      </c>
      <c r="D3568">
        <v>6.5300000000000004E-4</v>
      </c>
      <c r="E3568">
        <v>4.9600000000000002E-4</v>
      </c>
    </row>
    <row r="3569" spans="1:5">
      <c r="A3569">
        <v>1965</v>
      </c>
      <c r="B3569" s="108">
        <v>15</v>
      </c>
      <c r="C3569">
        <v>4.2099999999999999E-4</v>
      </c>
      <c r="D3569">
        <v>8.7000000000000001E-4</v>
      </c>
      <c r="E3569">
        <v>6.4999999999999997E-4</v>
      </c>
    </row>
    <row r="3570" spans="1:5">
      <c r="A3570">
        <v>1965</v>
      </c>
      <c r="B3570" s="108">
        <v>16</v>
      </c>
      <c r="C3570">
        <v>4.9100000000000001E-4</v>
      </c>
      <c r="D3570">
        <v>1.1199999999999999E-3</v>
      </c>
      <c r="E3570">
        <v>8.1099999999999998E-4</v>
      </c>
    </row>
    <row r="3571" spans="1:5">
      <c r="A3571">
        <v>1965</v>
      </c>
      <c r="B3571" s="108">
        <v>17</v>
      </c>
      <c r="C3571">
        <v>5.3499999999999999E-4</v>
      </c>
      <c r="D3571">
        <v>1.3500000000000001E-3</v>
      </c>
      <c r="E3571">
        <v>9.4799999999999995E-4</v>
      </c>
    </row>
    <row r="3572" spans="1:5">
      <c r="A3572">
        <v>1965</v>
      </c>
      <c r="B3572" s="108">
        <v>18</v>
      </c>
      <c r="C3572">
        <v>6.2399999999999999E-4</v>
      </c>
      <c r="D3572">
        <v>1.768E-3</v>
      </c>
      <c r="E3572">
        <v>1.1969999999999999E-3</v>
      </c>
    </row>
    <row r="3573" spans="1:5">
      <c r="A3573">
        <v>1965</v>
      </c>
      <c r="B3573" s="108">
        <v>19</v>
      </c>
      <c r="C3573">
        <v>6.3100000000000005E-4</v>
      </c>
      <c r="D3573">
        <v>1.779E-3</v>
      </c>
      <c r="E3573">
        <v>1.1980000000000001E-3</v>
      </c>
    </row>
    <row r="3574" spans="1:5">
      <c r="A3574">
        <v>1965</v>
      </c>
      <c r="B3574" s="108">
        <v>20</v>
      </c>
      <c r="C3574">
        <v>6.6799999999999997E-4</v>
      </c>
      <c r="D3574">
        <v>1.7719999999999999E-3</v>
      </c>
      <c r="E3574">
        <v>1.2099999999999999E-3</v>
      </c>
    </row>
    <row r="3575" spans="1:5">
      <c r="A3575">
        <v>1965</v>
      </c>
      <c r="B3575" s="108">
        <v>21</v>
      </c>
      <c r="C3575">
        <v>6.7900000000000002E-4</v>
      </c>
      <c r="D3575">
        <v>1.9710000000000001E-3</v>
      </c>
      <c r="E3575">
        <v>1.3110000000000001E-3</v>
      </c>
    </row>
    <row r="3576" spans="1:5">
      <c r="A3576">
        <v>1965</v>
      </c>
      <c r="B3576" s="108">
        <v>22</v>
      </c>
      <c r="C3576">
        <v>7.4799999999999997E-4</v>
      </c>
      <c r="D3576">
        <v>1.9919999999999998E-3</v>
      </c>
      <c r="E3576">
        <v>1.354E-3</v>
      </c>
    </row>
    <row r="3577" spans="1:5">
      <c r="A3577">
        <v>1965</v>
      </c>
      <c r="B3577" s="108">
        <v>23</v>
      </c>
      <c r="C3577">
        <v>7.2199999999999999E-4</v>
      </c>
      <c r="D3577">
        <v>1.8320000000000001E-3</v>
      </c>
      <c r="E3577">
        <v>1.2620000000000001E-3</v>
      </c>
    </row>
    <row r="3578" spans="1:5">
      <c r="A3578">
        <v>1965</v>
      </c>
      <c r="B3578" s="108">
        <v>24</v>
      </c>
      <c r="C3578">
        <v>7.1699999999999997E-4</v>
      </c>
      <c r="D3578">
        <v>1.743E-3</v>
      </c>
      <c r="E3578">
        <v>1.217E-3</v>
      </c>
    </row>
    <row r="3579" spans="1:5">
      <c r="A3579">
        <v>1965</v>
      </c>
      <c r="B3579" s="108">
        <v>25</v>
      </c>
      <c r="C3579">
        <v>7.6000000000000004E-4</v>
      </c>
      <c r="D3579">
        <v>1.779E-3</v>
      </c>
      <c r="E3579">
        <v>1.258E-3</v>
      </c>
    </row>
    <row r="3580" spans="1:5">
      <c r="A3580">
        <v>1965</v>
      </c>
      <c r="B3580" s="108">
        <v>26</v>
      </c>
      <c r="C3580">
        <v>8.0000000000000004E-4</v>
      </c>
      <c r="D3580">
        <v>1.848E-3</v>
      </c>
      <c r="E3580">
        <v>1.3129999999999999E-3</v>
      </c>
    </row>
    <row r="3581" spans="1:5">
      <c r="A3581">
        <v>1965</v>
      </c>
      <c r="B3581" s="108">
        <v>27</v>
      </c>
      <c r="C3581">
        <v>8.5300000000000003E-4</v>
      </c>
      <c r="D3581">
        <v>1.8090000000000001E-3</v>
      </c>
      <c r="E3581">
        <v>1.3209999999999999E-3</v>
      </c>
    </row>
    <row r="3582" spans="1:5">
      <c r="A3582">
        <v>1965</v>
      </c>
      <c r="B3582" s="108">
        <v>28</v>
      </c>
      <c r="C3582">
        <v>9.0700000000000004E-4</v>
      </c>
      <c r="D3582">
        <v>1.872E-3</v>
      </c>
      <c r="E3582">
        <v>1.3799999999999999E-3</v>
      </c>
    </row>
    <row r="3583" spans="1:5">
      <c r="A3583">
        <v>1965</v>
      </c>
      <c r="B3583" s="108">
        <v>29</v>
      </c>
      <c r="C3583">
        <v>9.6599999999999995E-4</v>
      </c>
      <c r="D3583">
        <v>1.8929999999999999E-3</v>
      </c>
      <c r="E3583">
        <v>1.421E-3</v>
      </c>
    </row>
    <row r="3584" spans="1:5">
      <c r="A3584">
        <v>1965</v>
      </c>
      <c r="B3584" s="108">
        <v>30</v>
      </c>
      <c r="C3584">
        <v>1.0369999999999999E-3</v>
      </c>
      <c r="D3584">
        <v>1.944E-3</v>
      </c>
      <c r="E3584">
        <v>1.4829999999999999E-3</v>
      </c>
    </row>
    <row r="3585" spans="1:5">
      <c r="A3585">
        <v>1965</v>
      </c>
      <c r="B3585" s="108">
        <v>31</v>
      </c>
      <c r="C3585">
        <v>1.1670000000000001E-3</v>
      </c>
      <c r="D3585">
        <v>2.0309999999999998E-3</v>
      </c>
      <c r="E3585">
        <v>1.593E-3</v>
      </c>
    </row>
    <row r="3586" spans="1:5">
      <c r="A3586">
        <v>1965</v>
      </c>
      <c r="B3586" s="108">
        <v>32</v>
      </c>
      <c r="C3586">
        <v>1.31E-3</v>
      </c>
      <c r="D3586">
        <v>2.0950000000000001E-3</v>
      </c>
      <c r="E3586">
        <v>1.6969999999999999E-3</v>
      </c>
    </row>
    <row r="3587" spans="1:5">
      <c r="A3587">
        <v>1965</v>
      </c>
      <c r="B3587" s="108">
        <v>33</v>
      </c>
      <c r="C3587">
        <v>1.315E-3</v>
      </c>
      <c r="D3587">
        <v>2.2070000000000002E-3</v>
      </c>
      <c r="E3587">
        <v>1.7539999999999999E-3</v>
      </c>
    </row>
    <row r="3588" spans="1:5">
      <c r="A3588">
        <v>1965</v>
      </c>
      <c r="B3588" s="108">
        <v>34</v>
      </c>
      <c r="C3588">
        <v>1.4630000000000001E-3</v>
      </c>
      <c r="D3588">
        <v>2.2699999999999999E-3</v>
      </c>
      <c r="E3588">
        <v>1.859E-3</v>
      </c>
    </row>
    <row r="3589" spans="1:5">
      <c r="A3589">
        <v>1965</v>
      </c>
      <c r="B3589" s="108">
        <v>35</v>
      </c>
      <c r="C3589">
        <v>1.6299999999999999E-3</v>
      </c>
      <c r="D3589">
        <v>2.643E-3</v>
      </c>
      <c r="E3589">
        <v>2.1250000000000002E-3</v>
      </c>
    </row>
    <row r="3590" spans="1:5">
      <c r="A3590">
        <v>1965</v>
      </c>
      <c r="B3590" s="108">
        <v>36</v>
      </c>
      <c r="C3590">
        <v>1.614E-3</v>
      </c>
      <c r="D3590">
        <v>2.6979999999999999E-3</v>
      </c>
      <c r="E3590">
        <v>2.1429999999999999E-3</v>
      </c>
    </row>
    <row r="3591" spans="1:5">
      <c r="A3591">
        <v>1965</v>
      </c>
      <c r="B3591" s="108">
        <v>37</v>
      </c>
      <c r="C3591">
        <v>1.841E-3</v>
      </c>
      <c r="D3591">
        <v>2.9910000000000002E-3</v>
      </c>
      <c r="E3591">
        <v>2.4020000000000001E-3</v>
      </c>
    </row>
    <row r="3592" spans="1:5">
      <c r="A3592">
        <v>1965</v>
      </c>
      <c r="B3592" s="108">
        <v>38</v>
      </c>
      <c r="C3592">
        <v>1.9759999999999999E-3</v>
      </c>
      <c r="D3592">
        <v>3.2399999999999998E-3</v>
      </c>
      <c r="E3592">
        <v>2.5920000000000001E-3</v>
      </c>
    </row>
    <row r="3593" spans="1:5">
      <c r="A3593">
        <v>1965</v>
      </c>
      <c r="B3593" s="108">
        <v>39</v>
      </c>
      <c r="C3593">
        <v>2.1770000000000001E-3</v>
      </c>
      <c r="D3593">
        <v>3.5300000000000002E-3</v>
      </c>
      <c r="E3593">
        <v>2.836E-3</v>
      </c>
    </row>
    <row r="3594" spans="1:5">
      <c r="A3594">
        <v>1965</v>
      </c>
      <c r="B3594" s="108">
        <v>40</v>
      </c>
      <c r="C3594">
        <v>2.3830000000000001E-3</v>
      </c>
      <c r="D3594">
        <v>3.9620000000000002E-3</v>
      </c>
      <c r="E3594">
        <v>3.1510000000000002E-3</v>
      </c>
    </row>
    <row r="3595" spans="1:5">
      <c r="A3595">
        <v>1965</v>
      </c>
      <c r="B3595" s="108">
        <v>41</v>
      </c>
      <c r="C3595">
        <v>2.4420000000000002E-3</v>
      </c>
      <c r="D3595">
        <v>4.15E-3</v>
      </c>
      <c r="E3595">
        <v>3.2720000000000002E-3</v>
      </c>
    </row>
    <row r="3596" spans="1:5">
      <c r="A3596">
        <v>1965</v>
      </c>
      <c r="B3596" s="108">
        <v>42</v>
      </c>
      <c r="C3596">
        <v>2.8059999999999999E-3</v>
      </c>
      <c r="D3596">
        <v>4.5799999999999999E-3</v>
      </c>
      <c r="E3596">
        <v>3.6679999999999998E-3</v>
      </c>
    </row>
    <row r="3597" spans="1:5">
      <c r="A3597">
        <v>1965</v>
      </c>
      <c r="B3597" s="108">
        <v>43</v>
      </c>
      <c r="C3597">
        <v>3.0730000000000002E-3</v>
      </c>
      <c r="D3597">
        <v>5.0359999999999997E-3</v>
      </c>
      <c r="E3597">
        <v>4.0260000000000001E-3</v>
      </c>
    </row>
    <row r="3598" spans="1:5">
      <c r="A3598">
        <v>1965</v>
      </c>
      <c r="B3598" s="108">
        <v>44</v>
      </c>
      <c r="C3598">
        <v>3.3080000000000002E-3</v>
      </c>
      <c r="D3598">
        <v>5.62E-3</v>
      </c>
      <c r="E3598">
        <v>4.4320000000000002E-3</v>
      </c>
    </row>
    <row r="3599" spans="1:5">
      <c r="A3599">
        <v>1965</v>
      </c>
      <c r="B3599" s="108">
        <v>45</v>
      </c>
      <c r="C3599">
        <v>3.7399999999999998E-3</v>
      </c>
      <c r="D3599">
        <v>6.3099999999999996E-3</v>
      </c>
      <c r="E3599">
        <v>4.9899999999999996E-3</v>
      </c>
    </row>
    <row r="3600" spans="1:5">
      <c r="A3600">
        <v>1965</v>
      </c>
      <c r="B3600" s="108">
        <v>46</v>
      </c>
      <c r="C3600">
        <v>3.8110000000000002E-3</v>
      </c>
      <c r="D3600">
        <v>6.522E-3</v>
      </c>
      <c r="E3600">
        <v>5.13E-3</v>
      </c>
    </row>
    <row r="3601" spans="1:5">
      <c r="A3601">
        <v>1965</v>
      </c>
      <c r="B3601" s="108">
        <v>47</v>
      </c>
      <c r="C3601">
        <v>4.3119999999999999E-3</v>
      </c>
      <c r="D3601">
        <v>7.5570000000000003E-3</v>
      </c>
      <c r="E3601">
        <v>5.8919999999999997E-3</v>
      </c>
    </row>
    <row r="3602" spans="1:5">
      <c r="A3602">
        <v>1965</v>
      </c>
      <c r="B3602" s="108">
        <v>48</v>
      </c>
      <c r="C3602">
        <v>4.5599999999999998E-3</v>
      </c>
      <c r="D3602">
        <v>8.1679999999999999E-3</v>
      </c>
      <c r="E3602">
        <v>6.3179999999999998E-3</v>
      </c>
    </row>
    <row r="3603" spans="1:5">
      <c r="A3603">
        <v>1965</v>
      </c>
      <c r="B3603" s="108">
        <v>49</v>
      </c>
      <c r="C3603">
        <v>4.9529999999999999E-3</v>
      </c>
      <c r="D3603">
        <v>8.9879999999999995E-3</v>
      </c>
      <c r="E3603">
        <v>6.9210000000000001E-3</v>
      </c>
    </row>
    <row r="3604" spans="1:5">
      <c r="A3604">
        <v>1965</v>
      </c>
      <c r="B3604" s="108">
        <v>50</v>
      </c>
      <c r="C3604">
        <v>5.5539999999999999E-3</v>
      </c>
      <c r="D3604">
        <v>1.042E-2</v>
      </c>
      <c r="E3604">
        <v>7.9290000000000003E-3</v>
      </c>
    </row>
    <row r="3605" spans="1:5">
      <c r="A3605">
        <v>1965</v>
      </c>
      <c r="B3605" s="108">
        <v>51</v>
      </c>
      <c r="C3605">
        <v>5.6829999999999997E-3</v>
      </c>
      <c r="D3605">
        <v>1.1056E-2</v>
      </c>
      <c r="E3605">
        <v>8.3059999999999991E-3</v>
      </c>
    </row>
    <row r="3606" spans="1:5">
      <c r="A3606">
        <v>1965</v>
      </c>
      <c r="B3606" s="108">
        <v>52</v>
      </c>
      <c r="C3606">
        <v>6.5789999999999998E-3</v>
      </c>
      <c r="D3606">
        <v>1.2364E-2</v>
      </c>
      <c r="E3606">
        <v>9.4009999999999996E-3</v>
      </c>
    </row>
    <row r="3607" spans="1:5">
      <c r="A3607">
        <v>1965</v>
      </c>
      <c r="B3607" s="108">
        <v>53</v>
      </c>
      <c r="C3607">
        <v>6.6249999999999998E-3</v>
      </c>
      <c r="D3607">
        <v>1.3169999999999999E-2</v>
      </c>
      <c r="E3607">
        <v>9.8130000000000005E-3</v>
      </c>
    </row>
    <row r="3608" spans="1:5">
      <c r="A3608">
        <v>1965</v>
      </c>
      <c r="B3608" s="108">
        <v>54</v>
      </c>
      <c r="C3608">
        <v>7.4009999999999996E-3</v>
      </c>
      <c r="D3608">
        <v>1.4574999999999999E-2</v>
      </c>
      <c r="E3608">
        <v>1.0888E-2</v>
      </c>
    </row>
    <row r="3609" spans="1:5">
      <c r="A3609">
        <v>1965</v>
      </c>
      <c r="B3609" s="108">
        <v>55</v>
      </c>
      <c r="C3609">
        <v>7.6639999999999998E-3</v>
      </c>
      <c r="D3609">
        <v>1.55E-2</v>
      </c>
      <c r="E3609">
        <v>1.1462999999999999E-2</v>
      </c>
    </row>
    <row r="3610" spans="1:5">
      <c r="A3610">
        <v>1965</v>
      </c>
      <c r="B3610" s="108">
        <v>56</v>
      </c>
      <c r="C3610">
        <v>8.0079999999999995E-3</v>
      </c>
      <c r="D3610">
        <v>1.6459999999999999E-2</v>
      </c>
      <c r="E3610">
        <v>1.2094000000000001E-2</v>
      </c>
    </row>
    <row r="3611" spans="1:5">
      <c r="A3611">
        <v>1965</v>
      </c>
      <c r="B3611" s="108">
        <v>57</v>
      </c>
      <c r="C3611">
        <v>8.8100000000000001E-3</v>
      </c>
      <c r="D3611">
        <v>1.8149999999999999E-2</v>
      </c>
      <c r="E3611">
        <v>1.3311999999999999E-2</v>
      </c>
    </row>
    <row r="3612" spans="1:5">
      <c r="A3612">
        <v>1965</v>
      </c>
      <c r="B3612" s="108">
        <v>58</v>
      </c>
      <c r="C3612">
        <v>9.5250000000000005E-3</v>
      </c>
      <c r="D3612">
        <v>1.9772999999999999E-2</v>
      </c>
      <c r="E3612">
        <v>1.4451E-2</v>
      </c>
    </row>
    <row r="3613" spans="1:5">
      <c r="A3613">
        <v>1965</v>
      </c>
      <c r="B3613" s="108">
        <v>59</v>
      </c>
      <c r="C3613">
        <v>1.0378E-2</v>
      </c>
      <c r="D3613">
        <v>2.1846999999999998E-2</v>
      </c>
      <c r="E3613">
        <v>1.5873999999999999E-2</v>
      </c>
    </row>
    <row r="3614" spans="1:5">
      <c r="A3614">
        <v>1965</v>
      </c>
      <c r="B3614" s="108">
        <v>60</v>
      </c>
      <c r="C3614">
        <v>1.1753E-2</v>
      </c>
      <c r="D3614">
        <v>2.4452000000000002E-2</v>
      </c>
      <c r="E3614">
        <v>1.7819999999999999E-2</v>
      </c>
    </row>
    <row r="3615" spans="1:5">
      <c r="A3615">
        <v>1965</v>
      </c>
      <c r="B3615" s="108">
        <v>61</v>
      </c>
      <c r="C3615">
        <v>1.2487E-2</v>
      </c>
      <c r="D3615">
        <v>2.6339000000000001E-2</v>
      </c>
      <c r="E3615">
        <v>1.9081999999999998E-2</v>
      </c>
    </row>
    <row r="3616" spans="1:5">
      <c r="A3616">
        <v>1965</v>
      </c>
      <c r="B3616" s="108">
        <v>62</v>
      </c>
      <c r="C3616">
        <v>1.4782999999999999E-2</v>
      </c>
      <c r="D3616">
        <v>2.9877999999999998E-2</v>
      </c>
      <c r="E3616">
        <v>2.1935E-2</v>
      </c>
    </row>
    <row r="3617" spans="1:5">
      <c r="A3617">
        <v>1965</v>
      </c>
      <c r="B3617" s="108">
        <v>63</v>
      </c>
      <c r="C3617">
        <v>1.4555E-2</v>
      </c>
      <c r="D3617">
        <v>3.0568999999999999E-2</v>
      </c>
      <c r="E3617">
        <v>2.2089999999999999E-2</v>
      </c>
    </row>
    <row r="3618" spans="1:5">
      <c r="A3618">
        <v>1965</v>
      </c>
      <c r="B3618" s="108">
        <v>64</v>
      </c>
      <c r="C3618">
        <v>1.7708999999999999E-2</v>
      </c>
      <c r="D3618">
        <v>3.4930999999999997E-2</v>
      </c>
      <c r="E3618">
        <v>2.5742000000000001E-2</v>
      </c>
    </row>
    <row r="3619" spans="1:5">
      <c r="A3619">
        <v>1965</v>
      </c>
      <c r="B3619" s="108">
        <v>65</v>
      </c>
      <c r="C3619">
        <v>1.9838999999999999E-2</v>
      </c>
      <c r="D3619">
        <v>3.7878000000000002E-2</v>
      </c>
      <c r="E3619">
        <v>2.8176E-2</v>
      </c>
    </row>
    <row r="3620" spans="1:5">
      <c r="A3620">
        <v>1965</v>
      </c>
      <c r="B3620" s="108">
        <v>66</v>
      </c>
      <c r="C3620">
        <v>1.8550000000000001E-2</v>
      </c>
      <c r="D3620">
        <v>3.6232E-2</v>
      </c>
      <c r="E3620">
        <v>2.6631999999999999E-2</v>
      </c>
    </row>
    <row r="3621" spans="1:5">
      <c r="A3621">
        <v>1965</v>
      </c>
      <c r="B3621" s="108">
        <v>67</v>
      </c>
      <c r="C3621">
        <v>2.0983000000000002E-2</v>
      </c>
      <c r="D3621">
        <v>4.1021000000000002E-2</v>
      </c>
      <c r="E3621">
        <v>3.0051999999999999E-2</v>
      </c>
    </row>
    <row r="3622" spans="1:5">
      <c r="A3622">
        <v>1965</v>
      </c>
      <c r="B3622" s="108">
        <v>68</v>
      </c>
      <c r="C3622">
        <v>2.2783999999999999E-2</v>
      </c>
      <c r="D3622">
        <v>4.4485999999999998E-2</v>
      </c>
      <c r="E3622">
        <v>3.2531999999999998E-2</v>
      </c>
    </row>
    <row r="3623" spans="1:5">
      <c r="A3623">
        <v>1965</v>
      </c>
      <c r="B3623" s="108">
        <v>69</v>
      </c>
      <c r="C3623">
        <v>2.5117E-2</v>
      </c>
      <c r="D3623">
        <v>4.8497999999999999E-2</v>
      </c>
      <c r="E3623">
        <v>3.5559E-2</v>
      </c>
    </row>
    <row r="3624" spans="1:5">
      <c r="A3624">
        <v>1965</v>
      </c>
      <c r="B3624" s="108">
        <v>70</v>
      </c>
      <c r="C3624">
        <v>2.8523E-2</v>
      </c>
      <c r="D3624">
        <v>5.2282000000000002E-2</v>
      </c>
      <c r="E3624">
        <v>3.9074999999999999E-2</v>
      </c>
    </row>
    <row r="3625" spans="1:5">
      <c r="A3625">
        <v>1965</v>
      </c>
      <c r="B3625" s="108">
        <v>71</v>
      </c>
      <c r="C3625">
        <v>2.8497000000000001E-2</v>
      </c>
      <c r="D3625">
        <v>5.2950999999999998E-2</v>
      </c>
      <c r="E3625">
        <v>3.9307000000000002E-2</v>
      </c>
    </row>
    <row r="3626" spans="1:5">
      <c r="A3626">
        <v>1965</v>
      </c>
      <c r="B3626" s="108">
        <v>72</v>
      </c>
      <c r="C3626">
        <v>3.4290000000000001E-2</v>
      </c>
      <c r="D3626">
        <v>6.0228999999999998E-2</v>
      </c>
      <c r="E3626">
        <v>4.5705000000000003E-2</v>
      </c>
    </row>
    <row r="3627" spans="1:5">
      <c r="A3627">
        <v>1965</v>
      </c>
      <c r="B3627" s="108">
        <v>73</v>
      </c>
      <c r="C3627">
        <v>3.5992000000000003E-2</v>
      </c>
      <c r="D3627">
        <v>6.2182000000000001E-2</v>
      </c>
      <c r="E3627">
        <v>4.7462999999999998E-2</v>
      </c>
    </row>
    <row r="3628" spans="1:5">
      <c r="A3628">
        <v>1965</v>
      </c>
      <c r="B3628" s="108">
        <v>74</v>
      </c>
      <c r="C3628">
        <v>4.0121999999999998E-2</v>
      </c>
      <c r="D3628">
        <v>6.7029000000000005E-2</v>
      </c>
      <c r="E3628">
        <v>5.1838000000000002E-2</v>
      </c>
    </row>
    <row r="3629" spans="1:5">
      <c r="A3629">
        <v>1965</v>
      </c>
      <c r="B3629" s="108">
        <v>75</v>
      </c>
      <c r="C3629">
        <v>4.7802999999999998E-2</v>
      </c>
      <c r="D3629">
        <v>7.6262999999999997E-2</v>
      </c>
      <c r="E3629">
        <v>6.0116000000000003E-2</v>
      </c>
    </row>
    <row r="3630" spans="1:5">
      <c r="A3630">
        <v>1965</v>
      </c>
      <c r="B3630" s="108">
        <v>76</v>
      </c>
      <c r="C3630">
        <v>5.2676000000000001E-2</v>
      </c>
      <c r="D3630">
        <v>8.2997000000000001E-2</v>
      </c>
      <c r="E3630">
        <v>6.5714999999999996E-2</v>
      </c>
    </row>
    <row r="3631" spans="1:5">
      <c r="A3631">
        <v>1965</v>
      </c>
      <c r="B3631" s="108">
        <v>77</v>
      </c>
      <c r="C3631">
        <v>5.6652000000000001E-2</v>
      </c>
      <c r="D3631">
        <v>8.7398000000000003E-2</v>
      </c>
      <c r="E3631">
        <v>6.9782999999999998E-2</v>
      </c>
    </row>
    <row r="3632" spans="1:5">
      <c r="A3632">
        <v>1965</v>
      </c>
      <c r="B3632" s="108">
        <v>78</v>
      </c>
      <c r="C3632">
        <v>6.2703999999999996E-2</v>
      </c>
      <c r="D3632">
        <v>9.1536000000000006E-2</v>
      </c>
      <c r="E3632">
        <v>7.4910000000000004E-2</v>
      </c>
    </row>
    <row r="3633" spans="1:5">
      <c r="A3633">
        <v>1965</v>
      </c>
      <c r="B3633" s="108">
        <v>79</v>
      </c>
      <c r="C3633">
        <v>7.0369000000000001E-2</v>
      </c>
      <c r="D3633">
        <v>0.10378800000000001</v>
      </c>
      <c r="E3633">
        <v>8.4369E-2</v>
      </c>
    </row>
    <row r="3634" spans="1:5">
      <c r="A3634">
        <v>1965</v>
      </c>
      <c r="B3634" s="108">
        <v>80</v>
      </c>
      <c r="C3634">
        <v>7.9090999999999995E-2</v>
      </c>
      <c r="D3634">
        <v>0.113943</v>
      </c>
      <c r="E3634">
        <v>9.3282000000000004E-2</v>
      </c>
    </row>
    <row r="3635" spans="1:5">
      <c r="A3635">
        <v>1965</v>
      </c>
      <c r="B3635" s="108">
        <v>81</v>
      </c>
      <c r="C3635">
        <v>8.2170999999999994E-2</v>
      </c>
      <c r="D3635">
        <v>0.11754299999999999</v>
      </c>
      <c r="E3635">
        <v>9.6374000000000001E-2</v>
      </c>
    </row>
    <row r="3636" spans="1:5">
      <c r="A3636">
        <v>1965</v>
      </c>
      <c r="B3636" s="108">
        <v>82</v>
      </c>
      <c r="C3636">
        <v>9.4522999999999996E-2</v>
      </c>
      <c r="D3636">
        <v>0.13167599999999999</v>
      </c>
      <c r="E3636">
        <v>0.109261</v>
      </c>
    </row>
    <row r="3637" spans="1:5">
      <c r="A3637">
        <v>1965</v>
      </c>
      <c r="B3637" s="108">
        <v>83</v>
      </c>
      <c r="C3637">
        <v>0.106949</v>
      </c>
      <c r="D3637">
        <v>0.14469099999999999</v>
      </c>
      <c r="E3637">
        <v>0.12171</v>
      </c>
    </row>
    <row r="3638" spans="1:5">
      <c r="A3638">
        <v>1965</v>
      </c>
      <c r="B3638" s="108">
        <v>84</v>
      </c>
      <c r="C3638">
        <v>0.11846</v>
      </c>
      <c r="D3638">
        <v>0.157689</v>
      </c>
      <c r="E3638">
        <v>0.133491</v>
      </c>
    </row>
    <row r="3639" spans="1:5">
      <c r="A3639">
        <v>1965</v>
      </c>
      <c r="B3639" s="108">
        <v>85</v>
      </c>
      <c r="C3639">
        <v>0.13325400000000001</v>
      </c>
      <c r="D3639">
        <v>0.17499700000000001</v>
      </c>
      <c r="E3639">
        <v>0.14894499999999999</v>
      </c>
    </row>
    <row r="3640" spans="1:5">
      <c r="A3640">
        <v>1965</v>
      </c>
      <c r="B3640" s="108">
        <v>86</v>
      </c>
      <c r="C3640">
        <v>0.142426</v>
      </c>
      <c r="D3640">
        <v>0.18352099999999999</v>
      </c>
      <c r="E3640">
        <v>0.15759899999999999</v>
      </c>
    </row>
    <row r="3641" spans="1:5">
      <c r="A3641">
        <v>1965</v>
      </c>
      <c r="B3641" s="108">
        <v>87</v>
      </c>
      <c r="C3641">
        <v>0.15846199999999999</v>
      </c>
      <c r="D3641">
        <v>0.200906</v>
      </c>
      <c r="E3641">
        <v>0.17397299999999999</v>
      </c>
    </row>
    <row r="3642" spans="1:5">
      <c r="A3642">
        <v>1965</v>
      </c>
      <c r="B3642" s="108">
        <v>88</v>
      </c>
      <c r="C3642">
        <v>0.168321</v>
      </c>
      <c r="D3642">
        <v>0.212398</v>
      </c>
      <c r="E3642">
        <v>0.18421000000000001</v>
      </c>
    </row>
    <row r="3643" spans="1:5">
      <c r="A3643">
        <v>1965</v>
      </c>
      <c r="B3643" s="108">
        <v>89</v>
      </c>
      <c r="C3643">
        <v>0.188718</v>
      </c>
      <c r="D3643">
        <v>0.233569</v>
      </c>
      <c r="E3643">
        <v>0.204539</v>
      </c>
    </row>
    <row r="3644" spans="1:5">
      <c r="A3644">
        <v>1965</v>
      </c>
      <c r="B3644" s="108">
        <v>90</v>
      </c>
      <c r="C3644">
        <v>0.21067900000000001</v>
      </c>
      <c r="D3644">
        <v>0.25887199999999999</v>
      </c>
      <c r="E3644">
        <v>0.22731999999999999</v>
      </c>
    </row>
    <row r="3645" spans="1:5">
      <c r="A3645">
        <v>1965</v>
      </c>
      <c r="B3645" s="108">
        <v>91</v>
      </c>
      <c r="C3645">
        <v>0.211531</v>
      </c>
      <c r="D3645">
        <v>0.254666</v>
      </c>
      <c r="E3645">
        <v>0.22611200000000001</v>
      </c>
    </row>
    <row r="3646" spans="1:5">
      <c r="A3646">
        <v>1965</v>
      </c>
      <c r="B3646" s="108">
        <v>92</v>
      </c>
      <c r="C3646">
        <v>0.23932100000000001</v>
      </c>
      <c r="D3646">
        <v>0.28255999999999998</v>
      </c>
      <c r="E3646">
        <v>0.25379600000000002</v>
      </c>
    </row>
    <row r="3647" spans="1:5">
      <c r="A3647">
        <v>1965</v>
      </c>
      <c r="B3647" s="108">
        <v>93</v>
      </c>
      <c r="C3647">
        <v>0.25718800000000003</v>
      </c>
      <c r="D3647">
        <v>0.31076300000000001</v>
      </c>
      <c r="E3647">
        <v>0.27504800000000001</v>
      </c>
    </row>
    <row r="3648" spans="1:5">
      <c r="A3648">
        <v>1965</v>
      </c>
      <c r="B3648" s="108">
        <v>94</v>
      </c>
      <c r="C3648">
        <v>0.28079199999999999</v>
      </c>
      <c r="D3648">
        <v>0.323378</v>
      </c>
      <c r="E3648">
        <v>0.29474299999999998</v>
      </c>
    </row>
    <row r="3649" spans="1:5">
      <c r="A3649">
        <v>1965</v>
      </c>
      <c r="B3649" s="108">
        <v>95</v>
      </c>
      <c r="C3649">
        <v>0.30515700000000001</v>
      </c>
      <c r="D3649">
        <v>0.34457300000000002</v>
      </c>
      <c r="E3649">
        <v>0.317853</v>
      </c>
    </row>
    <row r="3650" spans="1:5">
      <c r="A3650">
        <v>1965</v>
      </c>
      <c r="B3650" s="108">
        <v>96</v>
      </c>
      <c r="C3650">
        <v>0.31379699999999999</v>
      </c>
      <c r="D3650">
        <v>0.355076</v>
      </c>
      <c r="E3650">
        <v>0.326822</v>
      </c>
    </row>
    <row r="3651" spans="1:5">
      <c r="A3651">
        <v>1965</v>
      </c>
      <c r="B3651" s="108">
        <v>97</v>
      </c>
      <c r="C3651">
        <v>0.33546300000000001</v>
      </c>
      <c r="D3651">
        <v>0.36584899999999998</v>
      </c>
      <c r="E3651">
        <v>0.344804</v>
      </c>
    </row>
    <row r="3652" spans="1:5">
      <c r="A3652">
        <v>1965</v>
      </c>
      <c r="B3652" s="108">
        <v>98</v>
      </c>
      <c r="C3652">
        <v>0.35767399999999999</v>
      </c>
      <c r="D3652">
        <v>0.38568000000000002</v>
      </c>
      <c r="E3652">
        <v>0.36607400000000001</v>
      </c>
    </row>
    <row r="3653" spans="1:5">
      <c r="A3653">
        <v>1965</v>
      </c>
      <c r="B3653" s="108">
        <v>99</v>
      </c>
      <c r="C3653">
        <v>0.35875800000000002</v>
      </c>
      <c r="D3653">
        <v>0.39847300000000002</v>
      </c>
      <c r="E3653">
        <v>0.370417</v>
      </c>
    </row>
    <row r="3654" spans="1:5">
      <c r="A3654">
        <v>1965</v>
      </c>
      <c r="B3654" s="108">
        <v>100</v>
      </c>
      <c r="C3654">
        <v>0.40034999999999998</v>
      </c>
      <c r="D3654">
        <v>0.40167900000000001</v>
      </c>
      <c r="E3654">
        <v>0.40074300000000002</v>
      </c>
    </row>
    <row r="3655" spans="1:5">
      <c r="A3655">
        <v>1965</v>
      </c>
      <c r="B3655" s="108">
        <v>101</v>
      </c>
      <c r="C3655">
        <v>0.36358800000000002</v>
      </c>
      <c r="D3655">
        <v>0.38032100000000002</v>
      </c>
      <c r="E3655">
        <v>0.368703</v>
      </c>
    </row>
    <row r="3656" spans="1:5">
      <c r="A3656">
        <v>1965</v>
      </c>
      <c r="B3656" s="108">
        <v>102</v>
      </c>
      <c r="C3656">
        <v>0.37125399999999997</v>
      </c>
      <c r="D3656">
        <v>0.381434</v>
      </c>
      <c r="E3656">
        <v>0.37434899999999999</v>
      </c>
    </row>
    <row r="3657" spans="1:5">
      <c r="A3657">
        <v>1965</v>
      </c>
      <c r="B3657" s="108">
        <v>103</v>
      </c>
      <c r="C3657">
        <v>0.40089399999999997</v>
      </c>
      <c r="D3657">
        <v>0.28894799999999998</v>
      </c>
      <c r="E3657">
        <v>0.366809</v>
      </c>
    </row>
    <row r="3658" spans="1:5">
      <c r="A3658">
        <v>1965</v>
      </c>
      <c r="B3658" s="108">
        <v>104</v>
      </c>
      <c r="C3658">
        <v>0.38896900000000001</v>
      </c>
      <c r="D3658">
        <v>0.35519299999999998</v>
      </c>
      <c r="E3658">
        <v>0.377604</v>
      </c>
    </row>
    <row r="3659" spans="1:5">
      <c r="A3659">
        <v>1965</v>
      </c>
      <c r="B3659" s="108">
        <v>105</v>
      </c>
      <c r="C3659">
        <v>0.42654300000000001</v>
      </c>
      <c r="D3659">
        <v>0.35522700000000001</v>
      </c>
      <c r="E3659">
        <v>0.40131600000000001</v>
      </c>
    </row>
    <row r="3660" spans="1:5">
      <c r="A3660">
        <v>1965</v>
      </c>
      <c r="B3660" s="108">
        <v>106</v>
      </c>
      <c r="C3660">
        <v>0.24154600000000001</v>
      </c>
      <c r="D3660">
        <v>0.197938</v>
      </c>
      <c r="E3660">
        <v>0.22657099999999999</v>
      </c>
    </row>
    <row r="3661" spans="1:5">
      <c r="A3661">
        <v>1965</v>
      </c>
      <c r="B3661" s="108">
        <v>107</v>
      </c>
      <c r="C3661">
        <v>0.32386500000000001</v>
      </c>
      <c r="D3661">
        <v>0.318021</v>
      </c>
      <c r="E3661">
        <v>0.32189299999999998</v>
      </c>
    </row>
    <row r="3662" spans="1:5">
      <c r="A3662">
        <v>1965</v>
      </c>
      <c r="B3662" s="108">
        <v>108</v>
      </c>
      <c r="C3662">
        <v>0.31544800000000001</v>
      </c>
      <c r="D3662">
        <v>0.25874599999999998</v>
      </c>
      <c r="E3662">
        <v>0.29552200000000001</v>
      </c>
    </row>
    <row r="3663" spans="1:5">
      <c r="A3663">
        <v>1965</v>
      </c>
      <c r="B3663" s="108">
        <v>109</v>
      </c>
      <c r="C3663">
        <v>0.348968</v>
      </c>
      <c r="D3663">
        <v>0.24754200000000001</v>
      </c>
      <c r="E3663">
        <v>0.31526999999999999</v>
      </c>
    </row>
    <row r="3664" spans="1:5">
      <c r="A3664">
        <v>1965</v>
      </c>
      <c r="B3664" s="108" t="s">
        <v>392</v>
      </c>
      <c r="C3664">
        <v>0.20224500000000001</v>
      </c>
      <c r="D3664">
        <v>0.22400600000000001</v>
      </c>
      <c r="E3664">
        <v>0.210421</v>
      </c>
    </row>
    <row r="3665" spans="1:5">
      <c r="A3665">
        <v>1966</v>
      </c>
      <c r="B3665" s="108">
        <v>0</v>
      </c>
      <c r="C3665">
        <v>2.0624E-2</v>
      </c>
      <c r="D3665">
        <v>2.6870000000000002E-2</v>
      </c>
      <c r="E3665">
        <v>2.3806000000000001E-2</v>
      </c>
    </row>
    <row r="3666" spans="1:5">
      <c r="A3666">
        <v>1966</v>
      </c>
      <c r="B3666" s="108">
        <v>1</v>
      </c>
      <c r="C3666">
        <v>1.4419999999999999E-3</v>
      </c>
      <c r="D3666">
        <v>1.7060000000000001E-3</v>
      </c>
      <c r="E3666">
        <v>1.5759999999999999E-3</v>
      </c>
    </row>
    <row r="3667" spans="1:5">
      <c r="A3667">
        <v>1966</v>
      </c>
      <c r="B3667" s="108">
        <v>2</v>
      </c>
      <c r="C3667">
        <v>8.6600000000000002E-4</v>
      </c>
      <c r="D3667">
        <v>1.0640000000000001E-3</v>
      </c>
      <c r="E3667">
        <v>9.6699999999999998E-4</v>
      </c>
    </row>
    <row r="3668" spans="1:5">
      <c r="A3668">
        <v>1966</v>
      </c>
      <c r="B3668" s="108">
        <v>3</v>
      </c>
      <c r="C3668">
        <v>6.7000000000000002E-4</v>
      </c>
      <c r="D3668">
        <v>8.1099999999999998E-4</v>
      </c>
      <c r="E3668">
        <v>7.4200000000000004E-4</v>
      </c>
    </row>
    <row r="3669" spans="1:5">
      <c r="A3669">
        <v>1966</v>
      </c>
      <c r="B3669" s="108">
        <v>4</v>
      </c>
      <c r="C3669">
        <v>5.6099999999999998E-4</v>
      </c>
      <c r="D3669">
        <v>6.8599999999999998E-4</v>
      </c>
      <c r="E3669">
        <v>6.2399999999999999E-4</v>
      </c>
    </row>
    <row r="3670" spans="1:5">
      <c r="A3670">
        <v>1966</v>
      </c>
      <c r="B3670" s="108">
        <v>5</v>
      </c>
      <c r="C3670">
        <v>4.7800000000000002E-4</v>
      </c>
      <c r="D3670">
        <v>6.2600000000000004E-4</v>
      </c>
      <c r="E3670">
        <v>5.53E-4</v>
      </c>
    </row>
    <row r="3671" spans="1:5">
      <c r="A3671">
        <v>1966</v>
      </c>
      <c r="B3671" s="108">
        <v>6</v>
      </c>
      <c r="C3671">
        <v>4.0700000000000003E-4</v>
      </c>
      <c r="D3671">
        <v>5.5800000000000001E-4</v>
      </c>
      <c r="E3671">
        <v>4.84E-4</v>
      </c>
    </row>
    <row r="3672" spans="1:5">
      <c r="A3672">
        <v>1966</v>
      </c>
      <c r="B3672" s="108">
        <v>7</v>
      </c>
      <c r="C3672">
        <v>3.4900000000000003E-4</v>
      </c>
      <c r="D3672">
        <v>4.9299999999999995E-4</v>
      </c>
      <c r="E3672">
        <v>4.2200000000000001E-4</v>
      </c>
    </row>
    <row r="3673" spans="1:5">
      <c r="A3673">
        <v>1966</v>
      </c>
      <c r="B3673" s="108">
        <v>8</v>
      </c>
      <c r="C3673">
        <v>3.1300000000000002E-4</v>
      </c>
      <c r="D3673">
        <v>4.6900000000000002E-4</v>
      </c>
      <c r="E3673">
        <v>3.9300000000000001E-4</v>
      </c>
    </row>
    <row r="3674" spans="1:5">
      <c r="A3674">
        <v>1966</v>
      </c>
      <c r="B3674" s="108">
        <v>9</v>
      </c>
      <c r="C3674">
        <v>3.1399999999999999E-4</v>
      </c>
      <c r="D3674">
        <v>4.2499999999999998E-4</v>
      </c>
      <c r="E3674">
        <v>3.7100000000000002E-4</v>
      </c>
    </row>
    <row r="3675" spans="1:5">
      <c r="A3675">
        <v>1966</v>
      </c>
      <c r="B3675" s="108">
        <v>10</v>
      </c>
      <c r="C3675">
        <v>2.72E-4</v>
      </c>
      <c r="D3675">
        <v>4.2299999999999998E-4</v>
      </c>
      <c r="E3675">
        <v>3.4900000000000003E-4</v>
      </c>
    </row>
    <row r="3676" spans="1:5">
      <c r="A3676">
        <v>1966</v>
      </c>
      <c r="B3676" s="108">
        <v>11</v>
      </c>
      <c r="C3676">
        <v>2.7700000000000001E-4</v>
      </c>
      <c r="D3676">
        <v>4.4200000000000001E-4</v>
      </c>
      <c r="E3676">
        <v>3.6099999999999999E-4</v>
      </c>
    </row>
    <row r="3677" spans="1:5">
      <c r="A3677">
        <v>1966</v>
      </c>
      <c r="B3677" s="108">
        <v>12</v>
      </c>
      <c r="C3677">
        <v>3.1599999999999998E-4</v>
      </c>
      <c r="D3677">
        <v>4.6299999999999998E-4</v>
      </c>
      <c r="E3677">
        <v>3.9100000000000002E-4</v>
      </c>
    </row>
    <row r="3678" spans="1:5">
      <c r="A3678">
        <v>1966</v>
      </c>
      <c r="B3678" s="108">
        <v>13</v>
      </c>
      <c r="C3678">
        <v>3.0400000000000002E-4</v>
      </c>
      <c r="D3678">
        <v>5.8E-4</v>
      </c>
      <c r="E3678">
        <v>4.44E-4</v>
      </c>
    </row>
    <row r="3679" spans="1:5">
      <c r="A3679">
        <v>1966</v>
      </c>
      <c r="B3679" s="108">
        <v>14</v>
      </c>
      <c r="C3679">
        <v>3.5300000000000002E-4</v>
      </c>
      <c r="D3679">
        <v>6.8000000000000005E-4</v>
      </c>
      <c r="E3679">
        <v>5.1900000000000004E-4</v>
      </c>
    </row>
    <row r="3680" spans="1:5">
      <c r="A3680">
        <v>1966</v>
      </c>
      <c r="B3680" s="108">
        <v>15</v>
      </c>
      <c r="C3680">
        <v>4.5800000000000002E-4</v>
      </c>
      <c r="D3680">
        <v>8.52E-4</v>
      </c>
      <c r="E3680">
        <v>6.5799999999999995E-4</v>
      </c>
    </row>
    <row r="3681" spans="1:5">
      <c r="A3681">
        <v>1966</v>
      </c>
      <c r="B3681" s="108">
        <v>16</v>
      </c>
      <c r="C3681">
        <v>4.9799999999999996E-4</v>
      </c>
      <c r="D3681">
        <v>1.212E-3</v>
      </c>
      <c r="E3681">
        <v>8.61E-4</v>
      </c>
    </row>
    <row r="3682" spans="1:5">
      <c r="A3682">
        <v>1966</v>
      </c>
      <c r="B3682" s="108">
        <v>17</v>
      </c>
      <c r="C3682">
        <v>6.2299999999999996E-4</v>
      </c>
      <c r="D3682">
        <v>1.5330000000000001E-3</v>
      </c>
      <c r="E3682">
        <v>1.0839999999999999E-3</v>
      </c>
    </row>
    <row r="3683" spans="1:5">
      <c r="A3683">
        <v>1966</v>
      </c>
      <c r="B3683" s="108">
        <v>18</v>
      </c>
      <c r="C3683">
        <v>6.4300000000000002E-4</v>
      </c>
      <c r="D3683">
        <v>1.848E-3</v>
      </c>
      <c r="E3683">
        <v>1.2459999999999999E-3</v>
      </c>
    </row>
    <row r="3684" spans="1:5">
      <c r="A3684">
        <v>1966</v>
      </c>
      <c r="B3684" s="108">
        <v>19</v>
      </c>
      <c r="C3684">
        <v>7.4600000000000003E-4</v>
      </c>
      <c r="D3684">
        <v>1.9550000000000001E-3</v>
      </c>
      <c r="E3684">
        <v>1.341E-3</v>
      </c>
    </row>
    <row r="3685" spans="1:5">
      <c r="A3685">
        <v>1966</v>
      </c>
      <c r="B3685" s="108">
        <v>20</v>
      </c>
      <c r="C3685">
        <v>6.2600000000000004E-4</v>
      </c>
      <c r="D3685">
        <v>1.8699999999999999E-3</v>
      </c>
      <c r="E3685">
        <v>1.23E-3</v>
      </c>
    </row>
    <row r="3686" spans="1:5">
      <c r="A3686">
        <v>1966</v>
      </c>
      <c r="B3686" s="108">
        <v>21</v>
      </c>
      <c r="C3686">
        <v>7.2000000000000005E-4</v>
      </c>
      <c r="D3686">
        <v>2.039E-3</v>
      </c>
      <c r="E3686">
        <v>1.3600000000000001E-3</v>
      </c>
    </row>
    <row r="3687" spans="1:5">
      <c r="A3687">
        <v>1966</v>
      </c>
      <c r="B3687" s="108">
        <v>22</v>
      </c>
      <c r="C3687">
        <v>6.96E-4</v>
      </c>
      <c r="D3687">
        <v>2.0639999999999999E-3</v>
      </c>
      <c r="E3687">
        <v>1.3569999999999999E-3</v>
      </c>
    </row>
    <row r="3688" spans="1:5">
      <c r="A3688">
        <v>1966</v>
      </c>
      <c r="B3688" s="108">
        <v>23</v>
      </c>
      <c r="C3688">
        <v>7.4700000000000005E-4</v>
      </c>
      <c r="D3688">
        <v>2.0639999999999999E-3</v>
      </c>
      <c r="E3688">
        <v>1.3849999999999999E-3</v>
      </c>
    </row>
    <row r="3689" spans="1:5">
      <c r="A3689">
        <v>1966</v>
      </c>
      <c r="B3689" s="108">
        <v>24</v>
      </c>
      <c r="C3689">
        <v>7.2499999999999995E-4</v>
      </c>
      <c r="D3689">
        <v>1.81E-3</v>
      </c>
      <c r="E3689">
        <v>1.2539999999999999E-3</v>
      </c>
    </row>
    <row r="3690" spans="1:5">
      <c r="A3690">
        <v>1966</v>
      </c>
      <c r="B3690" s="108">
        <v>25</v>
      </c>
      <c r="C3690">
        <v>8.2299999999999995E-4</v>
      </c>
      <c r="D3690">
        <v>1.8829999999999999E-3</v>
      </c>
      <c r="E3690">
        <v>1.3420000000000001E-3</v>
      </c>
    </row>
    <row r="3691" spans="1:5">
      <c r="A3691">
        <v>1966</v>
      </c>
      <c r="B3691" s="108">
        <v>26</v>
      </c>
      <c r="C3691">
        <v>8.1599999999999999E-4</v>
      </c>
      <c r="D3691">
        <v>1.9040000000000001E-3</v>
      </c>
      <c r="E3691">
        <v>1.348E-3</v>
      </c>
    </row>
    <row r="3692" spans="1:5">
      <c r="A3692">
        <v>1966</v>
      </c>
      <c r="B3692" s="108">
        <v>27</v>
      </c>
      <c r="C3692">
        <v>8.5899999999999995E-4</v>
      </c>
      <c r="D3692">
        <v>1.884E-3</v>
      </c>
      <c r="E3692">
        <v>1.359E-3</v>
      </c>
    </row>
    <row r="3693" spans="1:5">
      <c r="A3693">
        <v>1966</v>
      </c>
      <c r="B3693" s="108">
        <v>28</v>
      </c>
      <c r="C3693">
        <v>9.1699999999999995E-4</v>
      </c>
      <c r="D3693">
        <v>1.818E-3</v>
      </c>
      <c r="E3693">
        <v>1.358E-3</v>
      </c>
    </row>
    <row r="3694" spans="1:5">
      <c r="A3694">
        <v>1966</v>
      </c>
      <c r="B3694" s="108">
        <v>29</v>
      </c>
      <c r="C3694">
        <v>9.4499999999999998E-4</v>
      </c>
      <c r="D3694">
        <v>1.897E-3</v>
      </c>
      <c r="E3694">
        <v>1.4120000000000001E-3</v>
      </c>
    </row>
    <row r="3695" spans="1:5">
      <c r="A3695">
        <v>1966</v>
      </c>
      <c r="B3695" s="108">
        <v>30</v>
      </c>
      <c r="C3695">
        <v>1.057E-3</v>
      </c>
      <c r="D3695">
        <v>1.92E-3</v>
      </c>
      <c r="E3695">
        <v>1.4809999999999999E-3</v>
      </c>
    </row>
    <row r="3696" spans="1:5">
      <c r="A3696">
        <v>1966</v>
      </c>
      <c r="B3696" s="108">
        <v>31</v>
      </c>
      <c r="C3696">
        <v>1.1379999999999999E-3</v>
      </c>
      <c r="D3696">
        <v>2.0660000000000001E-3</v>
      </c>
      <c r="E3696">
        <v>1.5939999999999999E-3</v>
      </c>
    </row>
    <row r="3697" spans="1:5">
      <c r="A3697">
        <v>1966</v>
      </c>
      <c r="B3697" s="108">
        <v>32</v>
      </c>
      <c r="C3697">
        <v>1.2620000000000001E-3</v>
      </c>
      <c r="D3697">
        <v>2.1719999999999999E-3</v>
      </c>
      <c r="E3697">
        <v>1.709E-3</v>
      </c>
    </row>
    <row r="3698" spans="1:5">
      <c r="A3698">
        <v>1966</v>
      </c>
      <c r="B3698" s="108">
        <v>33</v>
      </c>
      <c r="C3698">
        <v>1.3960000000000001E-3</v>
      </c>
      <c r="D3698">
        <v>2.3189999999999999E-3</v>
      </c>
      <c r="E3698">
        <v>1.8489999999999999E-3</v>
      </c>
    </row>
    <row r="3699" spans="1:5">
      <c r="A3699">
        <v>1966</v>
      </c>
      <c r="B3699" s="108">
        <v>34</v>
      </c>
      <c r="C3699">
        <v>1.423E-3</v>
      </c>
      <c r="D3699">
        <v>2.3349999999999998E-3</v>
      </c>
      <c r="E3699">
        <v>1.8699999999999999E-3</v>
      </c>
    </row>
    <row r="3700" spans="1:5">
      <c r="A3700">
        <v>1966</v>
      </c>
      <c r="B3700" s="108">
        <v>35</v>
      </c>
      <c r="C3700">
        <v>1.5269999999999999E-3</v>
      </c>
      <c r="D3700">
        <v>2.5739999999999999E-3</v>
      </c>
      <c r="E3700">
        <v>2.039E-3</v>
      </c>
    </row>
    <row r="3701" spans="1:5">
      <c r="A3701">
        <v>1966</v>
      </c>
      <c r="B3701" s="108">
        <v>36</v>
      </c>
      <c r="C3701">
        <v>1.684E-3</v>
      </c>
      <c r="D3701">
        <v>2.8180000000000002E-3</v>
      </c>
      <c r="E3701">
        <v>2.2369999999999998E-3</v>
      </c>
    </row>
    <row r="3702" spans="1:5">
      <c r="A3702">
        <v>1966</v>
      </c>
      <c r="B3702" s="108">
        <v>37</v>
      </c>
      <c r="C3702">
        <v>1.7279999999999999E-3</v>
      </c>
      <c r="D3702">
        <v>2.885E-3</v>
      </c>
      <c r="E3702">
        <v>2.2910000000000001E-3</v>
      </c>
    </row>
    <row r="3703" spans="1:5">
      <c r="A3703">
        <v>1966</v>
      </c>
      <c r="B3703" s="108">
        <v>38</v>
      </c>
      <c r="C3703">
        <v>2.0010000000000002E-3</v>
      </c>
      <c r="D3703">
        <v>3.3999999999999998E-3</v>
      </c>
      <c r="E3703">
        <v>2.6819999999999999E-3</v>
      </c>
    </row>
    <row r="3704" spans="1:5">
      <c r="A3704">
        <v>1966</v>
      </c>
      <c r="B3704" s="108">
        <v>39</v>
      </c>
      <c r="C3704">
        <v>2.1220000000000002E-3</v>
      </c>
      <c r="D3704">
        <v>3.5530000000000002E-3</v>
      </c>
      <c r="E3704">
        <v>2.8189999999999999E-3</v>
      </c>
    </row>
    <row r="3705" spans="1:5">
      <c r="A3705">
        <v>1966</v>
      </c>
      <c r="B3705" s="108">
        <v>40</v>
      </c>
      <c r="C3705">
        <v>2.3509999999999998E-3</v>
      </c>
      <c r="D3705">
        <v>3.8560000000000001E-3</v>
      </c>
      <c r="E3705">
        <v>3.0829999999999998E-3</v>
      </c>
    </row>
    <row r="3706" spans="1:5">
      <c r="A3706">
        <v>1966</v>
      </c>
      <c r="B3706" s="108">
        <v>41</v>
      </c>
      <c r="C3706">
        <v>2.5560000000000001E-3</v>
      </c>
      <c r="D3706">
        <v>4.3670000000000002E-3</v>
      </c>
      <c r="E3706">
        <v>3.437E-3</v>
      </c>
    </row>
    <row r="3707" spans="1:5">
      <c r="A3707">
        <v>1966</v>
      </c>
      <c r="B3707" s="108">
        <v>42</v>
      </c>
      <c r="C3707">
        <v>2.8300000000000001E-3</v>
      </c>
      <c r="D3707">
        <v>4.7949999999999998E-3</v>
      </c>
      <c r="E3707">
        <v>3.784E-3</v>
      </c>
    </row>
    <row r="3708" spans="1:5">
      <c r="A3708">
        <v>1966</v>
      </c>
      <c r="B3708" s="108">
        <v>43</v>
      </c>
      <c r="C3708">
        <v>3.0469999999999998E-3</v>
      </c>
      <c r="D3708">
        <v>5.1419999999999999E-3</v>
      </c>
      <c r="E3708">
        <v>4.0629999999999998E-3</v>
      </c>
    </row>
    <row r="3709" spans="1:5">
      <c r="A3709">
        <v>1966</v>
      </c>
      <c r="B3709" s="108">
        <v>44</v>
      </c>
      <c r="C3709">
        <v>3.2260000000000001E-3</v>
      </c>
      <c r="D3709">
        <v>5.5880000000000001E-3</v>
      </c>
      <c r="E3709">
        <v>4.372E-3</v>
      </c>
    </row>
    <row r="3710" spans="1:5">
      <c r="A3710">
        <v>1966</v>
      </c>
      <c r="B3710" s="108">
        <v>45</v>
      </c>
      <c r="C3710">
        <v>3.5729999999999998E-3</v>
      </c>
      <c r="D3710">
        <v>6.3749999999999996E-3</v>
      </c>
      <c r="E3710">
        <v>4.9329999999999999E-3</v>
      </c>
    </row>
    <row r="3711" spans="1:5">
      <c r="A3711">
        <v>1966</v>
      </c>
      <c r="B3711" s="108">
        <v>46</v>
      </c>
      <c r="C3711">
        <v>4.0119999999999999E-3</v>
      </c>
      <c r="D3711">
        <v>6.9880000000000003E-3</v>
      </c>
      <c r="E3711">
        <v>5.457E-3</v>
      </c>
    </row>
    <row r="3712" spans="1:5">
      <c r="A3712">
        <v>1966</v>
      </c>
      <c r="B3712" s="108">
        <v>47</v>
      </c>
      <c r="C3712">
        <v>4.2950000000000002E-3</v>
      </c>
      <c r="D3712">
        <v>7.4279999999999997E-3</v>
      </c>
      <c r="E3712">
        <v>5.816E-3</v>
      </c>
    </row>
    <row r="3713" spans="1:5">
      <c r="A3713">
        <v>1966</v>
      </c>
      <c r="B3713" s="108">
        <v>48</v>
      </c>
      <c r="C3713">
        <v>4.6940000000000003E-3</v>
      </c>
      <c r="D3713">
        <v>8.3079999999999994E-3</v>
      </c>
      <c r="E3713">
        <v>6.4510000000000001E-3</v>
      </c>
    </row>
    <row r="3714" spans="1:5">
      <c r="A3714">
        <v>1966</v>
      </c>
      <c r="B3714" s="108">
        <v>49</v>
      </c>
      <c r="C3714">
        <v>4.8929999999999998E-3</v>
      </c>
      <c r="D3714">
        <v>9.0150000000000004E-3</v>
      </c>
      <c r="E3714">
        <v>6.8979999999999996E-3</v>
      </c>
    </row>
    <row r="3715" spans="1:5">
      <c r="A3715">
        <v>1966</v>
      </c>
      <c r="B3715" s="108">
        <v>50</v>
      </c>
      <c r="C3715">
        <v>5.3819999999999996E-3</v>
      </c>
      <c r="D3715">
        <v>1.0406E-2</v>
      </c>
      <c r="E3715">
        <v>7.8270000000000006E-3</v>
      </c>
    </row>
    <row r="3716" spans="1:5">
      <c r="A3716">
        <v>1966</v>
      </c>
      <c r="B3716" s="108">
        <v>51</v>
      </c>
      <c r="C3716">
        <v>5.862E-3</v>
      </c>
      <c r="D3716">
        <v>1.1096999999999999E-2</v>
      </c>
      <c r="E3716">
        <v>8.4100000000000008E-3</v>
      </c>
    </row>
    <row r="3717" spans="1:5">
      <c r="A3717">
        <v>1966</v>
      </c>
      <c r="B3717" s="108">
        <v>52</v>
      </c>
      <c r="C3717">
        <v>6.4250000000000002E-3</v>
      </c>
      <c r="D3717">
        <v>1.2605E-2</v>
      </c>
      <c r="E3717">
        <v>9.4330000000000004E-3</v>
      </c>
    </row>
    <row r="3718" spans="1:5">
      <c r="A3718">
        <v>1966</v>
      </c>
      <c r="B3718" s="108">
        <v>53</v>
      </c>
      <c r="C3718">
        <v>6.8560000000000001E-3</v>
      </c>
      <c r="D3718">
        <v>1.3377999999999999E-2</v>
      </c>
      <c r="E3718">
        <v>1.0026999999999999E-2</v>
      </c>
    </row>
    <row r="3719" spans="1:5">
      <c r="A3719">
        <v>1966</v>
      </c>
      <c r="B3719" s="108">
        <v>54</v>
      </c>
      <c r="C3719">
        <v>7.1199999999999996E-3</v>
      </c>
      <c r="D3719">
        <v>1.4371999999999999E-2</v>
      </c>
      <c r="E3719">
        <v>1.0638999999999999E-2</v>
      </c>
    </row>
    <row r="3720" spans="1:5">
      <c r="A3720">
        <v>1966</v>
      </c>
      <c r="B3720" s="108">
        <v>55</v>
      </c>
      <c r="C3720">
        <v>7.8460000000000005E-3</v>
      </c>
      <c r="D3720">
        <v>1.5873000000000002E-2</v>
      </c>
      <c r="E3720">
        <v>1.1731E-2</v>
      </c>
    </row>
    <row r="3721" spans="1:5">
      <c r="A3721">
        <v>1966</v>
      </c>
      <c r="B3721" s="108">
        <v>56</v>
      </c>
      <c r="C3721">
        <v>8.0549999999999997E-3</v>
      </c>
      <c r="D3721">
        <v>1.6971E-2</v>
      </c>
      <c r="E3721">
        <v>1.2357E-2</v>
      </c>
    </row>
    <row r="3722" spans="1:5">
      <c r="A3722">
        <v>1966</v>
      </c>
      <c r="B3722" s="108">
        <v>57</v>
      </c>
      <c r="C3722">
        <v>8.4960000000000001E-3</v>
      </c>
      <c r="D3722">
        <v>1.8088E-2</v>
      </c>
      <c r="E3722">
        <v>1.3109000000000001E-2</v>
      </c>
    </row>
    <row r="3723" spans="1:5">
      <c r="A3723">
        <v>1966</v>
      </c>
      <c r="B3723" s="108">
        <v>58</v>
      </c>
      <c r="C3723">
        <v>9.7269999999999995E-3</v>
      </c>
      <c r="D3723">
        <v>2.0462999999999999E-2</v>
      </c>
      <c r="E3723">
        <v>1.4874999999999999E-2</v>
      </c>
    </row>
    <row r="3724" spans="1:5">
      <c r="A3724">
        <v>1966</v>
      </c>
      <c r="B3724" s="108">
        <v>59</v>
      </c>
      <c r="C3724">
        <v>1.0383999999999999E-2</v>
      </c>
      <c r="D3724">
        <v>2.2204999999999999E-2</v>
      </c>
      <c r="E3724">
        <v>1.6032999999999999E-2</v>
      </c>
    </row>
    <row r="3725" spans="1:5">
      <c r="A3725">
        <v>1966</v>
      </c>
      <c r="B3725" s="108">
        <v>60</v>
      </c>
      <c r="C3725">
        <v>1.1938000000000001E-2</v>
      </c>
      <c r="D3725">
        <v>2.4552000000000001E-2</v>
      </c>
      <c r="E3725">
        <v>1.7946E-2</v>
      </c>
    </row>
    <row r="3726" spans="1:5">
      <c r="A3726">
        <v>1966</v>
      </c>
      <c r="B3726" s="108">
        <v>61</v>
      </c>
      <c r="C3726">
        <v>1.2281E-2</v>
      </c>
      <c r="D3726">
        <v>2.6393E-2</v>
      </c>
      <c r="E3726">
        <v>1.8981000000000001E-2</v>
      </c>
    </row>
    <row r="3727" spans="1:5">
      <c r="A3727">
        <v>1966</v>
      </c>
      <c r="B3727" s="108">
        <v>62</v>
      </c>
      <c r="C3727">
        <v>1.4368000000000001E-2</v>
      </c>
      <c r="D3727">
        <v>3.0124000000000001E-2</v>
      </c>
      <c r="E3727">
        <v>2.1812999999999999E-2</v>
      </c>
    </row>
    <row r="3728" spans="1:5">
      <c r="A3728">
        <v>1966</v>
      </c>
      <c r="B3728" s="108">
        <v>63</v>
      </c>
      <c r="C3728">
        <v>1.5167999999999999E-2</v>
      </c>
      <c r="D3728">
        <v>3.2103E-2</v>
      </c>
      <c r="E3728">
        <v>2.3115E-2</v>
      </c>
    </row>
    <row r="3729" spans="1:5">
      <c r="A3729">
        <v>1966</v>
      </c>
      <c r="B3729" s="108">
        <v>64</v>
      </c>
      <c r="C3729">
        <v>1.5642E-2</v>
      </c>
      <c r="D3729">
        <v>3.2784000000000001E-2</v>
      </c>
      <c r="E3729">
        <v>2.3616999999999999E-2</v>
      </c>
    </row>
    <row r="3730" spans="1:5">
      <c r="A3730">
        <v>1966</v>
      </c>
      <c r="B3730" s="108">
        <v>65</v>
      </c>
      <c r="C3730">
        <v>1.9841000000000001E-2</v>
      </c>
      <c r="D3730">
        <v>3.8608000000000003E-2</v>
      </c>
      <c r="E3730">
        <v>2.8493000000000001E-2</v>
      </c>
    </row>
    <row r="3731" spans="1:5">
      <c r="A3731">
        <v>1966</v>
      </c>
      <c r="B3731" s="108">
        <v>66</v>
      </c>
      <c r="C3731">
        <v>2.0372999999999999E-2</v>
      </c>
      <c r="D3731">
        <v>3.9634999999999997E-2</v>
      </c>
      <c r="E3731">
        <v>2.9155E-2</v>
      </c>
    </row>
    <row r="3732" spans="1:5">
      <c r="A3732">
        <v>1966</v>
      </c>
      <c r="B3732" s="108">
        <v>67</v>
      </c>
      <c r="C3732">
        <v>2.0459000000000001E-2</v>
      </c>
      <c r="D3732">
        <v>4.0424000000000002E-2</v>
      </c>
      <c r="E3732">
        <v>2.9465999999999999E-2</v>
      </c>
    </row>
    <row r="3733" spans="1:5">
      <c r="A3733">
        <v>1966</v>
      </c>
      <c r="B3733" s="108">
        <v>68</v>
      </c>
      <c r="C3733">
        <v>2.2634999999999999E-2</v>
      </c>
      <c r="D3733">
        <v>4.4158999999999997E-2</v>
      </c>
      <c r="E3733">
        <v>3.2260999999999998E-2</v>
      </c>
    </row>
    <row r="3734" spans="1:5">
      <c r="A3734">
        <v>1966</v>
      </c>
      <c r="B3734" s="108">
        <v>69</v>
      </c>
      <c r="C3734">
        <v>2.4305E-2</v>
      </c>
      <c r="D3734">
        <v>4.6643999999999998E-2</v>
      </c>
      <c r="E3734">
        <v>3.4224999999999998E-2</v>
      </c>
    </row>
    <row r="3735" spans="1:5">
      <c r="A3735">
        <v>1966</v>
      </c>
      <c r="B3735" s="108">
        <v>70</v>
      </c>
      <c r="C3735">
        <v>2.8636000000000002E-2</v>
      </c>
      <c r="D3735">
        <v>5.3298999999999999E-2</v>
      </c>
      <c r="E3735">
        <v>3.9515000000000002E-2</v>
      </c>
    </row>
    <row r="3736" spans="1:5">
      <c r="A3736">
        <v>1966</v>
      </c>
      <c r="B3736" s="108">
        <v>71</v>
      </c>
      <c r="C3736">
        <v>2.9232000000000001E-2</v>
      </c>
      <c r="D3736">
        <v>5.3836000000000002E-2</v>
      </c>
      <c r="E3736">
        <v>4.0017999999999998E-2</v>
      </c>
    </row>
    <row r="3737" spans="1:5">
      <c r="A3737">
        <v>1966</v>
      </c>
      <c r="B3737" s="108">
        <v>72</v>
      </c>
      <c r="C3737">
        <v>3.4023999999999999E-2</v>
      </c>
      <c r="D3737">
        <v>5.9818000000000003E-2</v>
      </c>
      <c r="E3737">
        <v>4.5272E-2</v>
      </c>
    </row>
    <row r="3738" spans="1:5">
      <c r="A3738">
        <v>1966</v>
      </c>
      <c r="B3738" s="108">
        <v>73</v>
      </c>
      <c r="C3738">
        <v>3.7619E-2</v>
      </c>
      <c r="D3738">
        <v>6.4344999999999999E-2</v>
      </c>
      <c r="E3738">
        <v>4.9216000000000003E-2</v>
      </c>
    </row>
    <row r="3739" spans="1:5">
      <c r="A3739">
        <v>1966</v>
      </c>
      <c r="B3739" s="108">
        <v>74</v>
      </c>
      <c r="C3739">
        <v>4.0575E-2</v>
      </c>
      <c r="D3739">
        <v>6.8363999999999994E-2</v>
      </c>
      <c r="E3739">
        <v>5.2562999999999999E-2</v>
      </c>
    </row>
    <row r="3740" spans="1:5">
      <c r="A3740">
        <v>1966</v>
      </c>
      <c r="B3740" s="108">
        <v>75</v>
      </c>
      <c r="C3740">
        <v>4.5963999999999998E-2</v>
      </c>
      <c r="D3740">
        <v>7.4785000000000004E-2</v>
      </c>
      <c r="E3740">
        <v>5.8311000000000002E-2</v>
      </c>
    </row>
    <row r="3741" spans="1:5">
      <c r="A3741">
        <v>1966</v>
      </c>
      <c r="B3741" s="108">
        <v>76</v>
      </c>
      <c r="C3741">
        <v>5.2146999999999999E-2</v>
      </c>
      <c r="D3741">
        <v>8.1569000000000003E-2</v>
      </c>
      <c r="E3741">
        <v>6.4668000000000003E-2</v>
      </c>
    </row>
    <row r="3742" spans="1:5">
      <c r="A3742">
        <v>1966</v>
      </c>
      <c r="B3742" s="108">
        <v>77</v>
      </c>
      <c r="C3742">
        <v>5.8292999999999998E-2</v>
      </c>
      <c r="D3742">
        <v>9.0941999999999995E-2</v>
      </c>
      <c r="E3742">
        <v>7.2090000000000001E-2</v>
      </c>
    </row>
    <row r="3743" spans="1:5">
      <c r="A3743">
        <v>1966</v>
      </c>
      <c r="B3743" s="108">
        <v>78</v>
      </c>
      <c r="C3743">
        <v>6.4494999999999997E-2</v>
      </c>
      <c r="D3743">
        <v>9.7854999999999998E-2</v>
      </c>
      <c r="E3743">
        <v>7.8481999999999996E-2</v>
      </c>
    </row>
    <row r="3744" spans="1:5">
      <c r="A3744">
        <v>1966</v>
      </c>
      <c r="B3744" s="108">
        <v>79</v>
      </c>
      <c r="C3744">
        <v>6.9491999999999998E-2</v>
      </c>
      <c r="D3744">
        <v>9.9185999999999996E-2</v>
      </c>
      <c r="E3744">
        <v>8.1819000000000003E-2</v>
      </c>
    </row>
    <row r="3745" spans="1:5">
      <c r="A3745">
        <v>1966</v>
      </c>
      <c r="B3745" s="108">
        <v>80</v>
      </c>
      <c r="C3745">
        <v>7.9310000000000005E-2</v>
      </c>
      <c r="D3745">
        <v>0.11471099999999999</v>
      </c>
      <c r="E3745">
        <v>9.3575000000000005E-2</v>
      </c>
    </row>
    <row r="3746" spans="1:5">
      <c r="A3746">
        <v>1966</v>
      </c>
      <c r="B3746" s="108">
        <v>81</v>
      </c>
      <c r="C3746">
        <v>8.2997000000000001E-2</v>
      </c>
      <c r="D3746">
        <v>0.11808200000000001</v>
      </c>
      <c r="E3746">
        <v>9.6987000000000004E-2</v>
      </c>
    </row>
    <row r="3747" spans="1:5">
      <c r="A3747">
        <v>1966</v>
      </c>
      <c r="B3747" s="108">
        <v>82</v>
      </c>
      <c r="C3747">
        <v>9.4724000000000003E-2</v>
      </c>
      <c r="D3747">
        <v>0.13045599999999999</v>
      </c>
      <c r="E3747">
        <v>0.108768</v>
      </c>
    </row>
    <row r="3748" spans="1:5">
      <c r="A3748">
        <v>1966</v>
      </c>
      <c r="B3748" s="108">
        <v>83</v>
      </c>
      <c r="C3748">
        <v>0.106214</v>
      </c>
      <c r="D3748">
        <v>0.14388600000000001</v>
      </c>
      <c r="E3748">
        <v>0.120824</v>
      </c>
    </row>
    <row r="3749" spans="1:5">
      <c r="A3749">
        <v>1966</v>
      </c>
      <c r="B3749" s="108">
        <v>84</v>
      </c>
      <c r="C3749">
        <v>0.116352</v>
      </c>
      <c r="D3749">
        <v>0.15922</v>
      </c>
      <c r="E3749">
        <v>0.132716</v>
      </c>
    </row>
    <row r="3750" spans="1:5">
      <c r="A3750">
        <v>1966</v>
      </c>
      <c r="B3750" s="108">
        <v>85</v>
      </c>
      <c r="C3750">
        <v>0.13077800000000001</v>
      </c>
      <c r="D3750">
        <v>0.17074800000000001</v>
      </c>
      <c r="E3750">
        <v>0.14571500000000001</v>
      </c>
    </row>
    <row r="3751" spans="1:5">
      <c r="A3751">
        <v>1966</v>
      </c>
      <c r="B3751" s="108">
        <v>86</v>
      </c>
      <c r="C3751">
        <v>0.14432800000000001</v>
      </c>
      <c r="D3751">
        <v>0.18765599999999999</v>
      </c>
      <c r="E3751">
        <v>0.160188</v>
      </c>
    </row>
    <row r="3752" spans="1:5">
      <c r="A3752">
        <v>1966</v>
      </c>
      <c r="B3752" s="108">
        <v>87</v>
      </c>
      <c r="C3752">
        <v>0.157605</v>
      </c>
      <c r="D3752">
        <v>0.198382</v>
      </c>
      <c r="E3752">
        <v>0.17226</v>
      </c>
    </row>
    <row r="3753" spans="1:5">
      <c r="A3753">
        <v>1966</v>
      </c>
      <c r="B3753" s="108">
        <v>88</v>
      </c>
      <c r="C3753">
        <v>0.170848</v>
      </c>
      <c r="D3753">
        <v>0.21320900000000001</v>
      </c>
      <c r="E3753">
        <v>0.18591099999999999</v>
      </c>
    </row>
    <row r="3754" spans="1:5">
      <c r="A3754">
        <v>1966</v>
      </c>
      <c r="B3754" s="108">
        <v>89</v>
      </c>
      <c r="C3754">
        <v>0.18476300000000001</v>
      </c>
      <c r="D3754">
        <v>0.229097</v>
      </c>
      <c r="E3754">
        <v>0.20030100000000001</v>
      </c>
    </row>
    <row r="3755" spans="1:5">
      <c r="A3755">
        <v>1966</v>
      </c>
      <c r="B3755" s="108">
        <v>90</v>
      </c>
      <c r="C3755">
        <v>0.20758099999999999</v>
      </c>
      <c r="D3755">
        <v>0.254054</v>
      </c>
      <c r="E3755">
        <v>0.223492</v>
      </c>
    </row>
    <row r="3756" spans="1:5">
      <c r="A3756">
        <v>1966</v>
      </c>
      <c r="B3756" s="108">
        <v>91</v>
      </c>
      <c r="C3756">
        <v>0.21892700000000001</v>
      </c>
      <c r="D3756">
        <v>0.26758799999999999</v>
      </c>
      <c r="E3756">
        <v>0.235206</v>
      </c>
    </row>
    <row r="3757" spans="1:5">
      <c r="A3757">
        <v>1966</v>
      </c>
      <c r="B3757" s="108">
        <v>92</v>
      </c>
      <c r="C3757">
        <v>0.23798</v>
      </c>
      <c r="D3757">
        <v>0.28262300000000001</v>
      </c>
      <c r="E3757">
        <v>0.25261099999999997</v>
      </c>
    </row>
    <row r="3758" spans="1:5">
      <c r="A3758">
        <v>1966</v>
      </c>
      <c r="B3758" s="108">
        <v>93</v>
      </c>
      <c r="C3758">
        <v>0.26090099999999999</v>
      </c>
      <c r="D3758">
        <v>0.30274600000000002</v>
      </c>
      <c r="E3758">
        <v>0.27449299999999999</v>
      </c>
    </row>
    <row r="3759" spans="1:5">
      <c r="A3759">
        <v>1966</v>
      </c>
      <c r="B3759" s="108">
        <v>94</v>
      </c>
      <c r="C3759">
        <v>0.28854600000000002</v>
      </c>
      <c r="D3759">
        <v>0.32037100000000002</v>
      </c>
      <c r="E3759">
        <v>0.29884300000000003</v>
      </c>
    </row>
    <row r="3760" spans="1:5">
      <c r="A3760">
        <v>1966</v>
      </c>
      <c r="B3760" s="108">
        <v>95</v>
      </c>
      <c r="C3760">
        <v>0.30290299999999998</v>
      </c>
      <c r="D3760">
        <v>0.33662799999999998</v>
      </c>
      <c r="E3760">
        <v>0.31368200000000002</v>
      </c>
    </row>
    <row r="3761" spans="1:5">
      <c r="A3761">
        <v>1966</v>
      </c>
      <c r="B3761" s="108">
        <v>96</v>
      </c>
      <c r="C3761">
        <v>0.32745600000000002</v>
      </c>
      <c r="D3761">
        <v>0.35797400000000001</v>
      </c>
      <c r="E3761">
        <v>0.33704600000000001</v>
      </c>
    </row>
    <row r="3762" spans="1:5">
      <c r="A3762">
        <v>1966</v>
      </c>
      <c r="B3762" s="108">
        <v>97</v>
      </c>
      <c r="C3762">
        <v>0.333567</v>
      </c>
      <c r="D3762">
        <v>0.37025000000000002</v>
      </c>
      <c r="E3762">
        <v>0.34482400000000002</v>
      </c>
    </row>
    <row r="3763" spans="1:5">
      <c r="A3763">
        <v>1966</v>
      </c>
      <c r="B3763" s="108">
        <v>98</v>
      </c>
      <c r="C3763">
        <v>0.34312599999999999</v>
      </c>
      <c r="D3763">
        <v>0.380496</v>
      </c>
      <c r="E3763">
        <v>0.35438500000000001</v>
      </c>
    </row>
    <row r="3764" spans="1:5">
      <c r="A3764">
        <v>1966</v>
      </c>
      <c r="B3764" s="108">
        <v>99</v>
      </c>
      <c r="C3764">
        <v>0.34850500000000001</v>
      </c>
      <c r="D3764">
        <v>0.37330000000000002</v>
      </c>
      <c r="E3764">
        <v>0.35577399999999998</v>
      </c>
    </row>
    <row r="3765" spans="1:5">
      <c r="A3765">
        <v>1966</v>
      </c>
      <c r="B3765" s="108">
        <v>100</v>
      </c>
      <c r="C3765">
        <v>0.39982600000000001</v>
      </c>
      <c r="D3765">
        <v>0.38452799999999998</v>
      </c>
      <c r="E3765">
        <v>0.395374</v>
      </c>
    </row>
    <row r="3766" spans="1:5">
      <c r="A3766">
        <v>1966</v>
      </c>
      <c r="B3766" s="108">
        <v>101</v>
      </c>
      <c r="C3766">
        <v>0.38691599999999998</v>
      </c>
      <c r="D3766">
        <v>0.35366300000000001</v>
      </c>
      <c r="E3766">
        <v>0.37702599999999997</v>
      </c>
    </row>
    <row r="3767" spans="1:5">
      <c r="A3767">
        <v>1966</v>
      </c>
      <c r="B3767" s="108">
        <v>102</v>
      </c>
      <c r="C3767">
        <v>0.43337700000000001</v>
      </c>
      <c r="D3767">
        <v>0.37494699999999997</v>
      </c>
      <c r="E3767">
        <v>0.41525000000000001</v>
      </c>
    </row>
    <row r="3768" spans="1:5">
      <c r="A3768">
        <v>1966</v>
      </c>
      <c r="B3768" s="108">
        <v>103</v>
      </c>
      <c r="C3768">
        <v>0.32206899999999999</v>
      </c>
      <c r="D3768">
        <v>0.35546800000000001</v>
      </c>
      <c r="E3768">
        <v>0.33237699999999998</v>
      </c>
    </row>
    <row r="3769" spans="1:5">
      <c r="A3769">
        <v>1966</v>
      </c>
      <c r="B3769" s="108">
        <v>104</v>
      </c>
      <c r="C3769">
        <v>0.42936299999999999</v>
      </c>
      <c r="D3769">
        <v>0.33898499999999998</v>
      </c>
      <c r="E3769">
        <v>0.40102100000000002</v>
      </c>
    </row>
    <row r="3770" spans="1:5">
      <c r="A3770">
        <v>1966</v>
      </c>
      <c r="B3770" s="108">
        <v>105</v>
      </c>
      <c r="C3770">
        <v>0.41881800000000002</v>
      </c>
      <c r="D3770">
        <v>0.31570100000000001</v>
      </c>
      <c r="E3770">
        <v>0.38153900000000002</v>
      </c>
    </row>
    <row r="3771" spans="1:5">
      <c r="A3771">
        <v>1966</v>
      </c>
      <c r="B3771" s="108">
        <v>106</v>
      </c>
      <c r="C3771">
        <v>0.43498399999999998</v>
      </c>
      <c r="D3771">
        <v>0.40946900000000003</v>
      </c>
      <c r="E3771">
        <v>0.42551499999999998</v>
      </c>
    </row>
    <row r="3772" spans="1:5">
      <c r="A3772">
        <v>1966</v>
      </c>
      <c r="B3772" s="108">
        <v>107</v>
      </c>
      <c r="C3772">
        <v>0.38072600000000001</v>
      </c>
      <c r="D3772">
        <v>0.23203699999999999</v>
      </c>
      <c r="E3772">
        <v>0.329264</v>
      </c>
    </row>
    <row r="3773" spans="1:5">
      <c r="A3773">
        <v>1966</v>
      </c>
      <c r="B3773" s="108">
        <v>108</v>
      </c>
      <c r="C3773">
        <v>0.30649399999999999</v>
      </c>
      <c r="D3773">
        <v>0.38780199999999998</v>
      </c>
      <c r="E3773">
        <v>0.335119</v>
      </c>
    </row>
    <row r="3774" spans="1:5">
      <c r="A3774">
        <v>1966</v>
      </c>
      <c r="B3774" s="108">
        <v>109</v>
      </c>
      <c r="C3774">
        <v>0.35642200000000002</v>
      </c>
      <c r="D3774">
        <v>0.25784299999999999</v>
      </c>
      <c r="E3774">
        <v>0.321322</v>
      </c>
    </row>
    <row r="3775" spans="1:5">
      <c r="A3775">
        <v>1966</v>
      </c>
      <c r="B3775" s="108" t="s">
        <v>392</v>
      </c>
      <c r="C3775">
        <v>0.32946300000000001</v>
      </c>
      <c r="D3775">
        <v>0.26206299999999999</v>
      </c>
      <c r="E3775">
        <v>0.30445</v>
      </c>
    </row>
    <row r="3776" spans="1:5">
      <c r="A3776">
        <v>1967</v>
      </c>
      <c r="B3776" s="108">
        <v>0</v>
      </c>
      <c r="C3776">
        <v>1.9779000000000001E-2</v>
      </c>
      <c r="D3776">
        <v>2.5725999999999999E-2</v>
      </c>
      <c r="E3776">
        <v>2.2811000000000001E-2</v>
      </c>
    </row>
    <row r="3777" spans="1:5">
      <c r="A3777">
        <v>1967</v>
      </c>
      <c r="B3777" s="108">
        <v>1</v>
      </c>
      <c r="C3777">
        <v>1.279E-3</v>
      </c>
      <c r="D3777">
        <v>1.526E-3</v>
      </c>
      <c r="E3777">
        <v>1.405E-3</v>
      </c>
    </row>
    <row r="3778" spans="1:5">
      <c r="A3778">
        <v>1967</v>
      </c>
      <c r="B3778" s="108">
        <v>2</v>
      </c>
      <c r="C3778">
        <v>8.3600000000000005E-4</v>
      </c>
      <c r="D3778">
        <v>1.024E-3</v>
      </c>
      <c r="E3778">
        <v>9.3099999999999997E-4</v>
      </c>
    </row>
    <row r="3779" spans="1:5">
      <c r="A3779">
        <v>1967</v>
      </c>
      <c r="B3779" s="108">
        <v>3</v>
      </c>
      <c r="C3779">
        <v>5.8600000000000004E-4</v>
      </c>
      <c r="D3779">
        <v>8.1499999999999997E-4</v>
      </c>
      <c r="E3779">
        <v>7.0299999999999996E-4</v>
      </c>
    </row>
    <row r="3780" spans="1:5">
      <c r="A3780">
        <v>1967</v>
      </c>
      <c r="B3780" s="108">
        <v>4</v>
      </c>
      <c r="C3780">
        <v>5.0900000000000001E-4</v>
      </c>
      <c r="D3780">
        <v>6.7000000000000002E-4</v>
      </c>
      <c r="E3780">
        <v>5.9100000000000005E-4</v>
      </c>
    </row>
    <row r="3781" spans="1:5">
      <c r="A3781">
        <v>1967</v>
      </c>
      <c r="B3781" s="108">
        <v>5</v>
      </c>
      <c r="C3781">
        <v>4.5199999999999998E-4</v>
      </c>
      <c r="D3781">
        <v>5.9699999999999998E-4</v>
      </c>
      <c r="E3781">
        <v>5.2599999999999999E-4</v>
      </c>
    </row>
    <row r="3782" spans="1:5">
      <c r="A3782">
        <v>1967</v>
      </c>
      <c r="B3782" s="108">
        <v>6</v>
      </c>
      <c r="C3782">
        <v>3.8099999999999999E-4</v>
      </c>
      <c r="D3782">
        <v>5.3799999999999996E-4</v>
      </c>
      <c r="E3782">
        <v>4.6099999999999998E-4</v>
      </c>
    </row>
    <row r="3783" spans="1:5">
      <c r="A3783">
        <v>1967</v>
      </c>
      <c r="B3783" s="108">
        <v>7</v>
      </c>
      <c r="C3783">
        <v>3.5100000000000002E-4</v>
      </c>
      <c r="D3783">
        <v>4.7800000000000002E-4</v>
      </c>
      <c r="E3783">
        <v>4.15E-4</v>
      </c>
    </row>
    <row r="3784" spans="1:5">
      <c r="A3784">
        <v>1967</v>
      </c>
      <c r="B3784" s="108">
        <v>8</v>
      </c>
      <c r="C3784">
        <v>3.2200000000000002E-4</v>
      </c>
      <c r="D3784">
        <v>4.4299999999999998E-4</v>
      </c>
      <c r="E3784">
        <v>3.8400000000000001E-4</v>
      </c>
    </row>
    <row r="3785" spans="1:5">
      <c r="A3785">
        <v>1967</v>
      </c>
      <c r="B3785" s="108">
        <v>9</v>
      </c>
      <c r="C3785">
        <v>2.92E-4</v>
      </c>
      <c r="D3785">
        <v>4.3100000000000001E-4</v>
      </c>
      <c r="E3785">
        <v>3.6299999999999999E-4</v>
      </c>
    </row>
    <row r="3786" spans="1:5">
      <c r="A3786">
        <v>1967</v>
      </c>
      <c r="B3786" s="108">
        <v>10</v>
      </c>
      <c r="C3786">
        <v>2.7999999999999998E-4</v>
      </c>
      <c r="D3786">
        <v>4.0999999999999999E-4</v>
      </c>
      <c r="E3786">
        <v>3.4600000000000001E-4</v>
      </c>
    </row>
    <row r="3787" spans="1:5">
      <c r="A3787">
        <v>1967</v>
      </c>
      <c r="B3787" s="108">
        <v>11</v>
      </c>
      <c r="C3787">
        <v>2.5300000000000002E-4</v>
      </c>
      <c r="D3787">
        <v>4.2099999999999999E-4</v>
      </c>
      <c r="E3787">
        <v>3.3799999999999998E-4</v>
      </c>
    </row>
    <row r="3788" spans="1:5">
      <c r="A3788">
        <v>1967</v>
      </c>
      <c r="B3788" s="108">
        <v>12</v>
      </c>
      <c r="C3788">
        <v>2.9599999999999998E-4</v>
      </c>
      <c r="D3788">
        <v>4.8700000000000002E-4</v>
      </c>
      <c r="E3788">
        <v>3.9300000000000001E-4</v>
      </c>
    </row>
    <row r="3789" spans="1:5">
      <c r="A3789">
        <v>1967</v>
      </c>
      <c r="B3789" s="108">
        <v>13</v>
      </c>
      <c r="C3789">
        <v>3.0800000000000001E-4</v>
      </c>
      <c r="D3789">
        <v>5.5199999999999997E-4</v>
      </c>
      <c r="E3789">
        <v>4.3199999999999998E-4</v>
      </c>
    </row>
    <row r="3790" spans="1:5">
      <c r="A3790">
        <v>1967</v>
      </c>
      <c r="B3790" s="108">
        <v>14</v>
      </c>
      <c r="C3790">
        <v>3.5599999999999998E-4</v>
      </c>
      <c r="D3790">
        <v>6.9099999999999999E-4</v>
      </c>
      <c r="E3790">
        <v>5.2599999999999999E-4</v>
      </c>
    </row>
    <row r="3791" spans="1:5">
      <c r="A3791">
        <v>1967</v>
      </c>
      <c r="B3791" s="108">
        <v>15</v>
      </c>
      <c r="C3791">
        <v>4.0299999999999998E-4</v>
      </c>
      <c r="D3791">
        <v>8.5400000000000005E-4</v>
      </c>
      <c r="E3791">
        <v>6.3299999999999999E-4</v>
      </c>
    </row>
    <row r="3792" spans="1:5">
      <c r="A3792">
        <v>1967</v>
      </c>
      <c r="B3792" s="108">
        <v>16</v>
      </c>
      <c r="C3792">
        <v>5.0500000000000002E-4</v>
      </c>
      <c r="D3792">
        <v>1.214E-3</v>
      </c>
      <c r="E3792">
        <v>8.6600000000000002E-4</v>
      </c>
    </row>
    <row r="3793" spans="1:5">
      <c r="A3793">
        <v>1967</v>
      </c>
      <c r="B3793" s="108">
        <v>17</v>
      </c>
      <c r="C3793">
        <v>5.8500000000000002E-4</v>
      </c>
      <c r="D3793">
        <v>1.446E-3</v>
      </c>
      <c r="E3793">
        <v>1.0219999999999999E-3</v>
      </c>
    </row>
    <row r="3794" spans="1:5">
      <c r="A3794">
        <v>1967</v>
      </c>
      <c r="B3794" s="108">
        <v>18</v>
      </c>
      <c r="C3794">
        <v>7.0100000000000002E-4</v>
      </c>
      <c r="D3794">
        <v>1.8060000000000001E-3</v>
      </c>
      <c r="E3794">
        <v>1.255E-3</v>
      </c>
    </row>
    <row r="3795" spans="1:5">
      <c r="A3795">
        <v>1967</v>
      </c>
      <c r="B3795" s="108">
        <v>19</v>
      </c>
      <c r="C3795">
        <v>6.9700000000000003E-4</v>
      </c>
      <c r="D3795">
        <v>1.9940000000000001E-3</v>
      </c>
      <c r="E3795">
        <v>1.3339999999999999E-3</v>
      </c>
    </row>
    <row r="3796" spans="1:5">
      <c r="A3796">
        <v>1967</v>
      </c>
      <c r="B3796" s="108">
        <v>20</v>
      </c>
      <c r="C3796">
        <v>7.1500000000000003E-4</v>
      </c>
      <c r="D3796">
        <v>1.9959999999999999E-3</v>
      </c>
      <c r="E3796">
        <v>1.3290000000000001E-3</v>
      </c>
    </row>
    <row r="3797" spans="1:5">
      <c r="A3797">
        <v>1967</v>
      </c>
      <c r="B3797" s="108">
        <v>21</v>
      </c>
      <c r="C3797">
        <v>6.7199999999999996E-4</v>
      </c>
      <c r="D3797">
        <v>2.0110000000000002E-3</v>
      </c>
      <c r="E3797">
        <v>1.3129999999999999E-3</v>
      </c>
    </row>
    <row r="3798" spans="1:5">
      <c r="A3798">
        <v>1967</v>
      </c>
      <c r="B3798" s="108">
        <v>22</v>
      </c>
      <c r="C3798">
        <v>7.0699999999999995E-4</v>
      </c>
      <c r="D3798">
        <v>2.2179999999999999E-3</v>
      </c>
      <c r="E3798">
        <v>1.431E-3</v>
      </c>
    </row>
    <row r="3799" spans="1:5">
      <c r="A3799">
        <v>1967</v>
      </c>
      <c r="B3799" s="108">
        <v>23</v>
      </c>
      <c r="C3799">
        <v>7.3399999999999995E-4</v>
      </c>
      <c r="D3799">
        <v>2.0709999999999999E-3</v>
      </c>
      <c r="E3799">
        <v>1.3780000000000001E-3</v>
      </c>
    </row>
    <row r="3800" spans="1:5">
      <c r="A3800">
        <v>1967</v>
      </c>
      <c r="B3800" s="108">
        <v>24</v>
      </c>
      <c r="C3800">
        <v>7.7499999999999997E-4</v>
      </c>
      <c r="D3800">
        <v>1.8990000000000001E-3</v>
      </c>
      <c r="E3800">
        <v>1.322E-3</v>
      </c>
    </row>
    <row r="3801" spans="1:5">
      <c r="A3801">
        <v>1967</v>
      </c>
      <c r="B3801" s="108">
        <v>25</v>
      </c>
      <c r="C3801">
        <v>7.7899999999999996E-4</v>
      </c>
      <c r="D3801">
        <v>1.8489999999999999E-3</v>
      </c>
      <c r="E3801">
        <v>1.3029999999999999E-3</v>
      </c>
    </row>
    <row r="3802" spans="1:5">
      <c r="A3802">
        <v>1967</v>
      </c>
      <c r="B3802" s="108">
        <v>26</v>
      </c>
      <c r="C3802">
        <v>7.7300000000000003E-4</v>
      </c>
      <c r="D3802">
        <v>1.861E-3</v>
      </c>
      <c r="E3802">
        <v>1.305E-3</v>
      </c>
    </row>
    <row r="3803" spans="1:5">
      <c r="A3803">
        <v>1967</v>
      </c>
      <c r="B3803" s="108">
        <v>27</v>
      </c>
      <c r="C3803">
        <v>8.3600000000000005E-4</v>
      </c>
      <c r="D3803">
        <v>2.0179999999999998E-3</v>
      </c>
      <c r="E3803">
        <v>1.413E-3</v>
      </c>
    </row>
    <row r="3804" spans="1:5">
      <c r="A3804">
        <v>1967</v>
      </c>
      <c r="B3804" s="108">
        <v>28</v>
      </c>
      <c r="C3804">
        <v>8.7299999999999997E-4</v>
      </c>
      <c r="D3804">
        <v>1.9599999999999999E-3</v>
      </c>
      <c r="E3804">
        <v>1.4040000000000001E-3</v>
      </c>
    </row>
    <row r="3805" spans="1:5">
      <c r="A3805">
        <v>1967</v>
      </c>
      <c r="B3805" s="108">
        <v>29</v>
      </c>
      <c r="C3805">
        <v>9.3999999999999997E-4</v>
      </c>
      <c r="D3805">
        <v>1.877E-3</v>
      </c>
      <c r="E3805">
        <v>1.3990000000000001E-3</v>
      </c>
    </row>
    <row r="3806" spans="1:5">
      <c r="A3806">
        <v>1967</v>
      </c>
      <c r="B3806" s="108">
        <v>30</v>
      </c>
      <c r="C3806">
        <v>9.7000000000000005E-4</v>
      </c>
      <c r="D3806">
        <v>1.8779999999999999E-3</v>
      </c>
      <c r="E3806">
        <v>1.415E-3</v>
      </c>
    </row>
    <row r="3807" spans="1:5">
      <c r="A3807">
        <v>1967</v>
      </c>
      <c r="B3807" s="108">
        <v>31</v>
      </c>
      <c r="C3807">
        <v>1.0740000000000001E-3</v>
      </c>
      <c r="D3807">
        <v>2.055E-3</v>
      </c>
      <c r="E3807">
        <v>1.555E-3</v>
      </c>
    </row>
    <row r="3808" spans="1:5">
      <c r="A3808">
        <v>1967</v>
      </c>
      <c r="B3808" s="108">
        <v>32</v>
      </c>
      <c r="C3808">
        <v>1.214E-3</v>
      </c>
      <c r="D3808">
        <v>2.2190000000000001E-3</v>
      </c>
      <c r="E3808">
        <v>1.7060000000000001E-3</v>
      </c>
    </row>
    <row r="3809" spans="1:5">
      <c r="A3809">
        <v>1967</v>
      </c>
      <c r="B3809" s="108">
        <v>33</v>
      </c>
      <c r="C3809">
        <v>1.271E-3</v>
      </c>
      <c r="D3809">
        <v>2.3019999999999998E-3</v>
      </c>
      <c r="E3809">
        <v>1.776E-3</v>
      </c>
    </row>
    <row r="3810" spans="1:5">
      <c r="A3810">
        <v>1967</v>
      </c>
      <c r="B3810" s="108">
        <v>34</v>
      </c>
      <c r="C3810">
        <v>1.4909999999999999E-3</v>
      </c>
      <c r="D3810">
        <v>2.4350000000000001E-3</v>
      </c>
      <c r="E3810">
        <v>1.9530000000000001E-3</v>
      </c>
    </row>
    <row r="3811" spans="1:5">
      <c r="A3811">
        <v>1967</v>
      </c>
      <c r="B3811" s="108">
        <v>35</v>
      </c>
      <c r="C3811">
        <v>1.596E-3</v>
      </c>
      <c r="D3811">
        <v>2.6480000000000002E-3</v>
      </c>
      <c r="E3811">
        <v>2.1099999999999999E-3</v>
      </c>
    </row>
    <row r="3812" spans="1:5">
      <c r="A3812">
        <v>1967</v>
      </c>
      <c r="B3812" s="108">
        <v>36</v>
      </c>
      <c r="C3812">
        <v>1.645E-3</v>
      </c>
      <c r="D3812">
        <v>2.7899999999999999E-3</v>
      </c>
      <c r="E3812">
        <v>2.2039999999999998E-3</v>
      </c>
    </row>
    <row r="3813" spans="1:5">
      <c r="A3813">
        <v>1967</v>
      </c>
      <c r="B3813" s="108">
        <v>37</v>
      </c>
      <c r="C3813">
        <v>1.807E-3</v>
      </c>
      <c r="D3813">
        <v>2.9870000000000001E-3</v>
      </c>
      <c r="E3813">
        <v>2.3809999999999999E-3</v>
      </c>
    </row>
    <row r="3814" spans="1:5">
      <c r="A3814">
        <v>1967</v>
      </c>
      <c r="B3814" s="108">
        <v>38</v>
      </c>
      <c r="C3814">
        <v>1.9759999999999999E-3</v>
      </c>
      <c r="D3814">
        <v>3.4039999999999999E-3</v>
      </c>
      <c r="E3814">
        <v>2.6700000000000001E-3</v>
      </c>
    </row>
    <row r="3815" spans="1:5">
      <c r="A3815">
        <v>1967</v>
      </c>
      <c r="B3815" s="108">
        <v>39</v>
      </c>
      <c r="C3815">
        <v>2.1480000000000002E-3</v>
      </c>
      <c r="D3815">
        <v>3.6440000000000001E-3</v>
      </c>
      <c r="E3815">
        <v>2.875E-3</v>
      </c>
    </row>
    <row r="3816" spans="1:5">
      <c r="A3816">
        <v>1967</v>
      </c>
      <c r="B3816" s="108">
        <v>40</v>
      </c>
      <c r="C3816">
        <v>2.3310000000000002E-3</v>
      </c>
      <c r="D3816">
        <v>3.9119999999999997E-3</v>
      </c>
      <c r="E3816">
        <v>3.0999999999999999E-3</v>
      </c>
    </row>
    <row r="3817" spans="1:5">
      <c r="A3817">
        <v>1967</v>
      </c>
      <c r="B3817" s="108">
        <v>41</v>
      </c>
      <c r="C3817">
        <v>2.4889999999999999E-3</v>
      </c>
      <c r="D3817">
        <v>4.2849999999999997E-3</v>
      </c>
      <c r="E3817">
        <v>3.362E-3</v>
      </c>
    </row>
    <row r="3818" spans="1:5">
      <c r="A3818">
        <v>1967</v>
      </c>
      <c r="B3818" s="108">
        <v>42</v>
      </c>
      <c r="C3818">
        <v>2.7889999999999998E-3</v>
      </c>
      <c r="D3818">
        <v>4.7749999999999997E-3</v>
      </c>
      <c r="E3818">
        <v>3.754E-3</v>
      </c>
    </row>
    <row r="3819" spans="1:5">
      <c r="A3819">
        <v>1967</v>
      </c>
      <c r="B3819" s="108">
        <v>43</v>
      </c>
      <c r="C3819">
        <v>2.9380000000000001E-3</v>
      </c>
      <c r="D3819">
        <v>5.1469999999999997E-3</v>
      </c>
      <c r="E3819">
        <v>4.0099999999999997E-3</v>
      </c>
    </row>
    <row r="3820" spans="1:5">
      <c r="A3820">
        <v>1967</v>
      </c>
      <c r="B3820" s="108">
        <v>44</v>
      </c>
      <c r="C3820">
        <v>3.153E-3</v>
      </c>
      <c r="D3820">
        <v>5.4900000000000001E-3</v>
      </c>
      <c r="E3820">
        <v>4.2859999999999999E-3</v>
      </c>
    </row>
    <row r="3821" spans="1:5">
      <c r="A3821">
        <v>1967</v>
      </c>
      <c r="B3821" s="108">
        <v>45</v>
      </c>
      <c r="C3821">
        <v>3.5469999999999998E-3</v>
      </c>
      <c r="D3821">
        <v>6.2909999999999997E-3</v>
      </c>
      <c r="E3821">
        <v>4.8770000000000003E-3</v>
      </c>
    </row>
    <row r="3822" spans="1:5">
      <c r="A3822">
        <v>1967</v>
      </c>
      <c r="B3822" s="108">
        <v>46</v>
      </c>
      <c r="C3822">
        <v>3.833E-3</v>
      </c>
      <c r="D3822">
        <v>6.7340000000000004E-3</v>
      </c>
      <c r="E3822">
        <v>5.2389999999999997E-3</v>
      </c>
    </row>
    <row r="3823" spans="1:5">
      <c r="A3823">
        <v>1967</v>
      </c>
      <c r="B3823" s="108">
        <v>47</v>
      </c>
      <c r="C3823">
        <v>4.2170000000000003E-3</v>
      </c>
      <c r="D3823">
        <v>7.5989999999999999E-3</v>
      </c>
      <c r="E3823">
        <v>5.8570000000000002E-3</v>
      </c>
    </row>
    <row r="3824" spans="1:5">
      <c r="A3824">
        <v>1967</v>
      </c>
      <c r="B3824" s="108">
        <v>48</v>
      </c>
      <c r="C3824">
        <v>4.6410000000000002E-3</v>
      </c>
      <c r="D3824">
        <v>8.1069999999999996E-3</v>
      </c>
      <c r="E3824">
        <v>6.3220000000000004E-3</v>
      </c>
    </row>
    <row r="3825" spans="1:5">
      <c r="A3825">
        <v>1967</v>
      </c>
      <c r="B3825" s="108">
        <v>49</v>
      </c>
      <c r="C3825">
        <v>4.9509999999999997E-3</v>
      </c>
      <c r="D3825">
        <v>9.0779999999999993E-3</v>
      </c>
      <c r="E3825">
        <v>6.953E-3</v>
      </c>
    </row>
    <row r="3826" spans="1:5">
      <c r="A3826">
        <v>1967</v>
      </c>
      <c r="B3826" s="108">
        <v>50</v>
      </c>
      <c r="C3826">
        <v>5.3559999999999997E-3</v>
      </c>
      <c r="D3826">
        <v>9.8270000000000007E-3</v>
      </c>
      <c r="E3826">
        <v>7.5259999999999997E-3</v>
      </c>
    </row>
    <row r="3827" spans="1:5">
      <c r="A3827">
        <v>1967</v>
      </c>
      <c r="B3827" s="108">
        <v>51</v>
      </c>
      <c r="C3827">
        <v>5.5760000000000002E-3</v>
      </c>
      <c r="D3827">
        <v>1.0774000000000001E-2</v>
      </c>
      <c r="E3827">
        <v>8.0990000000000003E-3</v>
      </c>
    </row>
    <row r="3828" spans="1:5">
      <c r="A3828">
        <v>1967</v>
      </c>
      <c r="B3828" s="108">
        <v>52</v>
      </c>
      <c r="C3828">
        <v>6.1510000000000002E-3</v>
      </c>
      <c r="D3828">
        <v>1.2121E-2</v>
      </c>
      <c r="E3828">
        <v>9.0480000000000005E-3</v>
      </c>
    </row>
    <row r="3829" spans="1:5">
      <c r="A3829">
        <v>1967</v>
      </c>
      <c r="B3829" s="108">
        <v>53</v>
      </c>
      <c r="C3829">
        <v>6.7660000000000003E-3</v>
      </c>
      <c r="D3829">
        <v>1.3402000000000001E-2</v>
      </c>
      <c r="E3829">
        <v>9.9839999999999998E-3</v>
      </c>
    </row>
    <row r="3830" spans="1:5">
      <c r="A3830">
        <v>1967</v>
      </c>
      <c r="B3830" s="108">
        <v>54</v>
      </c>
      <c r="C3830">
        <v>7.2839999999999997E-3</v>
      </c>
      <c r="D3830">
        <v>1.4394000000000001E-2</v>
      </c>
      <c r="E3830">
        <v>1.0728E-2</v>
      </c>
    </row>
    <row r="3831" spans="1:5">
      <c r="A3831">
        <v>1967</v>
      </c>
      <c r="B3831" s="108">
        <v>55</v>
      </c>
      <c r="C3831">
        <v>7.4260000000000003E-3</v>
      </c>
      <c r="D3831">
        <v>1.5174999999999999E-2</v>
      </c>
      <c r="E3831">
        <v>1.1169999999999999E-2</v>
      </c>
    </row>
    <row r="3832" spans="1:5">
      <c r="A3832">
        <v>1967</v>
      </c>
      <c r="B3832" s="108">
        <v>56</v>
      </c>
      <c r="C3832">
        <v>8.4220000000000007E-3</v>
      </c>
      <c r="D3832">
        <v>1.6931999999999999E-2</v>
      </c>
      <c r="E3832">
        <v>1.2522E-2</v>
      </c>
    </row>
    <row r="3833" spans="1:5">
      <c r="A3833">
        <v>1967</v>
      </c>
      <c r="B3833" s="108">
        <v>57</v>
      </c>
      <c r="C3833">
        <v>8.9110000000000005E-3</v>
      </c>
      <c r="D3833">
        <v>1.8374999999999999E-2</v>
      </c>
      <c r="E3833">
        <v>1.3454000000000001E-2</v>
      </c>
    </row>
    <row r="3834" spans="1:5">
      <c r="A3834">
        <v>1967</v>
      </c>
      <c r="B3834" s="108">
        <v>58</v>
      </c>
      <c r="C3834">
        <v>9.3640000000000008E-3</v>
      </c>
      <c r="D3834">
        <v>1.9857E-2</v>
      </c>
      <c r="E3834">
        <v>1.4385E-2</v>
      </c>
    </row>
    <row r="3835" spans="1:5">
      <c r="A3835">
        <v>1967</v>
      </c>
      <c r="B3835" s="108">
        <v>59</v>
      </c>
      <c r="C3835">
        <v>1.0340999999999999E-2</v>
      </c>
      <c r="D3835">
        <v>2.1940999999999999E-2</v>
      </c>
      <c r="E3835">
        <v>1.5871E-2</v>
      </c>
    </row>
    <row r="3836" spans="1:5">
      <c r="A3836">
        <v>1967</v>
      </c>
      <c r="B3836" s="108">
        <v>60</v>
      </c>
      <c r="C3836">
        <v>1.1089E-2</v>
      </c>
      <c r="D3836">
        <v>2.3725E-2</v>
      </c>
      <c r="E3836">
        <v>1.7092E-2</v>
      </c>
    </row>
    <row r="3837" spans="1:5">
      <c r="A3837">
        <v>1967</v>
      </c>
      <c r="B3837" s="108">
        <v>61</v>
      </c>
      <c r="C3837">
        <v>1.2071999999999999E-2</v>
      </c>
      <c r="D3837">
        <v>2.5759000000000001E-2</v>
      </c>
      <c r="E3837">
        <v>1.8551999999999999E-2</v>
      </c>
    </row>
    <row r="3838" spans="1:5">
      <c r="A3838">
        <v>1967</v>
      </c>
      <c r="B3838" s="108">
        <v>62</v>
      </c>
      <c r="C3838">
        <v>1.4017E-2</v>
      </c>
      <c r="D3838">
        <v>2.8979000000000001E-2</v>
      </c>
      <c r="E3838">
        <v>2.1066000000000001E-2</v>
      </c>
    </row>
    <row r="3839" spans="1:5">
      <c r="A3839">
        <v>1967</v>
      </c>
      <c r="B3839" s="108">
        <v>63</v>
      </c>
      <c r="C3839">
        <v>1.4664999999999999E-2</v>
      </c>
      <c r="D3839">
        <v>3.1210000000000002E-2</v>
      </c>
      <c r="E3839">
        <v>2.2405999999999999E-2</v>
      </c>
    </row>
    <row r="3840" spans="1:5">
      <c r="A3840">
        <v>1967</v>
      </c>
      <c r="B3840" s="108">
        <v>64</v>
      </c>
      <c r="C3840">
        <v>1.5717999999999999E-2</v>
      </c>
      <c r="D3840">
        <v>3.3285000000000002E-2</v>
      </c>
      <c r="E3840">
        <v>2.3865000000000001E-2</v>
      </c>
    </row>
    <row r="3841" spans="1:5">
      <c r="A3841">
        <v>1967</v>
      </c>
      <c r="B3841" s="108">
        <v>65</v>
      </c>
      <c r="C3841">
        <v>1.7374000000000001E-2</v>
      </c>
      <c r="D3841">
        <v>3.5401000000000002E-2</v>
      </c>
      <c r="E3841">
        <v>2.5659999999999999E-2</v>
      </c>
    </row>
    <row r="3842" spans="1:5">
      <c r="A3842">
        <v>1967</v>
      </c>
      <c r="B3842" s="108">
        <v>66</v>
      </c>
      <c r="C3842">
        <v>2.0419E-2</v>
      </c>
      <c r="D3842">
        <v>3.9129999999999998E-2</v>
      </c>
      <c r="E3842">
        <v>2.8924999999999999E-2</v>
      </c>
    </row>
    <row r="3843" spans="1:5">
      <c r="A3843">
        <v>1967</v>
      </c>
      <c r="B3843" s="108">
        <v>67</v>
      </c>
      <c r="C3843">
        <v>2.1846999999999998E-2</v>
      </c>
      <c r="D3843">
        <v>4.2479999999999997E-2</v>
      </c>
      <c r="E3843">
        <v>3.1132E-2</v>
      </c>
    </row>
    <row r="3844" spans="1:5">
      <c r="A3844">
        <v>1967</v>
      </c>
      <c r="B3844" s="108">
        <v>68</v>
      </c>
      <c r="C3844">
        <v>2.1440000000000001E-2</v>
      </c>
      <c r="D3844">
        <v>4.1435E-2</v>
      </c>
      <c r="E3844">
        <v>3.0356000000000001E-2</v>
      </c>
    </row>
    <row r="3845" spans="1:5">
      <c r="A3845">
        <v>1967</v>
      </c>
      <c r="B3845" s="108">
        <v>69</v>
      </c>
      <c r="C3845">
        <v>2.4112999999999999E-2</v>
      </c>
      <c r="D3845">
        <v>4.6038999999999997E-2</v>
      </c>
      <c r="E3845">
        <v>3.381E-2</v>
      </c>
    </row>
    <row r="3846" spans="1:5">
      <c r="A3846">
        <v>1967</v>
      </c>
      <c r="B3846" s="108">
        <v>70</v>
      </c>
      <c r="C3846">
        <v>2.7018E-2</v>
      </c>
      <c r="D3846">
        <v>5.0668999999999999E-2</v>
      </c>
      <c r="E3846">
        <v>3.7391000000000001E-2</v>
      </c>
    </row>
    <row r="3847" spans="1:5">
      <c r="A3847">
        <v>1967</v>
      </c>
      <c r="B3847" s="108">
        <v>71</v>
      </c>
      <c r="C3847">
        <v>2.9173999999999999E-2</v>
      </c>
      <c r="D3847">
        <v>5.3900000000000003E-2</v>
      </c>
      <c r="E3847">
        <v>3.9937E-2</v>
      </c>
    </row>
    <row r="3848" spans="1:5">
      <c r="A3848">
        <v>1967</v>
      </c>
      <c r="B3848" s="108">
        <v>72</v>
      </c>
      <c r="C3848">
        <v>3.3195000000000002E-2</v>
      </c>
      <c r="D3848">
        <v>6.0537000000000001E-2</v>
      </c>
      <c r="E3848">
        <v>4.5017000000000001E-2</v>
      </c>
    </row>
    <row r="3849" spans="1:5">
      <c r="A3849">
        <v>1967</v>
      </c>
      <c r="B3849" s="108">
        <v>73</v>
      </c>
      <c r="C3849">
        <v>3.5435000000000001E-2</v>
      </c>
      <c r="D3849">
        <v>6.4027000000000001E-2</v>
      </c>
      <c r="E3849">
        <v>4.7725999999999998E-2</v>
      </c>
    </row>
    <row r="3850" spans="1:5">
      <c r="A3850">
        <v>1967</v>
      </c>
      <c r="B3850" s="108">
        <v>74</v>
      </c>
      <c r="C3850">
        <v>4.0256E-2</v>
      </c>
      <c r="D3850">
        <v>6.9603999999999999E-2</v>
      </c>
      <c r="E3850">
        <v>5.2796000000000003E-2</v>
      </c>
    </row>
    <row r="3851" spans="1:5">
      <c r="A3851">
        <v>1967</v>
      </c>
      <c r="B3851" s="108">
        <v>75</v>
      </c>
      <c r="C3851">
        <v>4.4674999999999999E-2</v>
      </c>
      <c r="D3851">
        <v>7.3870000000000005E-2</v>
      </c>
      <c r="E3851">
        <v>5.7064999999999998E-2</v>
      </c>
    </row>
    <row r="3852" spans="1:5">
      <c r="A3852">
        <v>1967</v>
      </c>
      <c r="B3852" s="108">
        <v>76</v>
      </c>
      <c r="C3852">
        <v>4.8594999999999999E-2</v>
      </c>
      <c r="D3852">
        <v>7.7835000000000001E-2</v>
      </c>
      <c r="E3852">
        <v>6.0915999999999998E-2</v>
      </c>
    </row>
    <row r="3853" spans="1:5">
      <c r="A3853">
        <v>1967</v>
      </c>
      <c r="B3853" s="108">
        <v>77</v>
      </c>
      <c r="C3853">
        <v>5.4625E-2</v>
      </c>
      <c r="D3853">
        <v>8.6651000000000006E-2</v>
      </c>
      <c r="E3853">
        <v>6.8017999999999995E-2</v>
      </c>
    </row>
    <row r="3854" spans="1:5">
      <c r="A3854">
        <v>1967</v>
      </c>
      <c r="B3854" s="108">
        <v>78</v>
      </c>
      <c r="C3854">
        <v>6.3598000000000002E-2</v>
      </c>
      <c r="D3854">
        <v>9.6412999999999999E-2</v>
      </c>
      <c r="E3854">
        <v>7.7211000000000002E-2</v>
      </c>
    </row>
    <row r="3855" spans="1:5">
      <c r="A3855">
        <v>1967</v>
      </c>
      <c r="B3855" s="108">
        <v>79</v>
      </c>
      <c r="C3855">
        <v>6.9059999999999996E-2</v>
      </c>
      <c r="D3855">
        <v>0.103074</v>
      </c>
      <c r="E3855">
        <v>8.3041000000000004E-2</v>
      </c>
    </row>
    <row r="3856" spans="1:5">
      <c r="A3856">
        <v>1967</v>
      </c>
      <c r="B3856" s="108">
        <v>80</v>
      </c>
      <c r="C3856">
        <v>7.5386999999999996E-2</v>
      </c>
      <c r="D3856">
        <v>0.10953499999999999</v>
      </c>
      <c r="E3856">
        <v>8.9021000000000003E-2</v>
      </c>
    </row>
    <row r="3857" spans="1:5">
      <c r="A3857">
        <v>1967</v>
      </c>
      <c r="B3857" s="108">
        <v>81</v>
      </c>
      <c r="C3857">
        <v>8.1023999999999999E-2</v>
      </c>
      <c r="D3857">
        <v>0.11706800000000001</v>
      </c>
      <c r="E3857">
        <v>9.5244999999999996E-2</v>
      </c>
    </row>
    <row r="3858" spans="1:5">
      <c r="A3858">
        <v>1967</v>
      </c>
      <c r="B3858" s="108">
        <v>82</v>
      </c>
      <c r="C3858">
        <v>9.0695999999999999E-2</v>
      </c>
      <c r="D3858">
        <v>0.127941</v>
      </c>
      <c r="E3858">
        <v>0.105229</v>
      </c>
    </row>
    <row r="3859" spans="1:5">
      <c r="A3859">
        <v>1967</v>
      </c>
      <c r="B3859" s="108">
        <v>83</v>
      </c>
      <c r="C3859">
        <v>0.10263700000000001</v>
      </c>
      <c r="D3859">
        <v>0.14210200000000001</v>
      </c>
      <c r="E3859">
        <v>0.117796</v>
      </c>
    </row>
    <row r="3860" spans="1:5">
      <c r="A3860">
        <v>1967</v>
      </c>
      <c r="B3860" s="108">
        <v>84</v>
      </c>
      <c r="C3860">
        <v>0.113168</v>
      </c>
      <c r="D3860">
        <v>0.154361</v>
      </c>
      <c r="E3860">
        <v>0.12875400000000001</v>
      </c>
    </row>
    <row r="3861" spans="1:5">
      <c r="A3861">
        <v>1967</v>
      </c>
      <c r="B3861" s="108">
        <v>85</v>
      </c>
      <c r="C3861">
        <v>0.125001</v>
      </c>
      <c r="D3861">
        <v>0.165385</v>
      </c>
      <c r="E3861">
        <v>0.14002400000000001</v>
      </c>
    </row>
    <row r="3862" spans="1:5">
      <c r="A3862">
        <v>1967</v>
      </c>
      <c r="B3862" s="108">
        <v>86</v>
      </c>
      <c r="C3862">
        <v>0.13938700000000001</v>
      </c>
      <c r="D3862">
        <v>0.18093300000000001</v>
      </c>
      <c r="E3862">
        <v>0.15451799999999999</v>
      </c>
    </row>
    <row r="3863" spans="1:5">
      <c r="A3863">
        <v>1967</v>
      </c>
      <c r="B3863" s="108">
        <v>87</v>
      </c>
      <c r="C3863">
        <v>0.15498200000000001</v>
      </c>
      <c r="D3863">
        <v>0.200269</v>
      </c>
      <c r="E3863">
        <v>0.17110700000000001</v>
      </c>
    </row>
    <row r="3864" spans="1:5">
      <c r="A3864">
        <v>1967</v>
      </c>
      <c r="B3864" s="108">
        <v>88</v>
      </c>
      <c r="C3864">
        <v>0.162129</v>
      </c>
      <c r="D3864">
        <v>0.20227899999999999</v>
      </c>
      <c r="E3864">
        <v>0.17616599999999999</v>
      </c>
    </row>
    <row r="3865" spans="1:5">
      <c r="A3865">
        <v>1967</v>
      </c>
      <c r="B3865" s="108">
        <v>89</v>
      </c>
      <c r="C3865">
        <v>0.183033</v>
      </c>
      <c r="D3865">
        <v>0.227853</v>
      </c>
      <c r="E3865">
        <v>0.19853299999999999</v>
      </c>
    </row>
    <row r="3866" spans="1:5">
      <c r="A3866">
        <v>1967</v>
      </c>
      <c r="B3866" s="108">
        <v>90</v>
      </c>
      <c r="C3866">
        <v>0.20030400000000001</v>
      </c>
      <c r="D3866">
        <v>0.24237500000000001</v>
      </c>
      <c r="E3866">
        <v>0.21463599999999999</v>
      </c>
    </row>
    <row r="3867" spans="1:5">
      <c r="A3867">
        <v>1967</v>
      </c>
      <c r="B3867" s="108">
        <v>91</v>
      </c>
      <c r="C3867">
        <v>0.20918900000000001</v>
      </c>
      <c r="D3867">
        <v>0.26425799999999999</v>
      </c>
      <c r="E3867">
        <v>0.227438</v>
      </c>
    </row>
    <row r="3868" spans="1:5">
      <c r="A3868">
        <v>1967</v>
      </c>
      <c r="B3868" s="108">
        <v>92</v>
      </c>
      <c r="C3868">
        <v>0.23269799999999999</v>
      </c>
      <c r="D3868">
        <v>0.28721600000000003</v>
      </c>
      <c r="E3868">
        <v>0.25034000000000001</v>
      </c>
    </row>
    <row r="3869" spans="1:5">
      <c r="A3869">
        <v>1967</v>
      </c>
      <c r="B3869" s="108">
        <v>93</v>
      </c>
      <c r="C3869">
        <v>0.25334800000000002</v>
      </c>
      <c r="D3869">
        <v>0.29769299999999999</v>
      </c>
      <c r="E3869">
        <v>0.26741599999999999</v>
      </c>
    </row>
    <row r="3870" spans="1:5">
      <c r="A3870">
        <v>1967</v>
      </c>
      <c r="B3870" s="108">
        <v>94</v>
      </c>
      <c r="C3870">
        <v>0.27702599999999999</v>
      </c>
      <c r="D3870">
        <v>0.32517400000000002</v>
      </c>
      <c r="E3870">
        <v>0.29220600000000002</v>
      </c>
    </row>
    <row r="3871" spans="1:5">
      <c r="A3871">
        <v>1967</v>
      </c>
      <c r="B3871" s="108">
        <v>95</v>
      </c>
      <c r="C3871">
        <v>0.28941899999999998</v>
      </c>
      <c r="D3871">
        <v>0.33237100000000003</v>
      </c>
      <c r="E3871">
        <v>0.30296299999999998</v>
      </c>
    </row>
    <row r="3872" spans="1:5">
      <c r="A3872">
        <v>1967</v>
      </c>
      <c r="B3872" s="108">
        <v>96</v>
      </c>
      <c r="C3872">
        <v>0.302952</v>
      </c>
      <c r="D3872">
        <v>0.33136900000000002</v>
      </c>
      <c r="E3872">
        <v>0.31181500000000001</v>
      </c>
    </row>
    <row r="3873" spans="1:5">
      <c r="A3873">
        <v>1967</v>
      </c>
      <c r="B3873" s="108">
        <v>97</v>
      </c>
      <c r="C3873">
        <v>0.34417300000000001</v>
      </c>
      <c r="D3873">
        <v>0.38703500000000002</v>
      </c>
      <c r="E3873">
        <v>0.35734399999999999</v>
      </c>
    </row>
    <row r="3874" spans="1:5">
      <c r="A3874">
        <v>1967</v>
      </c>
      <c r="B3874" s="108">
        <v>98</v>
      </c>
      <c r="C3874">
        <v>0.33227899999999999</v>
      </c>
      <c r="D3874">
        <v>0.34494399999999997</v>
      </c>
      <c r="E3874">
        <v>0.33606799999999998</v>
      </c>
    </row>
    <row r="3875" spans="1:5">
      <c r="A3875">
        <v>1967</v>
      </c>
      <c r="B3875" s="108">
        <v>99</v>
      </c>
      <c r="C3875">
        <v>0.34515800000000002</v>
      </c>
      <c r="D3875">
        <v>0.36356100000000002</v>
      </c>
      <c r="E3875">
        <v>0.35055999999999998</v>
      </c>
    </row>
    <row r="3876" spans="1:5">
      <c r="A3876">
        <v>1967</v>
      </c>
      <c r="B3876" s="108">
        <v>100</v>
      </c>
      <c r="C3876">
        <v>0.36550899999999997</v>
      </c>
      <c r="D3876">
        <v>0.41643799999999997</v>
      </c>
      <c r="E3876">
        <v>0.38029800000000002</v>
      </c>
    </row>
    <row r="3877" spans="1:5">
      <c r="A3877">
        <v>1967</v>
      </c>
      <c r="B3877" s="108">
        <v>101</v>
      </c>
      <c r="C3877">
        <v>0.36962600000000001</v>
      </c>
      <c r="D3877">
        <v>0.38333099999999998</v>
      </c>
      <c r="E3877">
        <v>0.37357899999999999</v>
      </c>
    </row>
    <row r="3878" spans="1:5">
      <c r="A3878">
        <v>1967</v>
      </c>
      <c r="B3878" s="108">
        <v>102</v>
      </c>
      <c r="C3878">
        <v>0.34076600000000001</v>
      </c>
      <c r="D3878">
        <v>0.33483600000000002</v>
      </c>
      <c r="E3878">
        <v>0.338974</v>
      </c>
    </row>
    <row r="3879" spans="1:5">
      <c r="A3879">
        <v>1967</v>
      </c>
      <c r="B3879" s="108">
        <v>103</v>
      </c>
      <c r="C3879">
        <v>0.32884999999999998</v>
      </c>
      <c r="D3879">
        <v>0.28632299999999999</v>
      </c>
      <c r="E3879">
        <v>0.31546200000000002</v>
      </c>
    </row>
    <row r="3880" spans="1:5">
      <c r="A3880">
        <v>1967</v>
      </c>
      <c r="B3880" s="108">
        <v>104</v>
      </c>
      <c r="C3880">
        <v>0.34817599999999999</v>
      </c>
      <c r="D3880">
        <v>0.36373499999999998</v>
      </c>
      <c r="E3880">
        <v>0.353045</v>
      </c>
    </row>
    <row r="3881" spans="1:5">
      <c r="A3881">
        <v>1967</v>
      </c>
      <c r="B3881" s="108">
        <v>105</v>
      </c>
      <c r="C3881">
        <v>0.37539400000000001</v>
      </c>
      <c r="D3881">
        <v>0.29609200000000002</v>
      </c>
      <c r="E3881">
        <v>0.34983900000000001</v>
      </c>
    </row>
    <row r="3882" spans="1:5">
      <c r="A3882">
        <v>1967</v>
      </c>
      <c r="B3882" s="108">
        <v>106</v>
      </c>
      <c r="C3882">
        <v>0.23178799999999999</v>
      </c>
      <c r="D3882">
        <v>0.32850099999999999</v>
      </c>
      <c r="E3882">
        <v>0.26916800000000002</v>
      </c>
    </row>
    <row r="3883" spans="1:5">
      <c r="A3883">
        <v>1967</v>
      </c>
      <c r="B3883" s="108">
        <v>107</v>
      </c>
      <c r="C3883">
        <v>0.22234599999999999</v>
      </c>
      <c r="D3883">
        <v>0.292931</v>
      </c>
      <c r="E3883">
        <v>0.247951</v>
      </c>
    </row>
    <row r="3884" spans="1:5">
      <c r="A3884">
        <v>1967</v>
      </c>
      <c r="B3884" s="108">
        <v>108</v>
      </c>
      <c r="C3884">
        <v>0.26058599999999998</v>
      </c>
      <c r="D3884">
        <v>0.151507</v>
      </c>
      <c r="E3884">
        <v>0.22245400000000001</v>
      </c>
    </row>
    <row r="3885" spans="1:5">
      <c r="A3885">
        <v>1967</v>
      </c>
      <c r="B3885" s="108">
        <v>109</v>
      </c>
      <c r="C3885">
        <v>0.12596599999999999</v>
      </c>
      <c r="D3885">
        <v>0.132519</v>
      </c>
      <c r="E3885">
        <v>0.12834599999999999</v>
      </c>
    </row>
    <row r="3886" spans="1:5">
      <c r="A3886">
        <v>1967</v>
      </c>
      <c r="B3886" s="108" t="s">
        <v>392</v>
      </c>
      <c r="C3886">
        <v>0.204369</v>
      </c>
      <c r="D3886">
        <v>0.30569099999999999</v>
      </c>
      <c r="E3886">
        <v>0.241539</v>
      </c>
    </row>
    <row r="3887" spans="1:5">
      <c r="A3887">
        <v>1968</v>
      </c>
      <c r="B3887" s="108">
        <v>0</v>
      </c>
      <c r="C3887">
        <v>1.9321999999999999E-2</v>
      </c>
      <c r="D3887">
        <v>2.5315000000000001E-2</v>
      </c>
      <c r="E3887">
        <v>2.2381000000000002E-2</v>
      </c>
    </row>
    <row r="3888" spans="1:5">
      <c r="A3888">
        <v>1968</v>
      </c>
      <c r="B3888" s="108">
        <v>1</v>
      </c>
      <c r="C3888">
        <v>1.3389999999999999E-3</v>
      </c>
      <c r="D3888">
        <v>1.516E-3</v>
      </c>
      <c r="E3888">
        <v>1.4289999999999999E-3</v>
      </c>
    </row>
    <row r="3889" spans="1:5">
      <c r="A3889">
        <v>1968</v>
      </c>
      <c r="B3889" s="108">
        <v>2</v>
      </c>
      <c r="C3889">
        <v>8.1899999999999996E-4</v>
      </c>
      <c r="D3889">
        <v>1.018E-3</v>
      </c>
      <c r="E3889">
        <v>9.2100000000000005E-4</v>
      </c>
    </row>
    <row r="3890" spans="1:5">
      <c r="A3890">
        <v>1968</v>
      </c>
      <c r="B3890" s="108">
        <v>3</v>
      </c>
      <c r="C3890">
        <v>6.2799999999999998E-4</v>
      </c>
      <c r="D3890">
        <v>7.8799999999999996E-4</v>
      </c>
      <c r="E3890">
        <v>7.1000000000000002E-4</v>
      </c>
    </row>
    <row r="3891" spans="1:5">
      <c r="A3891">
        <v>1968</v>
      </c>
      <c r="B3891" s="108">
        <v>4</v>
      </c>
      <c r="C3891">
        <v>4.9899999999999999E-4</v>
      </c>
      <c r="D3891">
        <v>6.6799999999999997E-4</v>
      </c>
      <c r="E3891">
        <v>5.8500000000000002E-4</v>
      </c>
    </row>
    <row r="3892" spans="1:5">
      <c r="A3892">
        <v>1968</v>
      </c>
      <c r="B3892" s="108">
        <v>5</v>
      </c>
      <c r="C3892">
        <v>4.4999999999999999E-4</v>
      </c>
      <c r="D3892">
        <v>6.2699999999999995E-4</v>
      </c>
      <c r="E3892">
        <v>5.4000000000000001E-4</v>
      </c>
    </row>
    <row r="3893" spans="1:5">
      <c r="A3893">
        <v>1968</v>
      </c>
      <c r="B3893" s="108">
        <v>6</v>
      </c>
      <c r="C3893">
        <v>4.0400000000000001E-4</v>
      </c>
      <c r="D3893">
        <v>5.6400000000000005E-4</v>
      </c>
      <c r="E3893">
        <v>4.8500000000000003E-4</v>
      </c>
    </row>
    <row r="3894" spans="1:5">
      <c r="A3894">
        <v>1968</v>
      </c>
      <c r="B3894" s="108">
        <v>7</v>
      </c>
      <c r="C3894">
        <v>3.5399999999999999E-4</v>
      </c>
      <c r="D3894">
        <v>4.9899999999999999E-4</v>
      </c>
      <c r="E3894">
        <v>4.28E-4</v>
      </c>
    </row>
    <row r="3895" spans="1:5">
      <c r="A3895">
        <v>1968</v>
      </c>
      <c r="B3895" s="108">
        <v>8</v>
      </c>
      <c r="C3895">
        <v>3.4099999999999999E-4</v>
      </c>
      <c r="D3895">
        <v>4.7600000000000002E-4</v>
      </c>
      <c r="E3895">
        <v>4.0999999999999999E-4</v>
      </c>
    </row>
    <row r="3896" spans="1:5">
      <c r="A3896">
        <v>1968</v>
      </c>
      <c r="B3896" s="108">
        <v>9</v>
      </c>
      <c r="C3896">
        <v>2.8800000000000001E-4</v>
      </c>
      <c r="D3896">
        <v>4.3800000000000002E-4</v>
      </c>
      <c r="E3896">
        <v>3.6400000000000001E-4</v>
      </c>
    </row>
    <row r="3897" spans="1:5">
      <c r="A3897">
        <v>1968</v>
      </c>
      <c r="B3897" s="108">
        <v>10</v>
      </c>
      <c r="C3897">
        <v>2.7399999999999999E-4</v>
      </c>
      <c r="D3897">
        <v>3.9899999999999999E-4</v>
      </c>
      <c r="E3897">
        <v>3.3799999999999998E-4</v>
      </c>
    </row>
    <row r="3898" spans="1:5">
      <c r="A3898">
        <v>1968</v>
      </c>
      <c r="B3898" s="108">
        <v>11</v>
      </c>
      <c r="C3898">
        <v>2.9500000000000001E-4</v>
      </c>
      <c r="D3898">
        <v>4.5199999999999998E-4</v>
      </c>
      <c r="E3898">
        <v>3.7500000000000001E-4</v>
      </c>
    </row>
    <row r="3899" spans="1:5">
      <c r="A3899">
        <v>1968</v>
      </c>
      <c r="B3899" s="108">
        <v>12</v>
      </c>
      <c r="C3899">
        <v>2.6899999999999998E-4</v>
      </c>
      <c r="D3899">
        <v>4.7600000000000002E-4</v>
      </c>
      <c r="E3899">
        <v>3.7500000000000001E-4</v>
      </c>
    </row>
    <row r="3900" spans="1:5">
      <c r="A3900">
        <v>1968</v>
      </c>
      <c r="B3900" s="108">
        <v>13</v>
      </c>
      <c r="C3900">
        <v>3.3500000000000001E-4</v>
      </c>
      <c r="D3900">
        <v>6.11E-4</v>
      </c>
      <c r="E3900">
        <v>4.75E-4</v>
      </c>
    </row>
    <row r="3901" spans="1:5">
      <c r="A3901">
        <v>1968</v>
      </c>
      <c r="B3901" s="108">
        <v>14</v>
      </c>
      <c r="C3901">
        <v>3.4200000000000002E-4</v>
      </c>
      <c r="D3901">
        <v>7.0899999999999999E-4</v>
      </c>
      <c r="E3901">
        <v>5.2899999999999996E-4</v>
      </c>
    </row>
    <row r="3902" spans="1:5">
      <c r="A3902">
        <v>1968</v>
      </c>
      <c r="B3902" s="108">
        <v>15</v>
      </c>
      <c r="C3902">
        <v>4.57E-4</v>
      </c>
      <c r="D3902">
        <v>8.9999999999999998E-4</v>
      </c>
      <c r="E3902">
        <v>6.8300000000000001E-4</v>
      </c>
    </row>
    <row r="3903" spans="1:5">
      <c r="A3903">
        <v>1968</v>
      </c>
      <c r="B3903" s="108">
        <v>16</v>
      </c>
      <c r="C3903">
        <v>5.4199999999999995E-4</v>
      </c>
      <c r="D3903">
        <v>1.3090000000000001E-3</v>
      </c>
      <c r="E3903">
        <v>9.3300000000000002E-4</v>
      </c>
    </row>
    <row r="3904" spans="1:5">
      <c r="A3904">
        <v>1968</v>
      </c>
      <c r="B3904" s="108">
        <v>17</v>
      </c>
      <c r="C3904">
        <v>6.29E-4</v>
      </c>
      <c r="D3904">
        <v>1.6379999999999999E-3</v>
      </c>
      <c r="E3904">
        <v>1.1410000000000001E-3</v>
      </c>
    </row>
    <row r="3905" spans="1:5">
      <c r="A3905">
        <v>1968</v>
      </c>
      <c r="B3905" s="108">
        <v>18</v>
      </c>
      <c r="C3905">
        <v>6.9999999999999999E-4</v>
      </c>
      <c r="D3905">
        <v>1.9629999999999999E-3</v>
      </c>
      <c r="E3905">
        <v>1.333E-3</v>
      </c>
    </row>
    <row r="3906" spans="1:5">
      <c r="A3906">
        <v>1968</v>
      </c>
      <c r="B3906" s="108">
        <v>19</v>
      </c>
      <c r="C3906">
        <v>6.9700000000000003E-4</v>
      </c>
      <c r="D3906">
        <v>2.0500000000000002E-3</v>
      </c>
      <c r="E3906">
        <v>1.3630000000000001E-3</v>
      </c>
    </row>
    <row r="3907" spans="1:5">
      <c r="A3907">
        <v>1968</v>
      </c>
      <c r="B3907" s="108">
        <v>20</v>
      </c>
      <c r="C3907">
        <v>7.0299999999999996E-4</v>
      </c>
      <c r="D3907">
        <v>2.0219999999999999E-3</v>
      </c>
      <c r="E3907">
        <v>1.333E-3</v>
      </c>
    </row>
    <row r="3908" spans="1:5">
      <c r="A3908">
        <v>1968</v>
      </c>
      <c r="B3908" s="108">
        <v>21</v>
      </c>
      <c r="C3908">
        <v>7.6000000000000004E-4</v>
      </c>
      <c r="D3908">
        <v>2.4369999999999999E-3</v>
      </c>
      <c r="E3908">
        <v>1.557E-3</v>
      </c>
    </row>
    <row r="3909" spans="1:5">
      <c r="A3909">
        <v>1968</v>
      </c>
      <c r="B3909" s="108">
        <v>22</v>
      </c>
      <c r="C3909">
        <v>7.0899999999999999E-4</v>
      </c>
      <c r="D3909">
        <v>2.1819999999999999E-3</v>
      </c>
      <c r="E3909">
        <v>1.4159999999999999E-3</v>
      </c>
    </row>
    <row r="3910" spans="1:5">
      <c r="A3910">
        <v>1968</v>
      </c>
      <c r="B3910" s="108">
        <v>23</v>
      </c>
      <c r="C3910">
        <v>7.3099999999999999E-4</v>
      </c>
      <c r="D3910">
        <v>2.232E-3</v>
      </c>
      <c r="E3910">
        <v>1.4519999999999999E-3</v>
      </c>
    </row>
    <row r="3911" spans="1:5">
      <c r="A3911">
        <v>1968</v>
      </c>
      <c r="B3911" s="108">
        <v>24</v>
      </c>
      <c r="C3911">
        <v>7.5799999999999999E-4</v>
      </c>
      <c r="D3911">
        <v>1.98E-3</v>
      </c>
      <c r="E3911">
        <v>1.351E-3</v>
      </c>
    </row>
    <row r="3912" spans="1:5">
      <c r="A3912">
        <v>1968</v>
      </c>
      <c r="B3912" s="108">
        <v>25</v>
      </c>
      <c r="C3912">
        <v>8.5499999999999997E-4</v>
      </c>
      <c r="D3912">
        <v>2.0449999999999999E-3</v>
      </c>
      <c r="E3912">
        <v>1.436E-3</v>
      </c>
    </row>
    <row r="3913" spans="1:5">
      <c r="A3913">
        <v>1968</v>
      </c>
      <c r="B3913" s="108">
        <v>26</v>
      </c>
      <c r="C3913">
        <v>7.8299999999999995E-4</v>
      </c>
      <c r="D3913">
        <v>1.9970000000000001E-3</v>
      </c>
      <c r="E3913">
        <v>1.377E-3</v>
      </c>
    </row>
    <row r="3914" spans="1:5">
      <c r="A3914">
        <v>1968</v>
      </c>
      <c r="B3914" s="108">
        <v>27</v>
      </c>
      <c r="C3914">
        <v>8.5999999999999998E-4</v>
      </c>
      <c r="D3914">
        <v>2.0019999999999999E-3</v>
      </c>
      <c r="E3914">
        <v>1.418E-3</v>
      </c>
    </row>
    <row r="3915" spans="1:5">
      <c r="A3915">
        <v>1968</v>
      </c>
      <c r="B3915" s="108">
        <v>28</v>
      </c>
      <c r="C3915">
        <v>8.9499999999999996E-4</v>
      </c>
      <c r="D3915">
        <v>2.003E-3</v>
      </c>
      <c r="E3915">
        <v>1.436E-3</v>
      </c>
    </row>
    <row r="3916" spans="1:5">
      <c r="A3916">
        <v>1968</v>
      </c>
      <c r="B3916" s="108">
        <v>29</v>
      </c>
      <c r="C3916">
        <v>9.6900000000000003E-4</v>
      </c>
      <c r="D3916">
        <v>2.0960000000000002E-3</v>
      </c>
      <c r="E3916">
        <v>1.5200000000000001E-3</v>
      </c>
    </row>
    <row r="3917" spans="1:5">
      <c r="A3917">
        <v>1968</v>
      </c>
      <c r="B3917" s="108">
        <v>30</v>
      </c>
      <c r="C3917">
        <v>1.011E-3</v>
      </c>
      <c r="D3917">
        <v>2.026E-3</v>
      </c>
      <c r="E3917">
        <v>1.508E-3</v>
      </c>
    </row>
    <row r="3918" spans="1:5">
      <c r="A3918">
        <v>1968</v>
      </c>
      <c r="B3918" s="108">
        <v>31</v>
      </c>
      <c r="C3918">
        <v>1.101E-3</v>
      </c>
      <c r="D3918">
        <v>2.1779999999999998E-3</v>
      </c>
      <c r="E3918">
        <v>1.629E-3</v>
      </c>
    </row>
    <row r="3919" spans="1:5">
      <c r="A3919">
        <v>1968</v>
      </c>
      <c r="B3919" s="108">
        <v>32</v>
      </c>
      <c r="C3919">
        <v>1.2199999999999999E-3</v>
      </c>
      <c r="D3919">
        <v>2.2859999999999998E-3</v>
      </c>
      <c r="E3919">
        <v>1.7420000000000001E-3</v>
      </c>
    </row>
    <row r="3920" spans="1:5">
      <c r="A3920">
        <v>1968</v>
      </c>
      <c r="B3920" s="108">
        <v>33</v>
      </c>
      <c r="C3920">
        <v>1.3270000000000001E-3</v>
      </c>
      <c r="D3920">
        <v>2.4269999999999999E-3</v>
      </c>
      <c r="E3920">
        <v>1.8649999999999999E-3</v>
      </c>
    </row>
    <row r="3921" spans="1:5">
      <c r="A3921">
        <v>1968</v>
      </c>
      <c r="B3921" s="108">
        <v>34</v>
      </c>
      <c r="C3921">
        <v>1.4159999999999999E-3</v>
      </c>
      <c r="D3921">
        <v>2.4650000000000002E-3</v>
      </c>
      <c r="E3921">
        <v>1.9289999999999999E-3</v>
      </c>
    </row>
    <row r="3922" spans="1:5">
      <c r="A3922">
        <v>1968</v>
      </c>
      <c r="B3922" s="108">
        <v>35</v>
      </c>
      <c r="C3922">
        <v>1.5920000000000001E-3</v>
      </c>
      <c r="D3922">
        <v>2.7820000000000002E-3</v>
      </c>
      <c r="E3922">
        <v>2.1740000000000002E-3</v>
      </c>
    </row>
    <row r="3923" spans="1:5">
      <c r="A3923">
        <v>1968</v>
      </c>
      <c r="B3923" s="108">
        <v>36</v>
      </c>
      <c r="C3923">
        <v>1.6789999999999999E-3</v>
      </c>
      <c r="D3923">
        <v>2.8400000000000001E-3</v>
      </c>
      <c r="E3923">
        <v>2.245E-3</v>
      </c>
    </row>
    <row r="3924" spans="1:5">
      <c r="A3924">
        <v>1968</v>
      </c>
      <c r="B3924" s="108">
        <v>37</v>
      </c>
      <c r="C3924">
        <v>1.8580000000000001E-3</v>
      </c>
      <c r="D3924">
        <v>3.13E-3</v>
      </c>
      <c r="E3924">
        <v>2.477E-3</v>
      </c>
    </row>
    <row r="3925" spans="1:5">
      <c r="A3925">
        <v>1968</v>
      </c>
      <c r="B3925" s="108">
        <v>38</v>
      </c>
      <c r="C3925">
        <v>2.0300000000000001E-3</v>
      </c>
      <c r="D3925">
        <v>3.5479999999999999E-3</v>
      </c>
      <c r="E3925">
        <v>2.7669999999999999E-3</v>
      </c>
    </row>
    <row r="3926" spans="1:5">
      <c r="A3926">
        <v>1968</v>
      </c>
      <c r="B3926" s="108">
        <v>39</v>
      </c>
      <c r="C3926">
        <v>2.1970000000000002E-3</v>
      </c>
      <c r="D3926">
        <v>3.6129999999999999E-3</v>
      </c>
      <c r="E3926">
        <v>2.885E-3</v>
      </c>
    </row>
    <row r="3927" spans="1:5">
      <c r="A3927">
        <v>1968</v>
      </c>
      <c r="B3927" s="108">
        <v>40</v>
      </c>
      <c r="C3927">
        <v>2.4780000000000002E-3</v>
      </c>
      <c r="D3927">
        <v>4.1219999999999998E-3</v>
      </c>
      <c r="E3927">
        <v>3.277E-3</v>
      </c>
    </row>
    <row r="3928" spans="1:5">
      <c r="A3928">
        <v>1968</v>
      </c>
      <c r="B3928" s="108">
        <v>41</v>
      </c>
      <c r="C3928">
        <v>2.5330000000000001E-3</v>
      </c>
      <c r="D3928">
        <v>4.4000000000000003E-3</v>
      </c>
      <c r="E3928">
        <v>3.441E-3</v>
      </c>
    </row>
    <row r="3929" spans="1:5">
      <c r="A3929">
        <v>1968</v>
      </c>
      <c r="B3929" s="108">
        <v>42</v>
      </c>
      <c r="C3929">
        <v>2.8040000000000001E-3</v>
      </c>
      <c r="D3929">
        <v>4.8859999999999997E-3</v>
      </c>
      <c r="E3929">
        <v>3.8149999999999998E-3</v>
      </c>
    </row>
    <row r="3930" spans="1:5">
      <c r="A3930">
        <v>1968</v>
      </c>
      <c r="B3930" s="108">
        <v>43</v>
      </c>
      <c r="C3930">
        <v>3.1800000000000001E-3</v>
      </c>
      <c r="D3930">
        <v>5.3299999999999997E-3</v>
      </c>
      <c r="E3930">
        <v>4.2220000000000001E-3</v>
      </c>
    </row>
    <row r="3931" spans="1:5">
      <c r="A3931">
        <v>1968</v>
      </c>
      <c r="B3931" s="108">
        <v>44</v>
      </c>
      <c r="C3931">
        <v>3.2529999999999998E-3</v>
      </c>
      <c r="D3931">
        <v>5.6080000000000001E-3</v>
      </c>
      <c r="E3931">
        <v>4.3940000000000003E-3</v>
      </c>
    </row>
    <row r="3932" spans="1:5">
      <c r="A3932">
        <v>1968</v>
      </c>
      <c r="B3932" s="108">
        <v>45</v>
      </c>
      <c r="C3932">
        <v>3.5609999999999999E-3</v>
      </c>
      <c r="D3932">
        <v>6.3540000000000003E-3</v>
      </c>
      <c r="E3932">
        <v>4.9129999999999998E-3</v>
      </c>
    </row>
    <row r="3933" spans="1:5">
      <c r="A3933">
        <v>1968</v>
      </c>
      <c r="B3933" s="108">
        <v>46</v>
      </c>
      <c r="C3933">
        <v>3.9500000000000004E-3</v>
      </c>
      <c r="D3933">
        <v>6.9499999999999996E-3</v>
      </c>
      <c r="E3933">
        <v>5.4010000000000004E-3</v>
      </c>
    </row>
    <row r="3934" spans="1:5">
      <c r="A3934">
        <v>1968</v>
      </c>
      <c r="B3934" s="108">
        <v>47</v>
      </c>
      <c r="C3934">
        <v>4.4260000000000002E-3</v>
      </c>
      <c r="D3934">
        <v>7.7089999999999997E-3</v>
      </c>
      <c r="E3934">
        <v>6.0140000000000002E-3</v>
      </c>
    </row>
    <row r="3935" spans="1:5">
      <c r="A3935">
        <v>1968</v>
      </c>
      <c r="B3935" s="108">
        <v>48</v>
      </c>
      <c r="C3935">
        <v>4.7270000000000003E-3</v>
      </c>
      <c r="D3935">
        <v>8.5620000000000002E-3</v>
      </c>
      <c r="E3935">
        <v>6.5830000000000003E-3</v>
      </c>
    </row>
    <row r="3936" spans="1:5">
      <c r="A3936">
        <v>1968</v>
      </c>
      <c r="B3936" s="108">
        <v>49</v>
      </c>
      <c r="C3936">
        <v>5.0899999999999999E-3</v>
      </c>
      <c r="D3936">
        <v>9.2580000000000006E-3</v>
      </c>
      <c r="E3936">
        <v>7.1069999999999996E-3</v>
      </c>
    </row>
    <row r="3937" spans="1:5">
      <c r="A3937">
        <v>1968</v>
      </c>
      <c r="B3937" s="108">
        <v>50</v>
      </c>
      <c r="C3937">
        <v>5.5929999999999999E-3</v>
      </c>
      <c r="D3937">
        <v>1.0304000000000001E-2</v>
      </c>
      <c r="E3937">
        <v>7.8729999999999998E-3</v>
      </c>
    </row>
    <row r="3938" spans="1:5">
      <c r="A3938">
        <v>1968</v>
      </c>
      <c r="B3938" s="108">
        <v>51</v>
      </c>
      <c r="C3938">
        <v>5.7190000000000001E-3</v>
      </c>
      <c r="D3938">
        <v>1.0880000000000001E-2</v>
      </c>
      <c r="E3938">
        <v>8.2170000000000003E-3</v>
      </c>
    </row>
    <row r="3939" spans="1:5">
      <c r="A3939">
        <v>1968</v>
      </c>
      <c r="B3939" s="108">
        <v>52</v>
      </c>
      <c r="C3939">
        <v>6.3460000000000001E-3</v>
      </c>
      <c r="D3939">
        <v>1.2204E-2</v>
      </c>
      <c r="E3939">
        <v>9.1800000000000007E-3</v>
      </c>
    </row>
    <row r="3940" spans="1:5">
      <c r="A3940">
        <v>1968</v>
      </c>
      <c r="B3940" s="108">
        <v>53</v>
      </c>
      <c r="C3940">
        <v>6.7130000000000002E-3</v>
      </c>
      <c r="D3940">
        <v>1.3311E-2</v>
      </c>
      <c r="E3940">
        <v>9.9039999999999996E-3</v>
      </c>
    </row>
    <row r="3941" spans="1:5">
      <c r="A3941">
        <v>1968</v>
      </c>
      <c r="B3941" s="108">
        <v>54</v>
      </c>
      <c r="C3941">
        <v>7.4159999999999998E-3</v>
      </c>
      <c r="D3941">
        <v>1.4787E-2</v>
      </c>
      <c r="E3941">
        <v>1.0977000000000001E-2</v>
      </c>
    </row>
    <row r="3942" spans="1:5">
      <c r="A3942">
        <v>1968</v>
      </c>
      <c r="B3942" s="108">
        <v>55</v>
      </c>
      <c r="C3942">
        <v>7.8309999999999994E-3</v>
      </c>
      <c r="D3942">
        <v>1.6059E-2</v>
      </c>
      <c r="E3942">
        <v>1.1799E-2</v>
      </c>
    </row>
    <row r="3943" spans="1:5">
      <c r="A3943">
        <v>1968</v>
      </c>
      <c r="B3943" s="108">
        <v>56</v>
      </c>
      <c r="C3943">
        <v>8.2900000000000005E-3</v>
      </c>
      <c r="D3943">
        <v>1.7034000000000001E-2</v>
      </c>
      <c r="E3943">
        <v>1.2496E-2</v>
      </c>
    </row>
    <row r="3944" spans="1:5">
      <c r="A3944">
        <v>1968</v>
      </c>
      <c r="B3944" s="108">
        <v>57</v>
      </c>
      <c r="C3944">
        <v>9.3170000000000006E-3</v>
      </c>
      <c r="D3944">
        <v>1.8952E-2</v>
      </c>
      <c r="E3944">
        <v>1.3936E-2</v>
      </c>
    </row>
    <row r="3945" spans="1:5">
      <c r="A3945">
        <v>1968</v>
      </c>
      <c r="B3945" s="108">
        <v>58</v>
      </c>
      <c r="C3945">
        <v>1.0165E-2</v>
      </c>
      <c r="D3945">
        <v>2.0839E-2</v>
      </c>
      <c r="E3945">
        <v>1.5264E-2</v>
      </c>
    </row>
    <row r="3946" spans="1:5">
      <c r="A3946">
        <v>1968</v>
      </c>
      <c r="B3946" s="108">
        <v>59</v>
      </c>
      <c r="C3946">
        <v>1.0338999999999999E-2</v>
      </c>
      <c r="D3946">
        <v>2.1995000000000001E-2</v>
      </c>
      <c r="E3946">
        <v>1.5886999999999998E-2</v>
      </c>
    </row>
    <row r="3947" spans="1:5">
      <c r="A3947">
        <v>1968</v>
      </c>
      <c r="B3947" s="108">
        <v>60</v>
      </c>
      <c r="C3947">
        <v>1.1821E-2</v>
      </c>
      <c r="D3947">
        <v>2.4754999999999999E-2</v>
      </c>
      <c r="E3947">
        <v>1.7953E-2</v>
      </c>
    </row>
    <row r="3948" spans="1:5">
      <c r="A3948">
        <v>1968</v>
      </c>
      <c r="B3948" s="108">
        <v>61</v>
      </c>
      <c r="C3948">
        <v>1.2402E-2</v>
      </c>
      <c r="D3948">
        <v>2.5964000000000001E-2</v>
      </c>
      <c r="E3948">
        <v>1.8807999999999998E-2</v>
      </c>
    </row>
    <row r="3949" spans="1:5">
      <c r="A3949">
        <v>1968</v>
      </c>
      <c r="B3949" s="108">
        <v>62</v>
      </c>
      <c r="C3949">
        <v>1.4133E-2</v>
      </c>
      <c r="D3949">
        <v>2.9447000000000001E-2</v>
      </c>
      <c r="E3949">
        <v>2.1329000000000001E-2</v>
      </c>
    </row>
    <row r="3950" spans="1:5">
      <c r="A3950">
        <v>1968</v>
      </c>
      <c r="B3950" s="108">
        <v>63</v>
      </c>
      <c r="C3950">
        <v>1.4829E-2</v>
      </c>
      <c r="D3950">
        <v>3.1975000000000003E-2</v>
      </c>
      <c r="E3950">
        <v>2.2825999999999999E-2</v>
      </c>
    </row>
    <row r="3951" spans="1:5">
      <c r="A3951">
        <v>1968</v>
      </c>
      <c r="B3951" s="108">
        <v>64</v>
      </c>
      <c r="C3951">
        <v>1.5980000000000001E-2</v>
      </c>
      <c r="D3951">
        <v>3.4403999999999997E-2</v>
      </c>
      <c r="E3951">
        <v>2.4493999999999998E-2</v>
      </c>
    </row>
    <row r="3952" spans="1:5">
      <c r="A3952">
        <v>1968</v>
      </c>
      <c r="B3952" s="108">
        <v>65</v>
      </c>
      <c r="C3952">
        <v>1.8384999999999999E-2</v>
      </c>
      <c r="D3952">
        <v>3.7975000000000002E-2</v>
      </c>
      <c r="E3952">
        <v>2.7355999999999998E-2</v>
      </c>
    </row>
    <row r="3953" spans="1:5">
      <c r="A3953">
        <v>1968</v>
      </c>
      <c r="B3953" s="108">
        <v>66</v>
      </c>
      <c r="C3953">
        <v>1.8325999999999999E-2</v>
      </c>
      <c r="D3953">
        <v>3.7539000000000003E-2</v>
      </c>
      <c r="E3953">
        <v>2.7029999999999998E-2</v>
      </c>
    </row>
    <row r="3954" spans="1:5">
      <c r="A3954">
        <v>1968</v>
      </c>
      <c r="B3954" s="108">
        <v>67</v>
      </c>
      <c r="C3954">
        <v>2.2884999999999999E-2</v>
      </c>
      <c r="D3954">
        <v>4.4275000000000002E-2</v>
      </c>
      <c r="E3954">
        <v>3.2478E-2</v>
      </c>
    </row>
    <row r="3955" spans="1:5">
      <c r="A3955">
        <v>1968</v>
      </c>
      <c r="B3955" s="108">
        <v>68</v>
      </c>
      <c r="C3955">
        <v>2.4306999999999999E-2</v>
      </c>
      <c r="D3955">
        <v>4.6330000000000003E-2</v>
      </c>
      <c r="E3955">
        <v>3.4100999999999999E-2</v>
      </c>
    </row>
    <row r="3956" spans="1:5">
      <c r="A3956">
        <v>1968</v>
      </c>
      <c r="B3956" s="108">
        <v>69</v>
      </c>
      <c r="C3956">
        <v>2.3733000000000001E-2</v>
      </c>
      <c r="D3956">
        <v>4.614E-2</v>
      </c>
      <c r="E3956">
        <v>3.3613999999999998E-2</v>
      </c>
    </row>
    <row r="3957" spans="1:5">
      <c r="A3957">
        <v>1968</v>
      </c>
      <c r="B3957" s="108">
        <v>70</v>
      </c>
      <c r="C3957">
        <v>2.7701E-2</v>
      </c>
      <c r="D3957">
        <v>5.2045000000000001E-2</v>
      </c>
      <c r="E3957">
        <v>3.8332999999999999E-2</v>
      </c>
    </row>
    <row r="3958" spans="1:5">
      <c r="A3958">
        <v>1968</v>
      </c>
      <c r="B3958" s="108">
        <v>71</v>
      </c>
      <c r="C3958">
        <v>2.8400999999999999E-2</v>
      </c>
      <c r="D3958">
        <v>5.5279000000000002E-2</v>
      </c>
      <c r="E3958">
        <v>4.0031999999999998E-2</v>
      </c>
    </row>
    <row r="3959" spans="1:5">
      <c r="A3959">
        <v>1968</v>
      </c>
      <c r="B3959" s="108">
        <v>72</v>
      </c>
      <c r="C3959">
        <v>3.4684E-2</v>
      </c>
      <c r="D3959">
        <v>6.4209000000000002E-2</v>
      </c>
      <c r="E3959">
        <v>4.7355000000000001E-2</v>
      </c>
    </row>
    <row r="3960" spans="1:5">
      <c r="A3960">
        <v>1968</v>
      </c>
      <c r="B3960" s="108">
        <v>73</v>
      </c>
      <c r="C3960">
        <v>3.6615000000000002E-2</v>
      </c>
      <c r="D3960">
        <v>6.6284999999999997E-2</v>
      </c>
      <c r="E3960">
        <v>4.9255E-2</v>
      </c>
    </row>
    <row r="3961" spans="1:5">
      <c r="A3961">
        <v>1968</v>
      </c>
      <c r="B3961" s="108">
        <v>74</v>
      </c>
      <c r="C3961">
        <v>4.0677999999999999E-2</v>
      </c>
      <c r="D3961">
        <v>7.1556999999999996E-2</v>
      </c>
      <c r="E3961">
        <v>5.3740999999999997E-2</v>
      </c>
    </row>
    <row r="3962" spans="1:5">
      <c r="A3962">
        <v>1968</v>
      </c>
      <c r="B3962" s="108">
        <v>75</v>
      </c>
      <c r="C3962">
        <v>4.6578000000000001E-2</v>
      </c>
      <c r="D3962">
        <v>7.7761999999999998E-2</v>
      </c>
      <c r="E3962">
        <v>5.9679000000000003E-2</v>
      </c>
    </row>
    <row r="3963" spans="1:5">
      <c r="A3963">
        <v>1968</v>
      </c>
      <c r="B3963" s="108">
        <v>76</v>
      </c>
      <c r="C3963">
        <v>4.9588E-2</v>
      </c>
      <c r="D3963">
        <v>8.1421999999999994E-2</v>
      </c>
      <c r="E3963">
        <v>6.2871999999999997E-2</v>
      </c>
    </row>
    <row r="3964" spans="1:5">
      <c r="A3964">
        <v>1968</v>
      </c>
      <c r="B3964" s="108">
        <v>77</v>
      </c>
      <c r="C3964">
        <v>5.4014E-2</v>
      </c>
      <c r="D3964">
        <v>8.6668999999999996E-2</v>
      </c>
      <c r="E3964">
        <v>6.7529000000000006E-2</v>
      </c>
    </row>
    <row r="3965" spans="1:5">
      <c r="A3965">
        <v>1968</v>
      </c>
      <c r="B3965" s="108">
        <v>78</v>
      </c>
      <c r="C3965">
        <v>6.4447000000000004E-2</v>
      </c>
      <c r="D3965">
        <v>9.7041000000000002E-2</v>
      </c>
      <c r="E3965">
        <v>7.7817999999999998E-2</v>
      </c>
    </row>
    <row r="3966" spans="1:5">
      <c r="A3966">
        <v>1968</v>
      </c>
      <c r="B3966" s="108">
        <v>79</v>
      </c>
      <c r="C3966">
        <v>7.2642999999999999E-2</v>
      </c>
      <c r="D3966">
        <v>0.107823</v>
      </c>
      <c r="E3966">
        <v>8.6942000000000005E-2</v>
      </c>
    </row>
    <row r="3967" spans="1:5">
      <c r="A3967">
        <v>1968</v>
      </c>
      <c r="B3967" s="108">
        <v>80</v>
      </c>
      <c r="C3967">
        <v>7.8028E-2</v>
      </c>
      <c r="D3967">
        <v>0.11412700000000001</v>
      </c>
      <c r="E3967">
        <v>9.2327000000000006E-2</v>
      </c>
    </row>
    <row r="3968" spans="1:5">
      <c r="A3968">
        <v>1968</v>
      </c>
      <c r="B3968" s="108">
        <v>81</v>
      </c>
      <c r="C3968">
        <v>8.0147999999999997E-2</v>
      </c>
      <c r="D3968">
        <v>0.116595</v>
      </c>
      <c r="E3968">
        <v>9.4385999999999998E-2</v>
      </c>
    </row>
    <row r="3969" spans="1:5">
      <c r="A3969">
        <v>1968</v>
      </c>
      <c r="B3969" s="108">
        <v>82</v>
      </c>
      <c r="C3969">
        <v>9.3528E-2</v>
      </c>
      <c r="D3969">
        <v>0.132242</v>
      </c>
      <c r="E3969">
        <v>0.10846</v>
      </c>
    </row>
    <row r="3970" spans="1:5">
      <c r="A3970">
        <v>1968</v>
      </c>
      <c r="B3970" s="108">
        <v>83</v>
      </c>
      <c r="C3970">
        <v>0.10431699999999999</v>
      </c>
      <c r="D3970">
        <v>0.14358099999999999</v>
      </c>
      <c r="E3970">
        <v>0.11927699999999999</v>
      </c>
    </row>
    <row r="3971" spans="1:5">
      <c r="A3971">
        <v>1968</v>
      </c>
      <c r="B3971" s="108">
        <v>84</v>
      </c>
      <c r="C3971">
        <v>0.11673799999999999</v>
      </c>
      <c r="D3971">
        <v>0.157057</v>
      </c>
      <c r="E3971">
        <v>0.13184699999999999</v>
      </c>
    </row>
    <row r="3972" spans="1:5">
      <c r="A3972">
        <v>1968</v>
      </c>
      <c r="B3972" s="108">
        <v>85</v>
      </c>
      <c r="C3972">
        <v>0.12784599999999999</v>
      </c>
      <c r="D3972">
        <v>0.17069000000000001</v>
      </c>
      <c r="E3972">
        <v>0.14363699999999999</v>
      </c>
    </row>
    <row r="3973" spans="1:5">
      <c r="A3973">
        <v>1968</v>
      </c>
      <c r="B3973" s="108">
        <v>86</v>
      </c>
      <c r="C3973">
        <v>0.139325</v>
      </c>
      <c r="D3973">
        <v>0.18365000000000001</v>
      </c>
      <c r="E3973">
        <v>0.15538099999999999</v>
      </c>
    </row>
    <row r="3974" spans="1:5">
      <c r="A3974">
        <v>1968</v>
      </c>
      <c r="B3974" s="108">
        <v>87</v>
      </c>
      <c r="C3974">
        <v>0.157474</v>
      </c>
      <c r="D3974">
        <v>0.195466</v>
      </c>
      <c r="E3974">
        <v>0.170933</v>
      </c>
    </row>
    <row r="3975" spans="1:5">
      <c r="A3975">
        <v>1968</v>
      </c>
      <c r="B3975" s="108">
        <v>88</v>
      </c>
      <c r="C3975">
        <v>0.17261299999999999</v>
      </c>
      <c r="D3975">
        <v>0.215116</v>
      </c>
      <c r="E3975">
        <v>0.187337</v>
      </c>
    </row>
    <row r="3976" spans="1:5">
      <c r="A3976">
        <v>1968</v>
      </c>
      <c r="B3976" s="108">
        <v>89</v>
      </c>
      <c r="C3976">
        <v>0.18664</v>
      </c>
      <c r="D3976">
        <v>0.22851299999999999</v>
      </c>
      <c r="E3976">
        <v>0.20086200000000001</v>
      </c>
    </row>
    <row r="3977" spans="1:5">
      <c r="A3977">
        <v>1968</v>
      </c>
      <c r="B3977" s="108">
        <v>90</v>
      </c>
      <c r="C3977">
        <v>0.20763999999999999</v>
      </c>
      <c r="D3977">
        <v>0.25325700000000001</v>
      </c>
      <c r="E3977">
        <v>0.22295799999999999</v>
      </c>
    </row>
    <row r="3978" spans="1:5">
      <c r="A3978">
        <v>1968</v>
      </c>
      <c r="B3978" s="108">
        <v>91</v>
      </c>
      <c r="C3978">
        <v>0.21649499999999999</v>
      </c>
      <c r="D3978">
        <v>0.26908799999999999</v>
      </c>
      <c r="E3978">
        <v>0.233819</v>
      </c>
    </row>
    <row r="3979" spans="1:5">
      <c r="A3979">
        <v>1968</v>
      </c>
      <c r="B3979" s="108">
        <v>92</v>
      </c>
      <c r="C3979">
        <v>0.24217900000000001</v>
      </c>
      <c r="D3979">
        <v>0.29629299999999997</v>
      </c>
      <c r="E3979">
        <v>0.25947900000000002</v>
      </c>
    </row>
    <row r="3980" spans="1:5">
      <c r="A3980">
        <v>1968</v>
      </c>
      <c r="B3980" s="108">
        <v>93</v>
      </c>
      <c r="C3980">
        <v>0.26295099999999999</v>
      </c>
      <c r="D3980">
        <v>0.307168</v>
      </c>
      <c r="E3980">
        <v>0.27676600000000001</v>
      </c>
    </row>
    <row r="3981" spans="1:5">
      <c r="A3981">
        <v>1968</v>
      </c>
      <c r="B3981" s="108">
        <v>94</v>
      </c>
      <c r="C3981">
        <v>0.27817599999999998</v>
      </c>
      <c r="D3981">
        <v>0.32490400000000003</v>
      </c>
      <c r="E3981">
        <v>0.29250399999999999</v>
      </c>
    </row>
    <row r="3982" spans="1:5">
      <c r="A3982">
        <v>1968</v>
      </c>
      <c r="B3982" s="108">
        <v>95</v>
      </c>
      <c r="C3982">
        <v>0.30791099999999999</v>
      </c>
      <c r="D3982">
        <v>0.34550599999999998</v>
      </c>
      <c r="E3982">
        <v>0.31942100000000001</v>
      </c>
    </row>
    <row r="3983" spans="1:5">
      <c r="A3983">
        <v>1968</v>
      </c>
      <c r="B3983" s="108">
        <v>96</v>
      </c>
      <c r="C3983">
        <v>0.319575</v>
      </c>
      <c r="D3983">
        <v>0.341169</v>
      </c>
      <c r="E3983">
        <v>0.326214</v>
      </c>
    </row>
    <row r="3984" spans="1:5">
      <c r="A3984">
        <v>1968</v>
      </c>
      <c r="B3984" s="108">
        <v>97</v>
      </c>
      <c r="C3984">
        <v>0.327984</v>
      </c>
      <c r="D3984">
        <v>0.37774200000000002</v>
      </c>
      <c r="E3984">
        <v>0.343171</v>
      </c>
    </row>
    <row r="3985" spans="1:5">
      <c r="A3985">
        <v>1968</v>
      </c>
      <c r="B3985" s="108">
        <v>98</v>
      </c>
      <c r="C3985">
        <v>0.35696</v>
      </c>
      <c r="D3985">
        <v>0.36468</v>
      </c>
      <c r="E3985">
        <v>0.35928599999999999</v>
      </c>
    </row>
    <row r="3986" spans="1:5">
      <c r="A3986">
        <v>1968</v>
      </c>
      <c r="B3986" s="108">
        <v>99</v>
      </c>
      <c r="C3986">
        <v>0.354522</v>
      </c>
      <c r="D3986">
        <v>0.379828</v>
      </c>
      <c r="E3986">
        <v>0.361952</v>
      </c>
    </row>
    <row r="3987" spans="1:5">
      <c r="A3987">
        <v>1968</v>
      </c>
      <c r="B3987" s="108">
        <v>100</v>
      </c>
      <c r="C3987">
        <v>0.35835099999999998</v>
      </c>
      <c r="D3987">
        <v>0.41539500000000001</v>
      </c>
      <c r="E3987">
        <v>0.37468400000000002</v>
      </c>
    </row>
    <row r="3988" spans="1:5">
      <c r="A3988">
        <v>1968</v>
      </c>
      <c r="B3988" s="108">
        <v>101</v>
      </c>
      <c r="C3988">
        <v>0.35239199999999998</v>
      </c>
      <c r="D3988">
        <v>0.385239</v>
      </c>
      <c r="E3988">
        <v>0.36170600000000003</v>
      </c>
    </row>
    <row r="3989" spans="1:5">
      <c r="A3989">
        <v>1968</v>
      </c>
      <c r="B3989" s="108">
        <v>102</v>
      </c>
      <c r="C3989">
        <v>0.32291399999999998</v>
      </c>
      <c r="D3989">
        <v>0.33585799999999999</v>
      </c>
      <c r="E3989">
        <v>0.32659899999999997</v>
      </c>
    </row>
    <row r="3990" spans="1:5">
      <c r="A3990">
        <v>1968</v>
      </c>
      <c r="B3990" s="108">
        <v>103</v>
      </c>
      <c r="C3990">
        <v>0.38245200000000001</v>
      </c>
      <c r="D3990">
        <v>0.35176200000000002</v>
      </c>
      <c r="E3990">
        <v>0.37309700000000001</v>
      </c>
    </row>
    <row r="3991" spans="1:5">
      <c r="A3991">
        <v>1968</v>
      </c>
      <c r="B3991" s="108">
        <v>104</v>
      </c>
      <c r="C3991">
        <v>0.36079299999999997</v>
      </c>
      <c r="D3991">
        <v>0.32909899999999997</v>
      </c>
      <c r="E3991">
        <v>0.35053699999999999</v>
      </c>
    </row>
    <row r="3992" spans="1:5">
      <c r="A3992">
        <v>1968</v>
      </c>
      <c r="B3992" s="108">
        <v>105</v>
      </c>
      <c r="C3992">
        <v>0.44183299999999998</v>
      </c>
      <c r="D3992">
        <v>0.33456200000000003</v>
      </c>
      <c r="E3992">
        <v>0.40803600000000001</v>
      </c>
    </row>
    <row r="3993" spans="1:5">
      <c r="A3993">
        <v>1968</v>
      </c>
      <c r="B3993" s="108">
        <v>106</v>
      </c>
      <c r="C3993">
        <v>0.31721199999999999</v>
      </c>
      <c r="D3993">
        <v>0.43901000000000001</v>
      </c>
      <c r="E3993">
        <v>0.35775800000000002</v>
      </c>
    </row>
    <row r="3994" spans="1:5">
      <c r="A3994">
        <v>1968</v>
      </c>
      <c r="B3994" s="108">
        <v>107</v>
      </c>
      <c r="C3994">
        <v>0.26153300000000002</v>
      </c>
      <c r="D3994">
        <v>0.35159099999999999</v>
      </c>
      <c r="E3994">
        <v>0.29491099999999998</v>
      </c>
    </row>
    <row r="3995" spans="1:5">
      <c r="A3995">
        <v>1968</v>
      </c>
      <c r="B3995" s="108">
        <v>108</v>
      </c>
      <c r="C3995">
        <v>0.31576700000000002</v>
      </c>
      <c r="D3995">
        <v>0.40536899999999998</v>
      </c>
      <c r="E3995">
        <v>0.34684799999999999</v>
      </c>
    </row>
    <row r="3996" spans="1:5">
      <c r="A3996">
        <v>1968</v>
      </c>
      <c r="B3996" s="108">
        <v>109</v>
      </c>
      <c r="C3996">
        <v>0.18487500000000001</v>
      </c>
      <c r="D3996">
        <v>0.15424199999999999</v>
      </c>
      <c r="E3996">
        <v>0.17422799999999999</v>
      </c>
    </row>
    <row r="3997" spans="1:5">
      <c r="A3997">
        <v>1968</v>
      </c>
      <c r="B3997" s="108" t="s">
        <v>392</v>
      </c>
      <c r="C3997">
        <v>0.21699299999999999</v>
      </c>
      <c r="D3997">
        <v>0.38831599999999999</v>
      </c>
      <c r="E3997">
        <v>0.27470699999999998</v>
      </c>
    </row>
    <row r="3998" spans="1:5">
      <c r="A3998">
        <v>1969</v>
      </c>
      <c r="B3998" s="108">
        <v>0</v>
      </c>
      <c r="C3998">
        <v>1.8922000000000001E-2</v>
      </c>
      <c r="D3998">
        <v>2.4679E-2</v>
      </c>
      <c r="E3998">
        <v>2.1861999999999999E-2</v>
      </c>
    </row>
    <row r="3999" spans="1:5">
      <c r="A3999">
        <v>1969</v>
      </c>
      <c r="B3999" s="108">
        <v>1</v>
      </c>
      <c r="C3999">
        <v>1.245E-3</v>
      </c>
      <c r="D3999">
        <v>1.4120000000000001E-3</v>
      </c>
      <c r="E3999">
        <v>1.33E-3</v>
      </c>
    </row>
    <row r="4000" spans="1:5">
      <c r="A4000">
        <v>1969</v>
      </c>
      <c r="B4000" s="108">
        <v>2</v>
      </c>
      <c r="C4000">
        <v>8.0400000000000003E-4</v>
      </c>
      <c r="D4000">
        <v>9.9200000000000004E-4</v>
      </c>
      <c r="E4000">
        <v>8.9999999999999998E-4</v>
      </c>
    </row>
    <row r="4001" spans="1:5">
      <c r="A4001">
        <v>1969</v>
      </c>
      <c r="B4001" s="108">
        <v>3</v>
      </c>
      <c r="C4001">
        <v>6.3500000000000004E-4</v>
      </c>
      <c r="D4001">
        <v>7.8200000000000003E-4</v>
      </c>
      <c r="E4001">
        <v>7.1000000000000002E-4</v>
      </c>
    </row>
    <row r="4002" spans="1:5">
      <c r="A4002">
        <v>1969</v>
      </c>
      <c r="B4002" s="108">
        <v>4</v>
      </c>
      <c r="C4002">
        <v>5.4600000000000004E-4</v>
      </c>
      <c r="D4002">
        <v>6.5600000000000001E-4</v>
      </c>
      <c r="E4002">
        <v>6.02E-4</v>
      </c>
    </row>
    <row r="4003" spans="1:5">
      <c r="A4003">
        <v>1969</v>
      </c>
      <c r="B4003" s="108">
        <v>5</v>
      </c>
      <c r="C4003">
        <v>4.4099999999999999E-4</v>
      </c>
      <c r="D4003">
        <v>5.9199999999999997E-4</v>
      </c>
      <c r="E4003">
        <v>5.1800000000000001E-4</v>
      </c>
    </row>
    <row r="4004" spans="1:5">
      <c r="A4004">
        <v>1969</v>
      </c>
      <c r="B4004" s="108">
        <v>6</v>
      </c>
      <c r="C4004">
        <v>3.77E-4</v>
      </c>
      <c r="D4004">
        <v>5.44E-4</v>
      </c>
      <c r="E4004">
        <v>4.6200000000000001E-4</v>
      </c>
    </row>
    <row r="4005" spans="1:5">
      <c r="A4005">
        <v>1969</v>
      </c>
      <c r="B4005" s="108">
        <v>7</v>
      </c>
      <c r="C4005">
        <v>3.5300000000000002E-4</v>
      </c>
      <c r="D4005">
        <v>5.04E-4</v>
      </c>
      <c r="E4005">
        <v>4.2999999999999999E-4</v>
      </c>
    </row>
    <row r="4006" spans="1:5">
      <c r="A4006">
        <v>1969</v>
      </c>
      <c r="B4006" s="108">
        <v>8</v>
      </c>
      <c r="C4006">
        <v>3.2699999999999998E-4</v>
      </c>
      <c r="D4006">
        <v>4.6799999999999999E-4</v>
      </c>
      <c r="E4006">
        <v>3.9899999999999999E-4</v>
      </c>
    </row>
    <row r="4007" spans="1:5">
      <c r="A4007">
        <v>1969</v>
      </c>
      <c r="B4007" s="108">
        <v>9</v>
      </c>
      <c r="C4007">
        <v>3.0600000000000001E-4</v>
      </c>
      <c r="D4007">
        <v>4.8799999999999999E-4</v>
      </c>
      <c r="E4007">
        <v>3.9899999999999999E-4</v>
      </c>
    </row>
    <row r="4008" spans="1:5">
      <c r="A4008">
        <v>1969</v>
      </c>
      <c r="B4008" s="108">
        <v>10</v>
      </c>
      <c r="C4008">
        <v>2.5799999999999998E-4</v>
      </c>
      <c r="D4008">
        <v>4.06E-4</v>
      </c>
      <c r="E4008">
        <v>3.3300000000000002E-4</v>
      </c>
    </row>
    <row r="4009" spans="1:5">
      <c r="A4009">
        <v>1969</v>
      </c>
      <c r="B4009" s="108">
        <v>11</v>
      </c>
      <c r="C4009">
        <v>2.8699999999999998E-4</v>
      </c>
      <c r="D4009">
        <v>4.0900000000000002E-4</v>
      </c>
      <c r="E4009">
        <v>3.4900000000000003E-4</v>
      </c>
    </row>
    <row r="4010" spans="1:5">
      <c r="A4010">
        <v>1969</v>
      </c>
      <c r="B4010" s="108">
        <v>12</v>
      </c>
      <c r="C4010">
        <v>2.9799999999999998E-4</v>
      </c>
      <c r="D4010">
        <v>4.7899999999999999E-4</v>
      </c>
      <c r="E4010">
        <v>3.9100000000000002E-4</v>
      </c>
    </row>
    <row r="4011" spans="1:5">
      <c r="A4011">
        <v>1969</v>
      </c>
      <c r="B4011" s="108">
        <v>13</v>
      </c>
      <c r="C4011">
        <v>3.3E-4</v>
      </c>
      <c r="D4011">
        <v>5.5000000000000003E-4</v>
      </c>
      <c r="E4011">
        <v>4.4200000000000001E-4</v>
      </c>
    </row>
    <row r="4012" spans="1:5">
      <c r="A4012">
        <v>1969</v>
      </c>
      <c r="B4012" s="108">
        <v>14</v>
      </c>
      <c r="C4012">
        <v>3.8000000000000002E-4</v>
      </c>
      <c r="D4012">
        <v>7.3399999999999995E-4</v>
      </c>
      <c r="E4012">
        <v>5.5999999999999995E-4</v>
      </c>
    </row>
    <row r="4013" spans="1:5">
      <c r="A4013">
        <v>1969</v>
      </c>
      <c r="B4013" s="108">
        <v>15</v>
      </c>
      <c r="C4013">
        <v>4.7899999999999999E-4</v>
      </c>
      <c r="D4013">
        <v>9.3800000000000003E-4</v>
      </c>
      <c r="E4013">
        <v>7.1299999999999998E-4</v>
      </c>
    </row>
    <row r="4014" spans="1:5">
      <c r="A4014">
        <v>1969</v>
      </c>
      <c r="B4014" s="108">
        <v>16</v>
      </c>
      <c r="C4014">
        <v>5.5500000000000005E-4</v>
      </c>
      <c r="D4014">
        <v>1.3749999999999999E-3</v>
      </c>
      <c r="E4014">
        <v>9.7199999999999999E-4</v>
      </c>
    </row>
    <row r="4015" spans="1:5">
      <c r="A4015">
        <v>1969</v>
      </c>
      <c r="B4015" s="108">
        <v>17</v>
      </c>
      <c r="C4015">
        <v>6.5099999999999999E-4</v>
      </c>
      <c r="D4015">
        <v>1.665E-3</v>
      </c>
      <c r="E4015">
        <v>1.1659999999999999E-3</v>
      </c>
    </row>
    <row r="4016" spans="1:5">
      <c r="A4016">
        <v>1969</v>
      </c>
      <c r="B4016" s="108">
        <v>18</v>
      </c>
      <c r="C4016">
        <v>7.54E-4</v>
      </c>
      <c r="D4016">
        <v>2.0820000000000001E-3</v>
      </c>
      <c r="E4016">
        <v>1.42E-3</v>
      </c>
    </row>
    <row r="4017" spans="1:5">
      <c r="A4017">
        <v>1969</v>
      </c>
      <c r="B4017" s="108">
        <v>19</v>
      </c>
      <c r="C4017">
        <v>7.2499999999999995E-4</v>
      </c>
      <c r="D4017">
        <v>2.189E-3</v>
      </c>
      <c r="E4017">
        <v>1.4469999999999999E-3</v>
      </c>
    </row>
    <row r="4018" spans="1:5">
      <c r="A4018">
        <v>1969</v>
      </c>
      <c r="B4018" s="108">
        <v>20</v>
      </c>
      <c r="C4018">
        <v>7.0500000000000001E-4</v>
      </c>
      <c r="D4018">
        <v>2.166E-3</v>
      </c>
      <c r="E4018">
        <v>1.407E-3</v>
      </c>
    </row>
    <row r="4019" spans="1:5">
      <c r="A4019">
        <v>1969</v>
      </c>
      <c r="B4019" s="108">
        <v>21</v>
      </c>
      <c r="C4019">
        <v>7.0699999999999995E-4</v>
      </c>
      <c r="D4019">
        <v>2.3159999999999999E-3</v>
      </c>
      <c r="E4019">
        <v>1.472E-3</v>
      </c>
    </row>
    <row r="4020" spans="1:5">
      <c r="A4020">
        <v>1969</v>
      </c>
      <c r="B4020" s="108">
        <v>22</v>
      </c>
      <c r="C4020">
        <v>7.6999999999999996E-4</v>
      </c>
      <c r="D4020">
        <v>2.4620000000000002E-3</v>
      </c>
      <c r="E4020">
        <v>1.586E-3</v>
      </c>
    </row>
    <row r="4021" spans="1:5">
      <c r="A4021">
        <v>1969</v>
      </c>
      <c r="B4021" s="108">
        <v>23</v>
      </c>
      <c r="C4021">
        <v>7.6800000000000002E-4</v>
      </c>
      <c r="D4021">
        <v>2.1849999999999999E-3</v>
      </c>
      <c r="E4021">
        <v>1.4530000000000001E-3</v>
      </c>
    </row>
    <row r="4022" spans="1:5">
      <c r="A4022">
        <v>1969</v>
      </c>
      <c r="B4022" s="108">
        <v>24</v>
      </c>
      <c r="C4022">
        <v>7.8399999999999997E-4</v>
      </c>
      <c r="D4022">
        <v>2.1580000000000002E-3</v>
      </c>
      <c r="E4022">
        <v>1.451E-3</v>
      </c>
    </row>
    <row r="4023" spans="1:5">
      <c r="A4023">
        <v>1969</v>
      </c>
      <c r="B4023" s="108">
        <v>25</v>
      </c>
      <c r="C4023">
        <v>7.94E-4</v>
      </c>
      <c r="D4023">
        <v>2.0539999999999998E-3</v>
      </c>
      <c r="E4023">
        <v>1.41E-3</v>
      </c>
    </row>
    <row r="4024" spans="1:5">
      <c r="A4024">
        <v>1969</v>
      </c>
      <c r="B4024" s="108">
        <v>26</v>
      </c>
      <c r="C4024">
        <v>8.2799999999999996E-4</v>
      </c>
      <c r="D4024">
        <v>2.055E-3</v>
      </c>
      <c r="E4024">
        <v>1.4300000000000001E-3</v>
      </c>
    </row>
    <row r="4025" spans="1:5">
      <c r="A4025">
        <v>1969</v>
      </c>
      <c r="B4025" s="108">
        <v>27</v>
      </c>
      <c r="C4025">
        <v>8.2700000000000004E-4</v>
      </c>
      <c r="D4025">
        <v>1.9499999999999999E-3</v>
      </c>
      <c r="E4025">
        <v>1.3780000000000001E-3</v>
      </c>
    </row>
    <row r="4026" spans="1:5">
      <c r="A4026">
        <v>1969</v>
      </c>
      <c r="B4026" s="108">
        <v>28</v>
      </c>
      <c r="C4026">
        <v>9.1600000000000004E-4</v>
      </c>
      <c r="D4026">
        <v>2.1879999999999998E-3</v>
      </c>
      <c r="E4026">
        <v>1.5399999999999999E-3</v>
      </c>
    </row>
    <row r="4027" spans="1:5">
      <c r="A4027">
        <v>1969</v>
      </c>
      <c r="B4027" s="108">
        <v>29</v>
      </c>
      <c r="C4027">
        <v>9.4799999999999995E-4</v>
      </c>
      <c r="D4027">
        <v>2.1229999999999999E-3</v>
      </c>
      <c r="E4027">
        <v>1.524E-3</v>
      </c>
    </row>
    <row r="4028" spans="1:5">
      <c r="A4028">
        <v>1969</v>
      </c>
      <c r="B4028" s="108">
        <v>30</v>
      </c>
      <c r="C4028">
        <v>9.6900000000000003E-4</v>
      </c>
      <c r="D4028">
        <v>2.068E-3</v>
      </c>
      <c r="E4028">
        <v>1.508E-3</v>
      </c>
    </row>
    <row r="4029" spans="1:5">
      <c r="A4029">
        <v>1969</v>
      </c>
      <c r="B4029" s="108">
        <v>31</v>
      </c>
      <c r="C4029">
        <v>1.127E-3</v>
      </c>
      <c r="D4029">
        <v>2.1979999999999999E-3</v>
      </c>
      <c r="E4029">
        <v>1.652E-3</v>
      </c>
    </row>
    <row r="4030" spans="1:5">
      <c r="A4030">
        <v>1969</v>
      </c>
      <c r="B4030" s="108">
        <v>32</v>
      </c>
      <c r="C4030">
        <v>1.2340000000000001E-3</v>
      </c>
      <c r="D4030">
        <v>2.2100000000000002E-3</v>
      </c>
      <c r="E4030">
        <v>1.7110000000000001E-3</v>
      </c>
    </row>
    <row r="4031" spans="1:5">
      <c r="A4031">
        <v>1969</v>
      </c>
      <c r="B4031" s="108">
        <v>33</v>
      </c>
      <c r="C4031">
        <v>1.356E-3</v>
      </c>
      <c r="D4031">
        <v>2.431E-3</v>
      </c>
      <c r="E4031">
        <v>1.8810000000000001E-3</v>
      </c>
    </row>
    <row r="4032" spans="1:5">
      <c r="A4032">
        <v>1969</v>
      </c>
      <c r="B4032" s="108">
        <v>34</v>
      </c>
      <c r="C4032">
        <v>1.451E-3</v>
      </c>
      <c r="D4032">
        <v>2.5590000000000001E-3</v>
      </c>
      <c r="E4032">
        <v>1.9919999999999998E-3</v>
      </c>
    </row>
    <row r="4033" spans="1:5">
      <c r="A4033">
        <v>1969</v>
      </c>
      <c r="B4033" s="108">
        <v>35</v>
      </c>
      <c r="C4033">
        <v>1.511E-3</v>
      </c>
      <c r="D4033">
        <v>2.751E-3</v>
      </c>
      <c r="E4033">
        <v>2.1159999999999998E-3</v>
      </c>
    </row>
    <row r="4034" spans="1:5">
      <c r="A4034">
        <v>1969</v>
      </c>
      <c r="B4034" s="108">
        <v>36</v>
      </c>
      <c r="C4034">
        <v>1.6770000000000001E-3</v>
      </c>
      <c r="D4034">
        <v>2.9150000000000001E-3</v>
      </c>
      <c r="E4034">
        <v>2.2799999999999999E-3</v>
      </c>
    </row>
    <row r="4035" spans="1:5">
      <c r="A4035">
        <v>1969</v>
      </c>
      <c r="B4035" s="108">
        <v>37</v>
      </c>
      <c r="C4035">
        <v>1.8519999999999999E-3</v>
      </c>
      <c r="D4035">
        <v>3.173E-3</v>
      </c>
      <c r="E4035">
        <v>2.4949999999999998E-3</v>
      </c>
    </row>
    <row r="4036" spans="1:5">
      <c r="A4036">
        <v>1969</v>
      </c>
      <c r="B4036" s="108">
        <v>38</v>
      </c>
      <c r="C4036">
        <v>1.99E-3</v>
      </c>
      <c r="D4036">
        <v>3.4039999999999999E-3</v>
      </c>
      <c r="E4036">
        <v>2.6779999999999998E-3</v>
      </c>
    </row>
    <row r="4037" spans="1:5">
      <c r="A4037">
        <v>1969</v>
      </c>
      <c r="B4037" s="108">
        <v>39</v>
      </c>
      <c r="C4037">
        <v>2.2650000000000001E-3</v>
      </c>
      <c r="D4037">
        <v>3.7919999999999998E-3</v>
      </c>
      <c r="E4037">
        <v>3.0070000000000001E-3</v>
      </c>
    </row>
    <row r="4038" spans="1:5">
      <c r="A4038">
        <v>1969</v>
      </c>
      <c r="B4038" s="108">
        <v>40</v>
      </c>
      <c r="C4038">
        <v>2.3630000000000001E-3</v>
      </c>
      <c r="D4038">
        <v>4.0850000000000001E-3</v>
      </c>
      <c r="E4038">
        <v>3.2000000000000002E-3</v>
      </c>
    </row>
    <row r="4039" spans="1:5">
      <c r="A4039">
        <v>1969</v>
      </c>
      <c r="B4039" s="108">
        <v>41</v>
      </c>
      <c r="C4039">
        <v>2.483E-3</v>
      </c>
      <c r="D4039">
        <v>4.3299999999999996E-3</v>
      </c>
      <c r="E4039">
        <v>3.3809999999999999E-3</v>
      </c>
    </row>
    <row r="4040" spans="1:5">
      <c r="A4040">
        <v>1969</v>
      </c>
      <c r="B4040" s="108">
        <v>42</v>
      </c>
      <c r="C4040">
        <v>2.8579999999999999E-3</v>
      </c>
      <c r="D4040">
        <v>4.9959999999999996E-3</v>
      </c>
      <c r="E4040">
        <v>3.8960000000000002E-3</v>
      </c>
    </row>
    <row r="4041" spans="1:5">
      <c r="A4041">
        <v>1969</v>
      </c>
      <c r="B4041" s="108">
        <v>43</v>
      </c>
      <c r="C4041">
        <v>3.088E-3</v>
      </c>
      <c r="D4041">
        <v>5.3030000000000004E-3</v>
      </c>
      <c r="E4041">
        <v>4.1619999999999999E-3</v>
      </c>
    </row>
    <row r="4042" spans="1:5">
      <c r="A4042">
        <v>1969</v>
      </c>
      <c r="B4042" s="108">
        <v>44</v>
      </c>
      <c r="C4042">
        <v>3.346E-3</v>
      </c>
      <c r="D4042">
        <v>5.8729999999999997E-3</v>
      </c>
      <c r="E4042">
        <v>4.5700000000000003E-3</v>
      </c>
    </row>
    <row r="4043" spans="1:5">
      <c r="A4043">
        <v>1969</v>
      </c>
      <c r="B4043" s="108">
        <v>45</v>
      </c>
      <c r="C4043">
        <v>3.6219999999999998E-3</v>
      </c>
      <c r="D4043">
        <v>6.411E-3</v>
      </c>
      <c r="E4043">
        <v>4.9699999999999996E-3</v>
      </c>
    </row>
    <row r="4044" spans="1:5">
      <c r="A4044">
        <v>1969</v>
      </c>
      <c r="B4044" s="108">
        <v>46</v>
      </c>
      <c r="C4044">
        <v>3.7820000000000002E-3</v>
      </c>
      <c r="D4044">
        <v>6.8430000000000001E-3</v>
      </c>
      <c r="E4044">
        <v>5.2610000000000001E-3</v>
      </c>
    </row>
    <row r="4045" spans="1:5">
      <c r="A4045">
        <v>1969</v>
      </c>
      <c r="B4045" s="108">
        <v>47</v>
      </c>
      <c r="C4045">
        <v>4.1250000000000002E-3</v>
      </c>
      <c r="D4045">
        <v>7.7359999999999998E-3</v>
      </c>
      <c r="E4045">
        <v>5.868E-3</v>
      </c>
    </row>
    <row r="4046" spans="1:5">
      <c r="A4046">
        <v>1969</v>
      </c>
      <c r="B4046" s="108">
        <v>48</v>
      </c>
      <c r="C4046">
        <v>4.548E-3</v>
      </c>
      <c r="D4046">
        <v>8.1919999999999996E-3</v>
      </c>
      <c r="E4046">
        <v>6.3090000000000004E-3</v>
      </c>
    </row>
    <row r="4047" spans="1:5">
      <c r="A4047">
        <v>1969</v>
      </c>
      <c r="B4047" s="108">
        <v>49</v>
      </c>
      <c r="C4047">
        <v>5.0439999999999999E-3</v>
      </c>
      <c r="D4047">
        <v>9.1990000000000006E-3</v>
      </c>
      <c r="E4047">
        <v>7.0520000000000001E-3</v>
      </c>
    </row>
    <row r="4048" spans="1:5">
      <c r="A4048">
        <v>1969</v>
      </c>
      <c r="B4048" s="108">
        <v>50</v>
      </c>
      <c r="C4048">
        <v>5.2449999999999997E-3</v>
      </c>
      <c r="D4048">
        <v>9.8809999999999992E-3</v>
      </c>
      <c r="E4048">
        <v>7.4840000000000002E-3</v>
      </c>
    </row>
    <row r="4049" spans="1:5">
      <c r="A4049">
        <v>1969</v>
      </c>
      <c r="B4049" s="108">
        <v>51</v>
      </c>
      <c r="C4049">
        <v>5.6129999999999999E-3</v>
      </c>
      <c r="D4049">
        <v>1.0673999999999999E-2</v>
      </c>
      <c r="E4049">
        <v>8.0540000000000004E-3</v>
      </c>
    </row>
    <row r="4050" spans="1:5">
      <c r="A4050">
        <v>1969</v>
      </c>
      <c r="B4050" s="108">
        <v>52</v>
      </c>
      <c r="C4050">
        <v>6.0829999999999999E-3</v>
      </c>
      <c r="D4050">
        <v>1.1774E-2</v>
      </c>
      <c r="E4050">
        <v>8.829E-3</v>
      </c>
    </row>
    <row r="4051" spans="1:5">
      <c r="A4051">
        <v>1969</v>
      </c>
      <c r="B4051" s="108">
        <v>53</v>
      </c>
      <c r="C4051">
        <v>6.581E-3</v>
      </c>
      <c r="D4051">
        <v>1.2965000000000001E-2</v>
      </c>
      <c r="E4051">
        <v>9.6609999999999994E-3</v>
      </c>
    </row>
    <row r="4052" spans="1:5">
      <c r="A4052">
        <v>1969</v>
      </c>
      <c r="B4052" s="108">
        <v>54</v>
      </c>
      <c r="C4052">
        <v>7.28E-3</v>
      </c>
      <c r="D4052">
        <v>1.4472E-2</v>
      </c>
      <c r="E4052">
        <v>1.0747E-2</v>
      </c>
    </row>
    <row r="4053" spans="1:5">
      <c r="A4053">
        <v>1969</v>
      </c>
      <c r="B4053" s="108">
        <v>55</v>
      </c>
      <c r="C4053">
        <v>7.6870000000000003E-3</v>
      </c>
      <c r="D4053">
        <v>1.5564E-2</v>
      </c>
      <c r="E4053">
        <v>1.1478E-2</v>
      </c>
    </row>
    <row r="4054" spans="1:5">
      <c r="A4054">
        <v>1969</v>
      </c>
      <c r="B4054" s="108">
        <v>56</v>
      </c>
      <c r="C4054">
        <v>8.3000000000000001E-3</v>
      </c>
      <c r="D4054">
        <v>1.7153999999999999E-2</v>
      </c>
      <c r="E4054">
        <v>1.2553E-2</v>
      </c>
    </row>
    <row r="4055" spans="1:5">
      <c r="A4055">
        <v>1969</v>
      </c>
      <c r="B4055" s="108">
        <v>57</v>
      </c>
      <c r="C4055">
        <v>8.881E-3</v>
      </c>
      <c r="D4055">
        <v>1.8371999999999999E-2</v>
      </c>
      <c r="E4055">
        <v>1.3422E-2</v>
      </c>
    </row>
    <row r="4056" spans="1:5">
      <c r="A4056">
        <v>1969</v>
      </c>
      <c r="B4056" s="108">
        <v>58</v>
      </c>
      <c r="C4056">
        <v>9.8370000000000003E-3</v>
      </c>
      <c r="D4056">
        <v>2.0294E-2</v>
      </c>
      <c r="E4056">
        <v>1.4826000000000001E-2</v>
      </c>
    </row>
    <row r="4057" spans="1:5">
      <c r="A4057">
        <v>1969</v>
      </c>
      <c r="B4057" s="108">
        <v>59</v>
      </c>
      <c r="C4057">
        <v>1.0532E-2</v>
      </c>
      <c r="D4057">
        <v>2.2211000000000002E-2</v>
      </c>
      <c r="E4057">
        <v>1.6081000000000002E-2</v>
      </c>
    </row>
    <row r="4058" spans="1:5">
      <c r="A4058">
        <v>1969</v>
      </c>
      <c r="B4058" s="108">
        <v>60</v>
      </c>
      <c r="C4058">
        <v>1.0893999999999999E-2</v>
      </c>
      <c r="D4058">
        <v>2.3335000000000002E-2</v>
      </c>
      <c r="E4058">
        <v>1.6781999999999998E-2</v>
      </c>
    </row>
    <row r="4059" spans="1:5">
      <c r="A4059">
        <v>1969</v>
      </c>
      <c r="B4059" s="108">
        <v>61</v>
      </c>
      <c r="C4059">
        <v>1.1918E-2</v>
      </c>
      <c r="D4059">
        <v>2.6009000000000001E-2</v>
      </c>
      <c r="E4059">
        <v>1.8556E-2</v>
      </c>
    </row>
    <row r="4060" spans="1:5">
      <c r="A4060">
        <v>1969</v>
      </c>
      <c r="B4060" s="108">
        <v>62</v>
      </c>
      <c r="C4060">
        <v>1.3818E-2</v>
      </c>
      <c r="D4060">
        <v>2.8589E-2</v>
      </c>
      <c r="E4060">
        <v>2.0740999999999999E-2</v>
      </c>
    </row>
    <row r="4061" spans="1:5">
      <c r="A4061">
        <v>1969</v>
      </c>
      <c r="B4061" s="108">
        <v>63</v>
      </c>
      <c r="C4061">
        <v>1.4184E-2</v>
      </c>
      <c r="D4061">
        <v>3.0426000000000002E-2</v>
      </c>
      <c r="E4061">
        <v>2.1739999999999999E-2</v>
      </c>
    </row>
    <row r="4062" spans="1:5">
      <c r="A4062">
        <v>1969</v>
      </c>
      <c r="B4062" s="108">
        <v>64</v>
      </c>
      <c r="C4062">
        <v>1.5505E-2</v>
      </c>
      <c r="D4062">
        <v>3.3202000000000002E-2</v>
      </c>
      <c r="E4062">
        <v>2.366E-2</v>
      </c>
    </row>
    <row r="4063" spans="1:5">
      <c r="A4063">
        <v>1969</v>
      </c>
      <c r="B4063" s="108">
        <v>65</v>
      </c>
      <c r="C4063">
        <v>1.7434000000000002E-2</v>
      </c>
      <c r="D4063">
        <v>3.6641E-2</v>
      </c>
      <c r="E4063">
        <v>2.6203000000000001E-2</v>
      </c>
    </row>
    <row r="4064" spans="1:5">
      <c r="A4064">
        <v>1969</v>
      </c>
      <c r="B4064" s="108">
        <v>66</v>
      </c>
      <c r="C4064">
        <v>1.8568000000000001E-2</v>
      </c>
      <c r="D4064">
        <v>3.7987E-2</v>
      </c>
      <c r="E4064">
        <v>2.7338999999999999E-2</v>
      </c>
    </row>
    <row r="4065" spans="1:5">
      <c r="A4065">
        <v>1969</v>
      </c>
      <c r="B4065" s="108">
        <v>67</v>
      </c>
      <c r="C4065">
        <v>1.9570000000000001E-2</v>
      </c>
      <c r="D4065">
        <v>0.04</v>
      </c>
      <c r="E4065">
        <v>2.8708000000000001E-2</v>
      </c>
    </row>
    <row r="4066" spans="1:5">
      <c r="A4066">
        <v>1969</v>
      </c>
      <c r="B4066" s="108">
        <v>68</v>
      </c>
      <c r="C4066">
        <v>2.4305E-2</v>
      </c>
      <c r="D4066">
        <v>4.6195E-2</v>
      </c>
      <c r="E4066">
        <v>3.4014999999999997E-2</v>
      </c>
    </row>
    <row r="4067" spans="1:5">
      <c r="A4067">
        <v>1969</v>
      </c>
      <c r="B4067" s="108">
        <v>69</v>
      </c>
      <c r="C4067">
        <v>2.5179E-2</v>
      </c>
      <c r="D4067">
        <v>4.8611000000000001E-2</v>
      </c>
      <c r="E4067">
        <v>3.5455E-2</v>
      </c>
    </row>
    <row r="4068" spans="1:5">
      <c r="A4068">
        <v>1969</v>
      </c>
      <c r="B4068" s="108">
        <v>70</v>
      </c>
      <c r="C4068">
        <v>2.6079000000000001E-2</v>
      </c>
      <c r="D4068">
        <v>4.9502999999999998E-2</v>
      </c>
      <c r="E4068">
        <v>3.6250999999999999E-2</v>
      </c>
    </row>
    <row r="4069" spans="1:5">
      <c r="A4069">
        <v>1969</v>
      </c>
      <c r="B4069" s="108">
        <v>71</v>
      </c>
      <c r="C4069">
        <v>2.8330000000000001E-2</v>
      </c>
      <c r="D4069">
        <v>5.3900000000000003E-2</v>
      </c>
      <c r="E4069">
        <v>3.9327000000000001E-2</v>
      </c>
    </row>
    <row r="4070" spans="1:5">
      <c r="A4070">
        <v>1969</v>
      </c>
      <c r="B4070" s="108">
        <v>72</v>
      </c>
      <c r="C4070">
        <v>3.2815999999999998E-2</v>
      </c>
      <c r="D4070">
        <v>6.0599E-2</v>
      </c>
      <c r="E4070">
        <v>4.4673999999999998E-2</v>
      </c>
    </row>
    <row r="4071" spans="1:5">
      <c r="A4071">
        <v>1969</v>
      </c>
      <c r="B4071" s="108">
        <v>73</v>
      </c>
      <c r="C4071">
        <v>3.6804999999999997E-2</v>
      </c>
      <c r="D4071">
        <v>6.6444000000000003E-2</v>
      </c>
      <c r="E4071">
        <v>4.9360000000000001E-2</v>
      </c>
    </row>
    <row r="4072" spans="1:5">
      <c r="A4072">
        <v>1969</v>
      </c>
      <c r="B4072" s="108">
        <v>74</v>
      </c>
      <c r="C4072">
        <v>4.0730000000000002E-2</v>
      </c>
      <c r="D4072">
        <v>7.1071999999999996E-2</v>
      </c>
      <c r="E4072">
        <v>5.3452E-2</v>
      </c>
    </row>
    <row r="4073" spans="1:5">
      <c r="A4073">
        <v>1969</v>
      </c>
      <c r="B4073" s="108">
        <v>75</v>
      </c>
      <c r="C4073">
        <v>4.4985999999999998E-2</v>
      </c>
      <c r="D4073">
        <v>7.5637999999999997E-2</v>
      </c>
      <c r="E4073">
        <v>5.7743999999999997E-2</v>
      </c>
    </row>
    <row r="4074" spans="1:5">
      <c r="A4074">
        <v>1969</v>
      </c>
      <c r="B4074" s="108">
        <v>76</v>
      </c>
      <c r="C4074">
        <v>4.8396000000000002E-2</v>
      </c>
      <c r="D4074">
        <v>8.2244999999999999E-2</v>
      </c>
      <c r="E4074">
        <v>6.2403E-2</v>
      </c>
    </row>
    <row r="4075" spans="1:5">
      <c r="A4075">
        <v>1969</v>
      </c>
      <c r="B4075" s="108">
        <v>77</v>
      </c>
      <c r="C4075">
        <v>5.2735999999999998E-2</v>
      </c>
      <c r="D4075">
        <v>8.5262000000000004E-2</v>
      </c>
      <c r="E4075">
        <v>6.6073000000000007E-2</v>
      </c>
    </row>
    <row r="4076" spans="1:5">
      <c r="A4076">
        <v>1969</v>
      </c>
      <c r="B4076" s="108">
        <v>78</v>
      </c>
      <c r="C4076">
        <v>6.0197000000000001E-2</v>
      </c>
      <c r="D4076">
        <v>9.3044000000000002E-2</v>
      </c>
      <c r="E4076">
        <v>7.3532E-2</v>
      </c>
    </row>
    <row r="4077" spans="1:5">
      <c r="A4077">
        <v>1969</v>
      </c>
      <c r="B4077" s="108">
        <v>79</v>
      </c>
      <c r="C4077">
        <v>6.9991999999999999E-2</v>
      </c>
      <c r="D4077">
        <v>0.10385999999999999</v>
      </c>
      <c r="E4077">
        <v>8.3562999999999998E-2</v>
      </c>
    </row>
    <row r="4078" spans="1:5">
      <c r="A4078">
        <v>1969</v>
      </c>
      <c r="B4078" s="108">
        <v>80</v>
      </c>
      <c r="C4078">
        <v>7.4916999999999997E-2</v>
      </c>
      <c r="D4078">
        <v>0.11314</v>
      </c>
      <c r="E4078">
        <v>8.9874999999999997E-2</v>
      </c>
    </row>
    <row r="4079" spans="1:5">
      <c r="A4079">
        <v>1969</v>
      </c>
      <c r="B4079" s="108">
        <v>81</v>
      </c>
      <c r="C4079">
        <v>7.9506999999999994E-2</v>
      </c>
      <c r="D4079">
        <v>0.11592</v>
      </c>
      <c r="E4079">
        <v>9.3609999999999999E-2</v>
      </c>
    </row>
    <row r="4080" spans="1:5">
      <c r="A4080">
        <v>1969</v>
      </c>
      <c r="B4080" s="108">
        <v>82</v>
      </c>
      <c r="C4080">
        <v>8.9816000000000007E-2</v>
      </c>
      <c r="D4080">
        <v>0.12785099999999999</v>
      </c>
      <c r="E4080">
        <v>0.104337</v>
      </c>
    </row>
    <row r="4081" spans="1:5">
      <c r="A4081">
        <v>1969</v>
      </c>
      <c r="B4081" s="108">
        <v>83</v>
      </c>
      <c r="C4081">
        <v>0.101687</v>
      </c>
      <c r="D4081">
        <v>0.14128299999999999</v>
      </c>
      <c r="E4081">
        <v>0.116595</v>
      </c>
    </row>
    <row r="4082" spans="1:5">
      <c r="A4082">
        <v>1969</v>
      </c>
      <c r="B4082" s="108">
        <v>84</v>
      </c>
      <c r="C4082">
        <v>0.113247</v>
      </c>
      <c r="D4082">
        <v>0.15564600000000001</v>
      </c>
      <c r="E4082">
        <v>0.129</v>
      </c>
    </row>
    <row r="4083" spans="1:5">
      <c r="A4083">
        <v>1969</v>
      </c>
      <c r="B4083" s="108">
        <v>85</v>
      </c>
      <c r="C4083">
        <v>0.12466099999999999</v>
      </c>
      <c r="D4083">
        <v>0.163629</v>
      </c>
      <c r="E4083">
        <v>0.13888800000000001</v>
      </c>
    </row>
    <row r="4084" spans="1:5">
      <c r="A4084">
        <v>1969</v>
      </c>
      <c r="B4084" s="108">
        <v>86</v>
      </c>
      <c r="C4084">
        <v>0.13710700000000001</v>
      </c>
      <c r="D4084">
        <v>0.18009900000000001</v>
      </c>
      <c r="E4084">
        <v>0.152535</v>
      </c>
    </row>
    <row r="4085" spans="1:5">
      <c r="A4085">
        <v>1969</v>
      </c>
      <c r="B4085" s="108">
        <v>87</v>
      </c>
      <c r="C4085">
        <v>0.15140500000000001</v>
      </c>
      <c r="D4085">
        <v>0.19147400000000001</v>
      </c>
      <c r="E4085">
        <v>0.16553499999999999</v>
      </c>
    </row>
    <row r="4086" spans="1:5">
      <c r="A4086">
        <v>1969</v>
      </c>
      <c r="B4086" s="108">
        <v>88</v>
      </c>
      <c r="C4086">
        <v>0.16387599999999999</v>
      </c>
      <c r="D4086">
        <v>0.20480699999999999</v>
      </c>
      <c r="E4086">
        <v>0.178006</v>
      </c>
    </row>
    <row r="4087" spans="1:5">
      <c r="A4087">
        <v>1969</v>
      </c>
      <c r="B4087" s="108">
        <v>89</v>
      </c>
      <c r="C4087">
        <v>0.18282300000000001</v>
      </c>
      <c r="D4087">
        <v>0.226628</v>
      </c>
      <c r="E4087">
        <v>0.19758000000000001</v>
      </c>
    </row>
    <row r="4088" spans="1:5">
      <c r="A4088">
        <v>1969</v>
      </c>
      <c r="B4088" s="108">
        <v>90</v>
      </c>
      <c r="C4088">
        <v>0.19775999999999999</v>
      </c>
      <c r="D4088">
        <v>0.23699200000000001</v>
      </c>
      <c r="E4088">
        <v>0.210702</v>
      </c>
    </row>
    <row r="4089" spans="1:5">
      <c r="A4089">
        <v>1969</v>
      </c>
      <c r="B4089" s="108">
        <v>91</v>
      </c>
      <c r="C4089">
        <v>0.21488099999999999</v>
      </c>
      <c r="D4089">
        <v>0.25715100000000002</v>
      </c>
      <c r="E4089">
        <v>0.22864699999999999</v>
      </c>
    </row>
    <row r="4090" spans="1:5">
      <c r="A4090">
        <v>1969</v>
      </c>
      <c r="B4090" s="108">
        <v>92</v>
      </c>
      <c r="C4090">
        <v>0.23138700000000001</v>
      </c>
      <c r="D4090">
        <v>0.28021800000000002</v>
      </c>
      <c r="E4090">
        <v>0.24695900000000001</v>
      </c>
    </row>
    <row r="4091" spans="1:5">
      <c r="A4091">
        <v>1969</v>
      </c>
      <c r="B4091" s="108">
        <v>93</v>
      </c>
      <c r="C4091">
        <v>0.251855</v>
      </c>
      <c r="D4091">
        <v>0.306695</v>
      </c>
      <c r="E4091">
        <v>0.26878299999999999</v>
      </c>
    </row>
    <row r="4092" spans="1:5">
      <c r="A4092">
        <v>1969</v>
      </c>
      <c r="B4092" s="108">
        <v>94</v>
      </c>
      <c r="C4092">
        <v>0.27813100000000002</v>
      </c>
      <c r="D4092">
        <v>0.31901099999999999</v>
      </c>
      <c r="E4092">
        <v>0.29046499999999997</v>
      </c>
    </row>
    <row r="4093" spans="1:5">
      <c r="A4093">
        <v>1969</v>
      </c>
      <c r="B4093" s="108">
        <v>95</v>
      </c>
      <c r="C4093">
        <v>0.28997200000000001</v>
      </c>
      <c r="D4093">
        <v>0.32598899999999997</v>
      </c>
      <c r="E4093">
        <v>0.300709</v>
      </c>
    </row>
    <row r="4094" spans="1:5">
      <c r="A4094">
        <v>1969</v>
      </c>
      <c r="B4094" s="108">
        <v>96</v>
      </c>
      <c r="C4094">
        <v>0.31610700000000003</v>
      </c>
      <c r="D4094">
        <v>0.34365200000000001</v>
      </c>
      <c r="E4094">
        <v>0.32436100000000001</v>
      </c>
    </row>
    <row r="4095" spans="1:5">
      <c r="A4095">
        <v>1969</v>
      </c>
      <c r="B4095" s="108">
        <v>97</v>
      </c>
      <c r="C4095">
        <v>0.33705000000000002</v>
      </c>
      <c r="D4095">
        <v>0.38244499999999998</v>
      </c>
      <c r="E4095">
        <v>0.35070000000000001</v>
      </c>
    </row>
    <row r="4096" spans="1:5">
      <c r="A4096">
        <v>1969</v>
      </c>
      <c r="B4096" s="108">
        <v>98</v>
      </c>
      <c r="C4096">
        <v>0.34689700000000001</v>
      </c>
      <c r="D4096">
        <v>0.38371300000000003</v>
      </c>
      <c r="E4096">
        <v>0.35784199999999999</v>
      </c>
    </row>
    <row r="4097" spans="1:5">
      <c r="A4097">
        <v>1969</v>
      </c>
      <c r="B4097" s="108">
        <v>99</v>
      </c>
      <c r="C4097">
        <v>0.36129499999999998</v>
      </c>
      <c r="D4097">
        <v>0.38634499999999999</v>
      </c>
      <c r="E4097">
        <v>0.36870399999999998</v>
      </c>
    </row>
    <row r="4098" spans="1:5">
      <c r="A4098">
        <v>1969</v>
      </c>
      <c r="B4098" s="108">
        <v>100</v>
      </c>
      <c r="C4098">
        <v>0.34768399999999999</v>
      </c>
      <c r="D4098">
        <v>0.392735</v>
      </c>
      <c r="E4098">
        <v>0.36051800000000001</v>
      </c>
    </row>
    <row r="4099" spans="1:5">
      <c r="A4099">
        <v>1969</v>
      </c>
      <c r="B4099" s="108">
        <v>101</v>
      </c>
      <c r="C4099">
        <v>0.34137699999999999</v>
      </c>
      <c r="D4099">
        <v>0.40969899999999998</v>
      </c>
      <c r="E4099">
        <v>0.36027599999999999</v>
      </c>
    </row>
    <row r="4100" spans="1:5">
      <c r="A4100">
        <v>1969</v>
      </c>
      <c r="B4100" s="108">
        <v>102</v>
      </c>
      <c r="C4100">
        <v>0.38104100000000002</v>
      </c>
      <c r="D4100">
        <v>0.381996</v>
      </c>
      <c r="E4100">
        <v>0.38130399999999998</v>
      </c>
    </row>
    <row r="4101" spans="1:5">
      <c r="A4101">
        <v>1969</v>
      </c>
      <c r="B4101" s="108">
        <v>103</v>
      </c>
      <c r="C4101">
        <v>0.34223799999999999</v>
      </c>
      <c r="D4101">
        <v>0.31700400000000001</v>
      </c>
      <c r="E4101">
        <v>0.334976</v>
      </c>
    </row>
    <row r="4102" spans="1:5">
      <c r="A4102">
        <v>1969</v>
      </c>
      <c r="B4102" s="108">
        <v>104</v>
      </c>
      <c r="C4102">
        <v>0.32604899999999998</v>
      </c>
      <c r="D4102">
        <v>0.235427</v>
      </c>
      <c r="E4102">
        <v>0.29742299999999999</v>
      </c>
    </row>
    <row r="4103" spans="1:5">
      <c r="A4103">
        <v>1969</v>
      </c>
      <c r="B4103" s="108">
        <v>105</v>
      </c>
      <c r="C4103">
        <v>0.30835899999999999</v>
      </c>
      <c r="D4103">
        <v>0.31573099999999998</v>
      </c>
      <c r="E4103">
        <v>0.31085200000000002</v>
      </c>
    </row>
    <row r="4104" spans="1:5">
      <c r="A4104">
        <v>1969</v>
      </c>
      <c r="B4104" s="108">
        <v>106</v>
      </c>
      <c r="C4104">
        <v>0.39150099999999999</v>
      </c>
      <c r="D4104">
        <v>0.26527299999999998</v>
      </c>
      <c r="E4104">
        <v>0.351468</v>
      </c>
    </row>
    <row r="4105" spans="1:5">
      <c r="A4105">
        <v>1969</v>
      </c>
      <c r="B4105" s="108">
        <v>107</v>
      </c>
      <c r="C4105">
        <v>0.26487300000000003</v>
      </c>
      <c r="D4105">
        <v>0.49722699999999997</v>
      </c>
      <c r="E4105">
        <v>0.34131499999999998</v>
      </c>
    </row>
    <row r="4106" spans="1:5">
      <c r="A4106">
        <v>1969</v>
      </c>
      <c r="B4106" s="108">
        <v>108</v>
      </c>
      <c r="C4106">
        <v>0.230625</v>
      </c>
      <c r="D4106">
        <v>0.24862999999999999</v>
      </c>
      <c r="E4106">
        <v>0.23679800000000001</v>
      </c>
    </row>
    <row r="4107" spans="1:5">
      <c r="A4107">
        <v>1969</v>
      </c>
      <c r="B4107" s="108">
        <v>109</v>
      </c>
      <c r="C4107">
        <v>0.49301600000000001</v>
      </c>
      <c r="D4107">
        <v>0.365564</v>
      </c>
      <c r="E4107">
        <v>0.44835399999999997</v>
      </c>
    </row>
    <row r="4108" spans="1:5">
      <c r="A4108">
        <v>1969</v>
      </c>
      <c r="B4108" s="108" t="s">
        <v>392</v>
      </c>
      <c r="C4108">
        <v>0.219191</v>
      </c>
      <c r="D4108">
        <v>0.223444</v>
      </c>
      <c r="E4108">
        <v>0.22056300000000001</v>
      </c>
    </row>
    <row r="4109" spans="1:5">
      <c r="A4109">
        <v>1970</v>
      </c>
      <c r="B4109" s="108">
        <v>0</v>
      </c>
      <c r="C4109">
        <v>1.8502000000000001E-2</v>
      </c>
      <c r="D4109">
        <v>2.3845000000000002E-2</v>
      </c>
      <c r="E4109">
        <v>2.1232999999999998E-2</v>
      </c>
    </row>
    <row r="4110" spans="1:5">
      <c r="A4110">
        <v>1970</v>
      </c>
      <c r="B4110" s="108">
        <v>1</v>
      </c>
      <c r="C4110">
        <v>1.191E-3</v>
      </c>
      <c r="D4110">
        <v>1.351E-3</v>
      </c>
      <c r="E4110">
        <v>1.273E-3</v>
      </c>
    </row>
    <row r="4111" spans="1:5">
      <c r="A4111">
        <v>1970</v>
      </c>
      <c r="B4111" s="108">
        <v>2</v>
      </c>
      <c r="C4111">
        <v>7.5100000000000004E-4</v>
      </c>
      <c r="D4111">
        <v>9.41E-4</v>
      </c>
      <c r="E4111">
        <v>8.4800000000000001E-4</v>
      </c>
    </row>
    <row r="4112" spans="1:5">
      <c r="A4112">
        <v>1970</v>
      </c>
      <c r="B4112" s="108">
        <v>3</v>
      </c>
      <c r="C4112">
        <v>5.9199999999999997E-4</v>
      </c>
      <c r="D4112">
        <v>7.9500000000000003E-4</v>
      </c>
      <c r="E4112">
        <v>6.9499999999999998E-4</v>
      </c>
    </row>
    <row r="4113" spans="1:5">
      <c r="A4113">
        <v>1970</v>
      </c>
      <c r="B4113" s="108">
        <v>4</v>
      </c>
      <c r="C4113">
        <v>4.8299999999999998E-4</v>
      </c>
      <c r="D4113">
        <v>6.4199999999999999E-4</v>
      </c>
      <c r="E4113">
        <v>5.6400000000000005E-4</v>
      </c>
    </row>
    <row r="4114" spans="1:5">
      <c r="A4114">
        <v>1970</v>
      </c>
      <c r="B4114" s="108">
        <v>5</v>
      </c>
      <c r="C4114">
        <v>4.4099999999999999E-4</v>
      </c>
      <c r="D4114">
        <v>5.9599999999999996E-4</v>
      </c>
      <c r="E4114">
        <v>5.1999999999999995E-4</v>
      </c>
    </row>
    <row r="4115" spans="1:5">
      <c r="A4115">
        <v>1970</v>
      </c>
      <c r="B4115" s="108">
        <v>6</v>
      </c>
      <c r="C4115">
        <v>3.97E-4</v>
      </c>
      <c r="D4115">
        <v>5.3399999999999997E-4</v>
      </c>
      <c r="E4115">
        <v>4.6700000000000002E-4</v>
      </c>
    </row>
    <row r="4116" spans="1:5">
      <c r="A4116">
        <v>1970</v>
      </c>
      <c r="B4116" s="108">
        <v>7</v>
      </c>
      <c r="C4116">
        <v>3.0899999999999998E-4</v>
      </c>
      <c r="D4116">
        <v>4.8000000000000001E-4</v>
      </c>
      <c r="E4116">
        <v>3.9599999999999998E-4</v>
      </c>
    </row>
    <row r="4117" spans="1:5">
      <c r="A4117">
        <v>1970</v>
      </c>
      <c r="B4117" s="108">
        <v>8</v>
      </c>
      <c r="C4117">
        <v>2.9999999999999997E-4</v>
      </c>
      <c r="D4117">
        <v>4.5800000000000002E-4</v>
      </c>
      <c r="E4117">
        <v>3.8099999999999999E-4</v>
      </c>
    </row>
    <row r="4118" spans="1:5">
      <c r="A4118">
        <v>1970</v>
      </c>
      <c r="B4118" s="108">
        <v>9</v>
      </c>
      <c r="C4118">
        <v>2.81E-4</v>
      </c>
      <c r="D4118">
        <v>4.3800000000000002E-4</v>
      </c>
      <c r="E4118">
        <v>3.6099999999999999E-4</v>
      </c>
    </row>
    <row r="4119" spans="1:5">
      <c r="A4119">
        <v>1970</v>
      </c>
      <c r="B4119" s="108">
        <v>10</v>
      </c>
      <c r="C4119">
        <v>2.5599999999999999E-4</v>
      </c>
      <c r="D4119">
        <v>4.0900000000000002E-4</v>
      </c>
      <c r="E4119">
        <v>3.3399999999999999E-4</v>
      </c>
    </row>
    <row r="4120" spans="1:5">
      <c r="A4120">
        <v>1970</v>
      </c>
      <c r="B4120" s="108">
        <v>11</v>
      </c>
      <c r="C4120">
        <v>2.5700000000000001E-4</v>
      </c>
      <c r="D4120">
        <v>4.2200000000000001E-4</v>
      </c>
      <c r="E4120">
        <v>3.4099999999999999E-4</v>
      </c>
    </row>
    <row r="4121" spans="1:5">
      <c r="A4121">
        <v>1970</v>
      </c>
      <c r="B4121" s="108">
        <v>12</v>
      </c>
      <c r="C4121">
        <v>2.7700000000000001E-4</v>
      </c>
      <c r="D4121">
        <v>4.6799999999999999E-4</v>
      </c>
      <c r="E4121">
        <v>3.7399999999999998E-4</v>
      </c>
    </row>
    <row r="4122" spans="1:5">
      <c r="A4122">
        <v>1970</v>
      </c>
      <c r="B4122" s="108">
        <v>13</v>
      </c>
      <c r="C4122">
        <v>3.2600000000000001E-4</v>
      </c>
      <c r="D4122">
        <v>5.5000000000000003E-4</v>
      </c>
      <c r="E4122">
        <v>4.4000000000000002E-4</v>
      </c>
    </row>
    <row r="4123" spans="1:5">
      <c r="A4123">
        <v>1970</v>
      </c>
      <c r="B4123" s="108">
        <v>14</v>
      </c>
      <c r="C4123">
        <v>3.57E-4</v>
      </c>
      <c r="D4123">
        <v>7.1500000000000003E-4</v>
      </c>
      <c r="E4123">
        <v>5.3899999999999998E-4</v>
      </c>
    </row>
    <row r="4124" spans="1:5">
      <c r="A4124">
        <v>1970</v>
      </c>
      <c r="B4124" s="108">
        <v>15</v>
      </c>
      <c r="C4124">
        <v>4.5100000000000001E-4</v>
      </c>
      <c r="D4124">
        <v>9.2900000000000003E-4</v>
      </c>
      <c r="E4124">
        <v>6.9399999999999996E-4</v>
      </c>
    </row>
    <row r="4125" spans="1:5">
      <c r="A4125">
        <v>1970</v>
      </c>
      <c r="B4125" s="108">
        <v>16</v>
      </c>
      <c r="C4125">
        <v>5.2800000000000004E-4</v>
      </c>
      <c r="D4125">
        <v>1.2949999999999999E-3</v>
      </c>
      <c r="E4125">
        <v>9.19E-4</v>
      </c>
    </row>
    <row r="4126" spans="1:5">
      <c r="A4126">
        <v>1970</v>
      </c>
      <c r="B4126" s="108">
        <v>17</v>
      </c>
      <c r="C4126">
        <v>6.2399999999999999E-4</v>
      </c>
      <c r="D4126">
        <v>1.609E-3</v>
      </c>
      <c r="E4126">
        <v>1.124E-3</v>
      </c>
    </row>
    <row r="4127" spans="1:5">
      <c r="A4127">
        <v>1970</v>
      </c>
      <c r="B4127" s="108">
        <v>18</v>
      </c>
      <c r="C4127">
        <v>7.0600000000000003E-4</v>
      </c>
      <c r="D4127">
        <v>1.9729999999999999E-3</v>
      </c>
      <c r="E4127">
        <v>1.3420000000000001E-3</v>
      </c>
    </row>
    <row r="4128" spans="1:5">
      <c r="A4128">
        <v>1970</v>
      </c>
      <c r="B4128" s="108">
        <v>19</v>
      </c>
      <c r="C4128">
        <v>7.6900000000000004E-4</v>
      </c>
      <c r="D4128">
        <v>2.137E-3</v>
      </c>
      <c r="E4128">
        <v>1.446E-3</v>
      </c>
    </row>
    <row r="4129" spans="1:5">
      <c r="A4129">
        <v>1970</v>
      </c>
      <c r="B4129" s="108">
        <v>20</v>
      </c>
      <c r="C4129">
        <v>7.2599999999999997E-4</v>
      </c>
      <c r="D4129">
        <v>2.1440000000000001E-3</v>
      </c>
      <c r="E4129">
        <v>1.4139999999999999E-3</v>
      </c>
    </row>
    <row r="4130" spans="1:5">
      <c r="A4130">
        <v>1970</v>
      </c>
      <c r="B4130" s="108">
        <v>21</v>
      </c>
      <c r="C4130">
        <v>7.4899999999999999E-4</v>
      </c>
      <c r="D4130">
        <v>2.297E-3</v>
      </c>
      <c r="E4130">
        <v>1.4909999999999999E-3</v>
      </c>
    </row>
    <row r="4131" spans="1:5">
      <c r="A4131">
        <v>1970</v>
      </c>
      <c r="B4131" s="108">
        <v>22</v>
      </c>
      <c r="C4131">
        <v>7.3999999999999999E-4</v>
      </c>
      <c r="D4131">
        <v>2.3470000000000001E-3</v>
      </c>
      <c r="E4131">
        <v>1.5200000000000001E-3</v>
      </c>
    </row>
    <row r="4132" spans="1:5">
      <c r="A4132">
        <v>1970</v>
      </c>
      <c r="B4132" s="108">
        <v>23</v>
      </c>
      <c r="C4132">
        <v>7.9600000000000005E-4</v>
      </c>
      <c r="D4132">
        <v>2.2420000000000001E-3</v>
      </c>
      <c r="E4132">
        <v>1.5009999999999999E-3</v>
      </c>
    </row>
    <row r="4133" spans="1:5">
      <c r="A4133">
        <v>1970</v>
      </c>
      <c r="B4133" s="108">
        <v>24</v>
      </c>
      <c r="C4133">
        <v>6.96E-4</v>
      </c>
      <c r="D4133">
        <v>2.0110000000000002E-3</v>
      </c>
      <c r="E4133">
        <v>1.3389999999999999E-3</v>
      </c>
    </row>
    <row r="4134" spans="1:5">
      <c r="A4134">
        <v>1970</v>
      </c>
      <c r="B4134" s="108">
        <v>25</v>
      </c>
      <c r="C4134">
        <v>7.8899999999999999E-4</v>
      </c>
      <c r="D4134">
        <v>2.0920000000000001E-3</v>
      </c>
      <c r="E4134">
        <v>1.4289999999999999E-3</v>
      </c>
    </row>
    <row r="4135" spans="1:5">
      <c r="A4135">
        <v>1970</v>
      </c>
      <c r="B4135" s="108">
        <v>26</v>
      </c>
      <c r="C4135">
        <v>8.3900000000000001E-4</v>
      </c>
      <c r="D4135">
        <v>1.993E-3</v>
      </c>
      <c r="E4135">
        <v>1.4059999999999999E-3</v>
      </c>
    </row>
    <row r="4136" spans="1:5">
      <c r="A4136">
        <v>1970</v>
      </c>
      <c r="B4136" s="108">
        <v>27</v>
      </c>
      <c r="C4136">
        <v>8.7600000000000004E-4</v>
      </c>
      <c r="D4136">
        <v>1.9989999999999999E-3</v>
      </c>
      <c r="E4136">
        <v>1.428E-3</v>
      </c>
    </row>
    <row r="4137" spans="1:5">
      <c r="A4137">
        <v>1970</v>
      </c>
      <c r="B4137" s="108">
        <v>28</v>
      </c>
      <c r="C4137">
        <v>9.19E-4</v>
      </c>
      <c r="D4137">
        <v>1.9940000000000001E-3</v>
      </c>
      <c r="E4137">
        <v>1.4480000000000001E-3</v>
      </c>
    </row>
    <row r="4138" spans="1:5">
      <c r="A4138">
        <v>1970</v>
      </c>
      <c r="B4138" s="108">
        <v>29</v>
      </c>
      <c r="C4138">
        <v>9.4700000000000003E-4</v>
      </c>
      <c r="D4138">
        <v>1.9880000000000002E-3</v>
      </c>
      <c r="E4138">
        <v>1.459E-3</v>
      </c>
    </row>
    <row r="4139" spans="1:5">
      <c r="A4139">
        <v>1970</v>
      </c>
      <c r="B4139" s="108">
        <v>30</v>
      </c>
      <c r="C4139">
        <v>9.6699999999999998E-4</v>
      </c>
      <c r="D4139">
        <v>2.0560000000000001E-3</v>
      </c>
      <c r="E4139">
        <v>1.5020000000000001E-3</v>
      </c>
    </row>
    <row r="4140" spans="1:5">
      <c r="A4140">
        <v>1970</v>
      </c>
      <c r="B4140" s="108">
        <v>31</v>
      </c>
      <c r="C4140">
        <v>1.073E-3</v>
      </c>
      <c r="D4140">
        <v>2.225E-3</v>
      </c>
      <c r="E4140">
        <v>1.6379999999999999E-3</v>
      </c>
    </row>
    <row r="4141" spans="1:5">
      <c r="A4141">
        <v>1970</v>
      </c>
      <c r="B4141" s="108">
        <v>32</v>
      </c>
      <c r="C4141">
        <v>1.1490000000000001E-3</v>
      </c>
      <c r="D4141">
        <v>2.2989999999999998E-3</v>
      </c>
      <c r="E4141">
        <v>1.712E-3</v>
      </c>
    </row>
    <row r="4142" spans="1:5">
      <c r="A4142">
        <v>1970</v>
      </c>
      <c r="B4142" s="108">
        <v>33</v>
      </c>
      <c r="C4142">
        <v>1.2849999999999999E-3</v>
      </c>
      <c r="D4142">
        <v>2.343E-3</v>
      </c>
      <c r="E4142">
        <v>1.802E-3</v>
      </c>
    </row>
    <row r="4143" spans="1:5">
      <c r="A4143">
        <v>1970</v>
      </c>
      <c r="B4143" s="108">
        <v>34</v>
      </c>
      <c r="C4143">
        <v>1.397E-3</v>
      </c>
      <c r="D4143">
        <v>2.5100000000000001E-3</v>
      </c>
      <c r="E4143">
        <v>1.9400000000000001E-3</v>
      </c>
    </row>
    <row r="4144" spans="1:5">
      <c r="A4144">
        <v>1970</v>
      </c>
      <c r="B4144" s="108">
        <v>35</v>
      </c>
      <c r="C4144">
        <v>1.6119999999999999E-3</v>
      </c>
      <c r="D4144">
        <v>2.761E-3</v>
      </c>
      <c r="E4144">
        <v>2.173E-3</v>
      </c>
    </row>
    <row r="4145" spans="1:5">
      <c r="A4145">
        <v>1970</v>
      </c>
      <c r="B4145" s="108">
        <v>36</v>
      </c>
      <c r="C4145">
        <v>1.6249999999999999E-3</v>
      </c>
      <c r="D4145">
        <v>2.8869999999999998E-3</v>
      </c>
      <c r="E4145">
        <v>2.2399999999999998E-3</v>
      </c>
    </row>
    <row r="4146" spans="1:5">
      <c r="A4146">
        <v>1970</v>
      </c>
      <c r="B4146" s="108">
        <v>37</v>
      </c>
      <c r="C4146">
        <v>1.804E-3</v>
      </c>
      <c r="D4146">
        <v>3.1080000000000001E-3</v>
      </c>
      <c r="E4146">
        <v>2.4380000000000001E-3</v>
      </c>
    </row>
    <row r="4147" spans="1:5">
      <c r="A4147">
        <v>1970</v>
      </c>
      <c r="B4147" s="108">
        <v>38</v>
      </c>
      <c r="C4147">
        <v>1.9810000000000001E-3</v>
      </c>
      <c r="D4147">
        <v>3.2750000000000001E-3</v>
      </c>
      <c r="E4147">
        <v>2.611E-3</v>
      </c>
    </row>
    <row r="4148" spans="1:5">
      <c r="A4148">
        <v>1970</v>
      </c>
      <c r="B4148" s="108">
        <v>39</v>
      </c>
      <c r="C4148">
        <v>2.15E-3</v>
      </c>
      <c r="D4148">
        <v>3.6870000000000002E-3</v>
      </c>
      <c r="E4148">
        <v>2.8990000000000001E-3</v>
      </c>
    </row>
    <row r="4149" spans="1:5">
      <c r="A4149">
        <v>1970</v>
      </c>
      <c r="B4149" s="108">
        <v>40</v>
      </c>
      <c r="C4149">
        <v>2.3479999999999998E-3</v>
      </c>
      <c r="D4149">
        <v>4.0879999999999996E-3</v>
      </c>
      <c r="E4149">
        <v>3.1949999999999999E-3</v>
      </c>
    </row>
    <row r="4150" spans="1:5">
      <c r="A4150">
        <v>1970</v>
      </c>
      <c r="B4150" s="108">
        <v>41</v>
      </c>
      <c r="C4150">
        <v>2.4550000000000002E-3</v>
      </c>
      <c r="D4150">
        <v>4.2189999999999997E-3</v>
      </c>
      <c r="E4150">
        <v>3.3140000000000001E-3</v>
      </c>
    </row>
    <row r="4151" spans="1:5">
      <c r="A4151">
        <v>1970</v>
      </c>
      <c r="B4151" s="108">
        <v>42</v>
      </c>
      <c r="C4151">
        <v>2.8240000000000001E-3</v>
      </c>
      <c r="D4151">
        <v>4.8989999999999997E-3</v>
      </c>
      <c r="E4151">
        <v>3.8340000000000002E-3</v>
      </c>
    </row>
    <row r="4152" spans="1:5">
      <c r="A4152">
        <v>1970</v>
      </c>
      <c r="B4152" s="108">
        <v>43</v>
      </c>
      <c r="C4152">
        <v>2.928E-3</v>
      </c>
      <c r="D4152">
        <v>5.241E-3</v>
      </c>
      <c r="E4152">
        <v>4.052E-3</v>
      </c>
    </row>
    <row r="4153" spans="1:5">
      <c r="A4153">
        <v>1970</v>
      </c>
      <c r="B4153" s="108">
        <v>44</v>
      </c>
      <c r="C4153">
        <v>3.228E-3</v>
      </c>
      <c r="D4153">
        <v>5.8139999999999997E-3</v>
      </c>
      <c r="E4153">
        <v>4.4809999999999997E-3</v>
      </c>
    </row>
    <row r="4154" spans="1:5">
      <c r="A4154">
        <v>1970</v>
      </c>
      <c r="B4154" s="108">
        <v>45</v>
      </c>
      <c r="C4154">
        <v>3.6619999999999999E-3</v>
      </c>
      <c r="D4154">
        <v>6.3879999999999996E-3</v>
      </c>
      <c r="E4154">
        <v>4.9789999999999999E-3</v>
      </c>
    </row>
    <row r="4155" spans="1:5">
      <c r="A4155">
        <v>1970</v>
      </c>
      <c r="B4155" s="108">
        <v>46</v>
      </c>
      <c r="C4155">
        <v>3.9430000000000003E-3</v>
      </c>
      <c r="D4155">
        <v>6.7990000000000004E-3</v>
      </c>
      <c r="E4155">
        <v>5.3210000000000002E-3</v>
      </c>
    </row>
    <row r="4156" spans="1:5">
      <c r="A4156">
        <v>1970</v>
      </c>
      <c r="B4156" s="108">
        <v>47</v>
      </c>
      <c r="C4156">
        <v>4.2310000000000004E-3</v>
      </c>
      <c r="D4156">
        <v>7.4869999999999997E-3</v>
      </c>
      <c r="E4156">
        <v>5.7999999999999996E-3</v>
      </c>
    </row>
    <row r="4157" spans="1:5">
      <c r="A4157">
        <v>1970</v>
      </c>
      <c r="B4157" s="108">
        <v>48</v>
      </c>
      <c r="C4157">
        <v>4.3280000000000002E-3</v>
      </c>
      <c r="D4157">
        <v>8.182E-3</v>
      </c>
      <c r="E4157">
        <v>6.1879999999999999E-3</v>
      </c>
    </row>
    <row r="4158" spans="1:5">
      <c r="A4158">
        <v>1970</v>
      </c>
      <c r="B4158" s="108">
        <v>49</v>
      </c>
      <c r="C4158">
        <v>4.999E-3</v>
      </c>
      <c r="D4158">
        <v>9.0519999999999993E-3</v>
      </c>
      <c r="E4158">
        <v>6.9579999999999998E-3</v>
      </c>
    </row>
    <row r="4159" spans="1:5">
      <c r="A4159">
        <v>1970</v>
      </c>
      <c r="B4159" s="108">
        <v>50</v>
      </c>
      <c r="C4159">
        <v>5.3249999999999999E-3</v>
      </c>
      <c r="D4159">
        <v>9.8390000000000005E-3</v>
      </c>
      <c r="E4159">
        <v>7.5050000000000004E-3</v>
      </c>
    </row>
    <row r="4160" spans="1:5">
      <c r="A4160">
        <v>1970</v>
      </c>
      <c r="B4160" s="108">
        <v>51</v>
      </c>
      <c r="C4160">
        <v>5.6049999999999997E-3</v>
      </c>
      <c r="D4160">
        <v>1.0323000000000001E-2</v>
      </c>
      <c r="E4160">
        <v>7.8770000000000003E-3</v>
      </c>
    </row>
    <row r="4161" spans="1:5">
      <c r="A4161">
        <v>1970</v>
      </c>
      <c r="B4161" s="108">
        <v>52</v>
      </c>
      <c r="C4161">
        <v>6.1380000000000002E-3</v>
      </c>
      <c r="D4161">
        <v>1.193E-2</v>
      </c>
      <c r="E4161">
        <v>8.9259999999999999E-3</v>
      </c>
    </row>
    <row r="4162" spans="1:5">
      <c r="A4162">
        <v>1970</v>
      </c>
      <c r="B4162" s="108">
        <v>53</v>
      </c>
      <c r="C4162">
        <v>6.6550000000000003E-3</v>
      </c>
      <c r="D4162">
        <v>1.2625000000000001E-2</v>
      </c>
      <c r="E4162">
        <v>9.5289999999999993E-3</v>
      </c>
    </row>
    <row r="4163" spans="1:5">
      <c r="A4163">
        <v>1970</v>
      </c>
      <c r="B4163" s="108">
        <v>54</v>
      </c>
      <c r="C4163">
        <v>7.2649999999999998E-3</v>
      </c>
      <c r="D4163">
        <v>1.4297000000000001E-2</v>
      </c>
      <c r="E4163">
        <v>1.0647999999999999E-2</v>
      </c>
    </row>
    <row r="4164" spans="1:5">
      <c r="A4164">
        <v>1970</v>
      </c>
      <c r="B4164" s="108">
        <v>55</v>
      </c>
      <c r="C4164">
        <v>7.7949999999999998E-3</v>
      </c>
      <c r="D4164">
        <v>1.5626000000000001E-2</v>
      </c>
      <c r="E4164">
        <v>1.1557E-2</v>
      </c>
    </row>
    <row r="4165" spans="1:5">
      <c r="A4165">
        <v>1970</v>
      </c>
      <c r="B4165" s="108">
        <v>56</v>
      </c>
      <c r="C4165">
        <v>8.1899999999999994E-3</v>
      </c>
      <c r="D4165">
        <v>1.6974E-2</v>
      </c>
      <c r="E4165">
        <v>1.2404E-2</v>
      </c>
    </row>
    <row r="4166" spans="1:5">
      <c r="A4166">
        <v>1970</v>
      </c>
      <c r="B4166" s="108">
        <v>57</v>
      </c>
      <c r="C4166">
        <v>9.1280000000000007E-3</v>
      </c>
      <c r="D4166">
        <v>1.8658000000000001E-2</v>
      </c>
      <c r="E4166">
        <v>1.3682E-2</v>
      </c>
    </row>
    <row r="4167" spans="1:5">
      <c r="A4167">
        <v>1970</v>
      </c>
      <c r="B4167" s="108">
        <v>58</v>
      </c>
      <c r="C4167">
        <v>9.6839999999999999E-3</v>
      </c>
      <c r="D4167">
        <v>1.9928999999999999E-2</v>
      </c>
      <c r="E4167">
        <v>1.4563E-2</v>
      </c>
    </row>
    <row r="4168" spans="1:5">
      <c r="A4168">
        <v>1970</v>
      </c>
      <c r="B4168" s="108">
        <v>59</v>
      </c>
      <c r="C4168">
        <v>1.0562E-2</v>
      </c>
      <c r="D4168">
        <v>2.1869E-2</v>
      </c>
      <c r="E4168">
        <v>1.5924000000000001E-2</v>
      </c>
    </row>
    <row r="4169" spans="1:5">
      <c r="A4169">
        <v>1970</v>
      </c>
      <c r="B4169" s="108">
        <v>60</v>
      </c>
      <c r="C4169">
        <v>1.1142000000000001E-2</v>
      </c>
      <c r="D4169">
        <v>2.3751000000000001E-2</v>
      </c>
      <c r="E4169">
        <v>1.7097000000000001E-2</v>
      </c>
    </row>
    <row r="4170" spans="1:5">
      <c r="A4170">
        <v>1970</v>
      </c>
      <c r="B4170" s="108">
        <v>61</v>
      </c>
      <c r="C4170">
        <v>1.1735000000000001E-2</v>
      </c>
      <c r="D4170">
        <v>2.4704E-2</v>
      </c>
      <c r="E4170">
        <v>1.7832000000000001E-2</v>
      </c>
    </row>
    <row r="4171" spans="1:5">
      <c r="A4171">
        <v>1970</v>
      </c>
      <c r="B4171" s="108">
        <v>62</v>
      </c>
      <c r="C4171">
        <v>1.3511E-2</v>
      </c>
      <c r="D4171">
        <v>2.8212000000000001E-2</v>
      </c>
      <c r="E4171">
        <v>2.0379999999999999E-2</v>
      </c>
    </row>
    <row r="4172" spans="1:5">
      <c r="A4172">
        <v>1970</v>
      </c>
      <c r="B4172" s="108">
        <v>63</v>
      </c>
      <c r="C4172">
        <v>1.4173E-2</v>
      </c>
      <c r="D4172">
        <v>3.0418000000000001E-2</v>
      </c>
      <c r="E4172">
        <v>2.1714000000000001E-2</v>
      </c>
    </row>
    <row r="4173" spans="1:5">
      <c r="A4173">
        <v>1970</v>
      </c>
      <c r="B4173" s="108">
        <v>64</v>
      </c>
      <c r="C4173">
        <v>1.5202E-2</v>
      </c>
      <c r="D4173">
        <v>3.2617E-2</v>
      </c>
      <c r="E4173">
        <v>2.3210000000000001E-2</v>
      </c>
    </row>
    <row r="4174" spans="1:5">
      <c r="A4174">
        <v>1970</v>
      </c>
      <c r="B4174" s="108">
        <v>65</v>
      </c>
      <c r="C4174">
        <v>1.7616E-2</v>
      </c>
      <c r="D4174">
        <v>3.6318999999999997E-2</v>
      </c>
      <c r="E4174">
        <v>2.6138999999999999E-2</v>
      </c>
    </row>
    <row r="4175" spans="1:5">
      <c r="A4175">
        <v>1970</v>
      </c>
      <c r="B4175" s="108">
        <v>66</v>
      </c>
      <c r="C4175">
        <v>1.8082000000000001E-2</v>
      </c>
      <c r="D4175">
        <v>3.7497000000000003E-2</v>
      </c>
      <c r="E4175">
        <v>2.6837E-2</v>
      </c>
    </row>
    <row r="4176" spans="1:5">
      <c r="A4176">
        <v>1970</v>
      </c>
      <c r="B4176" s="108">
        <v>67</v>
      </c>
      <c r="C4176">
        <v>1.9976000000000001E-2</v>
      </c>
      <c r="D4176">
        <v>4.0815999999999998E-2</v>
      </c>
      <c r="E4176">
        <v>2.9288000000000002E-2</v>
      </c>
    </row>
    <row r="4177" spans="1:5">
      <c r="A4177">
        <v>1970</v>
      </c>
      <c r="B4177" s="108">
        <v>68</v>
      </c>
      <c r="C4177">
        <v>2.1472000000000002E-2</v>
      </c>
      <c r="D4177">
        <v>4.3103000000000002E-2</v>
      </c>
      <c r="E4177">
        <v>3.1057000000000001E-2</v>
      </c>
    </row>
    <row r="4178" spans="1:5">
      <c r="A4178">
        <v>1970</v>
      </c>
      <c r="B4178" s="108">
        <v>69</v>
      </c>
      <c r="C4178">
        <v>2.5373E-2</v>
      </c>
      <c r="D4178">
        <v>4.8834000000000002E-2</v>
      </c>
      <c r="E4178">
        <v>3.5615000000000001E-2</v>
      </c>
    </row>
    <row r="4179" spans="1:5">
      <c r="A4179">
        <v>1970</v>
      </c>
      <c r="B4179" s="108">
        <v>70</v>
      </c>
      <c r="C4179">
        <v>2.7448E-2</v>
      </c>
      <c r="D4179">
        <v>5.1609000000000002E-2</v>
      </c>
      <c r="E4179">
        <v>3.7864000000000002E-2</v>
      </c>
    </row>
    <row r="4180" spans="1:5">
      <c r="A4180">
        <v>1970</v>
      </c>
      <c r="B4180" s="108">
        <v>71</v>
      </c>
      <c r="C4180">
        <v>2.7244000000000001E-2</v>
      </c>
      <c r="D4180">
        <v>5.1483000000000001E-2</v>
      </c>
      <c r="E4180">
        <v>3.7605E-2</v>
      </c>
    </row>
    <row r="4181" spans="1:5">
      <c r="A4181">
        <v>1970</v>
      </c>
      <c r="B4181" s="108">
        <v>72</v>
      </c>
      <c r="C4181">
        <v>3.2856000000000003E-2</v>
      </c>
      <c r="D4181">
        <v>5.9395000000000003E-2</v>
      </c>
      <c r="E4181">
        <v>4.4130000000000003E-2</v>
      </c>
    </row>
    <row r="4182" spans="1:5">
      <c r="A4182">
        <v>1970</v>
      </c>
      <c r="B4182" s="108">
        <v>73</v>
      </c>
      <c r="C4182">
        <v>3.5284000000000003E-2</v>
      </c>
      <c r="D4182">
        <v>6.4149999999999999E-2</v>
      </c>
      <c r="E4182">
        <v>4.7475000000000003E-2</v>
      </c>
    </row>
    <row r="4183" spans="1:5">
      <c r="A4183">
        <v>1970</v>
      </c>
      <c r="B4183" s="108">
        <v>74</v>
      </c>
      <c r="C4183">
        <v>4.0688000000000002E-2</v>
      </c>
      <c r="D4183">
        <v>7.0758000000000001E-2</v>
      </c>
      <c r="E4183">
        <v>5.3234999999999998E-2</v>
      </c>
    </row>
    <row r="4184" spans="1:5">
      <c r="A4184">
        <v>1970</v>
      </c>
      <c r="B4184" s="108">
        <v>75</v>
      </c>
      <c r="C4184">
        <v>4.4560000000000002E-2</v>
      </c>
      <c r="D4184">
        <v>7.5333999999999998E-2</v>
      </c>
      <c r="E4184">
        <v>5.7270000000000001E-2</v>
      </c>
    </row>
    <row r="4185" spans="1:5">
      <c r="A4185">
        <v>1970</v>
      </c>
      <c r="B4185" s="108">
        <v>76</v>
      </c>
      <c r="C4185">
        <v>4.8538999999999999E-2</v>
      </c>
      <c r="D4185">
        <v>8.0313999999999997E-2</v>
      </c>
      <c r="E4185">
        <v>6.1588999999999998E-2</v>
      </c>
    </row>
    <row r="4186" spans="1:5">
      <c r="A4186">
        <v>1970</v>
      </c>
      <c r="B4186" s="108">
        <v>77</v>
      </c>
      <c r="C4186">
        <v>5.2115000000000002E-2</v>
      </c>
      <c r="D4186">
        <v>8.5669999999999996E-2</v>
      </c>
      <c r="E4186">
        <v>6.5755999999999995E-2</v>
      </c>
    </row>
    <row r="4187" spans="1:5">
      <c r="A4187">
        <v>1970</v>
      </c>
      <c r="B4187" s="108">
        <v>78</v>
      </c>
      <c r="C4187">
        <v>5.9121E-2</v>
      </c>
      <c r="D4187">
        <v>9.3129000000000003E-2</v>
      </c>
      <c r="E4187">
        <v>7.2802000000000006E-2</v>
      </c>
    </row>
    <row r="4188" spans="1:5">
      <c r="A4188">
        <v>1970</v>
      </c>
      <c r="B4188" s="108">
        <v>79</v>
      </c>
      <c r="C4188">
        <v>6.4749000000000001E-2</v>
      </c>
      <c r="D4188">
        <v>0.100108</v>
      </c>
      <c r="E4188">
        <v>7.8723000000000001E-2</v>
      </c>
    </row>
    <row r="4189" spans="1:5">
      <c r="A4189">
        <v>1970</v>
      </c>
      <c r="B4189" s="108">
        <v>80</v>
      </c>
      <c r="C4189">
        <v>7.2730000000000003E-2</v>
      </c>
      <c r="D4189">
        <v>0.108128</v>
      </c>
      <c r="E4189">
        <v>8.6352999999999999E-2</v>
      </c>
    </row>
    <row r="4190" spans="1:5">
      <c r="A4190">
        <v>1970</v>
      </c>
      <c r="B4190" s="108">
        <v>81</v>
      </c>
      <c r="C4190">
        <v>7.6652999999999999E-2</v>
      </c>
      <c r="D4190">
        <v>0.11468299999999999</v>
      </c>
      <c r="E4190">
        <v>9.1202000000000005E-2</v>
      </c>
    </row>
    <row r="4191" spans="1:5">
      <c r="A4191">
        <v>1970</v>
      </c>
      <c r="B4191" s="108">
        <v>82</v>
      </c>
      <c r="C4191">
        <v>8.7071999999999997E-2</v>
      </c>
      <c r="D4191">
        <v>0.12606999999999999</v>
      </c>
      <c r="E4191">
        <v>0.10183</v>
      </c>
    </row>
    <row r="4192" spans="1:5">
      <c r="A4192">
        <v>1970</v>
      </c>
      <c r="B4192" s="108">
        <v>83</v>
      </c>
      <c r="C4192">
        <v>9.7053E-2</v>
      </c>
      <c r="D4192">
        <v>0.136356</v>
      </c>
      <c r="E4192">
        <v>0.111696</v>
      </c>
    </row>
    <row r="4193" spans="1:5">
      <c r="A4193">
        <v>1970</v>
      </c>
      <c r="B4193" s="108">
        <v>84</v>
      </c>
      <c r="C4193">
        <v>0.107608</v>
      </c>
      <c r="D4193">
        <v>0.149392</v>
      </c>
      <c r="E4193">
        <v>0.12293999999999999</v>
      </c>
    </row>
    <row r="4194" spans="1:5">
      <c r="A4194">
        <v>1970</v>
      </c>
      <c r="B4194" s="108">
        <v>85</v>
      </c>
      <c r="C4194">
        <v>0.11937399999999999</v>
      </c>
      <c r="D4194">
        <v>0.16129399999999999</v>
      </c>
      <c r="E4194">
        <v>0.13455</v>
      </c>
    </row>
    <row r="4195" spans="1:5">
      <c r="A4195">
        <v>1970</v>
      </c>
      <c r="B4195" s="108">
        <v>86</v>
      </c>
      <c r="C4195">
        <v>0.13026799999999999</v>
      </c>
      <c r="D4195">
        <v>0.17590500000000001</v>
      </c>
      <c r="E4195">
        <v>0.146485</v>
      </c>
    </row>
    <row r="4196" spans="1:5">
      <c r="A4196">
        <v>1970</v>
      </c>
      <c r="B4196" s="108">
        <v>87</v>
      </c>
      <c r="C4196">
        <v>0.143233</v>
      </c>
      <c r="D4196">
        <v>0.18573200000000001</v>
      </c>
      <c r="E4196">
        <v>0.15806700000000001</v>
      </c>
    </row>
    <row r="4197" spans="1:5">
      <c r="A4197">
        <v>1970</v>
      </c>
      <c r="B4197" s="108">
        <v>88</v>
      </c>
      <c r="C4197">
        <v>0.15512400000000001</v>
      </c>
      <c r="D4197">
        <v>0.19952600000000001</v>
      </c>
      <c r="E4197">
        <v>0.17035400000000001</v>
      </c>
    </row>
    <row r="4198" spans="1:5">
      <c r="A4198">
        <v>1970</v>
      </c>
      <c r="B4198" s="108">
        <v>89</v>
      </c>
      <c r="C4198">
        <v>0.16716200000000001</v>
      </c>
      <c r="D4198">
        <v>0.215036</v>
      </c>
      <c r="E4198">
        <v>0.18321200000000001</v>
      </c>
    </row>
    <row r="4199" spans="1:5">
      <c r="A4199">
        <v>1970</v>
      </c>
      <c r="B4199" s="108">
        <v>90</v>
      </c>
      <c r="C4199">
        <v>0.19430600000000001</v>
      </c>
      <c r="D4199">
        <v>0.23519699999999999</v>
      </c>
      <c r="E4199">
        <v>0.20768200000000001</v>
      </c>
    </row>
    <row r="4200" spans="1:5">
      <c r="A4200">
        <v>1970</v>
      </c>
      <c r="B4200" s="108">
        <v>91</v>
      </c>
      <c r="C4200">
        <v>0.19875200000000001</v>
      </c>
      <c r="D4200">
        <v>0.244001</v>
      </c>
      <c r="E4200">
        <v>0.21323600000000001</v>
      </c>
    </row>
    <row r="4201" spans="1:5">
      <c r="A4201">
        <v>1970</v>
      </c>
      <c r="B4201" s="108">
        <v>92</v>
      </c>
      <c r="C4201">
        <v>0.22068399999999999</v>
      </c>
      <c r="D4201">
        <v>0.268399</v>
      </c>
      <c r="E4201">
        <v>0.23575599999999999</v>
      </c>
    </row>
    <row r="4202" spans="1:5">
      <c r="A4202">
        <v>1970</v>
      </c>
      <c r="B4202" s="108">
        <v>93</v>
      </c>
      <c r="C4202">
        <v>0.24040900000000001</v>
      </c>
      <c r="D4202">
        <v>0.28250900000000001</v>
      </c>
      <c r="E4202">
        <v>0.25339600000000001</v>
      </c>
    </row>
    <row r="4203" spans="1:5">
      <c r="A4203">
        <v>1970</v>
      </c>
      <c r="B4203" s="108">
        <v>94</v>
      </c>
      <c r="C4203">
        <v>0.26414700000000002</v>
      </c>
      <c r="D4203">
        <v>0.30671700000000002</v>
      </c>
      <c r="E4203">
        <v>0.27684799999999998</v>
      </c>
    </row>
    <row r="4204" spans="1:5">
      <c r="A4204">
        <v>1970</v>
      </c>
      <c r="B4204" s="108">
        <v>95</v>
      </c>
      <c r="C4204">
        <v>0.281053</v>
      </c>
      <c r="D4204">
        <v>0.319606</v>
      </c>
      <c r="E4204">
        <v>0.29233500000000001</v>
      </c>
    </row>
    <row r="4205" spans="1:5">
      <c r="A4205">
        <v>1970</v>
      </c>
      <c r="B4205" s="108">
        <v>96</v>
      </c>
      <c r="C4205">
        <v>0.29522599999999999</v>
      </c>
      <c r="D4205">
        <v>0.34675899999999998</v>
      </c>
      <c r="E4205">
        <v>0.31015100000000001</v>
      </c>
    </row>
    <row r="4206" spans="1:5">
      <c r="A4206">
        <v>1970</v>
      </c>
      <c r="B4206" s="108">
        <v>97</v>
      </c>
      <c r="C4206">
        <v>0.30778100000000003</v>
      </c>
      <c r="D4206">
        <v>0.36037599999999997</v>
      </c>
      <c r="E4206">
        <v>0.32308100000000001</v>
      </c>
    </row>
    <row r="4207" spans="1:5">
      <c r="A4207">
        <v>1970</v>
      </c>
      <c r="B4207" s="108">
        <v>98</v>
      </c>
      <c r="C4207">
        <v>0.323181</v>
      </c>
      <c r="D4207">
        <v>0.35117900000000002</v>
      </c>
      <c r="E4207">
        <v>0.331349</v>
      </c>
    </row>
    <row r="4208" spans="1:5">
      <c r="A4208">
        <v>1970</v>
      </c>
      <c r="B4208" s="108">
        <v>99</v>
      </c>
      <c r="C4208">
        <v>0.32613199999999998</v>
      </c>
      <c r="D4208">
        <v>0.36428300000000002</v>
      </c>
      <c r="E4208">
        <v>0.33725100000000002</v>
      </c>
    </row>
    <row r="4209" spans="1:5">
      <c r="A4209">
        <v>1970</v>
      </c>
      <c r="B4209" s="108">
        <v>100</v>
      </c>
      <c r="C4209">
        <v>0.34693600000000002</v>
      </c>
      <c r="D4209">
        <v>0.414381</v>
      </c>
      <c r="E4209">
        <v>0.36620599999999998</v>
      </c>
    </row>
    <row r="4210" spans="1:5">
      <c r="A4210">
        <v>1970</v>
      </c>
      <c r="B4210" s="108">
        <v>101</v>
      </c>
      <c r="C4210">
        <v>0.34884500000000002</v>
      </c>
      <c r="D4210">
        <v>0.355296</v>
      </c>
      <c r="E4210">
        <v>0.35061399999999998</v>
      </c>
    </row>
    <row r="4211" spans="1:5">
      <c r="A4211">
        <v>1970</v>
      </c>
      <c r="B4211" s="108">
        <v>102</v>
      </c>
      <c r="C4211">
        <v>0.33675899999999998</v>
      </c>
      <c r="D4211">
        <v>0.38214300000000001</v>
      </c>
      <c r="E4211">
        <v>0.34896100000000002</v>
      </c>
    </row>
    <row r="4212" spans="1:5">
      <c r="A4212">
        <v>1970</v>
      </c>
      <c r="B4212" s="108">
        <v>103</v>
      </c>
      <c r="C4212">
        <v>0.32276500000000002</v>
      </c>
      <c r="D4212">
        <v>0.33336100000000002</v>
      </c>
      <c r="E4212">
        <v>0.32566699999999998</v>
      </c>
    </row>
    <row r="4213" spans="1:5">
      <c r="A4213">
        <v>1970</v>
      </c>
      <c r="B4213" s="108">
        <v>104</v>
      </c>
      <c r="C4213">
        <v>0.35053699999999999</v>
      </c>
      <c r="D4213">
        <v>0.26111600000000001</v>
      </c>
      <c r="E4213">
        <v>0.32407799999999998</v>
      </c>
    </row>
    <row r="4214" spans="1:5">
      <c r="A4214">
        <v>1970</v>
      </c>
      <c r="B4214" s="108">
        <v>105</v>
      </c>
      <c r="C4214">
        <v>0.31690299999999999</v>
      </c>
      <c r="D4214">
        <v>0.35274899999999998</v>
      </c>
      <c r="E4214">
        <v>0.32871099999999998</v>
      </c>
    </row>
    <row r="4215" spans="1:5">
      <c r="A4215">
        <v>1970</v>
      </c>
      <c r="B4215" s="108">
        <v>106</v>
      </c>
      <c r="C4215">
        <v>0.24132500000000001</v>
      </c>
      <c r="D4215">
        <v>0.202041</v>
      </c>
      <c r="E4215">
        <v>0.22795000000000001</v>
      </c>
    </row>
    <row r="4216" spans="1:5">
      <c r="A4216">
        <v>1970</v>
      </c>
      <c r="B4216" s="108">
        <v>107</v>
      </c>
      <c r="C4216">
        <v>0.29536800000000002</v>
      </c>
      <c r="D4216">
        <v>0.223244</v>
      </c>
      <c r="E4216">
        <v>0.27180799999999999</v>
      </c>
    </row>
    <row r="4217" spans="1:5">
      <c r="A4217">
        <v>1970</v>
      </c>
      <c r="B4217" s="108">
        <v>108</v>
      </c>
      <c r="C4217">
        <v>0.37567699999999998</v>
      </c>
      <c r="D4217">
        <v>0.30786599999999997</v>
      </c>
      <c r="E4217">
        <v>0.35401700000000003</v>
      </c>
    </row>
    <row r="4218" spans="1:5">
      <c r="A4218">
        <v>1970</v>
      </c>
      <c r="B4218" s="108">
        <v>109</v>
      </c>
      <c r="C4218">
        <v>0.19941500000000001</v>
      </c>
      <c r="D4218">
        <v>0.46074100000000001</v>
      </c>
      <c r="E4218">
        <v>0.28874499999999997</v>
      </c>
    </row>
    <row r="4219" spans="1:5">
      <c r="A4219">
        <v>1970</v>
      </c>
      <c r="B4219" s="108" t="s">
        <v>392</v>
      </c>
      <c r="C4219">
        <v>0.197292</v>
      </c>
      <c r="D4219">
        <v>0.31162800000000002</v>
      </c>
      <c r="E4219">
        <v>0.23333899999999999</v>
      </c>
    </row>
    <row r="4220" spans="1:5">
      <c r="A4220">
        <v>1971</v>
      </c>
      <c r="B4220" s="108">
        <v>0</v>
      </c>
      <c r="C4220">
        <v>1.6833999999999998E-2</v>
      </c>
      <c r="D4220">
        <v>2.1772E-2</v>
      </c>
      <c r="E4220">
        <v>1.9359000000000001E-2</v>
      </c>
    </row>
    <row r="4221" spans="1:5">
      <c r="A4221">
        <v>1971</v>
      </c>
      <c r="B4221" s="108">
        <v>1</v>
      </c>
      <c r="C4221">
        <v>1.119E-3</v>
      </c>
      <c r="D4221">
        <v>1.328E-3</v>
      </c>
      <c r="E4221">
        <v>1.2260000000000001E-3</v>
      </c>
    </row>
    <row r="4222" spans="1:5">
      <c r="A4222">
        <v>1971</v>
      </c>
      <c r="B4222" s="108">
        <v>2</v>
      </c>
      <c r="C4222">
        <v>7.5699999999999997E-4</v>
      </c>
      <c r="D4222">
        <v>9.0300000000000005E-4</v>
      </c>
      <c r="E4222">
        <v>8.3100000000000003E-4</v>
      </c>
    </row>
    <row r="4223" spans="1:5">
      <c r="A4223">
        <v>1971</v>
      </c>
      <c r="B4223" s="108">
        <v>3</v>
      </c>
      <c r="C4223">
        <v>5.7399999999999997E-4</v>
      </c>
      <c r="D4223">
        <v>7.5000000000000002E-4</v>
      </c>
      <c r="E4223">
        <v>6.6399999999999999E-4</v>
      </c>
    </row>
    <row r="4224" spans="1:5">
      <c r="A4224">
        <v>1971</v>
      </c>
      <c r="B4224" s="108">
        <v>4</v>
      </c>
      <c r="C4224">
        <v>4.8799999999999999E-4</v>
      </c>
      <c r="D4224">
        <v>6.2399999999999999E-4</v>
      </c>
      <c r="E4224">
        <v>5.5699999999999999E-4</v>
      </c>
    </row>
    <row r="4225" spans="1:5">
      <c r="A4225">
        <v>1971</v>
      </c>
      <c r="B4225" s="108">
        <v>5</v>
      </c>
      <c r="C4225">
        <v>4.5800000000000002E-4</v>
      </c>
      <c r="D4225">
        <v>6.1399999999999996E-4</v>
      </c>
      <c r="E4225">
        <v>5.3700000000000004E-4</v>
      </c>
    </row>
    <row r="4226" spans="1:5">
      <c r="A4226">
        <v>1971</v>
      </c>
      <c r="B4226" s="108">
        <v>6</v>
      </c>
      <c r="C4226">
        <v>3.9399999999999998E-4</v>
      </c>
      <c r="D4226">
        <v>5.0299999999999997E-4</v>
      </c>
      <c r="E4226">
        <v>4.4900000000000002E-4</v>
      </c>
    </row>
    <row r="4227" spans="1:5">
      <c r="A4227">
        <v>1971</v>
      </c>
      <c r="B4227" s="108">
        <v>7</v>
      </c>
      <c r="C4227">
        <v>3.4600000000000001E-4</v>
      </c>
      <c r="D4227">
        <v>4.73E-4</v>
      </c>
      <c r="E4227">
        <v>4.1100000000000002E-4</v>
      </c>
    </row>
    <row r="4228" spans="1:5">
      <c r="A4228">
        <v>1971</v>
      </c>
      <c r="B4228" s="108">
        <v>8</v>
      </c>
      <c r="C4228">
        <v>2.8299999999999999E-4</v>
      </c>
      <c r="D4228">
        <v>4.5800000000000002E-4</v>
      </c>
      <c r="E4228">
        <v>3.7199999999999999E-4</v>
      </c>
    </row>
    <row r="4229" spans="1:5">
      <c r="A4229">
        <v>1971</v>
      </c>
      <c r="B4229" s="108">
        <v>9</v>
      </c>
      <c r="C4229">
        <v>2.7300000000000002E-4</v>
      </c>
      <c r="D4229">
        <v>4.2299999999999998E-4</v>
      </c>
      <c r="E4229">
        <v>3.4900000000000003E-4</v>
      </c>
    </row>
    <row r="4230" spans="1:5">
      <c r="A4230">
        <v>1971</v>
      </c>
      <c r="B4230" s="108">
        <v>10</v>
      </c>
      <c r="C4230">
        <v>2.8200000000000002E-4</v>
      </c>
      <c r="D4230">
        <v>3.9199999999999999E-4</v>
      </c>
      <c r="E4230">
        <v>3.3799999999999998E-4</v>
      </c>
    </row>
    <row r="4231" spans="1:5">
      <c r="A4231">
        <v>1971</v>
      </c>
      <c r="B4231" s="108">
        <v>11</v>
      </c>
      <c r="C4231">
        <v>2.7E-4</v>
      </c>
      <c r="D4231">
        <v>4.2400000000000001E-4</v>
      </c>
      <c r="E4231">
        <v>3.4900000000000003E-4</v>
      </c>
    </row>
    <row r="4232" spans="1:5">
      <c r="A4232">
        <v>1971</v>
      </c>
      <c r="B4232" s="108">
        <v>12</v>
      </c>
      <c r="C4232">
        <v>2.8200000000000002E-4</v>
      </c>
      <c r="D4232">
        <v>4.4700000000000002E-4</v>
      </c>
      <c r="E4232">
        <v>3.6600000000000001E-4</v>
      </c>
    </row>
    <row r="4233" spans="1:5">
      <c r="A4233">
        <v>1971</v>
      </c>
      <c r="B4233" s="108">
        <v>13</v>
      </c>
      <c r="C4233">
        <v>3.2600000000000001E-4</v>
      </c>
      <c r="D4233">
        <v>5.2099999999999998E-4</v>
      </c>
      <c r="E4233">
        <v>4.2499999999999998E-4</v>
      </c>
    </row>
    <row r="4234" spans="1:5">
      <c r="A4234">
        <v>1971</v>
      </c>
      <c r="B4234" s="108">
        <v>14</v>
      </c>
      <c r="C4234">
        <v>3.4600000000000001E-4</v>
      </c>
      <c r="D4234">
        <v>6.9800000000000005E-4</v>
      </c>
      <c r="E4234">
        <v>5.2499999999999997E-4</v>
      </c>
    </row>
    <row r="4235" spans="1:5">
      <c r="A4235">
        <v>1971</v>
      </c>
      <c r="B4235" s="108">
        <v>15</v>
      </c>
      <c r="C4235">
        <v>4.6900000000000002E-4</v>
      </c>
      <c r="D4235">
        <v>9.3800000000000003E-4</v>
      </c>
      <c r="E4235">
        <v>7.0799999999999997E-4</v>
      </c>
    </row>
    <row r="4236" spans="1:5">
      <c r="A4236">
        <v>1971</v>
      </c>
      <c r="B4236" s="108">
        <v>16</v>
      </c>
      <c r="C4236">
        <v>5.5999999999999995E-4</v>
      </c>
      <c r="D4236">
        <v>1.2880000000000001E-3</v>
      </c>
      <c r="E4236">
        <v>9.3099999999999997E-4</v>
      </c>
    </row>
    <row r="4237" spans="1:5">
      <c r="A4237">
        <v>1971</v>
      </c>
      <c r="B4237" s="108">
        <v>17</v>
      </c>
      <c r="C4237">
        <v>6.4400000000000004E-4</v>
      </c>
      <c r="D4237">
        <v>1.6310000000000001E-3</v>
      </c>
      <c r="E4237">
        <v>1.1460000000000001E-3</v>
      </c>
    </row>
    <row r="4238" spans="1:5">
      <c r="A4238">
        <v>1971</v>
      </c>
      <c r="B4238" s="108">
        <v>18</v>
      </c>
      <c r="C4238">
        <v>7.1900000000000002E-4</v>
      </c>
      <c r="D4238">
        <v>1.9870000000000001E-3</v>
      </c>
      <c r="E4238">
        <v>1.356E-3</v>
      </c>
    </row>
    <row r="4239" spans="1:5">
      <c r="A4239">
        <v>1971</v>
      </c>
      <c r="B4239" s="108">
        <v>19</v>
      </c>
      <c r="C4239">
        <v>7.2300000000000001E-4</v>
      </c>
      <c r="D4239">
        <v>2.1099999999999999E-3</v>
      </c>
      <c r="E4239">
        <v>1.413E-3</v>
      </c>
    </row>
    <row r="4240" spans="1:5">
      <c r="A4240">
        <v>1971</v>
      </c>
      <c r="B4240" s="108">
        <v>20</v>
      </c>
      <c r="C4240">
        <v>6.8599999999999998E-4</v>
      </c>
      <c r="D4240">
        <v>2.0769999999999999E-3</v>
      </c>
      <c r="E4240">
        <v>1.371E-3</v>
      </c>
    </row>
    <row r="4241" spans="1:5">
      <c r="A4241">
        <v>1971</v>
      </c>
      <c r="B4241" s="108">
        <v>21</v>
      </c>
      <c r="C4241">
        <v>7.5500000000000003E-4</v>
      </c>
      <c r="D4241">
        <v>2.2699999999999999E-3</v>
      </c>
      <c r="E4241">
        <v>1.493E-3</v>
      </c>
    </row>
    <row r="4242" spans="1:5">
      <c r="A4242">
        <v>1971</v>
      </c>
      <c r="B4242" s="108">
        <v>22</v>
      </c>
      <c r="C4242">
        <v>7.7399999999999995E-4</v>
      </c>
      <c r="D4242">
        <v>2.3379999999999998E-3</v>
      </c>
      <c r="E4242">
        <v>1.5380000000000001E-3</v>
      </c>
    </row>
    <row r="4243" spans="1:5">
      <c r="A4243">
        <v>1971</v>
      </c>
      <c r="B4243" s="108">
        <v>23</v>
      </c>
      <c r="C4243">
        <v>7.1599999999999995E-4</v>
      </c>
      <c r="D4243">
        <v>2.2100000000000002E-3</v>
      </c>
      <c r="E4243">
        <v>1.4480000000000001E-3</v>
      </c>
    </row>
    <row r="4244" spans="1:5">
      <c r="A4244">
        <v>1971</v>
      </c>
      <c r="B4244" s="108">
        <v>24</v>
      </c>
      <c r="C4244">
        <v>7.5799999999999999E-4</v>
      </c>
      <c r="D4244">
        <v>2.1559999999999999E-3</v>
      </c>
      <c r="E4244">
        <v>1.446E-3</v>
      </c>
    </row>
    <row r="4245" spans="1:5">
      <c r="A4245">
        <v>1971</v>
      </c>
      <c r="B4245" s="108">
        <v>25</v>
      </c>
      <c r="C4245">
        <v>7.9299999999999998E-4</v>
      </c>
      <c r="D4245">
        <v>1.9480000000000001E-3</v>
      </c>
      <c r="E4245">
        <v>1.364E-3</v>
      </c>
    </row>
    <row r="4246" spans="1:5">
      <c r="A4246">
        <v>1971</v>
      </c>
      <c r="B4246" s="108">
        <v>26</v>
      </c>
      <c r="C4246">
        <v>8.8199999999999997E-4</v>
      </c>
      <c r="D4246">
        <v>1.9949999999999998E-3</v>
      </c>
      <c r="E4246">
        <v>1.431E-3</v>
      </c>
    </row>
    <row r="4247" spans="1:5">
      <c r="A4247">
        <v>1971</v>
      </c>
      <c r="B4247" s="108">
        <v>27</v>
      </c>
      <c r="C4247">
        <v>7.8899999999999999E-4</v>
      </c>
      <c r="D4247">
        <v>2.0600000000000002E-3</v>
      </c>
      <c r="E4247">
        <v>1.415E-3</v>
      </c>
    </row>
    <row r="4248" spans="1:5">
      <c r="A4248">
        <v>1971</v>
      </c>
      <c r="B4248" s="108">
        <v>28</v>
      </c>
      <c r="C4248">
        <v>8.6700000000000004E-4</v>
      </c>
      <c r="D4248">
        <v>2.0149999999999999E-3</v>
      </c>
      <c r="E4248">
        <v>1.4319999999999999E-3</v>
      </c>
    </row>
    <row r="4249" spans="1:5">
      <c r="A4249">
        <v>1971</v>
      </c>
      <c r="B4249" s="108">
        <v>29</v>
      </c>
      <c r="C4249">
        <v>9.4799999999999995E-4</v>
      </c>
      <c r="D4249">
        <v>2.0209999999999998E-3</v>
      </c>
      <c r="E4249">
        <v>1.477E-3</v>
      </c>
    </row>
    <row r="4250" spans="1:5">
      <c r="A4250">
        <v>1971</v>
      </c>
      <c r="B4250" s="108">
        <v>30</v>
      </c>
      <c r="C4250">
        <v>9.4399999999999996E-4</v>
      </c>
      <c r="D4250">
        <v>2.029E-3</v>
      </c>
      <c r="E4250">
        <v>1.4790000000000001E-3</v>
      </c>
    </row>
    <row r="4251" spans="1:5">
      <c r="A4251">
        <v>1971</v>
      </c>
      <c r="B4251" s="108">
        <v>31</v>
      </c>
      <c r="C4251">
        <v>1.1019999999999999E-3</v>
      </c>
      <c r="D4251">
        <v>2.1419999999999998E-3</v>
      </c>
      <c r="E4251">
        <v>1.614E-3</v>
      </c>
    </row>
    <row r="4252" spans="1:5">
      <c r="A4252">
        <v>1971</v>
      </c>
      <c r="B4252" s="108">
        <v>32</v>
      </c>
      <c r="C4252">
        <v>1.1709999999999999E-3</v>
      </c>
      <c r="D4252">
        <v>2.2330000000000002E-3</v>
      </c>
      <c r="E4252">
        <v>1.691E-3</v>
      </c>
    </row>
    <row r="4253" spans="1:5">
      <c r="A4253">
        <v>1971</v>
      </c>
      <c r="B4253" s="108">
        <v>33</v>
      </c>
      <c r="C4253">
        <v>1.2689999999999999E-3</v>
      </c>
      <c r="D4253">
        <v>2.3419999999999999E-3</v>
      </c>
      <c r="E4253">
        <v>1.7930000000000001E-3</v>
      </c>
    </row>
    <row r="4254" spans="1:5">
      <c r="A4254">
        <v>1971</v>
      </c>
      <c r="B4254" s="108">
        <v>34</v>
      </c>
      <c r="C4254">
        <v>1.3450000000000001E-3</v>
      </c>
      <c r="D4254">
        <v>2.4459999999999998E-3</v>
      </c>
      <c r="E4254">
        <v>1.882E-3</v>
      </c>
    </row>
    <row r="4255" spans="1:5">
      <c r="A4255">
        <v>1971</v>
      </c>
      <c r="B4255" s="108">
        <v>35</v>
      </c>
      <c r="C4255">
        <v>1.474E-3</v>
      </c>
      <c r="D4255">
        <v>2.6120000000000002E-3</v>
      </c>
      <c r="E4255">
        <v>2.029E-3</v>
      </c>
    </row>
    <row r="4256" spans="1:5">
      <c r="A4256">
        <v>1971</v>
      </c>
      <c r="B4256" s="108">
        <v>36</v>
      </c>
      <c r="C4256">
        <v>1.5989999999999999E-3</v>
      </c>
      <c r="D4256">
        <v>2.9740000000000001E-3</v>
      </c>
      <c r="E4256">
        <v>2.2699999999999999E-3</v>
      </c>
    </row>
    <row r="4257" spans="1:5">
      <c r="A4257">
        <v>1971</v>
      </c>
      <c r="B4257" s="108">
        <v>37</v>
      </c>
      <c r="C4257">
        <v>1.771E-3</v>
      </c>
      <c r="D4257">
        <v>3.0790000000000001E-3</v>
      </c>
      <c r="E4257">
        <v>2.408E-3</v>
      </c>
    </row>
    <row r="4258" spans="1:5">
      <c r="A4258">
        <v>1971</v>
      </c>
      <c r="B4258" s="108">
        <v>38</v>
      </c>
      <c r="C4258">
        <v>1.92E-3</v>
      </c>
      <c r="D4258">
        <v>3.3630000000000001E-3</v>
      </c>
      <c r="E4258">
        <v>2.6220000000000002E-3</v>
      </c>
    </row>
    <row r="4259" spans="1:5">
      <c r="A4259">
        <v>1971</v>
      </c>
      <c r="B4259" s="108">
        <v>39</v>
      </c>
      <c r="C4259">
        <v>2.0530000000000001E-3</v>
      </c>
      <c r="D4259">
        <v>3.558E-3</v>
      </c>
      <c r="E4259">
        <v>2.7880000000000001E-3</v>
      </c>
    </row>
    <row r="4260" spans="1:5">
      <c r="A4260">
        <v>1971</v>
      </c>
      <c r="B4260" s="108">
        <v>40</v>
      </c>
      <c r="C4260">
        <v>2.33E-3</v>
      </c>
      <c r="D4260">
        <v>3.7450000000000001E-3</v>
      </c>
      <c r="E4260">
        <v>3.0209999999999998E-3</v>
      </c>
    </row>
    <row r="4261" spans="1:5">
      <c r="A4261">
        <v>1971</v>
      </c>
      <c r="B4261" s="108">
        <v>41</v>
      </c>
      <c r="C4261">
        <v>2.4009999999999999E-3</v>
      </c>
      <c r="D4261">
        <v>4.2129999999999997E-3</v>
      </c>
      <c r="E4261">
        <v>3.2850000000000002E-3</v>
      </c>
    </row>
    <row r="4262" spans="1:5">
      <c r="A4262">
        <v>1971</v>
      </c>
      <c r="B4262" s="108">
        <v>42</v>
      </c>
      <c r="C4262">
        <v>2.7520000000000001E-3</v>
      </c>
      <c r="D4262">
        <v>4.5909999999999996E-3</v>
      </c>
      <c r="E4262">
        <v>3.6480000000000002E-3</v>
      </c>
    </row>
    <row r="4263" spans="1:5">
      <c r="A4263">
        <v>1971</v>
      </c>
      <c r="B4263" s="108">
        <v>43</v>
      </c>
      <c r="C4263">
        <v>3.0669999999999998E-3</v>
      </c>
      <c r="D4263">
        <v>5.1520000000000003E-3</v>
      </c>
      <c r="E4263">
        <v>4.0819999999999997E-3</v>
      </c>
    </row>
    <row r="4264" spans="1:5">
      <c r="A4264">
        <v>1971</v>
      </c>
      <c r="B4264" s="108">
        <v>44</v>
      </c>
      <c r="C4264">
        <v>3.1359999999999999E-3</v>
      </c>
      <c r="D4264">
        <v>5.6270000000000001E-3</v>
      </c>
      <c r="E4264">
        <v>4.346E-3</v>
      </c>
    </row>
    <row r="4265" spans="1:5">
      <c r="A4265">
        <v>1971</v>
      </c>
      <c r="B4265" s="108">
        <v>45</v>
      </c>
      <c r="C4265">
        <v>3.4619999999999998E-3</v>
      </c>
      <c r="D4265">
        <v>6.1840000000000003E-3</v>
      </c>
      <c r="E4265">
        <v>4.7790000000000003E-3</v>
      </c>
    </row>
    <row r="4266" spans="1:5">
      <c r="A4266">
        <v>1971</v>
      </c>
      <c r="B4266" s="108">
        <v>46</v>
      </c>
      <c r="C4266">
        <v>3.9329999999999999E-3</v>
      </c>
      <c r="D4266">
        <v>6.901E-3</v>
      </c>
      <c r="E4266">
        <v>5.3660000000000001E-3</v>
      </c>
    </row>
    <row r="4267" spans="1:5">
      <c r="A4267">
        <v>1971</v>
      </c>
      <c r="B4267" s="108">
        <v>47</v>
      </c>
      <c r="C4267">
        <v>4.1590000000000004E-3</v>
      </c>
      <c r="D4267">
        <v>7.2870000000000001E-3</v>
      </c>
      <c r="E4267">
        <v>5.6670000000000002E-3</v>
      </c>
    </row>
    <row r="4268" spans="1:5">
      <c r="A4268">
        <v>1971</v>
      </c>
      <c r="B4268" s="108">
        <v>48</v>
      </c>
      <c r="C4268">
        <v>4.3119999999999999E-3</v>
      </c>
      <c r="D4268">
        <v>7.8989999999999998E-3</v>
      </c>
      <c r="E4268">
        <v>6.0400000000000002E-3</v>
      </c>
    </row>
    <row r="4269" spans="1:5">
      <c r="A4269">
        <v>1971</v>
      </c>
      <c r="B4269" s="108">
        <v>49</v>
      </c>
      <c r="C4269">
        <v>4.7499999999999999E-3</v>
      </c>
      <c r="D4269">
        <v>8.6079999999999993E-3</v>
      </c>
      <c r="E4269">
        <v>6.6100000000000004E-3</v>
      </c>
    </row>
    <row r="4270" spans="1:5">
      <c r="A4270">
        <v>1971</v>
      </c>
      <c r="B4270" s="108">
        <v>50</v>
      </c>
      <c r="C4270">
        <v>5.2170000000000003E-3</v>
      </c>
      <c r="D4270">
        <v>9.5479999999999992E-3</v>
      </c>
      <c r="E4270">
        <v>7.3090000000000004E-3</v>
      </c>
    </row>
    <row r="4271" spans="1:5">
      <c r="A4271">
        <v>1971</v>
      </c>
      <c r="B4271" s="108">
        <v>51</v>
      </c>
      <c r="C4271">
        <v>5.3559999999999997E-3</v>
      </c>
      <c r="D4271">
        <v>1.0345999999999999E-2</v>
      </c>
      <c r="E4271">
        <v>7.7600000000000004E-3</v>
      </c>
    </row>
    <row r="4272" spans="1:5">
      <c r="A4272">
        <v>1971</v>
      </c>
      <c r="B4272" s="108">
        <v>52</v>
      </c>
      <c r="C4272">
        <v>6.0289999999999996E-3</v>
      </c>
      <c r="D4272">
        <v>1.1143999999999999E-2</v>
      </c>
      <c r="E4272">
        <v>8.4860000000000005E-3</v>
      </c>
    </row>
    <row r="4273" spans="1:5">
      <c r="A4273">
        <v>1971</v>
      </c>
      <c r="B4273" s="108">
        <v>53</v>
      </c>
      <c r="C4273">
        <v>6.5170000000000002E-3</v>
      </c>
      <c r="D4273">
        <v>1.2588999999999999E-2</v>
      </c>
      <c r="E4273">
        <v>9.4339999999999997E-3</v>
      </c>
    </row>
    <row r="4274" spans="1:5">
      <c r="A4274">
        <v>1971</v>
      </c>
      <c r="B4274" s="108">
        <v>54</v>
      </c>
      <c r="C4274">
        <v>7.1029999999999999E-3</v>
      </c>
      <c r="D4274">
        <v>1.3786E-2</v>
      </c>
      <c r="E4274">
        <v>1.0312999999999999E-2</v>
      </c>
    </row>
    <row r="4275" spans="1:5">
      <c r="A4275">
        <v>1971</v>
      </c>
      <c r="B4275" s="108">
        <v>55</v>
      </c>
      <c r="C4275">
        <v>7.5579999999999996E-3</v>
      </c>
      <c r="D4275">
        <v>1.5155999999999999E-2</v>
      </c>
      <c r="E4275">
        <v>1.1202999999999999E-2</v>
      </c>
    </row>
    <row r="4276" spans="1:5">
      <c r="A4276">
        <v>1971</v>
      </c>
      <c r="B4276" s="108">
        <v>56</v>
      </c>
      <c r="C4276">
        <v>8.2249999999999997E-3</v>
      </c>
      <c r="D4276">
        <v>1.6670000000000001E-2</v>
      </c>
      <c r="E4276">
        <v>1.2267999999999999E-2</v>
      </c>
    </row>
    <row r="4277" spans="1:5">
      <c r="A4277">
        <v>1971</v>
      </c>
      <c r="B4277" s="108">
        <v>57</v>
      </c>
      <c r="C4277">
        <v>8.8579999999999996E-3</v>
      </c>
      <c r="D4277">
        <v>1.8128999999999999E-2</v>
      </c>
      <c r="E4277">
        <v>1.3285999999999999E-2</v>
      </c>
    </row>
    <row r="4278" spans="1:5">
      <c r="A4278">
        <v>1971</v>
      </c>
      <c r="B4278" s="108">
        <v>58</v>
      </c>
      <c r="C4278">
        <v>9.5600000000000008E-3</v>
      </c>
      <c r="D4278">
        <v>1.9554999999999999E-2</v>
      </c>
      <c r="E4278">
        <v>1.4312999999999999E-2</v>
      </c>
    </row>
    <row r="4279" spans="1:5">
      <c r="A4279">
        <v>1971</v>
      </c>
      <c r="B4279" s="108">
        <v>59</v>
      </c>
      <c r="C4279">
        <v>1.0078E-2</v>
      </c>
      <c r="D4279">
        <v>2.1166999999999998E-2</v>
      </c>
      <c r="E4279">
        <v>1.5329000000000001E-2</v>
      </c>
    </row>
    <row r="4280" spans="1:5">
      <c r="A4280">
        <v>1971</v>
      </c>
      <c r="B4280" s="108">
        <v>60</v>
      </c>
      <c r="C4280">
        <v>1.1257E-2</v>
      </c>
      <c r="D4280">
        <v>2.3333E-2</v>
      </c>
      <c r="E4280">
        <v>1.6952999999999999E-2</v>
      </c>
    </row>
    <row r="4281" spans="1:5">
      <c r="A4281">
        <v>1971</v>
      </c>
      <c r="B4281" s="108">
        <v>61</v>
      </c>
      <c r="C4281">
        <v>1.1828E-2</v>
      </c>
      <c r="D4281">
        <v>2.4631E-2</v>
      </c>
      <c r="E4281">
        <v>1.7843999999999999E-2</v>
      </c>
    </row>
    <row r="4282" spans="1:5">
      <c r="A4282">
        <v>1971</v>
      </c>
      <c r="B4282" s="108">
        <v>62</v>
      </c>
      <c r="C4282">
        <v>1.3047E-2</v>
      </c>
      <c r="D4282">
        <v>2.6849000000000001E-2</v>
      </c>
      <c r="E4282">
        <v>1.9480999999999998E-2</v>
      </c>
    </row>
    <row r="4283" spans="1:5">
      <c r="A4283">
        <v>1971</v>
      </c>
      <c r="B4283" s="108">
        <v>63</v>
      </c>
      <c r="C4283">
        <v>1.4010999999999999E-2</v>
      </c>
      <c r="D4283">
        <v>2.9885999999999999E-2</v>
      </c>
      <c r="E4283">
        <v>2.1354999999999999E-2</v>
      </c>
    </row>
    <row r="4284" spans="1:5">
      <c r="A4284">
        <v>1971</v>
      </c>
      <c r="B4284" s="108">
        <v>64</v>
      </c>
      <c r="C4284">
        <v>1.4892000000000001E-2</v>
      </c>
      <c r="D4284">
        <v>3.1641000000000002E-2</v>
      </c>
      <c r="E4284">
        <v>2.2571000000000001E-2</v>
      </c>
    </row>
    <row r="4285" spans="1:5">
      <c r="A4285">
        <v>1971</v>
      </c>
      <c r="B4285" s="108">
        <v>65</v>
      </c>
      <c r="C4285">
        <v>1.6830000000000001E-2</v>
      </c>
      <c r="D4285">
        <v>3.5164000000000001E-2</v>
      </c>
      <c r="E4285">
        <v>2.5160999999999999E-2</v>
      </c>
    </row>
    <row r="4286" spans="1:5">
      <c r="A4286">
        <v>1971</v>
      </c>
      <c r="B4286" s="108">
        <v>66</v>
      </c>
      <c r="C4286">
        <v>1.7663999999999999E-2</v>
      </c>
      <c r="D4286">
        <v>3.6735999999999998E-2</v>
      </c>
      <c r="E4286">
        <v>2.6241E-2</v>
      </c>
    </row>
    <row r="4287" spans="1:5">
      <c r="A4287">
        <v>1971</v>
      </c>
      <c r="B4287" s="108">
        <v>67</v>
      </c>
      <c r="C4287">
        <v>1.925E-2</v>
      </c>
      <c r="D4287">
        <v>4.0097000000000001E-2</v>
      </c>
      <c r="E4287">
        <v>2.8549000000000001E-2</v>
      </c>
    </row>
    <row r="4288" spans="1:5">
      <c r="A4288">
        <v>1971</v>
      </c>
      <c r="B4288" s="108">
        <v>68</v>
      </c>
      <c r="C4288">
        <v>2.1308000000000001E-2</v>
      </c>
      <c r="D4288">
        <v>4.2977000000000001E-2</v>
      </c>
      <c r="E4288">
        <v>3.0896E-2</v>
      </c>
    </row>
    <row r="4289" spans="1:5">
      <c r="A4289">
        <v>1971</v>
      </c>
      <c r="B4289" s="108">
        <v>69</v>
      </c>
      <c r="C4289">
        <v>2.2872E-2</v>
      </c>
      <c r="D4289">
        <v>4.5552000000000002E-2</v>
      </c>
      <c r="E4289">
        <v>3.2801999999999998E-2</v>
      </c>
    </row>
    <row r="4290" spans="1:5">
      <c r="A4290">
        <v>1971</v>
      </c>
      <c r="B4290" s="108">
        <v>70</v>
      </c>
      <c r="C4290">
        <v>2.7931999999999998E-2</v>
      </c>
      <c r="D4290">
        <v>5.2357000000000001E-2</v>
      </c>
      <c r="E4290">
        <v>3.8446000000000001E-2</v>
      </c>
    </row>
    <row r="4291" spans="1:5">
      <c r="A4291">
        <v>1971</v>
      </c>
      <c r="B4291" s="108">
        <v>71</v>
      </c>
      <c r="C4291">
        <v>2.9064E-2</v>
      </c>
      <c r="D4291">
        <v>5.4254999999999998E-2</v>
      </c>
      <c r="E4291">
        <v>3.9794000000000003E-2</v>
      </c>
    </row>
    <row r="4292" spans="1:5">
      <c r="A4292">
        <v>1971</v>
      </c>
      <c r="B4292" s="108">
        <v>72</v>
      </c>
      <c r="C4292">
        <v>3.0675999999999998E-2</v>
      </c>
      <c r="D4292">
        <v>5.7242000000000001E-2</v>
      </c>
      <c r="E4292">
        <v>4.1895000000000002E-2</v>
      </c>
    </row>
    <row r="4293" spans="1:5">
      <c r="A4293">
        <v>1971</v>
      </c>
      <c r="B4293" s="108">
        <v>73</v>
      </c>
      <c r="C4293">
        <v>3.4710999999999999E-2</v>
      </c>
      <c r="D4293">
        <v>6.3465999999999995E-2</v>
      </c>
      <c r="E4293">
        <v>4.6779000000000001E-2</v>
      </c>
    </row>
    <row r="4294" spans="1:5">
      <c r="A4294">
        <v>1971</v>
      </c>
      <c r="B4294" s="108">
        <v>74</v>
      </c>
      <c r="C4294">
        <v>3.8332999999999999E-2</v>
      </c>
      <c r="D4294">
        <v>6.7365999999999995E-2</v>
      </c>
      <c r="E4294">
        <v>5.0407E-2</v>
      </c>
    </row>
    <row r="4295" spans="1:5">
      <c r="A4295">
        <v>1971</v>
      </c>
      <c r="B4295" s="108">
        <v>75</v>
      </c>
      <c r="C4295">
        <v>4.4399000000000001E-2</v>
      </c>
      <c r="D4295">
        <v>7.5662999999999994E-2</v>
      </c>
      <c r="E4295">
        <v>5.7232999999999999E-2</v>
      </c>
    </row>
    <row r="4296" spans="1:5">
      <c r="A4296">
        <v>1971</v>
      </c>
      <c r="B4296" s="108">
        <v>76</v>
      </c>
      <c r="C4296">
        <v>4.7258000000000001E-2</v>
      </c>
      <c r="D4296">
        <v>7.9702999999999996E-2</v>
      </c>
      <c r="E4296">
        <v>6.0441000000000002E-2</v>
      </c>
    </row>
    <row r="4297" spans="1:5">
      <c r="A4297">
        <v>1971</v>
      </c>
      <c r="B4297" s="108">
        <v>77</v>
      </c>
      <c r="C4297">
        <v>5.0928000000000001E-2</v>
      </c>
      <c r="D4297">
        <v>8.4538000000000002E-2</v>
      </c>
      <c r="E4297">
        <v>6.4463000000000006E-2</v>
      </c>
    </row>
    <row r="4298" spans="1:5">
      <c r="A4298">
        <v>1971</v>
      </c>
      <c r="B4298" s="108">
        <v>78</v>
      </c>
      <c r="C4298">
        <v>5.7945000000000003E-2</v>
      </c>
      <c r="D4298">
        <v>9.2809000000000003E-2</v>
      </c>
      <c r="E4298">
        <v>7.1862999999999996E-2</v>
      </c>
    </row>
    <row r="4299" spans="1:5">
      <c r="A4299">
        <v>1971</v>
      </c>
      <c r="B4299" s="108">
        <v>79</v>
      </c>
      <c r="C4299">
        <v>6.3602000000000006E-2</v>
      </c>
      <c r="D4299">
        <v>0.10048899999999999</v>
      </c>
      <c r="E4299">
        <v>7.8078999999999996E-2</v>
      </c>
    </row>
    <row r="4300" spans="1:5">
      <c r="A4300">
        <v>1971</v>
      </c>
      <c r="B4300" s="108">
        <v>80</v>
      </c>
      <c r="C4300">
        <v>7.0622000000000004E-2</v>
      </c>
      <c r="D4300">
        <v>0.106363</v>
      </c>
      <c r="E4300">
        <v>8.4231E-2</v>
      </c>
    </row>
    <row r="4301" spans="1:5">
      <c r="A4301">
        <v>1971</v>
      </c>
      <c r="B4301" s="108">
        <v>81</v>
      </c>
      <c r="C4301">
        <v>7.6155E-2</v>
      </c>
      <c r="D4301">
        <v>0.11586100000000001</v>
      </c>
      <c r="E4301">
        <v>9.1088000000000002E-2</v>
      </c>
    </row>
    <row r="4302" spans="1:5">
      <c r="A4302">
        <v>1971</v>
      </c>
      <c r="B4302" s="108">
        <v>82</v>
      </c>
      <c r="C4302">
        <v>8.6043999999999995E-2</v>
      </c>
      <c r="D4302">
        <v>0.126495</v>
      </c>
      <c r="E4302">
        <v>0.101148</v>
      </c>
    </row>
    <row r="4303" spans="1:5">
      <c r="A4303">
        <v>1971</v>
      </c>
      <c r="B4303" s="108">
        <v>83</v>
      </c>
      <c r="C4303">
        <v>9.5196000000000003E-2</v>
      </c>
      <c r="D4303">
        <v>0.13505800000000001</v>
      </c>
      <c r="E4303">
        <v>0.109913</v>
      </c>
    </row>
    <row r="4304" spans="1:5">
      <c r="A4304">
        <v>1971</v>
      </c>
      <c r="B4304" s="108">
        <v>84</v>
      </c>
      <c r="C4304">
        <v>0.10727</v>
      </c>
      <c r="D4304">
        <v>0.14730299999999999</v>
      </c>
      <c r="E4304">
        <v>0.12180199999999999</v>
      </c>
    </row>
    <row r="4305" spans="1:5">
      <c r="A4305">
        <v>1971</v>
      </c>
      <c r="B4305" s="108">
        <v>85</v>
      </c>
      <c r="C4305">
        <v>0.11972099999999999</v>
      </c>
      <c r="D4305">
        <v>0.16242899999999999</v>
      </c>
      <c r="E4305">
        <v>0.13498199999999999</v>
      </c>
    </row>
    <row r="4306" spans="1:5">
      <c r="A4306">
        <v>1971</v>
      </c>
      <c r="B4306" s="108">
        <v>86</v>
      </c>
      <c r="C4306">
        <v>0.131908</v>
      </c>
      <c r="D4306">
        <v>0.17576900000000001</v>
      </c>
      <c r="E4306">
        <v>0.14735200000000001</v>
      </c>
    </row>
    <row r="4307" spans="1:5">
      <c r="A4307">
        <v>1971</v>
      </c>
      <c r="B4307" s="108">
        <v>87</v>
      </c>
      <c r="C4307">
        <v>0.14330200000000001</v>
      </c>
      <c r="D4307">
        <v>0.19029399999999999</v>
      </c>
      <c r="E4307">
        <v>0.159527</v>
      </c>
    </row>
    <row r="4308" spans="1:5">
      <c r="A4308">
        <v>1971</v>
      </c>
      <c r="B4308" s="108">
        <v>88</v>
      </c>
      <c r="C4308">
        <v>0.15556200000000001</v>
      </c>
      <c r="D4308">
        <v>0.202103</v>
      </c>
      <c r="E4308">
        <v>0.17133000000000001</v>
      </c>
    </row>
    <row r="4309" spans="1:5">
      <c r="A4309">
        <v>1971</v>
      </c>
      <c r="B4309" s="108">
        <v>89</v>
      </c>
      <c r="C4309">
        <v>0.16808999999999999</v>
      </c>
      <c r="D4309">
        <v>0.22007099999999999</v>
      </c>
      <c r="E4309">
        <v>0.185362</v>
      </c>
    </row>
    <row r="4310" spans="1:5">
      <c r="A4310">
        <v>1971</v>
      </c>
      <c r="B4310" s="108">
        <v>90</v>
      </c>
      <c r="C4310">
        <v>0.189216</v>
      </c>
      <c r="D4310">
        <v>0.233207</v>
      </c>
      <c r="E4310">
        <v>0.20352000000000001</v>
      </c>
    </row>
    <row r="4311" spans="1:5">
      <c r="A4311">
        <v>1971</v>
      </c>
      <c r="B4311" s="108">
        <v>91</v>
      </c>
      <c r="C4311">
        <v>0.203213</v>
      </c>
      <c r="D4311">
        <v>0.25067299999999998</v>
      </c>
      <c r="E4311">
        <v>0.21826100000000001</v>
      </c>
    </row>
    <row r="4312" spans="1:5">
      <c r="A4312">
        <v>1971</v>
      </c>
      <c r="B4312" s="108">
        <v>92</v>
      </c>
      <c r="C4312">
        <v>0.221162</v>
      </c>
      <c r="D4312">
        <v>0.272115</v>
      </c>
      <c r="E4312">
        <v>0.23694100000000001</v>
      </c>
    </row>
    <row r="4313" spans="1:5">
      <c r="A4313">
        <v>1971</v>
      </c>
      <c r="B4313" s="108">
        <v>93</v>
      </c>
      <c r="C4313">
        <v>0.25127300000000002</v>
      </c>
      <c r="D4313">
        <v>0.29634700000000003</v>
      </c>
      <c r="E4313">
        <v>0.26508399999999999</v>
      </c>
    </row>
    <row r="4314" spans="1:5">
      <c r="A4314">
        <v>1971</v>
      </c>
      <c r="B4314" s="108">
        <v>94</v>
      </c>
      <c r="C4314">
        <v>0.268322</v>
      </c>
      <c r="D4314">
        <v>0.30044100000000001</v>
      </c>
      <c r="E4314">
        <v>0.27794999999999997</v>
      </c>
    </row>
    <row r="4315" spans="1:5">
      <c r="A4315">
        <v>1971</v>
      </c>
      <c r="B4315" s="108">
        <v>95</v>
      </c>
      <c r="C4315">
        <v>0.27569300000000002</v>
      </c>
      <c r="D4315">
        <v>0.33462999999999998</v>
      </c>
      <c r="E4315">
        <v>0.29275099999999998</v>
      </c>
    </row>
    <row r="4316" spans="1:5">
      <c r="A4316">
        <v>1971</v>
      </c>
      <c r="B4316" s="108">
        <v>96</v>
      </c>
      <c r="C4316">
        <v>0.30081400000000003</v>
      </c>
      <c r="D4316">
        <v>0.35996</v>
      </c>
      <c r="E4316">
        <v>0.31746999999999997</v>
      </c>
    </row>
    <row r="4317" spans="1:5">
      <c r="A4317">
        <v>1971</v>
      </c>
      <c r="B4317" s="108">
        <v>97</v>
      </c>
      <c r="C4317">
        <v>0.32602700000000001</v>
      </c>
      <c r="D4317">
        <v>0.364732</v>
      </c>
      <c r="E4317">
        <v>0.33680700000000002</v>
      </c>
    </row>
    <row r="4318" spans="1:5">
      <c r="A4318">
        <v>1971</v>
      </c>
      <c r="B4318" s="108">
        <v>98</v>
      </c>
      <c r="C4318">
        <v>0.34827900000000001</v>
      </c>
      <c r="D4318">
        <v>0.37984299999999999</v>
      </c>
      <c r="E4318">
        <v>0.35720200000000002</v>
      </c>
    </row>
    <row r="4319" spans="1:5">
      <c r="A4319">
        <v>1971</v>
      </c>
      <c r="B4319" s="108">
        <v>99</v>
      </c>
      <c r="C4319">
        <v>0.33593099999999998</v>
      </c>
      <c r="D4319">
        <v>0.37529000000000001</v>
      </c>
      <c r="E4319">
        <v>0.34720899999999999</v>
      </c>
    </row>
    <row r="4320" spans="1:5">
      <c r="A4320">
        <v>1971</v>
      </c>
      <c r="B4320" s="108">
        <v>100</v>
      </c>
      <c r="C4320">
        <v>0.34451399999999999</v>
      </c>
      <c r="D4320">
        <v>0.35290700000000003</v>
      </c>
      <c r="E4320">
        <v>0.34689199999999998</v>
      </c>
    </row>
    <row r="4321" spans="1:5">
      <c r="A4321">
        <v>1971</v>
      </c>
      <c r="B4321" s="108">
        <v>101</v>
      </c>
      <c r="C4321">
        <v>0.339503</v>
      </c>
      <c r="D4321">
        <v>0.37288500000000002</v>
      </c>
      <c r="E4321">
        <v>0.348856</v>
      </c>
    </row>
    <row r="4322" spans="1:5">
      <c r="A4322">
        <v>1971</v>
      </c>
      <c r="B4322" s="108">
        <v>102</v>
      </c>
      <c r="C4322">
        <v>0.36063600000000001</v>
      </c>
      <c r="D4322">
        <v>0.36061700000000002</v>
      </c>
      <c r="E4322">
        <v>0.36063099999999998</v>
      </c>
    </row>
    <row r="4323" spans="1:5">
      <c r="A4323">
        <v>1971</v>
      </c>
      <c r="B4323" s="108">
        <v>103</v>
      </c>
      <c r="C4323">
        <v>0.387486</v>
      </c>
      <c r="D4323">
        <v>0.33853699999999998</v>
      </c>
      <c r="E4323">
        <v>0.374332</v>
      </c>
    </row>
    <row r="4324" spans="1:5">
      <c r="A4324">
        <v>1971</v>
      </c>
      <c r="B4324" s="108">
        <v>104</v>
      </c>
      <c r="C4324">
        <v>0.343393</v>
      </c>
      <c r="D4324">
        <v>0.308089</v>
      </c>
      <c r="E4324">
        <v>0.333536</v>
      </c>
    </row>
    <row r="4325" spans="1:5">
      <c r="A4325">
        <v>1971</v>
      </c>
      <c r="B4325" s="108">
        <v>105</v>
      </c>
      <c r="C4325">
        <v>0.30494399999999999</v>
      </c>
      <c r="D4325">
        <v>0.32714300000000002</v>
      </c>
      <c r="E4325">
        <v>0.311699</v>
      </c>
    </row>
    <row r="4326" spans="1:5">
      <c r="A4326">
        <v>1971</v>
      </c>
      <c r="B4326" s="108">
        <v>106</v>
      </c>
      <c r="C4326">
        <v>0.33063100000000001</v>
      </c>
      <c r="D4326">
        <v>0.33864300000000003</v>
      </c>
      <c r="E4326">
        <v>0.33328999999999998</v>
      </c>
    </row>
    <row r="4327" spans="1:5">
      <c r="A4327">
        <v>1971</v>
      </c>
      <c r="B4327" s="108">
        <v>107</v>
      </c>
      <c r="C4327">
        <v>0.35293099999999999</v>
      </c>
      <c r="D4327">
        <v>0.24437900000000001</v>
      </c>
      <c r="E4327">
        <v>0.31480799999999998</v>
      </c>
    </row>
    <row r="4328" spans="1:5">
      <c r="A4328">
        <v>1971</v>
      </c>
      <c r="B4328" s="108">
        <v>108</v>
      </c>
      <c r="C4328">
        <v>0.30615799999999999</v>
      </c>
      <c r="D4328">
        <v>0.38410499999999997</v>
      </c>
      <c r="E4328">
        <v>0.33239000000000002</v>
      </c>
    </row>
    <row r="4329" spans="1:5">
      <c r="A4329">
        <v>1971</v>
      </c>
      <c r="B4329" s="108">
        <v>109</v>
      </c>
      <c r="C4329">
        <v>0.316195</v>
      </c>
      <c r="D4329">
        <v>0.26246700000000001</v>
      </c>
      <c r="E4329">
        <v>0.29947600000000002</v>
      </c>
    </row>
    <row r="4330" spans="1:5">
      <c r="A4330">
        <v>1971</v>
      </c>
      <c r="B4330" s="108" t="s">
        <v>392</v>
      </c>
      <c r="C4330">
        <v>0.195629</v>
      </c>
      <c r="D4330">
        <v>0.29881799999999997</v>
      </c>
      <c r="E4330">
        <v>0.22666900000000001</v>
      </c>
    </row>
    <row r="4331" spans="1:5">
      <c r="A4331">
        <v>1972</v>
      </c>
      <c r="B4331" s="108">
        <v>0</v>
      </c>
      <c r="C4331">
        <v>1.5594999999999999E-2</v>
      </c>
      <c r="D4331">
        <v>2.0316000000000001E-2</v>
      </c>
      <c r="E4331">
        <v>1.8009000000000001E-2</v>
      </c>
    </row>
    <row r="4332" spans="1:5">
      <c r="A4332">
        <v>1972</v>
      </c>
      <c r="B4332" s="108">
        <v>1</v>
      </c>
      <c r="C4332">
        <v>1.093E-3</v>
      </c>
      <c r="D4332">
        <v>1.317E-3</v>
      </c>
      <c r="E4332">
        <v>1.207E-3</v>
      </c>
    </row>
    <row r="4333" spans="1:5">
      <c r="A4333">
        <v>1972</v>
      </c>
      <c r="B4333" s="108">
        <v>2</v>
      </c>
      <c r="C4333">
        <v>7.3800000000000005E-4</v>
      </c>
      <c r="D4333">
        <v>9.3999999999999997E-4</v>
      </c>
      <c r="E4333">
        <v>8.4099999999999995E-4</v>
      </c>
    </row>
    <row r="4334" spans="1:5">
      <c r="A4334">
        <v>1972</v>
      </c>
      <c r="B4334" s="108">
        <v>3</v>
      </c>
      <c r="C4334">
        <v>5.7700000000000004E-4</v>
      </c>
      <c r="D4334">
        <v>7.3499999999999998E-4</v>
      </c>
      <c r="E4334">
        <v>6.5700000000000003E-4</v>
      </c>
    </row>
    <row r="4335" spans="1:5">
      <c r="A4335">
        <v>1972</v>
      </c>
      <c r="B4335" s="108">
        <v>4</v>
      </c>
      <c r="C4335">
        <v>4.4000000000000002E-4</v>
      </c>
      <c r="D4335">
        <v>5.9400000000000002E-4</v>
      </c>
      <c r="E4335">
        <v>5.1900000000000004E-4</v>
      </c>
    </row>
    <row r="4336" spans="1:5">
      <c r="A4336">
        <v>1972</v>
      </c>
      <c r="B4336" s="108">
        <v>5</v>
      </c>
      <c r="C4336">
        <v>4.2099999999999999E-4</v>
      </c>
      <c r="D4336">
        <v>5.1699999999999999E-4</v>
      </c>
      <c r="E4336">
        <v>4.6999999999999999E-4</v>
      </c>
    </row>
    <row r="4337" spans="1:5">
      <c r="A4337">
        <v>1972</v>
      </c>
      <c r="B4337" s="108">
        <v>6</v>
      </c>
      <c r="C4337">
        <v>3.6600000000000001E-4</v>
      </c>
      <c r="D4337">
        <v>5.1000000000000004E-4</v>
      </c>
      <c r="E4337">
        <v>4.3899999999999999E-4</v>
      </c>
    </row>
    <row r="4338" spans="1:5">
      <c r="A4338">
        <v>1972</v>
      </c>
      <c r="B4338" s="108">
        <v>7</v>
      </c>
      <c r="C4338">
        <v>3.6699999999999998E-4</v>
      </c>
      <c r="D4338">
        <v>4.7800000000000002E-4</v>
      </c>
      <c r="E4338">
        <v>4.2299999999999998E-4</v>
      </c>
    </row>
    <row r="4339" spans="1:5">
      <c r="A4339">
        <v>1972</v>
      </c>
      <c r="B4339" s="108">
        <v>8</v>
      </c>
      <c r="C4339">
        <v>3.0499999999999999E-4</v>
      </c>
      <c r="D4339">
        <v>4.2900000000000002E-4</v>
      </c>
      <c r="E4339">
        <v>3.68E-4</v>
      </c>
    </row>
    <row r="4340" spans="1:5">
      <c r="A4340">
        <v>1972</v>
      </c>
      <c r="B4340" s="108">
        <v>9</v>
      </c>
      <c r="C4340">
        <v>2.8600000000000001E-4</v>
      </c>
      <c r="D4340">
        <v>4.1199999999999999E-4</v>
      </c>
      <c r="E4340">
        <v>3.5E-4</v>
      </c>
    </row>
    <row r="4341" spans="1:5">
      <c r="A4341">
        <v>1972</v>
      </c>
      <c r="B4341" s="108">
        <v>10</v>
      </c>
      <c r="C4341">
        <v>2.6899999999999998E-4</v>
      </c>
      <c r="D4341">
        <v>4.3199999999999998E-4</v>
      </c>
      <c r="E4341">
        <v>3.5199999999999999E-4</v>
      </c>
    </row>
    <row r="4342" spans="1:5">
      <c r="A4342">
        <v>1972</v>
      </c>
      <c r="B4342" s="108">
        <v>11</v>
      </c>
      <c r="C4342">
        <v>2.61E-4</v>
      </c>
      <c r="D4342">
        <v>4.15E-4</v>
      </c>
      <c r="E4342">
        <v>3.39E-4</v>
      </c>
    </row>
    <row r="4343" spans="1:5">
      <c r="A4343">
        <v>1972</v>
      </c>
      <c r="B4343" s="108">
        <v>12</v>
      </c>
      <c r="C4343">
        <v>2.7300000000000002E-4</v>
      </c>
      <c r="D4343">
        <v>4.35E-4</v>
      </c>
      <c r="E4343">
        <v>3.5599999999999998E-4</v>
      </c>
    </row>
    <row r="4344" spans="1:5">
      <c r="A4344">
        <v>1972</v>
      </c>
      <c r="B4344" s="108">
        <v>13</v>
      </c>
      <c r="C4344">
        <v>3.0800000000000001E-4</v>
      </c>
      <c r="D4344">
        <v>5.4600000000000004E-4</v>
      </c>
      <c r="E4344">
        <v>4.2900000000000002E-4</v>
      </c>
    </row>
    <row r="4345" spans="1:5">
      <c r="A4345">
        <v>1972</v>
      </c>
      <c r="B4345" s="108">
        <v>14</v>
      </c>
      <c r="C4345">
        <v>3.8900000000000002E-4</v>
      </c>
      <c r="D4345">
        <v>6.9300000000000004E-4</v>
      </c>
      <c r="E4345">
        <v>5.44E-4</v>
      </c>
    </row>
    <row r="4346" spans="1:5">
      <c r="A4346">
        <v>1972</v>
      </c>
      <c r="B4346" s="108">
        <v>15</v>
      </c>
      <c r="C4346">
        <v>4.6200000000000001E-4</v>
      </c>
      <c r="D4346">
        <v>9.4899999999999997E-4</v>
      </c>
      <c r="E4346">
        <v>7.1000000000000002E-4</v>
      </c>
    </row>
    <row r="4347" spans="1:5">
      <c r="A4347">
        <v>1972</v>
      </c>
      <c r="B4347" s="108">
        <v>16</v>
      </c>
      <c r="C4347">
        <v>5.31E-4</v>
      </c>
      <c r="D4347">
        <v>1.3730000000000001E-3</v>
      </c>
      <c r="E4347">
        <v>9.6000000000000002E-4</v>
      </c>
    </row>
    <row r="4348" spans="1:5">
      <c r="A4348">
        <v>1972</v>
      </c>
      <c r="B4348" s="108">
        <v>17</v>
      </c>
      <c r="C4348">
        <v>6.7900000000000002E-4</v>
      </c>
      <c r="D4348">
        <v>1.655E-3</v>
      </c>
      <c r="E4348">
        <v>1.175E-3</v>
      </c>
    </row>
    <row r="4349" spans="1:5">
      <c r="A4349">
        <v>1972</v>
      </c>
      <c r="B4349" s="108">
        <v>18</v>
      </c>
      <c r="C4349">
        <v>6.8199999999999999E-4</v>
      </c>
      <c r="D4349">
        <v>1.9759999999999999E-3</v>
      </c>
      <c r="E4349">
        <v>1.333E-3</v>
      </c>
    </row>
    <row r="4350" spans="1:5">
      <c r="A4350">
        <v>1972</v>
      </c>
      <c r="B4350" s="108">
        <v>19</v>
      </c>
      <c r="C4350">
        <v>7.0899999999999999E-4</v>
      </c>
      <c r="D4350">
        <v>2.0560000000000001E-3</v>
      </c>
      <c r="E4350">
        <v>1.382E-3</v>
      </c>
    </row>
    <row r="4351" spans="1:5">
      <c r="A4351">
        <v>1972</v>
      </c>
      <c r="B4351" s="108">
        <v>20</v>
      </c>
      <c r="C4351">
        <v>6.9200000000000002E-4</v>
      </c>
      <c r="D4351">
        <v>2.1320000000000002E-3</v>
      </c>
      <c r="E4351">
        <v>1.408E-3</v>
      </c>
    </row>
    <row r="4352" spans="1:5">
      <c r="A4352">
        <v>1972</v>
      </c>
      <c r="B4352" s="108">
        <v>21</v>
      </c>
      <c r="C4352">
        <v>7.2499999999999995E-4</v>
      </c>
      <c r="D4352">
        <v>2.3730000000000001E-3</v>
      </c>
      <c r="E4352">
        <v>1.5410000000000001E-3</v>
      </c>
    </row>
    <row r="4353" spans="1:5">
      <c r="A4353">
        <v>1972</v>
      </c>
      <c r="B4353" s="108">
        <v>22</v>
      </c>
      <c r="C4353">
        <v>7.4799999999999997E-4</v>
      </c>
      <c r="D4353">
        <v>2.2060000000000001E-3</v>
      </c>
      <c r="E4353">
        <v>1.467E-3</v>
      </c>
    </row>
    <row r="4354" spans="1:5">
      <c r="A4354">
        <v>1972</v>
      </c>
      <c r="B4354" s="108">
        <v>23</v>
      </c>
      <c r="C4354">
        <v>7.1699999999999997E-4</v>
      </c>
      <c r="D4354">
        <v>2.1840000000000002E-3</v>
      </c>
      <c r="E4354">
        <v>1.438E-3</v>
      </c>
    </row>
    <row r="4355" spans="1:5">
      <c r="A4355">
        <v>1972</v>
      </c>
      <c r="B4355" s="108">
        <v>24</v>
      </c>
      <c r="C4355">
        <v>7.7300000000000003E-4</v>
      </c>
      <c r="D4355">
        <v>2.062E-3</v>
      </c>
      <c r="E4355">
        <v>1.4090000000000001E-3</v>
      </c>
    </row>
    <row r="4356" spans="1:5">
      <c r="A4356">
        <v>1972</v>
      </c>
      <c r="B4356" s="108">
        <v>25</v>
      </c>
      <c r="C4356">
        <v>7.7300000000000003E-4</v>
      </c>
      <c r="D4356">
        <v>2.0530000000000001E-3</v>
      </c>
      <c r="E4356">
        <v>1.4090000000000001E-3</v>
      </c>
    </row>
    <row r="4357" spans="1:5">
      <c r="A4357">
        <v>1972</v>
      </c>
      <c r="B4357" s="108">
        <v>26</v>
      </c>
      <c r="C4357">
        <v>7.6099999999999996E-4</v>
      </c>
      <c r="D4357">
        <v>1.882E-3</v>
      </c>
      <c r="E4357">
        <v>1.317E-3</v>
      </c>
    </row>
    <row r="4358" spans="1:5">
      <c r="A4358">
        <v>1972</v>
      </c>
      <c r="B4358" s="108">
        <v>27</v>
      </c>
      <c r="C4358">
        <v>8.3199999999999995E-4</v>
      </c>
      <c r="D4358">
        <v>1.9710000000000001E-3</v>
      </c>
      <c r="E4358">
        <v>1.3940000000000001E-3</v>
      </c>
    </row>
    <row r="4359" spans="1:5">
      <c r="A4359">
        <v>1972</v>
      </c>
      <c r="B4359" s="108">
        <v>28</v>
      </c>
      <c r="C4359">
        <v>8.5700000000000001E-4</v>
      </c>
      <c r="D4359">
        <v>1.9980000000000002E-3</v>
      </c>
      <c r="E4359">
        <v>1.4189999999999999E-3</v>
      </c>
    </row>
    <row r="4360" spans="1:5">
      <c r="A4360">
        <v>1972</v>
      </c>
      <c r="B4360" s="108">
        <v>29</v>
      </c>
      <c r="C4360">
        <v>9.4600000000000001E-4</v>
      </c>
      <c r="D4360">
        <v>2.1719999999999999E-3</v>
      </c>
      <c r="E4360">
        <v>1.5510000000000001E-3</v>
      </c>
    </row>
    <row r="4361" spans="1:5">
      <c r="A4361">
        <v>1972</v>
      </c>
      <c r="B4361" s="108">
        <v>30</v>
      </c>
      <c r="C4361">
        <v>9.3000000000000005E-4</v>
      </c>
      <c r="D4361">
        <v>1.9220000000000001E-3</v>
      </c>
      <c r="E4361">
        <v>1.42E-3</v>
      </c>
    </row>
    <row r="4362" spans="1:5">
      <c r="A4362">
        <v>1972</v>
      </c>
      <c r="B4362" s="108">
        <v>31</v>
      </c>
      <c r="C4362">
        <v>1.0610000000000001E-3</v>
      </c>
      <c r="D4362">
        <v>2.1229999999999999E-3</v>
      </c>
      <c r="E4362">
        <v>1.5839999999999999E-3</v>
      </c>
    </row>
    <row r="4363" spans="1:5">
      <c r="A4363">
        <v>1972</v>
      </c>
      <c r="B4363" s="108">
        <v>32</v>
      </c>
      <c r="C4363">
        <v>1.1529999999999999E-3</v>
      </c>
      <c r="D4363">
        <v>2.2759999999999998E-3</v>
      </c>
      <c r="E4363">
        <v>1.704E-3</v>
      </c>
    </row>
    <row r="4364" spans="1:5">
      <c r="A4364">
        <v>1972</v>
      </c>
      <c r="B4364" s="108">
        <v>33</v>
      </c>
      <c r="C4364">
        <v>1.297E-3</v>
      </c>
      <c r="D4364">
        <v>2.4369999999999999E-3</v>
      </c>
      <c r="E4364">
        <v>1.8550000000000001E-3</v>
      </c>
    </row>
    <row r="4365" spans="1:5">
      <c r="A4365">
        <v>1972</v>
      </c>
      <c r="B4365" s="108">
        <v>34</v>
      </c>
      <c r="C4365">
        <v>1.307E-3</v>
      </c>
      <c r="D4365">
        <v>2.4060000000000002E-3</v>
      </c>
      <c r="E4365">
        <v>1.8439999999999999E-3</v>
      </c>
    </row>
    <row r="4366" spans="1:5">
      <c r="A4366">
        <v>1972</v>
      </c>
      <c r="B4366" s="108">
        <v>35</v>
      </c>
      <c r="C4366">
        <v>1.4549999999999999E-3</v>
      </c>
      <c r="D4366">
        <v>2.6189999999999998E-3</v>
      </c>
      <c r="E4366">
        <v>2.0230000000000001E-3</v>
      </c>
    </row>
    <row r="4367" spans="1:5">
      <c r="A4367">
        <v>1972</v>
      </c>
      <c r="B4367" s="108">
        <v>36</v>
      </c>
      <c r="C4367">
        <v>1.5690000000000001E-3</v>
      </c>
      <c r="D4367">
        <v>2.8040000000000001E-3</v>
      </c>
      <c r="E4367">
        <v>2.1710000000000002E-3</v>
      </c>
    </row>
    <row r="4368" spans="1:5">
      <c r="A4368">
        <v>1972</v>
      </c>
      <c r="B4368" s="108">
        <v>37</v>
      </c>
      <c r="C4368">
        <v>1.722E-3</v>
      </c>
      <c r="D4368">
        <v>3.0339999999999998E-3</v>
      </c>
      <c r="E4368">
        <v>2.362E-3</v>
      </c>
    </row>
    <row r="4369" spans="1:5">
      <c r="A4369">
        <v>1972</v>
      </c>
      <c r="B4369" s="108">
        <v>38</v>
      </c>
      <c r="C4369">
        <v>1.877E-3</v>
      </c>
      <c r="D4369">
        <v>3.2160000000000001E-3</v>
      </c>
      <c r="E4369">
        <v>2.5300000000000001E-3</v>
      </c>
    </row>
    <row r="4370" spans="1:5">
      <c r="A4370">
        <v>1972</v>
      </c>
      <c r="B4370" s="108">
        <v>39</v>
      </c>
      <c r="C4370">
        <v>1.9819999999999998E-3</v>
      </c>
      <c r="D4370">
        <v>3.5230000000000001E-3</v>
      </c>
      <c r="E4370">
        <v>2.7339999999999999E-3</v>
      </c>
    </row>
    <row r="4371" spans="1:5">
      <c r="A4371">
        <v>1972</v>
      </c>
      <c r="B4371" s="108">
        <v>40</v>
      </c>
      <c r="C4371">
        <v>2.1320000000000002E-3</v>
      </c>
      <c r="D4371">
        <v>3.81E-3</v>
      </c>
      <c r="E4371">
        <v>2.9529999999999999E-3</v>
      </c>
    </row>
    <row r="4372" spans="1:5">
      <c r="A4372">
        <v>1972</v>
      </c>
      <c r="B4372" s="108">
        <v>41</v>
      </c>
      <c r="C4372">
        <v>2.3210000000000001E-3</v>
      </c>
      <c r="D4372">
        <v>4.1250000000000002E-3</v>
      </c>
      <c r="E4372">
        <v>3.2039999999999998E-3</v>
      </c>
    </row>
    <row r="4373" spans="1:5">
      <c r="A4373">
        <v>1972</v>
      </c>
      <c r="B4373" s="108">
        <v>42</v>
      </c>
      <c r="C4373">
        <v>2.7759999999999998E-3</v>
      </c>
      <c r="D4373">
        <v>4.7559999999999998E-3</v>
      </c>
      <c r="E4373">
        <v>3.7429999999999998E-3</v>
      </c>
    </row>
    <row r="4374" spans="1:5">
      <c r="A4374">
        <v>1972</v>
      </c>
      <c r="B4374" s="108">
        <v>43</v>
      </c>
      <c r="C4374">
        <v>2.9580000000000001E-3</v>
      </c>
      <c r="D4374">
        <v>4.9199999999999999E-3</v>
      </c>
      <c r="E4374">
        <v>3.9150000000000001E-3</v>
      </c>
    </row>
    <row r="4375" spans="1:5">
      <c r="A4375">
        <v>1972</v>
      </c>
      <c r="B4375" s="108">
        <v>44</v>
      </c>
      <c r="C4375">
        <v>3.248E-3</v>
      </c>
      <c r="D4375">
        <v>5.5409999999999999E-3</v>
      </c>
      <c r="E4375">
        <v>4.365E-3</v>
      </c>
    </row>
    <row r="4376" spans="1:5">
      <c r="A4376">
        <v>1972</v>
      </c>
      <c r="B4376" s="108">
        <v>45</v>
      </c>
      <c r="C4376">
        <v>3.3830000000000002E-3</v>
      </c>
      <c r="D4376">
        <v>6.2630000000000003E-3</v>
      </c>
      <c r="E4376">
        <v>4.7800000000000004E-3</v>
      </c>
    </row>
    <row r="4377" spans="1:5">
      <c r="A4377">
        <v>1972</v>
      </c>
      <c r="B4377" s="108">
        <v>46</v>
      </c>
      <c r="C4377">
        <v>3.7650000000000001E-3</v>
      </c>
      <c r="D4377">
        <v>6.9610000000000002E-3</v>
      </c>
      <c r="E4377">
        <v>5.3109999999999997E-3</v>
      </c>
    </row>
    <row r="4378" spans="1:5">
      <c r="A4378">
        <v>1972</v>
      </c>
      <c r="B4378" s="108">
        <v>47</v>
      </c>
      <c r="C4378">
        <v>4.3189999999999999E-3</v>
      </c>
      <c r="D4378">
        <v>7.4549999999999998E-3</v>
      </c>
      <c r="E4378">
        <v>5.8320000000000004E-3</v>
      </c>
    </row>
    <row r="4379" spans="1:5">
      <c r="A4379">
        <v>1972</v>
      </c>
      <c r="B4379" s="108">
        <v>48</v>
      </c>
      <c r="C4379">
        <v>4.4209999999999996E-3</v>
      </c>
      <c r="D4379">
        <v>8.1220000000000007E-3</v>
      </c>
      <c r="E4379">
        <v>6.2009999999999999E-3</v>
      </c>
    </row>
    <row r="4380" spans="1:5">
      <c r="A4380">
        <v>1972</v>
      </c>
      <c r="B4380" s="108">
        <v>49</v>
      </c>
      <c r="C4380">
        <v>4.6230000000000004E-3</v>
      </c>
      <c r="D4380">
        <v>8.652E-3</v>
      </c>
      <c r="E4380">
        <v>6.5599999999999999E-3</v>
      </c>
    </row>
    <row r="4381" spans="1:5">
      <c r="A4381">
        <v>1972</v>
      </c>
      <c r="B4381" s="108">
        <v>50</v>
      </c>
      <c r="C4381">
        <v>5.0309999999999999E-3</v>
      </c>
      <c r="D4381">
        <v>9.7070000000000004E-3</v>
      </c>
      <c r="E4381">
        <v>7.2839999999999997E-3</v>
      </c>
    </row>
    <row r="4382" spans="1:5">
      <c r="A4382">
        <v>1972</v>
      </c>
      <c r="B4382" s="108">
        <v>51</v>
      </c>
      <c r="C4382">
        <v>5.2620000000000002E-3</v>
      </c>
      <c r="D4382">
        <v>1.0538E-2</v>
      </c>
      <c r="E4382">
        <v>7.8050000000000003E-3</v>
      </c>
    </row>
    <row r="4383" spans="1:5">
      <c r="A4383">
        <v>1972</v>
      </c>
      <c r="B4383" s="108">
        <v>52</v>
      </c>
      <c r="C4383">
        <v>5.9189999999999998E-3</v>
      </c>
      <c r="D4383">
        <v>1.1254999999999999E-2</v>
      </c>
      <c r="E4383">
        <v>8.4840000000000002E-3</v>
      </c>
    </row>
    <row r="4384" spans="1:5">
      <c r="A4384">
        <v>1972</v>
      </c>
      <c r="B4384" s="108">
        <v>53</v>
      </c>
      <c r="C4384">
        <v>6.3350000000000004E-3</v>
      </c>
      <c r="D4384">
        <v>1.2052999999999999E-2</v>
      </c>
      <c r="E4384">
        <v>9.077E-3</v>
      </c>
    </row>
    <row r="4385" spans="1:5">
      <c r="A4385">
        <v>1972</v>
      </c>
      <c r="B4385" s="108">
        <v>54</v>
      </c>
      <c r="C4385">
        <v>6.8120000000000003E-3</v>
      </c>
      <c r="D4385">
        <v>1.3834000000000001E-2</v>
      </c>
      <c r="E4385">
        <v>1.0178E-2</v>
      </c>
    </row>
    <row r="4386" spans="1:5">
      <c r="A4386">
        <v>1972</v>
      </c>
      <c r="B4386" s="108">
        <v>55</v>
      </c>
      <c r="C4386">
        <v>7.3879999999999996E-3</v>
      </c>
      <c r="D4386">
        <v>1.5221E-2</v>
      </c>
      <c r="E4386">
        <v>1.1140000000000001E-2</v>
      </c>
    </row>
    <row r="4387" spans="1:5">
      <c r="A4387">
        <v>1972</v>
      </c>
      <c r="B4387" s="108">
        <v>56</v>
      </c>
      <c r="C4387">
        <v>8.3490000000000005E-3</v>
      </c>
      <c r="D4387">
        <v>1.6389999999999998E-2</v>
      </c>
      <c r="E4387">
        <v>1.2192E-2</v>
      </c>
    </row>
    <row r="4388" spans="1:5">
      <c r="A4388">
        <v>1972</v>
      </c>
      <c r="B4388" s="108">
        <v>57</v>
      </c>
      <c r="C4388">
        <v>8.5520000000000006E-3</v>
      </c>
      <c r="D4388">
        <v>1.8164E-2</v>
      </c>
      <c r="E4388">
        <v>1.3136999999999999E-2</v>
      </c>
    </row>
    <row r="4389" spans="1:5">
      <c r="A4389">
        <v>1972</v>
      </c>
      <c r="B4389" s="108">
        <v>58</v>
      </c>
      <c r="C4389">
        <v>9.5309999999999995E-3</v>
      </c>
      <c r="D4389">
        <v>1.9602999999999999E-2</v>
      </c>
      <c r="E4389">
        <v>1.4317E-2</v>
      </c>
    </row>
    <row r="4390" spans="1:5">
      <c r="A4390">
        <v>1972</v>
      </c>
      <c r="B4390" s="108">
        <v>59</v>
      </c>
      <c r="C4390">
        <v>1.0362E-2</v>
      </c>
      <c r="D4390">
        <v>2.1194000000000001E-2</v>
      </c>
      <c r="E4390">
        <v>1.5487000000000001E-2</v>
      </c>
    </row>
    <row r="4391" spans="1:5">
      <c r="A4391">
        <v>1972</v>
      </c>
      <c r="B4391" s="108">
        <v>60</v>
      </c>
      <c r="C4391">
        <v>1.1358999999999999E-2</v>
      </c>
      <c r="D4391">
        <v>2.3559E-2</v>
      </c>
      <c r="E4391">
        <v>1.7108000000000002E-2</v>
      </c>
    </row>
    <row r="4392" spans="1:5">
      <c r="A4392">
        <v>1972</v>
      </c>
      <c r="B4392" s="108">
        <v>61</v>
      </c>
      <c r="C4392">
        <v>1.192E-2</v>
      </c>
      <c r="D4392">
        <v>2.5260999999999999E-2</v>
      </c>
      <c r="E4392">
        <v>1.8187999999999999E-2</v>
      </c>
    </row>
    <row r="4393" spans="1:5">
      <c r="A4393">
        <v>1972</v>
      </c>
      <c r="B4393" s="108">
        <v>62</v>
      </c>
      <c r="C4393">
        <v>1.3152E-2</v>
      </c>
      <c r="D4393">
        <v>2.7456999999999999E-2</v>
      </c>
      <c r="E4393">
        <v>1.9816E-2</v>
      </c>
    </row>
    <row r="4394" spans="1:5">
      <c r="A4394">
        <v>1972</v>
      </c>
      <c r="B4394" s="108">
        <v>63</v>
      </c>
      <c r="C4394">
        <v>1.3053E-2</v>
      </c>
      <c r="D4394">
        <v>2.9142000000000001E-2</v>
      </c>
      <c r="E4394">
        <v>2.0479000000000001E-2</v>
      </c>
    </row>
    <row r="4395" spans="1:5">
      <c r="A4395">
        <v>1972</v>
      </c>
      <c r="B4395" s="108">
        <v>64</v>
      </c>
      <c r="C4395">
        <v>1.4851E-2</v>
      </c>
      <c r="D4395">
        <v>3.2197999999999997E-2</v>
      </c>
      <c r="E4395">
        <v>2.2772000000000001E-2</v>
      </c>
    </row>
    <row r="4396" spans="1:5">
      <c r="A4396">
        <v>1972</v>
      </c>
      <c r="B4396" s="108">
        <v>65</v>
      </c>
      <c r="C4396">
        <v>1.6664000000000002E-2</v>
      </c>
      <c r="D4396">
        <v>3.4445999999999997E-2</v>
      </c>
      <c r="E4396">
        <v>2.4711E-2</v>
      </c>
    </row>
    <row r="4397" spans="1:5">
      <c r="A4397">
        <v>1972</v>
      </c>
      <c r="B4397" s="108">
        <v>66</v>
      </c>
      <c r="C4397">
        <v>1.7727E-2</v>
      </c>
      <c r="D4397">
        <v>3.6525000000000002E-2</v>
      </c>
      <c r="E4397">
        <v>2.6148000000000001E-2</v>
      </c>
    </row>
    <row r="4398" spans="1:5">
      <c r="A4398">
        <v>1972</v>
      </c>
      <c r="B4398" s="108">
        <v>67</v>
      </c>
      <c r="C4398">
        <v>1.9892E-2</v>
      </c>
      <c r="D4398">
        <v>4.0444000000000001E-2</v>
      </c>
      <c r="E4398">
        <v>2.9033E-2</v>
      </c>
    </row>
    <row r="4399" spans="1:5">
      <c r="A4399">
        <v>1972</v>
      </c>
      <c r="B4399" s="108">
        <v>68</v>
      </c>
      <c r="C4399">
        <v>2.1277000000000001E-2</v>
      </c>
      <c r="D4399">
        <v>4.3125999999999998E-2</v>
      </c>
      <c r="E4399">
        <v>3.0918999999999999E-2</v>
      </c>
    </row>
    <row r="4400" spans="1:5">
      <c r="A4400">
        <v>1972</v>
      </c>
      <c r="B4400" s="108">
        <v>69</v>
      </c>
      <c r="C4400">
        <v>2.3900000000000001E-2</v>
      </c>
      <c r="D4400">
        <v>4.7084000000000001E-2</v>
      </c>
      <c r="E4400">
        <v>3.4071999999999998E-2</v>
      </c>
    </row>
    <row r="4401" spans="1:5">
      <c r="A4401">
        <v>1972</v>
      </c>
      <c r="B4401" s="108">
        <v>70</v>
      </c>
      <c r="C4401">
        <v>2.6287999999999999E-2</v>
      </c>
      <c r="D4401">
        <v>5.0838000000000001E-2</v>
      </c>
      <c r="E4401">
        <v>3.6905E-2</v>
      </c>
    </row>
    <row r="4402" spans="1:5">
      <c r="A4402">
        <v>1972</v>
      </c>
      <c r="B4402" s="108">
        <v>71</v>
      </c>
      <c r="C4402">
        <v>2.9817E-2</v>
      </c>
      <c r="D4402">
        <v>5.6780999999999998E-2</v>
      </c>
      <c r="E4402">
        <v>4.1315999999999999E-2</v>
      </c>
    </row>
    <row r="4403" spans="1:5">
      <c r="A4403">
        <v>1972</v>
      </c>
      <c r="B4403" s="108">
        <v>72</v>
      </c>
      <c r="C4403">
        <v>3.2972000000000001E-2</v>
      </c>
      <c r="D4403">
        <v>6.0876E-2</v>
      </c>
      <c r="E4403">
        <v>4.4699999999999997E-2</v>
      </c>
    </row>
    <row r="4404" spans="1:5">
      <c r="A4404">
        <v>1972</v>
      </c>
      <c r="B4404" s="108">
        <v>73</v>
      </c>
      <c r="C4404">
        <v>3.3946999999999998E-2</v>
      </c>
      <c r="D4404">
        <v>6.1298999999999999E-2</v>
      </c>
      <c r="E4404">
        <v>4.5342E-2</v>
      </c>
    </row>
    <row r="4405" spans="1:5">
      <c r="A4405">
        <v>1972</v>
      </c>
      <c r="B4405" s="108">
        <v>74</v>
      </c>
      <c r="C4405">
        <v>3.9689000000000002E-2</v>
      </c>
      <c r="D4405">
        <v>7.1006E-2</v>
      </c>
      <c r="E4405">
        <v>5.2611999999999999E-2</v>
      </c>
    </row>
    <row r="4406" spans="1:5">
      <c r="A4406">
        <v>1972</v>
      </c>
      <c r="B4406" s="108">
        <v>75</v>
      </c>
      <c r="C4406">
        <v>4.4221000000000003E-2</v>
      </c>
      <c r="D4406">
        <v>7.6646000000000006E-2</v>
      </c>
      <c r="E4406">
        <v>5.7454999999999999E-2</v>
      </c>
    </row>
    <row r="4407" spans="1:5">
      <c r="A4407">
        <v>1972</v>
      </c>
      <c r="B4407" s="108">
        <v>76</v>
      </c>
      <c r="C4407">
        <v>4.7489999999999997E-2</v>
      </c>
      <c r="D4407">
        <v>8.2635E-2</v>
      </c>
      <c r="E4407">
        <v>6.1634000000000001E-2</v>
      </c>
    </row>
    <row r="4408" spans="1:5">
      <c r="A4408">
        <v>1972</v>
      </c>
      <c r="B4408" s="108">
        <v>77</v>
      </c>
      <c r="C4408">
        <v>5.1171000000000001E-2</v>
      </c>
      <c r="D4408">
        <v>8.5876999999999995E-2</v>
      </c>
      <c r="E4408">
        <v>6.4976999999999993E-2</v>
      </c>
    </row>
    <row r="4409" spans="1:5">
      <c r="A4409">
        <v>1972</v>
      </c>
      <c r="B4409" s="108">
        <v>78</v>
      </c>
      <c r="C4409">
        <v>5.6852E-2</v>
      </c>
      <c r="D4409">
        <v>9.1841999999999993E-2</v>
      </c>
      <c r="E4409">
        <v>7.0692000000000005E-2</v>
      </c>
    </row>
    <row r="4410" spans="1:5">
      <c r="A4410">
        <v>1972</v>
      </c>
      <c r="B4410" s="108">
        <v>79</v>
      </c>
      <c r="C4410">
        <v>6.3974000000000003E-2</v>
      </c>
      <c r="D4410">
        <v>0.101645</v>
      </c>
      <c r="E4410">
        <v>7.8685000000000005E-2</v>
      </c>
    </row>
    <row r="4411" spans="1:5">
      <c r="A4411">
        <v>1972</v>
      </c>
      <c r="B4411" s="108">
        <v>80</v>
      </c>
      <c r="C4411">
        <v>7.1676000000000004E-2</v>
      </c>
      <c r="D4411">
        <v>0.108692</v>
      </c>
      <c r="E4411">
        <v>8.5737999999999995E-2</v>
      </c>
    </row>
    <row r="4412" spans="1:5">
      <c r="A4412">
        <v>1972</v>
      </c>
      <c r="B4412" s="108">
        <v>81</v>
      </c>
      <c r="C4412">
        <v>7.5329999999999994E-2</v>
      </c>
      <c r="D4412">
        <v>0.114619</v>
      </c>
      <c r="E4412">
        <v>8.9936000000000002E-2</v>
      </c>
    </row>
    <row r="4413" spans="1:5">
      <c r="A4413">
        <v>1972</v>
      </c>
      <c r="B4413" s="108">
        <v>82</v>
      </c>
      <c r="C4413">
        <v>8.5436999999999999E-2</v>
      </c>
      <c r="D4413">
        <v>0.12662200000000001</v>
      </c>
      <c r="E4413">
        <v>0.10054100000000001</v>
      </c>
    </row>
    <row r="4414" spans="1:5">
      <c r="A4414">
        <v>1972</v>
      </c>
      <c r="B4414" s="108">
        <v>83</v>
      </c>
      <c r="C4414">
        <v>9.5651E-2</v>
      </c>
      <c r="D4414">
        <v>0.137742</v>
      </c>
      <c r="E4414">
        <v>0.11097</v>
      </c>
    </row>
    <row r="4415" spans="1:5">
      <c r="A4415">
        <v>1972</v>
      </c>
      <c r="B4415" s="108">
        <v>84</v>
      </c>
      <c r="C4415">
        <v>0.10548399999999999</v>
      </c>
      <c r="D4415">
        <v>0.15218999999999999</v>
      </c>
      <c r="E4415">
        <v>0.12227</v>
      </c>
    </row>
    <row r="4416" spans="1:5">
      <c r="A4416">
        <v>1972</v>
      </c>
      <c r="B4416" s="108">
        <v>85</v>
      </c>
      <c r="C4416">
        <v>0.11550100000000001</v>
      </c>
      <c r="D4416">
        <v>0.15753700000000001</v>
      </c>
      <c r="E4416">
        <v>0.13033900000000001</v>
      </c>
    </row>
    <row r="4417" spans="1:5">
      <c r="A4417">
        <v>1972</v>
      </c>
      <c r="B4417" s="108">
        <v>86</v>
      </c>
      <c r="C4417">
        <v>0.131246</v>
      </c>
      <c r="D4417">
        <v>0.17624899999999999</v>
      </c>
      <c r="E4417">
        <v>0.14688100000000001</v>
      </c>
    </row>
    <row r="4418" spans="1:5">
      <c r="A4418">
        <v>1972</v>
      </c>
      <c r="B4418" s="108">
        <v>87</v>
      </c>
      <c r="C4418">
        <v>0.144816</v>
      </c>
      <c r="D4418">
        <v>0.18624499999999999</v>
      </c>
      <c r="E4418">
        <v>0.15898899999999999</v>
      </c>
    </row>
    <row r="4419" spans="1:5">
      <c r="A4419">
        <v>1972</v>
      </c>
      <c r="B4419" s="108">
        <v>88</v>
      </c>
      <c r="C4419">
        <v>0.155307</v>
      </c>
      <c r="D4419">
        <v>0.19836100000000001</v>
      </c>
      <c r="E4419">
        <v>0.16974600000000001</v>
      </c>
    </row>
    <row r="4420" spans="1:5">
      <c r="A4420">
        <v>1972</v>
      </c>
      <c r="B4420" s="108">
        <v>89</v>
      </c>
      <c r="C4420">
        <v>0.172351</v>
      </c>
      <c r="D4420">
        <v>0.21862599999999999</v>
      </c>
      <c r="E4420">
        <v>0.187523</v>
      </c>
    </row>
    <row r="4421" spans="1:5">
      <c r="A4421">
        <v>1972</v>
      </c>
      <c r="B4421" s="108">
        <v>90</v>
      </c>
      <c r="C4421">
        <v>0.18757499999999999</v>
      </c>
      <c r="D4421">
        <v>0.231739</v>
      </c>
      <c r="E4421">
        <v>0.20180899999999999</v>
      </c>
    </row>
    <row r="4422" spans="1:5">
      <c r="A4422">
        <v>1972</v>
      </c>
      <c r="B4422" s="108">
        <v>91</v>
      </c>
      <c r="C4422">
        <v>0.203234</v>
      </c>
      <c r="D4422">
        <v>0.246863</v>
      </c>
      <c r="E4422">
        <v>0.21698400000000001</v>
      </c>
    </row>
    <row r="4423" spans="1:5">
      <c r="A4423">
        <v>1972</v>
      </c>
      <c r="B4423" s="108">
        <v>92</v>
      </c>
      <c r="C4423">
        <v>0.22320100000000001</v>
      </c>
      <c r="D4423">
        <v>0.27027200000000001</v>
      </c>
      <c r="E4423">
        <v>0.237648</v>
      </c>
    </row>
    <row r="4424" spans="1:5">
      <c r="A4424">
        <v>1972</v>
      </c>
      <c r="B4424" s="108">
        <v>93</v>
      </c>
      <c r="C4424">
        <v>0.233571</v>
      </c>
      <c r="D4424">
        <v>0.28386499999999998</v>
      </c>
      <c r="E4424">
        <v>0.248612</v>
      </c>
    </row>
    <row r="4425" spans="1:5">
      <c r="A4425">
        <v>1972</v>
      </c>
      <c r="B4425" s="108">
        <v>94</v>
      </c>
      <c r="C4425">
        <v>0.26660200000000001</v>
      </c>
      <c r="D4425">
        <v>0.329455</v>
      </c>
      <c r="E4425">
        <v>0.28520000000000001</v>
      </c>
    </row>
    <row r="4426" spans="1:5">
      <c r="A4426">
        <v>1972</v>
      </c>
      <c r="B4426" s="108">
        <v>95</v>
      </c>
      <c r="C4426">
        <v>0.27642800000000001</v>
      </c>
      <c r="D4426">
        <v>0.34178999999999998</v>
      </c>
      <c r="E4426">
        <v>0.29531299999999999</v>
      </c>
    </row>
    <row r="4427" spans="1:5">
      <c r="A4427">
        <v>1972</v>
      </c>
      <c r="B4427" s="108">
        <v>96</v>
      </c>
      <c r="C4427">
        <v>0.31483699999999998</v>
      </c>
      <c r="D4427">
        <v>0.35304200000000002</v>
      </c>
      <c r="E4427">
        <v>0.325457</v>
      </c>
    </row>
    <row r="4428" spans="1:5">
      <c r="A4428">
        <v>1972</v>
      </c>
      <c r="B4428" s="108">
        <v>97</v>
      </c>
      <c r="C4428">
        <v>0.32196200000000003</v>
      </c>
      <c r="D4428">
        <v>0.339943</v>
      </c>
      <c r="E4428">
        <v>0.32685900000000001</v>
      </c>
    </row>
    <row r="4429" spans="1:5">
      <c r="A4429">
        <v>1972</v>
      </c>
      <c r="B4429" s="108">
        <v>98</v>
      </c>
      <c r="C4429">
        <v>0.337978</v>
      </c>
      <c r="D4429">
        <v>0.38039800000000001</v>
      </c>
      <c r="E4429">
        <v>0.34954299999999999</v>
      </c>
    </row>
    <row r="4430" spans="1:5">
      <c r="A4430">
        <v>1972</v>
      </c>
      <c r="B4430" s="108">
        <v>99</v>
      </c>
      <c r="C4430">
        <v>0.33627099999999999</v>
      </c>
      <c r="D4430">
        <v>0.38223800000000002</v>
      </c>
      <c r="E4430">
        <v>0.34898600000000002</v>
      </c>
    </row>
    <row r="4431" spans="1:5">
      <c r="A4431">
        <v>1972</v>
      </c>
      <c r="B4431" s="108">
        <v>100</v>
      </c>
      <c r="C4431">
        <v>0.35499000000000003</v>
      </c>
      <c r="D4431">
        <v>0.40676699999999999</v>
      </c>
      <c r="E4431">
        <v>0.36942000000000003</v>
      </c>
    </row>
    <row r="4432" spans="1:5">
      <c r="A4432">
        <v>1972</v>
      </c>
      <c r="B4432" s="108">
        <v>101</v>
      </c>
      <c r="C4432">
        <v>0.36808000000000002</v>
      </c>
      <c r="D4432">
        <v>0.39505800000000002</v>
      </c>
      <c r="E4432">
        <v>0.37551099999999998</v>
      </c>
    </row>
    <row r="4433" spans="1:5">
      <c r="A4433">
        <v>1972</v>
      </c>
      <c r="B4433" s="108">
        <v>102</v>
      </c>
      <c r="C4433">
        <v>0.38049300000000003</v>
      </c>
      <c r="D4433">
        <v>0.34101100000000001</v>
      </c>
      <c r="E4433">
        <v>0.36952200000000002</v>
      </c>
    </row>
    <row r="4434" spans="1:5">
      <c r="A4434">
        <v>1972</v>
      </c>
      <c r="B4434" s="108">
        <v>103</v>
      </c>
      <c r="C4434">
        <v>0.36959599999999998</v>
      </c>
      <c r="D4434">
        <v>0.353213</v>
      </c>
      <c r="E4434">
        <v>0.36508600000000002</v>
      </c>
    </row>
    <row r="4435" spans="1:5">
      <c r="A4435">
        <v>1972</v>
      </c>
      <c r="B4435" s="108">
        <v>104</v>
      </c>
      <c r="C4435">
        <v>0.35464699999999999</v>
      </c>
      <c r="D4435">
        <v>0.35510900000000001</v>
      </c>
      <c r="E4435">
        <v>0.35477399999999998</v>
      </c>
    </row>
    <row r="4436" spans="1:5">
      <c r="A4436">
        <v>1972</v>
      </c>
      <c r="B4436" s="108">
        <v>105</v>
      </c>
      <c r="C4436">
        <v>0.42836600000000002</v>
      </c>
      <c r="D4436">
        <v>0.34211200000000003</v>
      </c>
      <c r="E4436">
        <v>0.40415800000000002</v>
      </c>
    </row>
    <row r="4437" spans="1:5">
      <c r="A4437">
        <v>1972</v>
      </c>
      <c r="B4437" s="108">
        <v>106</v>
      </c>
      <c r="C4437">
        <v>0.43849399999999999</v>
      </c>
      <c r="D4437">
        <v>0.420649</v>
      </c>
      <c r="E4437">
        <v>0.43301400000000001</v>
      </c>
    </row>
    <row r="4438" spans="1:5">
      <c r="A4438">
        <v>1972</v>
      </c>
      <c r="B4438" s="108">
        <v>107</v>
      </c>
      <c r="C4438">
        <v>0.282744</v>
      </c>
      <c r="D4438">
        <v>0.29064299999999998</v>
      </c>
      <c r="E4438">
        <v>0.28542899999999999</v>
      </c>
    </row>
    <row r="4439" spans="1:5">
      <c r="A4439">
        <v>1972</v>
      </c>
      <c r="B4439" s="108">
        <v>108</v>
      </c>
      <c r="C4439">
        <v>0.24049999999999999</v>
      </c>
      <c r="D4439">
        <v>0.416217</v>
      </c>
      <c r="E4439">
        <v>0.30061700000000002</v>
      </c>
    </row>
    <row r="4440" spans="1:5">
      <c r="A4440">
        <v>1972</v>
      </c>
      <c r="B4440" s="108">
        <v>109</v>
      </c>
      <c r="C4440">
        <v>0.10649</v>
      </c>
      <c r="D4440">
        <v>0.32664199999999999</v>
      </c>
      <c r="E4440">
        <v>0.17319200000000001</v>
      </c>
    </row>
    <row r="4441" spans="1:5">
      <c r="A4441">
        <v>1972</v>
      </c>
      <c r="B4441" s="108" t="s">
        <v>392</v>
      </c>
      <c r="C4441">
        <v>0.36094399999999999</v>
      </c>
      <c r="D4441">
        <v>9.8015000000000005E-2</v>
      </c>
      <c r="E4441">
        <v>0.276252</v>
      </c>
    </row>
    <row r="4442" spans="1:5">
      <c r="A4442">
        <v>1973</v>
      </c>
      <c r="B4442" s="108">
        <v>0</v>
      </c>
      <c r="C4442">
        <v>1.5263000000000001E-2</v>
      </c>
      <c r="D4442">
        <v>1.9779999999999999E-2</v>
      </c>
      <c r="E4442">
        <v>1.7572999999999998E-2</v>
      </c>
    </row>
    <row r="4443" spans="1:5">
      <c r="A4443">
        <v>1973</v>
      </c>
      <c r="B4443" s="108">
        <v>1</v>
      </c>
      <c r="C4443">
        <v>1.0939999999999999E-3</v>
      </c>
      <c r="D4443">
        <v>1.299E-3</v>
      </c>
      <c r="E4443">
        <v>1.199E-3</v>
      </c>
    </row>
    <row r="4444" spans="1:5">
      <c r="A4444">
        <v>1973</v>
      </c>
      <c r="B4444" s="108">
        <v>2</v>
      </c>
      <c r="C4444">
        <v>7.5199999999999996E-4</v>
      </c>
      <c r="D4444">
        <v>9.1799999999999998E-4</v>
      </c>
      <c r="E4444">
        <v>8.3699999999999996E-4</v>
      </c>
    </row>
    <row r="4445" spans="1:5">
      <c r="A4445">
        <v>1973</v>
      </c>
      <c r="B4445" s="108">
        <v>3</v>
      </c>
      <c r="C4445">
        <v>5.0900000000000001E-4</v>
      </c>
      <c r="D4445">
        <v>7.3300000000000004E-4</v>
      </c>
      <c r="E4445">
        <v>6.2299999999999996E-4</v>
      </c>
    </row>
    <row r="4446" spans="1:5">
      <c r="A4446">
        <v>1973</v>
      </c>
      <c r="B4446" s="108">
        <v>4</v>
      </c>
      <c r="C4446">
        <v>4.5600000000000003E-4</v>
      </c>
      <c r="D4446">
        <v>6.1700000000000004E-4</v>
      </c>
      <c r="E4446">
        <v>5.3799999999999996E-4</v>
      </c>
    </row>
    <row r="4447" spans="1:5">
      <c r="A4447">
        <v>1973</v>
      </c>
      <c r="B4447" s="108">
        <v>5</v>
      </c>
      <c r="C4447">
        <v>4.0099999999999999E-4</v>
      </c>
      <c r="D4447">
        <v>5.7499999999999999E-4</v>
      </c>
      <c r="E4447">
        <v>4.8999999999999998E-4</v>
      </c>
    </row>
    <row r="4448" spans="1:5">
      <c r="A4448">
        <v>1973</v>
      </c>
      <c r="B4448" s="108">
        <v>6</v>
      </c>
      <c r="C4448">
        <v>3.9100000000000002E-4</v>
      </c>
      <c r="D4448">
        <v>4.8099999999999998E-4</v>
      </c>
      <c r="E4448">
        <v>4.3600000000000003E-4</v>
      </c>
    </row>
    <row r="4449" spans="1:5">
      <c r="A4449">
        <v>1973</v>
      </c>
      <c r="B4449" s="108">
        <v>7</v>
      </c>
      <c r="C4449">
        <v>3.3700000000000001E-4</v>
      </c>
      <c r="D4449">
        <v>4.9700000000000005E-4</v>
      </c>
      <c r="E4449">
        <v>4.1800000000000002E-4</v>
      </c>
    </row>
    <row r="4450" spans="1:5">
      <c r="A4450">
        <v>1973</v>
      </c>
      <c r="B4450" s="108">
        <v>8</v>
      </c>
      <c r="C4450">
        <v>3.0200000000000002E-4</v>
      </c>
      <c r="D4450">
        <v>4.2499999999999998E-4</v>
      </c>
      <c r="E4450">
        <v>3.6499999999999998E-4</v>
      </c>
    </row>
    <row r="4451" spans="1:5">
      <c r="A4451">
        <v>1973</v>
      </c>
      <c r="B4451" s="108">
        <v>9</v>
      </c>
      <c r="C4451">
        <v>2.8299999999999999E-4</v>
      </c>
      <c r="D4451">
        <v>4.2700000000000002E-4</v>
      </c>
      <c r="E4451">
        <v>3.5599999999999998E-4</v>
      </c>
    </row>
    <row r="4452" spans="1:5">
      <c r="A4452">
        <v>1973</v>
      </c>
      <c r="B4452" s="108">
        <v>10</v>
      </c>
      <c r="C4452">
        <v>2.41E-4</v>
      </c>
      <c r="D4452">
        <v>4.0700000000000003E-4</v>
      </c>
      <c r="E4452">
        <v>3.2600000000000001E-4</v>
      </c>
    </row>
    <row r="4453" spans="1:5">
      <c r="A4453">
        <v>1973</v>
      </c>
      <c r="B4453" s="108">
        <v>11</v>
      </c>
      <c r="C4453">
        <v>2.6600000000000001E-4</v>
      </c>
      <c r="D4453">
        <v>3.9599999999999998E-4</v>
      </c>
      <c r="E4453">
        <v>3.3300000000000002E-4</v>
      </c>
    </row>
    <row r="4454" spans="1:5">
      <c r="A4454">
        <v>1973</v>
      </c>
      <c r="B4454" s="108">
        <v>12</v>
      </c>
      <c r="C4454">
        <v>2.7399999999999999E-4</v>
      </c>
      <c r="D4454">
        <v>4.6799999999999999E-4</v>
      </c>
      <c r="E4454">
        <v>3.7300000000000001E-4</v>
      </c>
    </row>
    <row r="4455" spans="1:5">
      <c r="A4455">
        <v>1973</v>
      </c>
      <c r="B4455" s="108">
        <v>13</v>
      </c>
      <c r="C4455">
        <v>3.0499999999999999E-4</v>
      </c>
      <c r="D4455">
        <v>5.6599999999999999E-4</v>
      </c>
      <c r="E4455">
        <v>4.3800000000000002E-4</v>
      </c>
    </row>
    <row r="4456" spans="1:5">
      <c r="A4456">
        <v>1973</v>
      </c>
      <c r="B4456" s="108">
        <v>14</v>
      </c>
      <c r="C4456">
        <v>3.6200000000000002E-4</v>
      </c>
      <c r="D4456">
        <v>7.1699999999999997E-4</v>
      </c>
      <c r="E4456">
        <v>5.4299999999999997E-4</v>
      </c>
    </row>
    <row r="4457" spans="1:5">
      <c r="A4457">
        <v>1973</v>
      </c>
      <c r="B4457" s="108">
        <v>15</v>
      </c>
      <c r="C4457">
        <v>4.4200000000000001E-4</v>
      </c>
      <c r="D4457">
        <v>9.3000000000000005E-4</v>
      </c>
      <c r="E4457">
        <v>6.9099999999999999E-4</v>
      </c>
    </row>
    <row r="4458" spans="1:5">
      <c r="A4458">
        <v>1973</v>
      </c>
      <c r="B4458" s="108">
        <v>16</v>
      </c>
      <c r="C4458">
        <v>5.5699999999999999E-4</v>
      </c>
      <c r="D4458">
        <v>1.3450000000000001E-3</v>
      </c>
      <c r="E4458">
        <v>9.5799999999999998E-4</v>
      </c>
    </row>
    <row r="4459" spans="1:5">
      <c r="A4459">
        <v>1973</v>
      </c>
      <c r="B4459" s="108">
        <v>17</v>
      </c>
      <c r="C4459">
        <v>6.2500000000000001E-4</v>
      </c>
      <c r="D4459">
        <v>1.629E-3</v>
      </c>
      <c r="E4459">
        <v>1.1349999999999999E-3</v>
      </c>
    </row>
    <row r="4460" spans="1:5">
      <c r="A4460">
        <v>1973</v>
      </c>
      <c r="B4460" s="108">
        <v>18</v>
      </c>
      <c r="C4460">
        <v>7.1599999999999995E-4</v>
      </c>
      <c r="D4460">
        <v>2.088E-3</v>
      </c>
      <c r="E4460">
        <v>1.407E-3</v>
      </c>
    </row>
    <row r="4461" spans="1:5">
      <c r="A4461">
        <v>1973</v>
      </c>
      <c r="B4461" s="108">
        <v>19</v>
      </c>
      <c r="C4461">
        <v>7.0699999999999995E-4</v>
      </c>
      <c r="D4461">
        <v>2.0860000000000002E-3</v>
      </c>
      <c r="E4461">
        <v>1.397E-3</v>
      </c>
    </row>
    <row r="4462" spans="1:5">
      <c r="A4462">
        <v>1973</v>
      </c>
      <c r="B4462" s="108">
        <v>20</v>
      </c>
      <c r="C4462">
        <v>7.1900000000000002E-4</v>
      </c>
      <c r="D4462">
        <v>2.1619999999999999E-3</v>
      </c>
      <c r="E4462">
        <v>1.439E-3</v>
      </c>
    </row>
    <row r="4463" spans="1:5">
      <c r="A4463">
        <v>1973</v>
      </c>
      <c r="B4463" s="108">
        <v>21</v>
      </c>
      <c r="C4463">
        <v>7.27E-4</v>
      </c>
      <c r="D4463">
        <v>2.264E-3</v>
      </c>
      <c r="E4463">
        <v>1.493E-3</v>
      </c>
    </row>
    <row r="4464" spans="1:5">
      <c r="A4464">
        <v>1973</v>
      </c>
      <c r="B4464" s="108">
        <v>22</v>
      </c>
      <c r="C4464">
        <v>7.2800000000000002E-4</v>
      </c>
      <c r="D4464">
        <v>2.2539999999999999E-3</v>
      </c>
      <c r="E4464">
        <v>1.485E-3</v>
      </c>
    </row>
    <row r="4465" spans="1:5">
      <c r="A4465">
        <v>1973</v>
      </c>
      <c r="B4465" s="108">
        <v>23</v>
      </c>
      <c r="C4465">
        <v>6.8800000000000003E-4</v>
      </c>
      <c r="D4465">
        <v>2.2390000000000001E-3</v>
      </c>
      <c r="E4465">
        <v>1.454E-3</v>
      </c>
    </row>
    <row r="4466" spans="1:5">
      <c r="A4466">
        <v>1973</v>
      </c>
      <c r="B4466" s="108">
        <v>24</v>
      </c>
      <c r="C4466">
        <v>7.18E-4</v>
      </c>
      <c r="D4466">
        <v>2.068E-3</v>
      </c>
      <c r="E4466">
        <v>1.3849999999999999E-3</v>
      </c>
    </row>
    <row r="4467" spans="1:5">
      <c r="A4467">
        <v>1973</v>
      </c>
      <c r="B4467" s="108">
        <v>25</v>
      </c>
      <c r="C4467">
        <v>7.0100000000000002E-4</v>
      </c>
      <c r="D4467">
        <v>2.068E-3</v>
      </c>
      <c r="E4467">
        <v>1.379E-3</v>
      </c>
    </row>
    <row r="4468" spans="1:5">
      <c r="A4468">
        <v>1973</v>
      </c>
      <c r="B4468" s="108">
        <v>26</v>
      </c>
      <c r="C4468">
        <v>7.7399999999999995E-4</v>
      </c>
      <c r="D4468">
        <v>2.062E-3</v>
      </c>
      <c r="E4468">
        <v>1.4139999999999999E-3</v>
      </c>
    </row>
    <row r="4469" spans="1:5">
      <c r="A4469">
        <v>1973</v>
      </c>
      <c r="B4469" s="108">
        <v>27</v>
      </c>
      <c r="C4469">
        <v>8.1300000000000003E-4</v>
      </c>
      <c r="D4469">
        <v>1.8730000000000001E-3</v>
      </c>
      <c r="E4469">
        <v>1.338E-3</v>
      </c>
    </row>
    <row r="4470" spans="1:5">
      <c r="A4470">
        <v>1973</v>
      </c>
      <c r="B4470" s="108">
        <v>28</v>
      </c>
      <c r="C4470">
        <v>8.8099999999999995E-4</v>
      </c>
      <c r="D4470">
        <v>2.14E-3</v>
      </c>
      <c r="E4470">
        <v>1.5020000000000001E-3</v>
      </c>
    </row>
    <row r="4471" spans="1:5">
      <c r="A4471">
        <v>1973</v>
      </c>
      <c r="B4471" s="108">
        <v>29</v>
      </c>
      <c r="C4471">
        <v>8.4699999999999999E-4</v>
      </c>
      <c r="D4471">
        <v>2.0400000000000001E-3</v>
      </c>
      <c r="E4471">
        <v>1.436E-3</v>
      </c>
    </row>
    <row r="4472" spans="1:5">
      <c r="A4472">
        <v>1973</v>
      </c>
      <c r="B4472" s="108">
        <v>30</v>
      </c>
      <c r="C4472">
        <v>9.6299999999999999E-4</v>
      </c>
      <c r="D4472">
        <v>2.0969999999999999E-3</v>
      </c>
      <c r="E4472">
        <v>1.524E-3</v>
      </c>
    </row>
    <row r="4473" spans="1:5">
      <c r="A4473">
        <v>1973</v>
      </c>
      <c r="B4473" s="108">
        <v>31</v>
      </c>
      <c r="C4473">
        <v>1.023E-3</v>
      </c>
      <c r="D4473">
        <v>2.0219999999999999E-3</v>
      </c>
      <c r="E4473">
        <v>1.516E-3</v>
      </c>
    </row>
    <row r="4474" spans="1:5">
      <c r="A4474">
        <v>1973</v>
      </c>
      <c r="B4474" s="108">
        <v>32</v>
      </c>
      <c r="C4474">
        <v>1.06E-3</v>
      </c>
      <c r="D4474">
        <v>2.2790000000000002E-3</v>
      </c>
      <c r="E4474">
        <v>1.66E-3</v>
      </c>
    </row>
    <row r="4475" spans="1:5">
      <c r="A4475">
        <v>1973</v>
      </c>
      <c r="B4475" s="108">
        <v>33</v>
      </c>
      <c r="C4475">
        <v>1.2260000000000001E-3</v>
      </c>
      <c r="D4475">
        <v>2.3630000000000001E-3</v>
      </c>
      <c r="E4475">
        <v>1.7830000000000001E-3</v>
      </c>
    </row>
    <row r="4476" spans="1:5">
      <c r="A4476">
        <v>1973</v>
      </c>
      <c r="B4476" s="108">
        <v>34</v>
      </c>
      <c r="C4476">
        <v>1.2570000000000001E-3</v>
      </c>
      <c r="D4476">
        <v>2.4069999999999999E-3</v>
      </c>
      <c r="E4476">
        <v>1.8190000000000001E-3</v>
      </c>
    </row>
    <row r="4477" spans="1:5">
      <c r="A4477">
        <v>1973</v>
      </c>
      <c r="B4477" s="108">
        <v>35</v>
      </c>
      <c r="C4477">
        <v>1.3829999999999999E-3</v>
      </c>
      <c r="D4477">
        <v>2.6459999999999999E-3</v>
      </c>
      <c r="E4477">
        <v>2E-3</v>
      </c>
    </row>
    <row r="4478" spans="1:5">
      <c r="A4478">
        <v>1973</v>
      </c>
      <c r="B4478" s="108">
        <v>36</v>
      </c>
      <c r="C4478">
        <v>1.5560000000000001E-3</v>
      </c>
      <c r="D4478">
        <v>2.7460000000000002E-3</v>
      </c>
      <c r="E4478">
        <v>2.137E-3</v>
      </c>
    </row>
    <row r="4479" spans="1:5">
      <c r="A4479">
        <v>1973</v>
      </c>
      <c r="B4479" s="108">
        <v>37</v>
      </c>
      <c r="C4479">
        <v>1.689E-3</v>
      </c>
      <c r="D4479">
        <v>3.0130000000000001E-3</v>
      </c>
      <c r="E4479">
        <v>2.3340000000000001E-3</v>
      </c>
    </row>
    <row r="4480" spans="1:5">
      <c r="A4480">
        <v>1973</v>
      </c>
      <c r="B4480" s="108">
        <v>38</v>
      </c>
      <c r="C4480">
        <v>1.853E-3</v>
      </c>
      <c r="D4480">
        <v>3.3149999999999998E-3</v>
      </c>
      <c r="E4480">
        <v>2.5669999999999998E-3</v>
      </c>
    </row>
    <row r="4481" spans="1:5">
      <c r="A4481">
        <v>1973</v>
      </c>
      <c r="B4481" s="108">
        <v>39</v>
      </c>
      <c r="C4481">
        <v>2.0089999999999999E-3</v>
      </c>
      <c r="D4481">
        <v>3.4759999999999999E-3</v>
      </c>
      <c r="E4481">
        <v>2.7260000000000001E-3</v>
      </c>
    </row>
    <row r="4482" spans="1:5">
      <c r="A4482">
        <v>1973</v>
      </c>
      <c r="B4482" s="108">
        <v>40</v>
      </c>
      <c r="C4482">
        <v>2.1930000000000001E-3</v>
      </c>
      <c r="D4482">
        <v>3.8449999999999999E-3</v>
      </c>
      <c r="E4482">
        <v>3.0010000000000002E-3</v>
      </c>
    </row>
    <row r="4483" spans="1:5">
      <c r="A4483">
        <v>1973</v>
      </c>
      <c r="B4483" s="108">
        <v>41</v>
      </c>
      <c r="C4483">
        <v>2.3340000000000001E-3</v>
      </c>
      <c r="D4483">
        <v>4.0350000000000004E-3</v>
      </c>
      <c r="E4483">
        <v>3.1670000000000001E-3</v>
      </c>
    </row>
    <row r="4484" spans="1:5">
      <c r="A4484">
        <v>1973</v>
      </c>
      <c r="B4484" s="108">
        <v>42</v>
      </c>
      <c r="C4484">
        <v>2.5590000000000001E-3</v>
      </c>
      <c r="D4484">
        <v>4.5339999999999998E-3</v>
      </c>
      <c r="E4484">
        <v>3.5270000000000002E-3</v>
      </c>
    </row>
    <row r="4485" spans="1:5">
      <c r="A4485">
        <v>1973</v>
      </c>
      <c r="B4485" s="108">
        <v>43</v>
      </c>
      <c r="C4485">
        <v>2.9060000000000002E-3</v>
      </c>
      <c r="D4485">
        <v>4.9490000000000003E-3</v>
      </c>
      <c r="E4485">
        <v>3.9050000000000001E-3</v>
      </c>
    </row>
    <row r="4486" spans="1:5">
      <c r="A4486">
        <v>1973</v>
      </c>
      <c r="B4486" s="108">
        <v>44</v>
      </c>
      <c r="C4486">
        <v>3.045E-3</v>
      </c>
      <c r="D4486">
        <v>5.2480000000000001E-3</v>
      </c>
      <c r="E4486">
        <v>4.1190000000000003E-3</v>
      </c>
    </row>
    <row r="4487" spans="1:5">
      <c r="A4487">
        <v>1973</v>
      </c>
      <c r="B4487" s="108">
        <v>45</v>
      </c>
      <c r="C4487">
        <v>3.2729999999999999E-3</v>
      </c>
      <c r="D4487">
        <v>6.1260000000000004E-3</v>
      </c>
      <c r="E4487">
        <v>4.6600000000000001E-3</v>
      </c>
    </row>
    <row r="4488" spans="1:5">
      <c r="A4488">
        <v>1973</v>
      </c>
      <c r="B4488" s="108">
        <v>46</v>
      </c>
      <c r="C4488">
        <v>3.784E-3</v>
      </c>
      <c r="D4488">
        <v>6.7039999999999999E-3</v>
      </c>
      <c r="E4488">
        <v>5.1999999999999998E-3</v>
      </c>
    </row>
    <row r="4489" spans="1:5">
      <c r="A4489">
        <v>1973</v>
      </c>
      <c r="B4489" s="108">
        <v>47</v>
      </c>
      <c r="C4489">
        <v>4.0829999999999998E-3</v>
      </c>
      <c r="D4489">
        <v>7.2550000000000002E-3</v>
      </c>
      <c r="E4489">
        <v>5.6160000000000003E-3</v>
      </c>
    </row>
    <row r="4490" spans="1:5">
      <c r="A4490">
        <v>1973</v>
      </c>
      <c r="B4490" s="108">
        <v>48</v>
      </c>
      <c r="C4490">
        <v>4.4920000000000003E-3</v>
      </c>
      <c r="D4490">
        <v>8.0499999999999999E-3</v>
      </c>
      <c r="E4490">
        <v>6.2040000000000003E-3</v>
      </c>
    </row>
    <row r="4491" spans="1:5">
      <c r="A4491">
        <v>1973</v>
      </c>
      <c r="B4491" s="108">
        <v>49</v>
      </c>
      <c r="C4491">
        <v>4.5519999999999996E-3</v>
      </c>
      <c r="D4491">
        <v>8.5719999999999998E-3</v>
      </c>
      <c r="E4491">
        <v>6.4819999999999999E-3</v>
      </c>
    </row>
    <row r="4492" spans="1:5">
      <c r="A4492">
        <v>1973</v>
      </c>
      <c r="B4492" s="108">
        <v>50</v>
      </c>
      <c r="C4492">
        <v>5.0889999999999998E-3</v>
      </c>
      <c r="D4492">
        <v>9.4839999999999994E-3</v>
      </c>
      <c r="E4492">
        <v>7.1999999999999998E-3</v>
      </c>
    </row>
    <row r="4493" spans="1:5">
      <c r="A4493">
        <v>1973</v>
      </c>
      <c r="B4493" s="108">
        <v>51</v>
      </c>
      <c r="C4493">
        <v>5.3319999999999999E-3</v>
      </c>
      <c r="D4493">
        <v>1.0082000000000001E-2</v>
      </c>
      <c r="E4493">
        <v>7.6169999999999996E-3</v>
      </c>
    </row>
    <row r="4494" spans="1:5">
      <c r="A4494">
        <v>1973</v>
      </c>
      <c r="B4494" s="108">
        <v>52</v>
      </c>
      <c r="C4494">
        <v>5.7409999999999996E-3</v>
      </c>
      <c r="D4494">
        <v>1.1105E-2</v>
      </c>
      <c r="E4494">
        <v>8.3210000000000003E-3</v>
      </c>
    </row>
    <row r="4495" spans="1:5">
      <c r="A4495">
        <v>1973</v>
      </c>
      <c r="B4495" s="108">
        <v>53</v>
      </c>
      <c r="C4495">
        <v>6.2789999999999999E-3</v>
      </c>
      <c r="D4495">
        <v>1.1786E-2</v>
      </c>
      <c r="E4495">
        <v>8.9219999999999994E-3</v>
      </c>
    </row>
    <row r="4496" spans="1:5">
      <c r="A4496">
        <v>1973</v>
      </c>
      <c r="B4496" s="108">
        <v>54</v>
      </c>
      <c r="C4496">
        <v>6.7359999999999998E-3</v>
      </c>
      <c r="D4496">
        <v>1.308E-2</v>
      </c>
      <c r="E4496">
        <v>9.7719999999999994E-3</v>
      </c>
    </row>
    <row r="4497" spans="1:5">
      <c r="A4497">
        <v>1973</v>
      </c>
      <c r="B4497" s="108">
        <v>55</v>
      </c>
      <c r="C4497">
        <v>7.3619999999999996E-3</v>
      </c>
      <c r="D4497">
        <v>1.4643E-2</v>
      </c>
      <c r="E4497">
        <v>1.0843E-2</v>
      </c>
    </row>
    <row r="4498" spans="1:5">
      <c r="A4498">
        <v>1973</v>
      </c>
      <c r="B4498" s="108">
        <v>56</v>
      </c>
      <c r="C4498">
        <v>8.1259999999999995E-3</v>
      </c>
      <c r="D4498">
        <v>1.6167999999999998E-2</v>
      </c>
      <c r="E4498">
        <v>1.1964000000000001E-2</v>
      </c>
    </row>
    <row r="4499" spans="1:5">
      <c r="A4499">
        <v>1973</v>
      </c>
      <c r="B4499" s="108">
        <v>57</v>
      </c>
      <c r="C4499">
        <v>8.9300000000000004E-3</v>
      </c>
      <c r="D4499">
        <v>1.78E-2</v>
      </c>
      <c r="E4499">
        <v>1.3153E-2</v>
      </c>
    </row>
    <row r="4500" spans="1:5">
      <c r="A4500">
        <v>1973</v>
      </c>
      <c r="B4500" s="108">
        <v>58</v>
      </c>
      <c r="C4500">
        <v>9.3720000000000001E-3</v>
      </c>
      <c r="D4500">
        <v>1.9219E-2</v>
      </c>
      <c r="E4500">
        <v>1.4041E-2</v>
      </c>
    </row>
    <row r="4501" spans="1:5">
      <c r="A4501">
        <v>1973</v>
      </c>
      <c r="B4501" s="108">
        <v>59</v>
      </c>
      <c r="C4501">
        <v>1.0291E-2</v>
      </c>
      <c r="D4501">
        <v>2.1073000000000001E-2</v>
      </c>
      <c r="E4501">
        <v>1.5389E-2</v>
      </c>
    </row>
    <row r="4502" spans="1:5">
      <c r="A4502">
        <v>1973</v>
      </c>
      <c r="B4502" s="108">
        <v>60</v>
      </c>
      <c r="C4502">
        <v>1.1266E-2</v>
      </c>
      <c r="D4502">
        <v>2.3626000000000001E-2</v>
      </c>
      <c r="E4502">
        <v>1.7086E-2</v>
      </c>
    </row>
    <row r="4503" spans="1:5">
      <c r="A4503">
        <v>1973</v>
      </c>
      <c r="B4503" s="108">
        <v>61</v>
      </c>
      <c r="C4503">
        <v>1.1642E-2</v>
      </c>
      <c r="D4503">
        <v>2.4296000000000002E-2</v>
      </c>
      <c r="E4503">
        <v>1.7585E-2</v>
      </c>
    </row>
    <row r="4504" spans="1:5">
      <c r="A4504">
        <v>1973</v>
      </c>
      <c r="B4504" s="108">
        <v>62</v>
      </c>
      <c r="C4504">
        <v>1.3081000000000001E-2</v>
      </c>
      <c r="D4504">
        <v>2.7288E-2</v>
      </c>
      <c r="E4504">
        <v>1.9696000000000002E-2</v>
      </c>
    </row>
    <row r="4505" spans="1:5">
      <c r="A4505">
        <v>1973</v>
      </c>
      <c r="B4505" s="108">
        <v>63</v>
      </c>
      <c r="C4505">
        <v>1.3403999999999999E-2</v>
      </c>
      <c r="D4505">
        <v>2.8676E-2</v>
      </c>
      <c r="E4505">
        <v>2.0454E-2</v>
      </c>
    </row>
    <row r="4506" spans="1:5">
      <c r="A4506">
        <v>1973</v>
      </c>
      <c r="B4506" s="108">
        <v>64</v>
      </c>
      <c r="C4506">
        <v>1.4250000000000001E-2</v>
      </c>
      <c r="D4506">
        <v>3.0466E-2</v>
      </c>
      <c r="E4506">
        <v>2.164E-2</v>
      </c>
    </row>
    <row r="4507" spans="1:5">
      <c r="A4507">
        <v>1973</v>
      </c>
      <c r="B4507" s="108">
        <v>65</v>
      </c>
      <c r="C4507">
        <v>1.6230000000000001E-2</v>
      </c>
      <c r="D4507">
        <v>3.4389000000000003E-2</v>
      </c>
      <c r="E4507">
        <v>2.4417000000000001E-2</v>
      </c>
    </row>
    <row r="4508" spans="1:5">
      <c r="A4508">
        <v>1973</v>
      </c>
      <c r="B4508" s="108">
        <v>66</v>
      </c>
      <c r="C4508">
        <v>1.7010000000000001E-2</v>
      </c>
      <c r="D4508">
        <v>3.6040000000000003E-2</v>
      </c>
      <c r="E4508">
        <v>2.5503999999999999E-2</v>
      </c>
    </row>
    <row r="4509" spans="1:5">
      <c r="A4509">
        <v>1973</v>
      </c>
      <c r="B4509" s="108">
        <v>67</v>
      </c>
      <c r="C4509">
        <v>1.9004E-2</v>
      </c>
      <c r="D4509">
        <v>3.9301999999999997E-2</v>
      </c>
      <c r="E4509">
        <v>2.8004999999999999E-2</v>
      </c>
    </row>
    <row r="4510" spans="1:5">
      <c r="A4510">
        <v>1973</v>
      </c>
      <c r="B4510" s="108">
        <v>68</v>
      </c>
      <c r="C4510">
        <v>2.0563000000000001E-2</v>
      </c>
      <c r="D4510">
        <v>4.2203999999999998E-2</v>
      </c>
      <c r="E4510">
        <v>3.0081E-2</v>
      </c>
    </row>
    <row r="4511" spans="1:5">
      <c r="A4511">
        <v>1973</v>
      </c>
      <c r="B4511" s="108">
        <v>69</v>
      </c>
      <c r="C4511">
        <v>2.2724000000000001E-2</v>
      </c>
      <c r="D4511">
        <v>4.6205999999999997E-2</v>
      </c>
      <c r="E4511">
        <v>3.3003999999999999E-2</v>
      </c>
    </row>
    <row r="4512" spans="1:5">
      <c r="A4512">
        <v>1973</v>
      </c>
      <c r="B4512" s="108">
        <v>70</v>
      </c>
      <c r="C4512">
        <v>2.6609000000000001E-2</v>
      </c>
      <c r="D4512">
        <v>5.2367999999999998E-2</v>
      </c>
      <c r="E4512">
        <v>3.7762999999999998E-2</v>
      </c>
    </row>
    <row r="4513" spans="1:5">
      <c r="A4513">
        <v>1973</v>
      </c>
      <c r="B4513" s="108">
        <v>71</v>
      </c>
      <c r="C4513">
        <v>2.6904999999999998E-2</v>
      </c>
      <c r="D4513">
        <v>5.2636000000000002E-2</v>
      </c>
      <c r="E4513">
        <v>3.7941999999999997E-2</v>
      </c>
    </row>
    <row r="4514" spans="1:5">
      <c r="A4514">
        <v>1973</v>
      </c>
      <c r="B4514" s="108">
        <v>72</v>
      </c>
      <c r="C4514">
        <v>3.3461999999999999E-2</v>
      </c>
      <c r="D4514">
        <v>6.1947000000000002E-2</v>
      </c>
      <c r="E4514">
        <v>4.5423999999999999E-2</v>
      </c>
    </row>
    <row r="4515" spans="1:5">
      <c r="A4515">
        <v>1973</v>
      </c>
      <c r="B4515" s="108">
        <v>73</v>
      </c>
      <c r="C4515">
        <v>3.4939999999999999E-2</v>
      </c>
      <c r="D4515">
        <v>6.2847E-2</v>
      </c>
      <c r="E4515">
        <v>4.6517999999999997E-2</v>
      </c>
    </row>
    <row r="4516" spans="1:5">
      <c r="A4516">
        <v>1973</v>
      </c>
      <c r="B4516" s="108">
        <v>74</v>
      </c>
      <c r="C4516">
        <v>3.6489000000000001E-2</v>
      </c>
      <c r="D4516">
        <v>6.6206000000000001E-2</v>
      </c>
      <c r="E4516">
        <v>4.8645000000000001E-2</v>
      </c>
    </row>
    <row r="4517" spans="1:5">
      <c r="A4517">
        <v>1973</v>
      </c>
      <c r="B4517" s="108">
        <v>75</v>
      </c>
      <c r="C4517">
        <v>4.3090000000000003E-2</v>
      </c>
      <c r="D4517">
        <v>7.6165999999999998E-2</v>
      </c>
      <c r="E4517">
        <v>5.6473000000000002E-2</v>
      </c>
    </row>
    <row r="4518" spans="1:5">
      <c r="A4518">
        <v>1973</v>
      </c>
      <c r="B4518" s="108">
        <v>76</v>
      </c>
      <c r="C4518">
        <v>4.5946000000000001E-2</v>
      </c>
      <c r="D4518">
        <v>7.9560000000000006E-2</v>
      </c>
      <c r="E4518">
        <v>5.9381000000000003E-2</v>
      </c>
    </row>
    <row r="4519" spans="1:5">
      <c r="A4519">
        <v>1973</v>
      </c>
      <c r="B4519" s="108">
        <v>77</v>
      </c>
      <c r="C4519">
        <v>5.1221999999999997E-2</v>
      </c>
      <c r="D4519">
        <v>8.6619000000000002E-2</v>
      </c>
      <c r="E4519">
        <v>6.5161999999999998E-2</v>
      </c>
    </row>
    <row r="4520" spans="1:5">
      <c r="A4520">
        <v>1973</v>
      </c>
      <c r="B4520" s="108">
        <v>78</v>
      </c>
      <c r="C4520">
        <v>5.6100999999999998E-2</v>
      </c>
      <c r="D4520">
        <v>8.9688000000000004E-2</v>
      </c>
      <c r="E4520">
        <v>6.923E-2</v>
      </c>
    </row>
    <row r="4521" spans="1:5">
      <c r="A4521">
        <v>1973</v>
      </c>
      <c r="B4521" s="108">
        <v>79</v>
      </c>
      <c r="C4521">
        <v>6.1561999999999999E-2</v>
      </c>
      <c r="D4521">
        <v>9.7583000000000003E-2</v>
      </c>
      <c r="E4521">
        <v>7.5513999999999998E-2</v>
      </c>
    </row>
    <row r="4522" spans="1:5">
      <c r="A4522">
        <v>1973</v>
      </c>
      <c r="B4522" s="108">
        <v>80</v>
      </c>
      <c r="C4522">
        <v>7.0932999999999996E-2</v>
      </c>
      <c r="D4522">
        <v>0.10940999999999999</v>
      </c>
      <c r="E4522">
        <v>8.5447999999999996E-2</v>
      </c>
    </row>
    <row r="4523" spans="1:5">
      <c r="A4523">
        <v>1973</v>
      </c>
      <c r="B4523" s="108">
        <v>81</v>
      </c>
      <c r="C4523">
        <v>7.4503E-2</v>
      </c>
      <c r="D4523">
        <v>0.11555</v>
      </c>
      <c r="E4523">
        <v>8.9718000000000006E-2</v>
      </c>
    </row>
    <row r="4524" spans="1:5">
      <c r="A4524">
        <v>1973</v>
      </c>
      <c r="B4524" s="108">
        <v>82</v>
      </c>
      <c r="C4524">
        <v>8.3698999999999996E-2</v>
      </c>
      <c r="D4524">
        <v>0.12595100000000001</v>
      </c>
      <c r="E4524">
        <v>9.9001000000000006E-2</v>
      </c>
    </row>
    <row r="4525" spans="1:5">
      <c r="A4525">
        <v>1973</v>
      </c>
      <c r="B4525" s="108">
        <v>83</v>
      </c>
      <c r="C4525">
        <v>9.5487000000000002E-2</v>
      </c>
      <c r="D4525">
        <v>0.13800899999999999</v>
      </c>
      <c r="E4525">
        <v>0.110666</v>
      </c>
    </row>
    <row r="4526" spans="1:5">
      <c r="A4526">
        <v>1973</v>
      </c>
      <c r="B4526" s="108">
        <v>84</v>
      </c>
      <c r="C4526">
        <v>0.105696</v>
      </c>
      <c r="D4526">
        <v>0.15118799999999999</v>
      </c>
      <c r="E4526">
        <v>0.121794</v>
      </c>
    </row>
    <row r="4527" spans="1:5">
      <c r="A4527">
        <v>1973</v>
      </c>
      <c r="B4527" s="108">
        <v>85</v>
      </c>
      <c r="C4527">
        <v>0.116705</v>
      </c>
      <c r="D4527">
        <v>0.162935</v>
      </c>
      <c r="E4527">
        <v>0.13284299999999999</v>
      </c>
    </row>
    <row r="4528" spans="1:5">
      <c r="A4528">
        <v>1973</v>
      </c>
      <c r="B4528" s="108">
        <v>86</v>
      </c>
      <c r="C4528">
        <v>0.12781600000000001</v>
      </c>
      <c r="D4528">
        <v>0.172762</v>
      </c>
      <c r="E4528">
        <v>0.14321900000000001</v>
      </c>
    </row>
    <row r="4529" spans="1:5">
      <c r="A4529">
        <v>1973</v>
      </c>
      <c r="B4529" s="108">
        <v>87</v>
      </c>
      <c r="C4529">
        <v>0.14179600000000001</v>
      </c>
      <c r="D4529">
        <v>0.189299</v>
      </c>
      <c r="E4529">
        <v>0.15781999999999999</v>
      </c>
    </row>
    <row r="4530" spans="1:5">
      <c r="A4530">
        <v>1973</v>
      </c>
      <c r="B4530" s="108">
        <v>88</v>
      </c>
      <c r="C4530">
        <v>0.158302</v>
      </c>
      <c r="D4530">
        <v>0.199991</v>
      </c>
      <c r="E4530">
        <v>0.17216899999999999</v>
      </c>
    </row>
    <row r="4531" spans="1:5">
      <c r="A4531">
        <v>1973</v>
      </c>
      <c r="B4531" s="108">
        <v>89</v>
      </c>
      <c r="C4531">
        <v>0.173179</v>
      </c>
      <c r="D4531">
        <v>0.21964600000000001</v>
      </c>
      <c r="E4531">
        <v>0.18829399999999999</v>
      </c>
    </row>
    <row r="4532" spans="1:5">
      <c r="A4532">
        <v>1973</v>
      </c>
      <c r="B4532" s="108">
        <v>90</v>
      </c>
      <c r="C4532">
        <v>0.192602</v>
      </c>
      <c r="D4532">
        <v>0.23581299999999999</v>
      </c>
      <c r="E4532">
        <v>0.206344</v>
      </c>
    </row>
    <row r="4533" spans="1:5">
      <c r="A4533">
        <v>1973</v>
      </c>
      <c r="B4533" s="108">
        <v>91</v>
      </c>
      <c r="C4533">
        <v>0.19794999999999999</v>
      </c>
      <c r="D4533">
        <v>0.25118499999999999</v>
      </c>
      <c r="E4533">
        <v>0.21455399999999999</v>
      </c>
    </row>
    <row r="4534" spans="1:5">
      <c r="A4534">
        <v>1973</v>
      </c>
      <c r="B4534" s="108">
        <v>92</v>
      </c>
      <c r="C4534">
        <v>0.225273</v>
      </c>
      <c r="D4534">
        <v>0.269345</v>
      </c>
      <c r="E4534">
        <v>0.238737</v>
      </c>
    </row>
    <row r="4535" spans="1:5">
      <c r="A4535">
        <v>1973</v>
      </c>
      <c r="B4535" s="108">
        <v>93</v>
      </c>
      <c r="C4535">
        <v>0.246785</v>
      </c>
      <c r="D4535">
        <v>0.31004900000000002</v>
      </c>
      <c r="E4535">
        <v>0.26550600000000002</v>
      </c>
    </row>
    <row r="4536" spans="1:5">
      <c r="A4536">
        <v>1973</v>
      </c>
      <c r="B4536" s="108">
        <v>94</v>
      </c>
      <c r="C4536">
        <v>0.26476499999999997</v>
      </c>
      <c r="D4536">
        <v>0.29623500000000003</v>
      </c>
      <c r="E4536">
        <v>0.27379300000000001</v>
      </c>
    </row>
    <row r="4537" spans="1:5">
      <c r="A4537">
        <v>1973</v>
      </c>
      <c r="B4537" s="108">
        <v>95</v>
      </c>
      <c r="C4537">
        <v>0.28813800000000001</v>
      </c>
      <c r="D4537">
        <v>0.337088</v>
      </c>
      <c r="E4537">
        <v>0.30210799999999999</v>
      </c>
    </row>
    <row r="4538" spans="1:5">
      <c r="A4538">
        <v>1973</v>
      </c>
      <c r="B4538" s="108">
        <v>96</v>
      </c>
      <c r="C4538">
        <v>0.30324699999999999</v>
      </c>
      <c r="D4538">
        <v>0.35781600000000002</v>
      </c>
      <c r="E4538">
        <v>0.318467</v>
      </c>
    </row>
    <row r="4539" spans="1:5">
      <c r="A4539">
        <v>1973</v>
      </c>
      <c r="B4539" s="108">
        <v>97</v>
      </c>
      <c r="C4539">
        <v>0.33565699999999998</v>
      </c>
      <c r="D4539">
        <v>0.37905</v>
      </c>
      <c r="E4539">
        <v>0.34729100000000002</v>
      </c>
    </row>
    <row r="4540" spans="1:5">
      <c r="A4540">
        <v>1973</v>
      </c>
      <c r="B4540" s="108">
        <v>98</v>
      </c>
      <c r="C4540">
        <v>0.34397100000000003</v>
      </c>
      <c r="D4540">
        <v>0.38403100000000001</v>
      </c>
      <c r="E4540">
        <v>0.35455500000000001</v>
      </c>
    </row>
    <row r="4541" spans="1:5">
      <c r="A4541">
        <v>1973</v>
      </c>
      <c r="B4541" s="108">
        <v>99</v>
      </c>
      <c r="C4541">
        <v>0.33078800000000003</v>
      </c>
      <c r="D4541">
        <v>0.42619699999999999</v>
      </c>
      <c r="E4541">
        <v>0.35574899999999998</v>
      </c>
    </row>
    <row r="4542" spans="1:5">
      <c r="A4542">
        <v>1973</v>
      </c>
      <c r="B4542" s="108">
        <v>100</v>
      </c>
      <c r="C4542">
        <v>0.36790699999999998</v>
      </c>
      <c r="D4542">
        <v>0.395478</v>
      </c>
      <c r="E4542">
        <v>0.375278</v>
      </c>
    </row>
    <row r="4543" spans="1:5">
      <c r="A4543">
        <v>1973</v>
      </c>
      <c r="B4543" s="108">
        <v>101</v>
      </c>
      <c r="C4543">
        <v>0.38814399999999999</v>
      </c>
      <c r="D4543">
        <v>0.37356899999999998</v>
      </c>
      <c r="E4543">
        <v>0.38418600000000003</v>
      </c>
    </row>
    <row r="4544" spans="1:5">
      <c r="A4544">
        <v>1973</v>
      </c>
      <c r="B4544" s="108">
        <v>102</v>
      </c>
      <c r="C4544">
        <v>0.362263</v>
      </c>
      <c r="D4544">
        <v>0.33711000000000002</v>
      </c>
      <c r="E4544">
        <v>0.35522100000000001</v>
      </c>
    </row>
    <row r="4545" spans="1:5">
      <c r="A4545">
        <v>1973</v>
      </c>
      <c r="B4545" s="108">
        <v>103</v>
      </c>
      <c r="C4545">
        <v>0.405028</v>
      </c>
      <c r="D4545">
        <v>0.40232000000000001</v>
      </c>
      <c r="E4545">
        <v>0.40426800000000002</v>
      </c>
    </row>
    <row r="4546" spans="1:5">
      <c r="A4546">
        <v>1973</v>
      </c>
      <c r="B4546" s="108">
        <v>104</v>
      </c>
      <c r="C4546">
        <v>0.346105</v>
      </c>
      <c r="D4546">
        <v>0.35693599999999998</v>
      </c>
      <c r="E4546">
        <v>0.34912500000000002</v>
      </c>
    </row>
    <row r="4547" spans="1:5">
      <c r="A4547">
        <v>1973</v>
      </c>
      <c r="B4547" s="108">
        <v>105</v>
      </c>
      <c r="C4547">
        <v>0.35872500000000002</v>
      </c>
      <c r="D4547">
        <v>0.40390300000000001</v>
      </c>
      <c r="E4547">
        <v>0.37146899999999999</v>
      </c>
    </row>
    <row r="4548" spans="1:5">
      <c r="A4548">
        <v>1973</v>
      </c>
      <c r="B4548" s="108">
        <v>106</v>
      </c>
      <c r="C4548">
        <v>0.41974</v>
      </c>
      <c r="D4548">
        <v>0.32488800000000001</v>
      </c>
      <c r="E4548">
        <v>0.39324999999999999</v>
      </c>
    </row>
    <row r="4549" spans="1:5">
      <c r="A4549">
        <v>1973</v>
      </c>
      <c r="B4549" s="108">
        <v>107</v>
      </c>
      <c r="C4549">
        <v>0.37880200000000003</v>
      </c>
      <c r="D4549">
        <v>0.27069700000000002</v>
      </c>
      <c r="E4549">
        <v>0.34393000000000001</v>
      </c>
    </row>
    <row r="4550" spans="1:5">
      <c r="A4550">
        <v>1973</v>
      </c>
      <c r="B4550" s="108">
        <v>108</v>
      </c>
      <c r="C4550">
        <v>0.325235</v>
      </c>
      <c r="D4550">
        <v>0.21393400000000001</v>
      </c>
      <c r="E4550">
        <v>0.28606900000000002</v>
      </c>
    </row>
    <row r="4551" spans="1:5">
      <c r="A4551">
        <v>1973</v>
      </c>
      <c r="B4551" s="108">
        <v>109</v>
      </c>
      <c r="C4551">
        <v>0.31101000000000001</v>
      </c>
      <c r="D4551">
        <v>0.22376099999999999</v>
      </c>
      <c r="E4551">
        <v>0.28245599999999998</v>
      </c>
    </row>
    <row r="4552" spans="1:5">
      <c r="A4552">
        <v>1973</v>
      </c>
      <c r="B4552" s="108" t="s">
        <v>392</v>
      </c>
      <c r="C4552">
        <v>0.30360199999999998</v>
      </c>
      <c r="D4552">
        <v>0.23963000000000001</v>
      </c>
      <c r="E4552">
        <v>0.28166999999999998</v>
      </c>
    </row>
    <row r="4553" spans="1:5">
      <c r="A4553">
        <v>1974</v>
      </c>
      <c r="B4553" s="108">
        <v>0</v>
      </c>
      <c r="C4553">
        <v>1.4803999999999999E-2</v>
      </c>
      <c r="D4553">
        <v>1.9050999999999998E-2</v>
      </c>
      <c r="E4553">
        <v>1.6976999999999999E-2</v>
      </c>
    </row>
    <row r="4554" spans="1:5">
      <c r="A4554">
        <v>1974</v>
      </c>
      <c r="B4554" s="108">
        <v>1</v>
      </c>
      <c r="C4554">
        <v>1.0369999999999999E-3</v>
      </c>
      <c r="D4554">
        <v>1.1950000000000001E-3</v>
      </c>
      <c r="E4554">
        <v>1.1169999999999999E-3</v>
      </c>
    </row>
    <row r="4555" spans="1:5">
      <c r="A4555">
        <v>1974</v>
      </c>
      <c r="B4555" s="108">
        <v>2</v>
      </c>
      <c r="C4555">
        <v>6.4499999999999996E-4</v>
      </c>
      <c r="D4555">
        <v>8.4400000000000002E-4</v>
      </c>
      <c r="E4555">
        <v>7.4700000000000005E-4</v>
      </c>
    </row>
    <row r="4556" spans="1:5">
      <c r="A4556">
        <v>1974</v>
      </c>
      <c r="B4556" s="108">
        <v>3</v>
      </c>
      <c r="C4556">
        <v>5.4299999999999997E-4</v>
      </c>
      <c r="D4556">
        <v>7.1199999999999996E-4</v>
      </c>
      <c r="E4556">
        <v>6.3000000000000003E-4</v>
      </c>
    </row>
    <row r="4557" spans="1:5">
      <c r="A4557">
        <v>1974</v>
      </c>
      <c r="B4557" s="108">
        <v>4</v>
      </c>
      <c r="C4557">
        <v>4.1399999999999998E-4</v>
      </c>
      <c r="D4557">
        <v>5.6700000000000001E-4</v>
      </c>
      <c r="E4557">
        <v>4.9200000000000003E-4</v>
      </c>
    </row>
    <row r="4558" spans="1:5">
      <c r="A4558">
        <v>1974</v>
      </c>
      <c r="B4558" s="108">
        <v>5</v>
      </c>
      <c r="C4558">
        <v>3.6600000000000001E-4</v>
      </c>
      <c r="D4558">
        <v>5.0100000000000003E-4</v>
      </c>
      <c r="E4558">
        <v>4.35E-4</v>
      </c>
    </row>
    <row r="4559" spans="1:5">
      <c r="A4559">
        <v>1974</v>
      </c>
      <c r="B4559" s="108">
        <v>6</v>
      </c>
      <c r="C4559">
        <v>3.1500000000000001E-4</v>
      </c>
      <c r="D4559">
        <v>4.6900000000000002E-4</v>
      </c>
      <c r="E4559">
        <v>3.9300000000000001E-4</v>
      </c>
    </row>
    <row r="4560" spans="1:5">
      <c r="A4560">
        <v>1974</v>
      </c>
      <c r="B4560" s="108">
        <v>7</v>
      </c>
      <c r="C4560">
        <v>3.0200000000000002E-4</v>
      </c>
      <c r="D4560">
        <v>4.3300000000000001E-4</v>
      </c>
      <c r="E4560">
        <v>3.6900000000000002E-4</v>
      </c>
    </row>
    <row r="4561" spans="1:5">
      <c r="A4561">
        <v>1974</v>
      </c>
      <c r="B4561" s="108">
        <v>8</v>
      </c>
      <c r="C4561">
        <v>2.6899999999999998E-4</v>
      </c>
      <c r="D4561">
        <v>4.1100000000000002E-4</v>
      </c>
      <c r="E4561">
        <v>3.4099999999999999E-4</v>
      </c>
    </row>
    <row r="4562" spans="1:5">
      <c r="A4562">
        <v>1974</v>
      </c>
      <c r="B4562" s="108">
        <v>9</v>
      </c>
      <c r="C4562">
        <v>2.4600000000000002E-4</v>
      </c>
      <c r="D4562">
        <v>3.9599999999999998E-4</v>
      </c>
      <c r="E4562">
        <v>3.2299999999999999E-4</v>
      </c>
    </row>
    <row r="4563" spans="1:5">
      <c r="A4563">
        <v>1974</v>
      </c>
      <c r="B4563" s="108">
        <v>10</v>
      </c>
      <c r="C4563">
        <v>2.31E-4</v>
      </c>
      <c r="D4563">
        <v>3.5399999999999999E-4</v>
      </c>
      <c r="E4563">
        <v>2.9399999999999999E-4</v>
      </c>
    </row>
    <row r="4564" spans="1:5">
      <c r="A4564">
        <v>1974</v>
      </c>
      <c r="B4564" s="108">
        <v>11</v>
      </c>
      <c r="C4564">
        <v>2.4800000000000001E-4</v>
      </c>
      <c r="D4564">
        <v>3.6900000000000002E-4</v>
      </c>
      <c r="E4564">
        <v>3.1E-4</v>
      </c>
    </row>
    <row r="4565" spans="1:5">
      <c r="A4565">
        <v>1974</v>
      </c>
      <c r="B4565" s="108">
        <v>12</v>
      </c>
      <c r="C4565">
        <v>2.72E-4</v>
      </c>
      <c r="D4565">
        <v>4.4000000000000002E-4</v>
      </c>
      <c r="E4565">
        <v>3.5799999999999997E-4</v>
      </c>
    </row>
    <row r="4566" spans="1:5">
      <c r="A4566">
        <v>1974</v>
      </c>
      <c r="B4566" s="108">
        <v>13</v>
      </c>
      <c r="C4566">
        <v>3.0400000000000002E-4</v>
      </c>
      <c r="D4566">
        <v>5.5699999999999999E-4</v>
      </c>
      <c r="E4566">
        <v>4.3300000000000001E-4</v>
      </c>
    </row>
    <row r="4567" spans="1:5">
      <c r="A4567">
        <v>1974</v>
      </c>
      <c r="B4567" s="108">
        <v>14</v>
      </c>
      <c r="C4567">
        <v>3.39E-4</v>
      </c>
      <c r="D4567">
        <v>6.8999999999999997E-4</v>
      </c>
      <c r="E4567">
        <v>5.1800000000000001E-4</v>
      </c>
    </row>
    <row r="4568" spans="1:5">
      <c r="A4568">
        <v>1974</v>
      </c>
      <c r="B4568" s="108">
        <v>15</v>
      </c>
      <c r="C4568">
        <v>4.0700000000000003E-4</v>
      </c>
      <c r="D4568">
        <v>8.4699999999999999E-4</v>
      </c>
      <c r="E4568">
        <v>6.3100000000000005E-4</v>
      </c>
    </row>
    <row r="4569" spans="1:5">
      <c r="A4569">
        <v>1974</v>
      </c>
      <c r="B4569" s="108">
        <v>16</v>
      </c>
      <c r="C4569">
        <v>5.0600000000000005E-4</v>
      </c>
      <c r="D4569">
        <v>1.2409999999999999E-3</v>
      </c>
      <c r="E4569">
        <v>8.8000000000000003E-4</v>
      </c>
    </row>
    <row r="4570" spans="1:5">
      <c r="A4570">
        <v>1974</v>
      </c>
      <c r="B4570" s="108">
        <v>17</v>
      </c>
      <c r="C4570">
        <v>5.5599999999999996E-4</v>
      </c>
      <c r="D4570">
        <v>1.5939999999999999E-3</v>
      </c>
      <c r="E4570">
        <v>1.0839999999999999E-3</v>
      </c>
    </row>
    <row r="4571" spans="1:5">
      <c r="A4571">
        <v>1974</v>
      </c>
      <c r="B4571" s="108">
        <v>18</v>
      </c>
      <c r="C4571">
        <v>6.4700000000000001E-4</v>
      </c>
      <c r="D4571">
        <v>1.9289999999999999E-3</v>
      </c>
      <c r="E4571">
        <v>1.294E-3</v>
      </c>
    </row>
    <row r="4572" spans="1:5">
      <c r="A4572">
        <v>1974</v>
      </c>
      <c r="B4572" s="108">
        <v>19</v>
      </c>
      <c r="C4572">
        <v>6.7100000000000005E-4</v>
      </c>
      <c r="D4572">
        <v>2.0830000000000002E-3</v>
      </c>
      <c r="E4572">
        <v>1.379E-3</v>
      </c>
    </row>
    <row r="4573" spans="1:5">
      <c r="A4573">
        <v>1974</v>
      </c>
      <c r="B4573" s="108">
        <v>20</v>
      </c>
      <c r="C4573">
        <v>6.2799999999999998E-4</v>
      </c>
      <c r="D4573">
        <v>1.9719999999999998E-3</v>
      </c>
      <c r="E4573">
        <v>1.3010000000000001E-3</v>
      </c>
    </row>
    <row r="4574" spans="1:5">
      <c r="A4574">
        <v>1974</v>
      </c>
      <c r="B4574" s="108">
        <v>21</v>
      </c>
      <c r="C4574">
        <v>6.8400000000000004E-4</v>
      </c>
      <c r="D4574">
        <v>2.166E-3</v>
      </c>
      <c r="E4574">
        <v>1.4250000000000001E-3</v>
      </c>
    </row>
    <row r="4575" spans="1:5">
      <c r="A4575">
        <v>1974</v>
      </c>
      <c r="B4575" s="108">
        <v>22</v>
      </c>
      <c r="C4575">
        <v>6.7599999999999995E-4</v>
      </c>
      <c r="D4575">
        <v>2.1350000000000002E-3</v>
      </c>
      <c r="E4575">
        <v>1.4009999999999999E-3</v>
      </c>
    </row>
    <row r="4576" spans="1:5">
      <c r="A4576">
        <v>1974</v>
      </c>
      <c r="B4576" s="108">
        <v>23</v>
      </c>
      <c r="C4576">
        <v>6.78E-4</v>
      </c>
      <c r="D4576">
        <v>2.147E-3</v>
      </c>
      <c r="E4576">
        <v>1.407E-3</v>
      </c>
    </row>
    <row r="4577" spans="1:5">
      <c r="A4577">
        <v>1974</v>
      </c>
      <c r="B4577" s="108">
        <v>24</v>
      </c>
      <c r="C4577">
        <v>6.9099999999999999E-4</v>
      </c>
      <c r="D4577">
        <v>2.0179999999999998E-3</v>
      </c>
      <c r="E4577">
        <v>1.348E-3</v>
      </c>
    </row>
    <row r="4578" spans="1:5">
      <c r="A4578">
        <v>1974</v>
      </c>
      <c r="B4578" s="108">
        <v>25</v>
      </c>
      <c r="C4578">
        <v>7.1699999999999997E-4</v>
      </c>
      <c r="D4578">
        <v>2.0300000000000001E-3</v>
      </c>
      <c r="E4578">
        <v>1.3680000000000001E-3</v>
      </c>
    </row>
    <row r="4579" spans="1:5">
      <c r="A4579">
        <v>1974</v>
      </c>
      <c r="B4579" s="108">
        <v>26</v>
      </c>
      <c r="C4579">
        <v>7.2900000000000005E-4</v>
      </c>
      <c r="D4579">
        <v>1.8959999999999999E-3</v>
      </c>
      <c r="E4579">
        <v>1.3090000000000001E-3</v>
      </c>
    </row>
    <row r="4580" spans="1:5">
      <c r="A4580">
        <v>1974</v>
      </c>
      <c r="B4580" s="108">
        <v>27</v>
      </c>
      <c r="C4580">
        <v>8.0400000000000003E-4</v>
      </c>
      <c r="D4580">
        <v>1.9919999999999998E-3</v>
      </c>
      <c r="E4580">
        <v>1.3940000000000001E-3</v>
      </c>
    </row>
    <row r="4581" spans="1:5">
      <c r="A4581">
        <v>1974</v>
      </c>
      <c r="B4581" s="108">
        <v>28</v>
      </c>
      <c r="C4581">
        <v>7.7300000000000003E-4</v>
      </c>
      <c r="D4581">
        <v>1.8389999999999999E-3</v>
      </c>
      <c r="E4581">
        <v>1.3010000000000001E-3</v>
      </c>
    </row>
    <row r="4582" spans="1:5">
      <c r="A4582">
        <v>1974</v>
      </c>
      <c r="B4582" s="108">
        <v>29</v>
      </c>
      <c r="C4582">
        <v>8.4999999999999995E-4</v>
      </c>
      <c r="D4582">
        <v>1.8979999999999999E-3</v>
      </c>
      <c r="E4582">
        <v>1.3680000000000001E-3</v>
      </c>
    </row>
    <row r="4583" spans="1:5">
      <c r="A4583">
        <v>1974</v>
      </c>
      <c r="B4583" s="108">
        <v>30</v>
      </c>
      <c r="C4583">
        <v>8.4000000000000003E-4</v>
      </c>
      <c r="D4583">
        <v>1.887E-3</v>
      </c>
      <c r="E4583">
        <v>1.3569999999999999E-3</v>
      </c>
    </row>
    <row r="4584" spans="1:5">
      <c r="A4584">
        <v>1974</v>
      </c>
      <c r="B4584" s="108">
        <v>31</v>
      </c>
      <c r="C4584">
        <v>9.9599999999999992E-4</v>
      </c>
      <c r="D4584">
        <v>2.013E-3</v>
      </c>
      <c r="E4584">
        <v>1.498E-3</v>
      </c>
    </row>
    <row r="4585" spans="1:5">
      <c r="A4585">
        <v>1974</v>
      </c>
      <c r="B4585" s="108">
        <v>32</v>
      </c>
      <c r="C4585">
        <v>9.4499999999999998E-4</v>
      </c>
      <c r="D4585">
        <v>2.1540000000000001E-3</v>
      </c>
      <c r="E4585">
        <v>1.5399999999999999E-3</v>
      </c>
    </row>
    <row r="4586" spans="1:5">
      <c r="A4586">
        <v>1974</v>
      </c>
      <c r="B4586" s="108">
        <v>33</v>
      </c>
      <c r="C4586">
        <v>1.1490000000000001E-3</v>
      </c>
      <c r="D4586">
        <v>2.2699999999999999E-3</v>
      </c>
      <c r="E4586">
        <v>1.699E-3</v>
      </c>
    </row>
    <row r="4587" spans="1:5">
      <c r="A4587">
        <v>1974</v>
      </c>
      <c r="B4587" s="108">
        <v>34</v>
      </c>
      <c r="C4587">
        <v>1.248E-3</v>
      </c>
      <c r="D4587">
        <v>2.3479999999999998E-3</v>
      </c>
      <c r="E4587">
        <v>1.787E-3</v>
      </c>
    </row>
    <row r="4588" spans="1:5">
      <c r="A4588">
        <v>1974</v>
      </c>
      <c r="B4588" s="108">
        <v>35</v>
      </c>
      <c r="C4588">
        <v>1.2949999999999999E-3</v>
      </c>
      <c r="D4588">
        <v>2.4060000000000002E-3</v>
      </c>
      <c r="E4588">
        <v>1.8389999999999999E-3</v>
      </c>
    </row>
    <row r="4589" spans="1:5">
      <c r="A4589">
        <v>1974</v>
      </c>
      <c r="B4589" s="108">
        <v>36</v>
      </c>
      <c r="C4589">
        <v>1.418E-3</v>
      </c>
      <c r="D4589">
        <v>2.594E-3</v>
      </c>
      <c r="E4589">
        <v>1.9919999999999998E-3</v>
      </c>
    </row>
    <row r="4590" spans="1:5">
      <c r="A4590">
        <v>1974</v>
      </c>
      <c r="B4590" s="108">
        <v>37</v>
      </c>
      <c r="C4590">
        <v>1.557E-3</v>
      </c>
      <c r="D4590">
        <v>2.7650000000000001E-3</v>
      </c>
      <c r="E4590">
        <v>2.1450000000000002E-3</v>
      </c>
    </row>
    <row r="4591" spans="1:5">
      <c r="A4591">
        <v>1974</v>
      </c>
      <c r="B4591" s="108">
        <v>38</v>
      </c>
      <c r="C4591">
        <v>1.696E-3</v>
      </c>
      <c r="D4591">
        <v>3.117E-3</v>
      </c>
      <c r="E4591">
        <v>2.3890000000000001E-3</v>
      </c>
    </row>
    <row r="4592" spans="1:5">
      <c r="A4592">
        <v>1974</v>
      </c>
      <c r="B4592" s="108">
        <v>39</v>
      </c>
      <c r="C4592">
        <v>1.8270000000000001E-3</v>
      </c>
      <c r="D4592">
        <v>3.3570000000000002E-3</v>
      </c>
      <c r="E4592">
        <v>2.575E-3</v>
      </c>
    </row>
    <row r="4593" spans="1:5">
      <c r="A4593">
        <v>1974</v>
      </c>
      <c r="B4593" s="108">
        <v>40</v>
      </c>
      <c r="C4593">
        <v>2.0010000000000002E-3</v>
      </c>
      <c r="D4593">
        <v>3.5500000000000002E-3</v>
      </c>
      <c r="E4593">
        <v>2.7590000000000002E-3</v>
      </c>
    </row>
    <row r="4594" spans="1:5">
      <c r="A4594">
        <v>1974</v>
      </c>
      <c r="B4594" s="108">
        <v>41</v>
      </c>
      <c r="C4594">
        <v>2.2339999999999999E-3</v>
      </c>
      <c r="D4594">
        <v>3.7989999999999999E-3</v>
      </c>
      <c r="E4594">
        <v>3.0000000000000001E-3</v>
      </c>
    </row>
    <row r="4595" spans="1:5">
      <c r="A4595">
        <v>1974</v>
      </c>
      <c r="B4595" s="108">
        <v>42</v>
      </c>
      <c r="C4595">
        <v>2.5799999999999998E-3</v>
      </c>
      <c r="D4595">
        <v>4.2940000000000001E-3</v>
      </c>
      <c r="E4595">
        <v>3.4199999999999999E-3</v>
      </c>
    </row>
    <row r="4596" spans="1:5">
      <c r="A4596">
        <v>1974</v>
      </c>
      <c r="B4596" s="108">
        <v>43</v>
      </c>
      <c r="C4596">
        <v>2.7100000000000002E-3</v>
      </c>
      <c r="D4596">
        <v>4.627E-3</v>
      </c>
      <c r="E4596">
        <v>3.6489999999999999E-3</v>
      </c>
    </row>
    <row r="4597" spans="1:5">
      <c r="A4597">
        <v>1974</v>
      </c>
      <c r="B4597" s="108">
        <v>44</v>
      </c>
      <c r="C4597">
        <v>3.0140000000000002E-3</v>
      </c>
      <c r="D4597">
        <v>5.2319999999999997E-3</v>
      </c>
      <c r="E4597">
        <v>4.0980000000000001E-3</v>
      </c>
    </row>
    <row r="4598" spans="1:5">
      <c r="A4598">
        <v>1974</v>
      </c>
      <c r="B4598" s="108">
        <v>45</v>
      </c>
      <c r="C4598">
        <v>3.1180000000000001E-3</v>
      </c>
      <c r="D4598">
        <v>5.7850000000000002E-3</v>
      </c>
      <c r="E4598">
        <v>4.4149999999999997E-3</v>
      </c>
    </row>
    <row r="4599" spans="1:5">
      <c r="A4599">
        <v>1974</v>
      </c>
      <c r="B4599" s="108">
        <v>46</v>
      </c>
      <c r="C4599">
        <v>3.5760000000000002E-3</v>
      </c>
      <c r="D4599">
        <v>6.3590000000000001E-3</v>
      </c>
      <c r="E4599">
        <v>4.9290000000000002E-3</v>
      </c>
    </row>
    <row r="4600" spans="1:5">
      <c r="A4600">
        <v>1974</v>
      </c>
      <c r="B4600" s="108">
        <v>47</v>
      </c>
      <c r="C4600">
        <v>3.7369999999999999E-3</v>
      </c>
      <c r="D4600">
        <v>7.0549999999999996E-3</v>
      </c>
      <c r="E4600">
        <v>5.3449999999999999E-3</v>
      </c>
    </row>
    <row r="4601" spans="1:5">
      <c r="A4601">
        <v>1974</v>
      </c>
      <c r="B4601" s="108">
        <v>48</v>
      </c>
      <c r="C4601">
        <v>4.1749999999999999E-3</v>
      </c>
      <c r="D4601">
        <v>7.8189999999999996E-3</v>
      </c>
      <c r="E4601">
        <v>5.9300000000000004E-3</v>
      </c>
    </row>
    <row r="4602" spans="1:5">
      <c r="A4602">
        <v>1974</v>
      </c>
      <c r="B4602" s="108">
        <v>49</v>
      </c>
      <c r="C4602">
        <v>4.4869999999999997E-3</v>
      </c>
      <c r="D4602">
        <v>8.4250000000000002E-3</v>
      </c>
      <c r="E4602">
        <v>6.378E-3</v>
      </c>
    </row>
    <row r="4603" spans="1:5">
      <c r="A4603">
        <v>1974</v>
      </c>
      <c r="B4603" s="108">
        <v>50</v>
      </c>
      <c r="C4603">
        <v>4.9090000000000002E-3</v>
      </c>
      <c r="D4603">
        <v>9.2829999999999996E-3</v>
      </c>
      <c r="E4603">
        <v>7.0080000000000003E-3</v>
      </c>
    </row>
    <row r="4604" spans="1:5">
      <c r="A4604">
        <v>1974</v>
      </c>
      <c r="B4604" s="108">
        <v>51</v>
      </c>
      <c r="C4604">
        <v>5.1250000000000002E-3</v>
      </c>
      <c r="D4604">
        <v>9.7560000000000008E-3</v>
      </c>
      <c r="E4604">
        <v>7.345E-3</v>
      </c>
    </row>
    <row r="4605" spans="1:5">
      <c r="A4605">
        <v>1974</v>
      </c>
      <c r="B4605" s="108">
        <v>52</v>
      </c>
      <c r="C4605">
        <v>5.7070000000000003E-3</v>
      </c>
      <c r="D4605">
        <v>1.0744E-2</v>
      </c>
      <c r="E4605">
        <v>8.1239999999999993E-3</v>
      </c>
    </row>
    <row r="4606" spans="1:5">
      <c r="A4606">
        <v>1974</v>
      </c>
      <c r="B4606" s="108">
        <v>53</v>
      </c>
      <c r="C4606">
        <v>6.0390000000000001E-3</v>
      </c>
      <c r="D4606">
        <v>1.1502E-2</v>
      </c>
      <c r="E4606">
        <v>8.6630000000000006E-3</v>
      </c>
    </row>
    <row r="4607" spans="1:5">
      <c r="A4607">
        <v>1974</v>
      </c>
      <c r="B4607" s="108">
        <v>54</v>
      </c>
      <c r="C4607">
        <v>6.3759999999999997E-3</v>
      </c>
      <c r="D4607">
        <v>1.2708000000000001E-2</v>
      </c>
      <c r="E4607">
        <v>9.4090000000000007E-3</v>
      </c>
    </row>
    <row r="4608" spans="1:5">
      <c r="A4608">
        <v>1974</v>
      </c>
      <c r="B4608" s="108">
        <v>55</v>
      </c>
      <c r="C4608">
        <v>6.8950000000000001E-3</v>
      </c>
      <c r="D4608">
        <v>1.3646E-2</v>
      </c>
      <c r="E4608">
        <v>1.0116999999999999E-2</v>
      </c>
    </row>
    <row r="4609" spans="1:5">
      <c r="A4609">
        <v>1974</v>
      </c>
      <c r="B4609" s="108">
        <v>56</v>
      </c>
      <c r="C4609">
        <v>7.9360000000000003E-3</v>
      </c>
      <c r="D4609">
        <v>1.5232000000000001E-2</v>
      </c>
      <c r="E4609">
        <v>1.1410999999999999E-2</v>
      </c>
    </row>
    <row r="4610" spans="1:5">
      <c r="A4610">
        <v>1974</v>
      </c>
      <c r="B4610" s="108">
        <v>57</v>
      </c>
      <c r="C4610">
        <v>8.2260000000000007E-3</v>
      </c>
      <c r="D4610">
        <v>1.6833000000000001E-2</v>
      </c>
      <c r="E4610">
        <v>1.2317E-2</v>
      </c>
    </row>
    <row r="4611" spans="1:5">
      <c r="A4611">
        <v>1974</v>
      </c>
      <c r="B4611" s="108">
        <v>58</v>
      </c>
      <c r="C4611">
        <v>8.9990000000000001E-3</v>
      </c>
      <c r="D4611">
        <v>1.8776999999999999E-2</v>
      </c>
      <c r="E4611">
        <v>1.3623E-2</v>
      </c>
    </row>
    <row r="4612" spans="1:5">
      <c r="A4612">
        <v>1974</v>
      </c>
      <c r="B4612" s="108">
        <v>59</v>
      </c>
      <c r="C4612">
        <v>9.7439999999999992E-3</v>
      </c>
      <c r="D4612">
        <v>2.0060999999999999E-2</v>
      </c>
      <c r="E4612">
        <v>1.4612999999999999E-2</v>
      </c>
    </row>
    <row r="4613" spans="1:5">
      <c r="A4613">
        <v>1974</v>
      </c>
      <c r="B4613" s="108">
        <v>60</v>
      </c>
      <c r="C4613">
        <v>1.1113E-2</v>
      </c>
      <c r="D4613">
        <v>2.2700999999999999E-2</v>
      </c>
      <c r="E4613">
        <v>1.6566999999999998E-2</v>
      </c>
    </row>
    <row r="4614" spans="1:5">
      <c r="A4614">
        <v>1974</v>
      </c>
      <c r="B4614" s="108">
        <v>61</v>
      </c>
      <c r="C4614">
        <v>1.1557E-2</v>
      </c>
      <c r="D4614">
        <v>2.3639E-2</v>
      </c>
      <c r="E4614">
        <v>1.7232000000000001E-2</v>
      </c>
    </row>
    <row r="4615" spans="1:5">
      <c r="A4615">
        <v>1974</v>
      </c>
      <c r="B4615" s="108">
        <v>62</v>
      </c>
      <c r="C4615">
        <v>1.2389000000000001E-2</v>
      </c>
      <c r="D4615">
        <v>2.5833999999999999E-2</v>
      </c>
      <c r="E4615">
        <v>1.8644000000000001E-2</v>
      </c>
    </row>
    <row r="4616" spans="1:5">
      <c r="A4616">
        <v>1974</v>
      </c>
      <c r="B4616" s="108">
        <v>63</v>
      </c>
      <c r="C4616">
        <v>1.3304E-2</v>
      </c>
      <c r="D4616">
        <v>2.7618E-2</v>
      </c>
      <c r="E4616">
        <v>1.9913E-2</v>
      </c>
    </row>
    <row r="4617" spans="1:5">
      <c r="A4617">
        <v>1974</v>
      </c>
      <c r="B4617" s="108">
        <v>64</v>
      </c>
      <c r="C4617">
        <v>1.405E-2</v>
      </c>
      <c r="D4617">
        <v>2.9374999999999998E-2</v>
      </c>
      <c r="E4617">
        <v>2.1038000000000001E-2</v>
      </c>
    </row>
    <row r="4618" spans="1:5">
      <c r="A4618">
        <v>1974</v>
      </c>
      <c r="B4618" s="108">
        <v>65</v>
      </c>
      <c r="C4618">
        <v>1.5180000000000001E-2</v>
      </c>
      <c r="D4618">
        <v>3.2395E-2</v>
      </c>
      <c r="E4618">
        <v>2.2932000000000001E-2</v>
      </c>
    </row>
    <row r="4619" spans="1:5">
      <c r="A4619">
        <v>1974</v>
      </c>
      <c r="B4619" s="108">
        <v>66</v>
      </c>
      <c r="C4619">
        <v>1.6375000000000001E-2</v>
      </c>
      <c r="D4619">
        <v>3.5009999999999999E-2</v>
      </c>
      <c r="E4619">
        <v>2.4663999999999998E-2</v>
      </c>
    </row>
    <row r="4620" spans="1:5">
      <c r="A4620">
        <v>1974</v>
      </c>
      <c r="B4620" s="108">
        <v>67</v>
      </c>
      <c r="C4620">
        <v>1.8168E-2</v>
      </c>
      <c r="D4620">
        <v>3.8123999999999998E-2</v>
      </c>
      <c r="E4620">
        <v>2.6993E-2</v>
      </c>
    </row>
    <row r="4621" spans="1:5">
      <c r="A4621">
        <v>1974</v>
      </c>
      <c r="B4621" s="108">
        <v>68</v>
      </c>
      <c r="C4621">
        <v>1.9824000000000001E-2</v>
      </c>
      <c r="D4621">
        <v>4.1054E-2</v>
      </c>
      <c r="E4621">
        <v>2.9135000000000001E-2</v>
      </c>
    </row>
    <row r="4622" spans="1:5">
      <c r="A4622">
        <v>1974</v>
      </c>
      <c r="B4622" s="108">
        <v>69</v>
      </c>
      <c r="C4622">
        <v>2.1947999999999999E-2</v>
      </c>
      <c r="D4622">
        <v>4.4387000000000003E-2</v>
      </c>
      <c r="E4622">
        <v>3.1743E-2</v>
      </c>
    </row>
    <row r="4623" spans="1:5">
      <c r="A4623">
        <v>1974</v>
      </c>
      <c r="B4623" s="108">
        <v>70</v>
      </c>
      <c r="C4623">
        <v>2.5403999999999999E-2</v>
      </c>
      <c r="D4623">
        <v>4.9985000000000002E-2</v>
      </c>
      <c r="E4623">
        <v>3.6020000000000003E-2</v>
      </c>
    </row>
    <row r="4624" spans="1:5">
      <c r="A4624">
        <v>1974</v>
      </c>
      <c r="B4624" s="108">
        <v>71</v>
      </c>
      <c r="C4624">
        <v>2.6925000000000001E-2</v>
      </c>
      <c r="D4624">
        <v>5.2020999999999998E-2</v>
      </c>
      <c r="E4624">
        <v>3.7720999999999998E-2</v>
      </c>
    </row>
    <row r="4625" spans="1:5">
      <c r="A4625">
        <v>1974</v>
      </c>
      <c r="B4625" s="108">
        <v>72</v>
      </c>
      <c r="C4625">
        <v>3.041E-2</v>
      </c>
      <c r="D4625">
        <v>5.8051999999999999E-2</v>
      </c>
      <c r="E4625">
        <v>4.2065999999999999E-2</v>
      </c>
    </row>
    <row r="4626" spans="1:5">
      <c r="A4626">
        <v>1974</v>
      </c>
      <c r="B4626" s="108">
        <v>73</v>
      </c>
      <c r="C4626">
        <v>3.4629E-2</v>
      </c>
      <c r="D4626">
        <v>6.3028000000000001E-2</v>
      </c>
      <c r="E4626">
        <v>4.6407999999999998E-2</v>
      </c>
    </row>
    <row r="4627" spans="1:5">
      <c r="A4627">
        <v>1974</v>
      </c>
      <c r="B4627" s="108">
        <v>74</v>
      </c>
      <c r="C4627">
        <v>3.7144000000000003E-2</v>
      </c>
      <c r="D4627">
        <v>6.6479999999999997E-2</v>
      </c>
      <c r="E4627">
        <v>4.9089000000000001E-2</v>
      </c>
    </row>
    <row r="4628" spans="1:5">
      <c r="A4628">
        <v>1974</v>
      </c>
      <c r="B4628" s="108">
        <v>75</v>
      </c>
      <c r="C4628">
        <v>3.9633000000000002E-2</v>
      </c>
      <c r="D4628">
        <v>6.9926000000000002E-2</v>
      </c>
      <c r="E4628">
        <v>5.1783999999999997E-2</v>
      </c>
    </row>
    <row r="4629" spans="1:5">
      <c r="A4629">
        <v>1974</v>
      </c>
      <c r="B4629" s="108">
        <v>76</v>
      </c>
      <c r="C4629">
        <v>4.4803000000000003E-2</v>
      </c>
      <c r="D4629">
        <v>7.7367000000000005E-2</v>
      </c>
      <c r="E4629">
        <v>5.7689999999999998E-2</v>
      </c>
    </row>
    <row r="4630" spans="1:5">
      <c r="A4630">
        <v>1974</v>
      </c>
      <c r="B4630" s="108">
        <v>77</v>
      </c>
      <c r="C4630">
        <v>4.7420999999999998E-2</v>
      </c>
      <c r="D4630">
        <v>8.3218E-2</v>
      </c>
      <c r="E4630">
        <v>6.1408999999999998E-2</v>
      </c>
    </row>
    <row r="4631" spans="1:5">
      <c r="A4631">
        <v>1974</v>
      </c>
      <c r="B4631" s="108">
        <v>78</v>
      </c>
      <c r="C4631">
        <v>5.3671000000000003E-2</v>
      </c>
      <c r="D4631">
        <v>8.6846000000000007E-2</v>
      </c>
      <c r="E4631">
        <v>6.6532999999999995E-2</v>
      </c>
    </row>
    <row r="4632" spans="1:5">
      <c r="A4632">
        <v>1974</v>
      </c>
      <c r="B4632" s="108">
        <v>79</v>
      </c>
      <c r="C4632">
        <v>5.8457000000000002E-2</v>
      </c>
      <c r="D4632">
        <v>9.3240000000000003E-2</v>
      </c>
      <c r="E4632">
        <v>7.1783E-2</v>
      </c>
    </row>
    <row r="4633" spans="1:5">
      <c r="A4633">
        <v>1974</v>
      </c>
      <c r="B4633" s="108">
        <v>80</v>
      </c>
      <c r="C4633">
        <v>6.6938999999999999E-2</v>
      </c>
      <c r="D4633">
        <v>0.105407</v>
      </c>
      <c r="E4633">
        <v>8.1299999999999997E-2</v>
      </c>
    </row>
    <row r="4634" spans="1:5">
      <c r="A4634">
        <v>1974</v>
      </c>
      <c r="B4634" s="108">
        <v>81</v>
      </c>
      <c r="C4634">
        <v>7.2330000000000005E-2</v>
      </c>
      <c r="D4634">
        <v>0.112118</v>
      </c>
      <c r="E4634">
        <v>8.6974999999999997E-2</v>
      </c>
    </row>
    <row r="4635" spans="1:5">
      <c r="A4635">
        <v>1974</v>
      </c>
      <c r="B4635" s="108">
        <v>82</v>
      </c>
      <c r="C4635">
        <v>8.0684000000000006E-2</v>
      </c>
      <c r="D4635">
        <v>0.12184399999999999</v>
      </c>
      <c r="E4635">
        <v>9.5547999999999994E-2</v>
      </c>
    </row>
    <row r="4636" spans="1:5">
      <c r="A4636">
        <v>1974</v>
      </c>
      <c r="B4636" s="108">
        <v>83</v>
      </c>
      <c r="C4636">
        <v>9.0773999999999994E-2</v>
      </c>
      <c r="D4636">
        <v>0.131463</v>
      </c>
      <c r="E4636">
        <v>0.10512000000000001</v>
      </c>
    </row>
    <row r="4637" spans="1:5">
      <c r="A4637">
        <v>1974</v>
      </c>
      <c r="B4637" s="108">
        <v>84</v>
      </c>
      <c r="C4637">
        <v>0.103965</v>
      </c>
      <c r="D4637">
        <v>0.147316</v>
      </c>
      <c r="E4637">
        <v>0.11901</v>
      </c>
    </row>
    <row r="4638" spans="1:5">
      <c r="A4638">
        <v>1974</v>
      </c>
      <c r="B4638" s="108">
        <v>85</v>
      </c>
      <c r="C4638">
        <v>0.112513</v>
      </c>
      <c r="D4638">
        <v>0.15859799999999999</v>
      </c>
      <c r="E4638">
        <v>0.12835199999999999</v>
      </c>
    </row>
    <row r="4639" spans="1:5">
      <c r="A4639">
        <v>1974</v>
      </c>
      <c r="B4639" s="108">
        <v>86</v>
      </c>
      <c r="C4639">
        <v>0.12523500000000001</v>
      </c>
      <c r="D4639">
        <v>0.171321</v>
      </c>
      <c r="E4639">
        <v>0.14084099999999999</v>
      </c>
    </row>
    <row r="4640" spans="1:5">
      <c r="A4640">
        <v>1974</v>
      </c>
      <c r="B4640" s="108">
        <v>87</v>
      </c>
      <c r="C4640">
        <v>0.13469300000000001</v>
      </c>
      <c r="D4640">
        <v>0.179368</v>
      </c>
      <c r="E4640">
        <v>0.149538</v>
      </c>
    </row>
    <row r="4641" spans="1:5">
      <c r="A4641">
        <v>1974</v>
      </c>
      <c r="B4641" s="108">
        <v>88</v>
      </c>
      <c r="C4641">
        <v>0.152667</v>
      </c>
      <c r="D4641">
        <v>0.200323</v>
      </c>
      <c r="E4641">
        <v>0.16825300000000001</v>
      </c>
    </row>
    <row r="4642" spans="1:5">
      <c r="A4642">
        <v>1974</v>
      </c>
      <c r="B4642" s="108">
        <v>89</v>
      </c>
      <c r="C4642">
        <v>0.16638</v>
      </c>
      <c r="D4642">
        <v>0.211752</v>
      </c>
      <c r="E4642">
        <v>0.18101999999999999</v>
      </c>
    </row>
    <row r="4643" spans="1:5">
      <c r="A4643">
        <v>1974</v>
      </c>
      <c r="B4643" s="108">
        <v>90</v>
      </c>
      <c r="C4643">
        <v>0.18104600000000001</v>
      </c>
      <c r="D4643">
        <v>0.22759499999999999</v>
      </c>
      <c r="E4643">
        <v>0.19572600000000001</v>
      </c>
    </row>
    <row r="4644" spans="1:5">
      <c r="A4644">
        <v>1974</v>
      </c>
      <c r="B4644" s="108">
        <v>91</v>
      </c>
      <c r="C4644">
        <v>0.19345799999999999</v>
      </c>
      <c r="D4644">
        <v>0.24507699999999999</v>
      </c>
      <c r="E4644">
        <v>0.20932300000000001</v>
      </c>
    </row>
    <row r="4645" spans="1:5">
      <c r="A4645">
        <v>1974</v>
      </c>
      <c r="B4645" s="108">
        <v>92</v>
      </c>
      <c r="C4645">
        <v>0.215194</v>
      </c>
      <c r="D4645">
        <v>0.26697399999999999</v>
      </c>
      <c r="E4645">
        <v>0.23078399999999999</v>
      </c>
    </row>
    <row r="4646" spans="1:5">
      <c r="A4646">
        <v>1974</v>
      </c>
      <c r="B4646" s="108">
        <v>93</v>
      </c>
      <c r="C4646">
        <v>0.23557400000000001</v>
      </c>
      <c r="D4646">
        <v>0.28210099999999999</v>
      </c>
      <c r="E4646">
        <v>0.24929799999999999</v>
      </c>
    </row>
    <row r="4647" spans="1:5">
      <c r="A4647">
        <v>1974</v>
      </c>
      <c r="B4647" s="108">
        <v>94</v>
      </c>
      <c r="C4647">
        <v>0.25889400000000001</v>
      </c>
      <c r="D4647">
        <v>0.30787900000000001</v>
      </c>
      <c r="E4647">
        <v>0.27288400000000002</v>
      </c>
    </row>
    <row r="4648" spans="1:5">
      <c r="A4648">
        <v>1974</v>
      </c>
      <c r="B4648" s="108">
        <v>95</v>
      </c>
      <c r="C4648">
        <v>0.27986800000000001</v>
      </c>
      <c r="D4648">
        <v>0.30655300000000002</v>
      </c>
      <c r="E4648">
        <v>0.28730299999999998</v>
      </c>
    </row>
    <row r="4649" spans="1:5">
      <c r="A4649">
        <v>1974</v>
      </c>
      <c r="B4649" s="108">
        <v>96</v>
      </c>
      <c r="C4649">
        <v>0.29239300000000001</v>
      </c>
      <c r="D4649">
        <v>0.35855900000000002</v>
      </c>
      <c r="E4649">
        <v>0.31065799999999999</v>
      </c>
    </row>
    <row r="4650" spans="1:5">
      <c r="A4650">
        <v>1974</v>
      </c>
      <c r="B4650" s="108">
        <v>97</v>
      </c>
      <c r="C4650">
        <v>0.31871500000000003</v>
      </c>
      <c r="D4650">
        <v>0.36162899999999998</v>
      </c>
      <c r="E4650">
        <v>0.330237</v>
      </c>
    </row>
    <row r="4651" spans="1:5">
      <c r="A4651">
        <v>1974</v>
      </c>
      <c r="B4651" s="108">
        <v>98</v>
      </c>
      <c r="C4651">
        <v>0.34491300000000003</v>
      </c>
      <c r="D4651">
        <v>0.36814000000000002</v>
      </c>
      <c r="E4651">
        <v>0.35095300000000001</v>
      </c>
    </row>
    <row r="4652" spans="1:5">
      <c r="A4652">
        <v>1974</v>
      </c>
      <c r="B4652" s="108">
        <v>99</v>
      </c>
      <c r="C4652">
        <v>0.341584</v>
      </c>
      <c r="D4652">
        <v>0.397123</v>
      </c>
      <c r="E4652">
        <v>0.35569699999999999</v>
      </c>
    </row>
    <row r="4653" spans="1:5">
      <c r="A4653">
        <v>1974</v>
      </c>
      <c r="B4653" s="108">
        <v>100</v>
      </c>
      <c r="C4653">
        <v>0.37218299999999999</v>
      </c>
      <c r="D4653">
        <v>0.37965599999999999</v>
      </c>
      <c r="E4653">
        <v>0.37406600000000001</v>
      </c>
    </row>
    <row r="4654" spans="1:5">
      <c r="A4654">
        <v>1974</v>
      </c>
      <c r="B4654" s="108">
        <v>101</v>
      </c>
      <c r="C4654">
        <v>0.350634</v>
      </c>
      <c r="D4654">
        <v>0.39745799999999998</v>
      </c>
      <c r="E4654">
        <v>0.36292799999999997</v>
      </c>
    </row>
    <row r="4655" spans="1:5">
      <c r="A4655">
        <v>1974</v>
      </c>
      <c r="B4655" s="108">
        <v>102</v>
      </c>
      <c r="C4655">
        <v>0.39122400000000002</v>
      </c>
      <c r="D4655">
        <v>0.37277300000000002</v>
      </c>
      <c r="E4655">
        <v>0.38619300000000001</v>
      </c>
    </row>
    <row r="4656" spans="1:5">
      <c r="A4656">
        <v>1974</v>
      </c>
      <c r="B4656" s="108">
        <v>103</v>
      </c>
      <c r="C4656">
        <v>0.37456099999999998</v>
      </c>
      <c r="D4656">
        <v>0.33804899999999999</v>
      </c>
      <c r="E4656">
        <v>0.36408099999999999</v>
      </c>
    </row>
    <row r="4657" spans="1:5">
      <c r="A4657">
        <v>1974</v>
      </c>
      <c r="B4657" s="108">
        <v>104</v>
      </c>
      <c r="C4657">
        <v>0.442469</v>
      </c>
      <c r="D4657">
        <v>0.31411800000000001</v>
      </c>
      <c r="E4657">
        <v>0.40587400000000001</v>
      </c>
    </row>
    <row r="4658" spans="1:5">
      <c r="A4658">
        <v>1974</v>
      </c>
      <c r="B4658" s="108">
        <v>105</v>
      </c>
      <c r="C4658">
        <v>0.32788400000000001</v>
      </c>
      <c r="D4658">
        <v>0.38337300000000002</v>
      </c>
      <c r="E4658">
        <v>0.34368399999999999</v>
      </c>
    </row>
    <row r="4659" spans="1:5">
      <c r="A4659">
        <v>1974</v>
      </c>
      <c r="B4659" s="108">
        <v>106</v>
      </c>
      <c r="C4659">
        <v>0.32246399999999997</v>
      </c>
      <c r="D4659">
        <v>0.265185</v>
      </c>
      <c r="E4659">
        <v>0.30631199999999997</v>
      </c>
    </row>
    <row r="4660" spans="1:5">
      <c r="A4660">
        <v>1974</v>
      </c>
      <c r="B4660" s="108">
        <v>107</v>
      </c>
      <c r="C4660">
        <v>0.34689900000000001</v>
      </c>
      <c r="D4660">
        <v>0.23572799999999999</v>
      </c>
      <c r="E4660">
        <v>0.314245</v>
      </c>
    </row>
    <row r="4661" spans="1:5">
      <c r="A4661">
        <v>1974</v>
      </c>
      <c r="B4661" s="108">
        <v>108</v>
      </c>
      <c r="C4661">
        <v>0.38478000000000001</v>
      </c>
      <c r="D4661">
        <v>0.146592</v>
      </c>
      <c r="E4661">
        <v>0.29959200000000002</v>
      </c>
    </row>
    <row r="4662" spans="1:5">
      <c r="A4662">
        <v>1974</v>
      </c>
      <c r="B4662" s="108">
        <v>109</v>
      </c>
      <c r="C4662">
        <v>0.25747599999999998</v>
      </c>
      <c r="D4662">
        <v>0.26973599999999998</v>
      </c>
      <c r="E4662">
        <v>0.26205699999999998</v>
      </c>
    </row>
    <row r="4663" spans="1:5">
      <c r="A4663">
        <v>1974</v>
      </c>
      <c r="B4663" s="108" t="s">
        <v>392</v>
      </c>
      <c r="C4663">
        <v>0.28120000000000001</v>
      </c>
      <c r="D4663">
        <v>0.29649700000000001</v>
      </c>
      <c r="E4663">
        <v>0.28644999999999998</v>
      </c>
    </row>
    <row r="4664" spans="1:5">
      <c r="A4664">
        <v>1975</v>
      </c>
      <c r="B4664" s="108">
        <v>0</v>
      </c>
      <c r="C4664">
        <v>1.4222E-2</v>
      </c>
      <c r="D4664">
        <v>1.8003999999999999E-2</v>
      </c>
      <c r="E4664">
        <v>1.6157000000000001E-2</v>
      </c>
    </row>
    <row r="4665" spans="1:5">
      <c r="A4665">
        <v>1975</v>
      </c>
      <c r="B4665" s="108">
        <v>1</v>
      </c>
      <c r="C4665">
        <v>9.9200000000000004E-4</v>
      </c>
      <c r="D4665">
        <v>1.157E-3</v>
      </c>
      <c r="E4665">
        <v>1.0759999999999999E-3</v>
      </c>
    </row>
    <row r="4666" spans="1:5">
      <c r="A4666">
        <v>1975</v>
      </c>
      <c r="B4666" s="108">
        <v>2</v>
      </c>
      <c r="C4666">
        <v>6.5700000000000003E-4</v>
      </c>
      <c r="D4666">
        <v>8.0400000000000003E-4</v>
      </c>
      <c r="E4666">
        <v>7.3200000000000001E-4</v>
      </c>
    </row>
    <row r="4667" spans="1:5">
      <c r="A4667">
        <v>1975</v>
      </c>
      <c r="B4667" s="108">
        <v>3</v>
      </c>
      <c r="C4667">
        <v>4.8000000000000001E-4</v>
      </c>
      <c r="D4667">
        <v>6.2E-4</v>
      </c>
      <c r="E4667">
        <v>5.5099999999999995E-4</v>
      </c>
    </row>
    <row r="4668" spans="1:5">
      <c r="A4668">
        <v>1975</v>
      </c>
      <c r="B4668" s="108">
        <v>4</v>
      </c>
      <c r="C4668">
        <v>4.2499999999999998E-4</v>
      </c>
      <c r="D4668">
        <v>5.4100000000000003E-4</v>
      </c>
      <c r="E4668">
        <v>4.84E-4</v>
      </c>
    </row>
    <row r="4669" spans="1:5">
      <c r="A4669">
        <v>1975</v>
      </c>
      <c r="B4669" s="108">
        <v>5</v>
      </c>
      <c r="C4669">
        <v>3.4499999999999998E-4</v>
      </c>
      <c r="D4669">
        <v>4.9700000000000005E-4</v>
      </c>
      <c r="E4669">
        <v>4.2200000000000001E-4</v>
      </c>
    </row>
    <row r="4670" spans="1:5">
      <c r="A4670">
        <v>1975</v>
      </c>
      <c r="B4670" s="108">
        <v>6</v>
      </c>
      <c r="C4670">
        <v>3.1500000000000001E-4</v>
      </c>
      <c r="D4670">
        <v>4.37E-4</v>
      </c>
      <c r="E4670">
        <v>3.77E-4</v>
      </c>
    </row>
    <row r="4671" spans="1:5">
      <c r="A4671">
        <v>1975</v>
      </c>
      <c r="B4671" s="108">
        <v>7</v>
      </c>
      <c r="C4671">
        <v>2.7900000000000001E-4</v>
      </c>
      <c r="D4671">
        <v>4.1599999999999997E-4</v>
      </c>
      <c r="E4671">
        <v>3.4900000000000003E-4</v>
      </c>
    </row>
    <row r="4672" spans="1:5">
      <c r="A4672">
        <v>1975</v>
      </c>
      <c r="B4672" s="108">
        <v>8</v>
      </c>
      <c r="C4672">
        <v>2.52E-4</v>
      </c>
      <c r="D4672">
        <v>3.5599999999999998E-4</v>
      </c>
      <c r="E4672">
        <v>3.0499999999999999E-4</v>
      </c>
    </row>
    <row r="4673" spans="1:5">
      <c r="A4673">
        <v>1975</v>
      </c>
      <c r="B4673" s="108">
        <v>9</v>
      </c>
      <c r="C4673">
        <v>2.3599999999999999E-4</v>
      </c>
      <c r="D4673">
        <v>3.5799999999999997E-4</v>
      </c>
      <c r="E4673">
        <v>2.9799999999999998E-4</v>
      </c>
    </row>
    <row r="4674" spans="1:5">
      <c r="A4674">
        <v>1975</v>
      </c>
      <c r="B4674" s="108">
        <v>10</v>
      </c>
      <c r="C4674">
        <v>2.2000000000000001E-4</v>
      </c>
      <c r="D4674">
        <v>3.5100000000000002E-4</v>
      </c>
      <c r="E4674">
        <v>2.8699999999999998E-4</v>
      </c>
    </row>
    <row r="4675" spans="1:5">
      <c r="A4675">
        <v>1975</v>
      </c>
      <c r="B4675" s="108">
        <v>11</v>
      </c>
      <c r="C4675">
        <v>2.3599999999999999E-4</v>
      </c>
      <c r="D4675">
        <v>3.7599999999999998E-4</v>
      </c>
      <c r="E4675">
        <v>3.0699999999999998E-4</v>
      </c>
    </row>
    <row r="4676" spans="1:5">
      <c r="A4676">
        <v>1975</v>
      </c>
      <c r="B4676" s="108">
        <v>12</v>
      </c>
      <c r="C4676">
        <v>2.31E-4</v>
      </c>
      <c r="D4676">
        <v>3.97E-4</v>
      </c>
      <c r="E4676">
        <v>3.1599999999999998E-4</v>
      </c>
    </row>
    <row r="4677" spans="1:5">
      <c r="A4677">
        <v>1975</v>
      </c>
      <c r="B4677" s="108">
        <v>13</v>
      </c>
      <c r="C4677">
        <v>2.5599999999999999E-4</v>
      </c>
      <c r="D4677">
        <v>4.6799999999999999E-4</v>
      </c>
      <c r="E4677">
        <v>3.6400000000000001E-4</v>
      </c>
    </row>
    <row r="4678" spans="1:5">
      <c r="A4678">
        <v>1975</v>
      </c>
      <c r="B4678" s="108">
        <v>14</v>
      </c>
      <c r="C4678">
        <v>3.2299999999999999E-4</v>
      </c>
      <c r="D4678">
        <v>6.4999999999999997E-4</v>
      </c>
      <c r="E4678">
        <v>4.8999999999999998E-4</v>
      </c>
    </row>
    <row r="4679" spans="1:5">
      <c r="A4679">
        <v>1975</v>
      </c>
      <c r="B4679" s="108">
        <v>15</v>
      </c>
      <c r="C4679">
        <v>4.17E-4</v>
      </c>
      <c r="D4679">
        <v>8.5700000000000001E-4</v>
      </c>
      <c r="E4679">
        <v>6.4199999999999999E-4</v>
      </c>
    </row>
    <row r="4680" spans="1:5">
      <c r="A4680">
        <v>1975</v>
      </c>
      <c r="B4680" s="108">
        <v>16</v>
      </c>
      <c r="C4680">
        <v>4.75E-4</v>
      </c>
      <c r="D4680">
        <v>1.124E-3</v>
      </c>
      <c r="E4680">
        <v>8.0500000000000005E-4</v>
      </c>
    </row>
    <row r="4681" spans="1:5">
      <c r="A4681">
        <v>1975</v>
      </c>
      <c r="B4681" s="108">
        <v>17</v>
      </c>
      <c r="C4681">
        <v>5.62E-4</v>
      </c>
      <c r="D4681">
        <v>1.488E-3</v>
      </c>
      <c r="E4681">
        <v>1.0330000000000001E-3</v>
      </c>
    </row>
    <row r="4682" spans="1:5">
      <c r="A4682">
        <v>1975</v>
      </c>
      <c r="B4682" s="108">
        <v>18</v>
      </c>
      <c r="C4682">
        <v>6.0999999999999997E-4</v>
      </c>
      <c r="D4682">
        <v>1.8730000000000001E-3</v>
      </c>
      <c r="E4682">
        <v>1.248E-3</v>
      </c>
    </row>
    <row r="4683" spans="1:5">
      <c r="A4683">
        <v>1975</v>
      </c>
      <c r="B4683" s="108">
        <v>19</v>
      </c>
      <c r="C4683">
        <v>6.2699999999999995E-4</v>
      </c>
      <c r="D4683">
        <v>1.951E-3</v>
      </c>
      <c r="E4683">
        <v>1.292E-3</v>
      </c>
    </row>
    <row r="4684" spans="1:5">
      <c r="A4684">
        <v>1975</v>
      </c>
      <c r="B4684" s="108">
        <v>20</v>
      </c>
      <c r="C4684">
        <v>6.4000000000000005E-4</v>
      </c>
      <c r="D4684">
        <v>1.9719999999999998E-3</v>
      </c>
      <c r="E4684">
        <v>1.3090000000000001E-3</v>
      </c>
    </row>
    <row r="4685" spans="1:5">
      <c r="A4685">
        <v>1975</v>
      </c>
      <c r="B4685" s="108">
        <v>21</v>
      </c>
      <c r="C4685">
        <v>6.4400000000000004E-4</v>
      </c>
      <c r="D4685">
        <v>2.1199999999999999E-3</v>
      </c>
      <c r="E4685">
        <v>1.384E-3</v>
      </c>
    </row>
    <row r="4686" spans="1:5">
      <c r="A4686">
        <v>1975</v>
      </c>
      <c r="B4686" s="108">
        <v>22</v>
      </c>
      <c r="C4686">
        <v>6.8599999999999998E-4</v>
      </c>
      <c r="D4686">
        <v>2.0590000000000001E-3</v>
      </c>
      <c r="E4686">
        <v>1.3699999999999999E-3</v>
      </c>
    </row>
    <row r="4687" spans="1:5">
      <c r="A4687">
        <v>1975</v>
      </c>
      <c r="B4687" s="108">
        <v>23</v>
      </c>
      <c r="C4687">
        <v>6.7599999999999995E-4</v>
      </c>
      <c r="D4687">
        <v>2.1480000000000002E-3</v>
      </c>
      <c r="E4687">
        <v>1.408E-3</v>
      </c>
    </row>
    <row r="4688" spans="1:5">
      <c r="A4688">
        <v>1975</v>
      </c>
      <c r="B4688" s="108">
        <v>24</v>
      </c>
      <c r="C4688">
        <v>6.7100000000000005E-4</v>
      </c>
      <c r="D4688">
        <v>2.026E-3</v>
      </c>
      <c r="E4688">
        <v>1.3439999999999999E-3</v>
      </c>
    </row>
    <row r="4689" spans="1:5">
      <c r="A4689">
        <v>1975</v>
      </c>
      <c r="B4689" s="108">
        <v>25</v>
      </c>
      <c r="C4689">
        <v>6.5700000000000003E-4</v>
      </c>
      <c r="D4689">
        <v>2.0709999999999999E-3</v>
      </c>
      <c r="E4689">
        <v>1.359E-3</v>
      </c>
    </row>
    <row r="4690" spans="1:5">
      <c r="A4690">
        <v>1975</v>
      </c>
      <c r="B4690" s="108">
        <v>26</v>
      </c>
      <c r="C4690">
        <v>7.0299999999999996E-4</v>
      </c>
      <c r="D4690">
        <v>2.0219999999999999E-3</v>
      </c>
      <c r="E4690">
        <v>1.3569999999999999E-3</v>
      </c>
    </row>
    <row r="4691" spans="1:5">
      <c r="A4691">
        <v>1975</v>
      </c>
      <c r="B4691" s="108">
        <v>27</v>
      </c>
      <c r="C4691">
        <v>7.3099999999999999E-4</v>
      </c>
      <c r="D4691">
        <v>1.9400000000000001E-3</v>
      </c>
      <c r="E4691">
        <v>1.33E-3</v>
      </c>
    </row>
    <row r="4692" spans="1:5">
      <c r="A4692">
        <v>1975</v>
      </c>
      <c r="B4692" s="108">
        <v>28</v>
      </c>
      <c r="C4692">
        <v>7.9799999999999999E-4</v>
      </c>
      <c r="D4692">
        <v>1.957E-3</v>
      </c>
      <c r="E4692">
        <v>1.3730000000000001E-3</v>
      </c>
    </row>
    <row r="4693" spans="1:5">
      <c r="A4693">
        <v>1975</v>
      </c>
      <c r="B4693" s="108">
        <v>29</v>
      </c>
      <c r="C4693">
        <v>7.6199999999999998E-4</v>
      </c>
      <c r="D4693">
        <v>1.735E-3</v>
      </c>
      <c r="E4693">
        <v>1.2440000000000001E-3</v>
      </c>
    </row>
    <row r="4694" spans="1:5">
      <c r="A4694">
        <v>1975</v>
      </c>
      <c r="B4694" s="108">
        <v>30</v>
      </c>
      <c r="C4694">
        <v>8.2899999999999998E-4</v>
      </c>
      <c r="D4694">
        <v>1.8929999999999999E-3</v>
      </c>
      <c r="E4694">
        <v>1.3550000000000001E-3</v>
      </c>
    </row>
    <row r="4695" spans="1:5">
      <c r="A4695">
        <v>1975</v>
      </c>
      <c r="B4695" s="108">
        <v>31</v>
      </c>
      <c r="C4695">
        <v>9.4600000000000001E-4</v>
      </c>
      <c r="D4695">
        <v>1.936E-3</v>
      </c>
      <c r="E4695">
        <v>1.4350000000000001E-3</v>
      </c>
    </row>
    <row r="4696" spans="1:5">
      <c r="A4696">
        <v>1975</v>
      </c>
      <c r="B4696" s="108">
        <v>32</v>
      </c>
      <c r="C4696">
        <v>1.0020000000000001E-3</v>
      </c>
      <c r="D4696">
        <v>2.0170000000000001E-3</v>
      </c>
      <c r="E4696">
        <v>1.5020000000000001E-3</v>
      </c>
    </row>
    <row r="4697" spans="1:5">
      <c r="A4697">
        <v>1975</v>
      </c>
      <c r="B4697" s="108">
        <v>33</v>
      </c>
      <c r="C4697">
        <v>1.047E-3</v>
      </c>
      <c r="D4697">
        <v>2.14E-3</v>
      </c>
      <c r="E4697">
        <v>1.5839999999999999E-3</v>
      </c>
    </row>
    <row r="4698" spans="1:5">
      <c r="A4698">
        <v>1975</v>
      </c>
      <c r="B4698" s="108">
        <v>34</v>
      </c>
      <c r="C4698">
        <v>1.024E-3</v>
      </c>
      <c r="D4698">
        <v>2.2269999999999998E-3</v>
      </c>
      <c r="E4698">
        <v>1.614E-3</v>
      </c>
    </row>
    <row r="4699" spans="1:5">
      <c r="A4699">
        <v>1975</v>
      </c>
      <c r="B4699" s="108">
        <v>35</v>
      </c>
      <c r="C4699">
        <v>1.2329999999999999E-3</v>
      </c>
      <c r="D4699">
        <v>2.405E-3</v>
      </c>
      <c r="E4699">
        <v>1.8079999999999999E-3</v>
      </c>
    </row>
    <row r="4700" spans="1:5">
      <c r="A4700">
        <v>1975</v>
      </c>
      <c r="B4700" s="108">
        <v>36</v>
      </c>
      <c r="C4700">
        <v>1.276E-3</v>
      </c>
      <c r="D4700">
        <v>2.5959999999999998E-3</v>
      </c>
      <c r="E4700">
        <v>1.921E-3</v>
      </c>
    </row>
    <row r="4701" spans="1:5">
      <c r="A4701">
        <v>1975</v>
      </c>
      <c r="B4701" s="108">
        <v>37</v>
      </c>
      <c r="C4701">
        <v>1.521E-3</v>
      </c>
      <c r="D4701">
        <v>2.673E-3</v>
      </c>
      <c r="E4701">
        <v>2.0820000000000001E-3</v>
      </c>
    </row>
    <row r="4702" spans="1:5">
      <c r="A4702">
        <v>1975</v>
      </c>
      <c r="B4702" s="108">
        <v>38</v>
      </c>
      <c r="C4702">
        <v>1.5679999999999999E-3</v>
      </c>
      <c r="D4702">
        <v>2.8890000000000001E-3</v>
      </c>
      <c r="E4702">
        <v>2.212E-3</v>
      </c>
    </row>
    <row r="4703" spans="1:5">
      <c r="A4703">
        <v>1975</v>
      </c>
      <c r="B4703" s="108">
        <v>39</v>
      </c>
      <c r="C4703">
        <v>1.745E-3</v>
      </c>
      <c r="D4703">
        <v>3.2030000000000001E-3</v>
      </c>
      <c r="E4703">
        <v>2.4559999999999998E-3</v>
      </c>
    </row>
    <row r="4704" spans="1:5">
      <c r="A4704">
        <v>1975</v>
      </c>
      <c r="B4704" s="108">
        <v>40</v>
      </c>
      <c r="C4704">
        <v>1.9949999999999998E-3</v>
      </c>
      <c r="D4704">
        <v>3.4970000000000001E-3</v>
      </c>
      <c r="E4704">
        <v>2.7309999999999999E-3</v>
      </c>
    </row>
    <row r="4705" spans="1:5">
      <c r="A4705">
        <v>1975</v>
      </c>
      <c r="B4705" s="108">
        <v>41</v>
      </c>
      <c r="C4705">
        <v>2.0960000000000002E-3</v>
      </c>
      <c r="D4705">
        <v>3.7399999999999998E-3</v>
      </c>
      <c r="E4705">
        <v>2.9009999999999999E-3</v>
      </c>
    </row>
    <row r="4706" spans="1:5">
      <c r="A4706">
        <v>1975</v>
      </c>
      <c r="B4706" s="108">
        <v>42</v>
      </c>
      <c r="C4706">
        <v>2.4359999999999998E-3</v>
      </c>
      <c r="D4706">
        <v>4.274E-3</v>
      </c>
      <c r="E4706">
        <v>3.336E-3</v>
      </c>
    </row>
    <row r="4707" spans="1:5">
      <c r="A4707">
        <v>1975</v>
      </c>
      <c r="B4707" s="108">
        <v>43</v>
      </c>
      <c r="C4707">
        <v>2.5539999999999998E-3</v>
      </c>
      <c r="D4707">
        <v>4.4879999999999998E-3</v>
      </c>
      <c r="E4707">
        <v>3.5019999999999999E-3</v>
      </c>
    </row>
    <row r="4708" spans="1:5">
      <c r="A4708">
        <v>1975</v>
      </c>
      <c r="B4708" s="108">
        <v>44</v>
      </c>
      <c r="C4708">
        <v>2.7599999999999999E-3</v>
      </c>
      <c r="D4708">
        <v>4.8120000000000003E-3</v>
      </c>
      <c r="E4708">
        <v>3.7650000000000001E-3</v>
      </c>
    </row>
    <row r="4709" spans="1:5">
      <c r="A4709">
        <v>1975</v>
      </c>
      <c r="B4709" s="108">
        <v>45</v>
      </c>
      <c r="C4709">
        <v>3.0339999999999998E-3</v>
      </c>
      <c r="D4709">
        <v>5.4920000000000004E-3</v>
      </c>
      <c r="E4709">
        <v>4.2319999999999997E-3</v>
      </c>
    </row>
    <row r="4710" spans="1:5">
      <c r="A4710">
        <v>1975</v>
      </c>
      <c r="B4710" s="108">
        <v>46</v>
      </c>
      <c r="C4710">
        <v>3.2179999999999999E-3</v>
      </c>
      <c r="D4710">
        <v>5.9059999999999998E-3</v>
      </c>
      <c r="E4710">
        <v>4.5259999999999996E-3</v>
      </c>
    </row>
    <row r="4711" spans="1:5">
      <c r="A4711">
        <v>1975</v>
      </c>
      <c r="B4711" s="108">
        <v>47</v>
      </c>
      <c r="C4711">
        <v>3.7469999999999999E-3</v>
      </c>
      <c r="D4711">
        <v>6.8430000000000001E-3</v>
      </c>
      <c r="E4711">
        <v>5.2509999999999996E-3</v>
      </c>
    </row>
    <row r="4712" spans="1:5">
      <c r="A4712">
        <v>1975</v>
      </c>
      <c r="B4712" s="108">
        <v>48</v>
      </c>
      <c r="C4712">
        <v>4.0679999999999996E-3</v>
      </c>
      <c r="D4712">
        <v>7.3410000000000003E-3</v>
      </c>
      <c r="E4712">
        <v>5.6470000000000001E-3</v>
      </c>
    </row>
    <row r="4713" spans="1:5">
      <c r="A4713">
        <v>1975</v>
      </c>
      <c r="B4713" s="108">
        <v>49</v>
      </c>
      <c r="C4713">
        <v>4.2129999999999997E-3</v>
      </c>
      <c r="D4713">
        <v>7.9120000000000006E-3</v>
      </c>
      <c r="E4713">
        <v>5.9899999999999997E-3</v>
      </c>
    </row>
    <row r="4714" spans="1:5">
      <c r="A4714">
        <v>1975</v>
      </c>
      <c r="B4714" s="108">
        <v>50</v>
      </c>
      <c r="C4714">
        <v>4.8380000000000003E-3</v>
      </c>
      <c r="D4714">
        <v>9.0589999999999993E-3</v>
      </c>
      <c r="E4714">
        <v>6.8640000000000003E-3</v>
      </c>
    </row>
    <row r="4715" spans="1:5">
      <c r="A4715">
        <v>1975</v>
      </c>
      <c r="B4715" s="108">
        <v>51</v>
      </c>
      <c r="C4715">
        <v>4.8560000000000001E-3</v>
      </c>
      <c r="D4715">
        <v>9.6500000000000006E-3</v>
      </c>
      <c r="E4715">
        <v>7.1510000000000002E-3</v>
      </c>
    </row>
    <row r="4716" spans="1:5">
      <c r="A4716">
        <v>1975</v>
      </c>
      <c r="B4716" s="108">
        <v>52</v>
      </c>
      <c r="C4716">
        <v>5.28E-3</v>
      </c>
      <c r="D4716">
        <v>1.0338999999999999E-2</v>
      </c>
      <c r="E4716">
        <v>7.6990000000000001E-3</v>
      </c>
    </row>
    <row r="4717" spans="1:5">
      <c r="A4717">
        <v>1975</v>
      </c>
      <c r="B4717" s="108">
        <v>53</v>
      </c>
      <c r="C4717">
        <v>5.7840000000000001E-3</v>
      </c>
      <c r="D4717">
        <v>1.1096E-2</v>
      </c>
      <c r="E4717">
        <v>8.3300000000000006E-3</v>
      </c>
    </row>
    <row r="4718" spans="1:5">
      <c r="A4718">
        <v>1975</v>
      </c>
      <c r="B4718" s="108">
        <v>54</v>
      </c>
      <c r="C4718">
        <v>6.4000000000000003E-3</v>
      </c>
      <c r="D4718">
        <v>1.2352E-2</v>
      </c>
      <c r="E4718">
        <v>9.2540000000000001E-3</v>
      </c>
    </row>
    <row r="4719" spans="1:5">
      <c r="A4719">
        <v>1975</v>
      </c>
      <c r="B4719" s="108">
        <v>55</v>
      </c>
      <c r="C4719">
        <v>6.7780000000000002E-3</v>
      </c>
      <c r="D4719">
        <v>1.337E-2</v>
      </c>
      <c r="E4719">
        <v>9.9270000000000001E-3</v>
      </c>
    </row>
    <row r="4720" spans="1:5">
      <c r="A4720">
        <v>1975</v>
      </c>
      <c r="B4720" s="108">
        <v>56</v>
      </c>
      <c r="C4720">
        <v>7.3619999999999996E-3</v>
      </c>
      <c r="D4720">
        <v>1.4246999999999999E-2</v>
      </c>
      <c r="E4720">
        <v>1.0636E-2</v>
      </c>
    </row>
    <row r="4721" spans="1:5">
      <c r="A4721">
        <v>1975</v>
      </c>
      <c r="B4721" s="108">
        <v>57</v>
      </c>
      <c r="C4721">
        <v>8.2640000000000005E-3</v>
      </c>
      <c r="D4721">
        <v>1.6383999999999999E-2</v>
      </c>
      <c r="E4721">
        <v>1.2116999999999999E-2</v>
      </c>
    </row>
    <row r="4722" spans="1:5">
      <c r="A4722">
        <v>1975</v>
      </c>
      <c r="B4722" s="108">
        <v>58</v>
      </c>
      <c r="C4722">
        <v>8.9099999999999995E-3</v>
      </c>
      <c r="D4722">
        <v>1.7996999999999999E-2</v>
      </c>
      <c r="E4722">
        <v>1.3199000000000001E-2</v>
      </c>
    </row>
    <row r="4723" spans="1:5">
      <c r="A4723">
        <v>1975</v>
      </c>
      <c r="B4723" s="108">
        <v>59</v>
      </c>
      <c r="C4723">
        <v>9.3729999999999994E-3</v>
      </c>
      <c r="D4723">
        <v>1.9046E-2</v>
      </c>
      <c r="E4723">
        <v>1.3925999999999999E-2</v>
      </c>
    </row>
    <row r="4724" spans="1:5">
      <c r="A4724">
        <v>1975</v>
      </c>
      <c r="B4724" s="108">
        <v>60</v>
      </c>
      <c r="C4724">
        <v>1.0614999999999999E-2</v>
      </c>
      <c r="D4724">
        <v>2.1878000000000002E-2</v>
      </c>
      <c r="E4724">
        <v>1.5909E-2</v>
      </c>
    </row>
    <row r="4725" spans="1:5">
      <c r="A4725">
        <v>1975</v>
      </c>
      <c r="B4725" s="108">
        <v>61</v>
      </c>
      <c r="C4725">
        <v>1.0888999999999999E-2</v>
      </c>
      <c r="D4725">
        <v>2.2350999999999999E-2</v>
      </c>
      <c r="E4725">
        <v>1.6275999999999999E-2</v>
      </c>
    </row>
    <row r="4726" spans="1:5">
      <c r="A4726">
        <v>1975</v>
      </c>
      <c r="B4726" s="108">
        <v>62</v>
      </c>
      <c r="C4726">
        <v>1.2187999999999999E-2</v>
      </c>
      <c r="D4726">
        <v>2.5242000000000001E-2</v>
      </c>
      <c r="E4726">
        <v>1.8260999999999999E-2</v>
      </c>
    </row>
    <row r="4727" spans="1:5">
      <c r="A4727">
        <v>1975</v>
      </c>
      <c r="B4727" s="108">
        <v>63</v>
      </c>
      <c r="C4727">
        <v>1.2603E-2</v>
      </c>
      <c r="D4727">
        <v>2.6764E-2</v>
      </c>
      <c r="E4727">
        <v>1.9140999999999998E-2</v>
      </c>
    </row>
    <row r="4728" spans="1:5">
      <c r="A4728">
        <v>1975</v>
      </c>
      <c r="B4728" s="108">
        <v>64</v>
      </c>
      <c r="C4728">
        <v>1.3729E-2</v>
      </c>
      <c r="D4728">
        <v>2.8882999999999999E-2</v>
      </c>
      <c r="E4728">
        <v>2.0639000000000001E-2</v>
      </c>
    </row>
    <row r="4729" spans="1:5">
      <c r="A4729">
        <v>1975</v>
      </c>
      <c r="B4729" s="108">
        <v>65</v>
      </c>
      <c r="C4729">
        <v>1.4829999999999999E-2</v>
      </c>
      <c r="D4729">
        <v>3.1297999999999999E-2</v>
      </c>
      <c r="E4729">
        <v>2.2249999999999999E-2</v>
      </c>
    </row>
    <row r="4730" spans="1:5">
      <c r="A4730">
        <v>1975</v>
      </c>
      <c r="B4730" s="108">
        <v>66</v>
      </c>
      <c r="C4730">
        <v>1.5089E-2</v>
      </c>
      <c r="D4730">
        <v>3.2743000000000001E-2</v>
      </c>
      <c r="E4730">
        <v>2.2932999999999999E-2</v>
      </c>
    </row>
    <row r="4731" spans="1:5">
      <c r="A4731">
        <v>1975</v>
      </c>
      <c r="B4731" s="108">
        <v>67</v>
      </c>
      <c r="C4731">
        <v>1.7527000000000001E-2</v>
      </c>
      <c r="D4731">
        <v>3.7053000000000003E-2</v>
      </c>
      <c r="E4731">
        <v>2.6141999999999999E-2</v>
      </c>
    </row>
    <row r="4732" spans="1:5">
      <c r="A4732">
        <v>1975</v>
      </c>
      <c r="B4732" s="108">
        <v>68</v>
      </c>
      <c r="C4732">
        <v>1.8751E-2</v>
      </c>
      <c r="D4732">
        <v>4.0101999999999999E-2</v>
      </c>
      <c r="E4732">
        <v>2.8091000000000001E-2</v>
      </c>
    </row>
    <row r="4733" spans="1:5">
      <c r="A4733">
        <v>1975</v>
      </c>
      <c r="B4733" s="108">
        <v>69</v>
      </c>
      <c r="C4733">
        <v>2.0958999999999998E-2</v>
      </c>
      <c r="D4733">
        <v>4.2470000000000001E-2</v>
      </c>
      <c r="E4733">
        <v>3.0324E-2</v>
      </c>
    </row>
    <row r="4734" spans="1:5">
      <c r="A4734">
        <v>1975</v>
      </c>
      <c r="B4734" s="108">
        <v>70</v>
      </c>
      <c r="C4734">
        <v>2.4771000000000001E-2</v>
      </c>
      <c r="D4734">
        <v>4.8188000000000002E-2</v>
      </c>
      <c r="E4734">
        <v>3.4849999999999999E-2</v>
      </c>
    </row>
    <row r="4735" spans="1:5">
      <c r="A4735">
        <v>1975</v>
      </c>
      <c r="B4735" s="108">
        <v>71</v>
      </c>
      <c r="C4735">
        <v>2.5381000000000001E-2</v>
      </c>
      <c r="D4735">
        <v>5.0226E-2</v>
      </c>
      <c r="E4735">
        <v>3.6059000000000001E-2</v>
      </c>
    </row>
    <row r="4736" spans="1:5">
      <c r="A4736">
        <v>1975</v>
      </c>
      <c r="B4736" s="108">
        <v>72</v>
      </c>
      <c r="C4736">
        <v>2.9845E-2</v>
      </c>
      <c r="D4736">
        <v>5.7207000000000001E-2</v>
      </c>
      <c r="E4736">
        <v>4.1411000000000003E-2</v>
      </c>
    </row>
    <row r="4737" spans="1:5">
      <c r="A4737">
        <v>1975</v>
      </c>
      <c r="B4737" s="108">
        <v>73</v>
      </c>
      <c r="C4737">
        <v>3.0998000000000001E-2</v>
      </c>
      <c r="D4737">
        <v>5.8438999999999998E-2</v>
      </c>
      <c r="E4737">
        <v>4.2433999999999999E-2</v>
      </c>
    </row>
    <row r="4738" spans="1:5">
      <c r="A4738">
        <v>1975</v>
      </c>
      <c r="B4738" s="108">
        <v>74</v>
      </c>
      <c r="C4738">
        <v>3.6924999999999999E-2</v>
      </c>
      <c r="D4738">
        <v>6.6934999999999995E-2</v>
      </c>
      <c r="E4738">
        <v>4.9133000000000003E-2</v>
      </c>
    </row>
    <row r="4739" spans="1:5">
      <c r="A4739">
        <v>1975</v>
      </c>
      <c r="B4739" s="108">
        <v>75</v>
      </c>
      <c r="C4739">
        <v>3.9252000000000002E-2</v>
      </c>
      <c r="D4739">
        <v>7.0377999999999996E-2</v>
      </c>
      <c r="E4739">
        <v>5.1678000000000002E-2</v>
      </c>
    </row>
    <row r="4740" spans="1:5">
      <c r="A4740">
        <v>1975</v>
      </c>
      <c r="B4740" s="108">
        <v>76</v>
      </c>
      <c r="C4740">
        <v>4.0293000000000002E-2</v>
      </c>
      <c r="D4740">
        <v>7.1344000000000005E-2</v>
      </c>
      <c r="E4740">
        <v>5.2477999999999997E-2</v>
      </c>
    </row>
    <row r="4741" spans="1:5">
      <c r="A4741">
        <v>1975</v>
      </c>
      <c r="B4741" s="108">
        <v>77</v>
      </c>
      <c r="C4741">
        <v>4.6162000000000002E-2</v>
      </c>
      <c r="D4741">
        <v>8.0655000000000004E-2</v>
      </c>
      <c r="E4741">
        <v>5.9496E-2</v>
      </c>
    </row>
    <row r="4742" spans="1:5">
      <c r="A4742">
        <v>1975</v>
      </c>
      <c r="B4742" s="108">
        <v>78</v>
      </c>
      <c r="C4742">
        <v>4.9765999999999998E-2</v>
      </c>
      <c r="D4742">
        <v>8.3942000000000003E-2</v>
      </c>
      <c r="E4742">
        <v>6.2936000000000006E-2</v>
      </c>
    </row>
    <row r="4743" spans="1:5">
      <c r="A4743">
        <v>1975</v>
      </c>
      <c r="B4743" s="108">
        <v>79</v>
      </c>
      <c r="C4743">
        <v>5.6270000000000001E-2</v>
      </c>
      <c r="D4743">
        <v>9.1745999999999994E-2</v>
      </c>
      <c r="E4743">
        <v>6.9740999999999997E-2</v>
      </c>
    </row>
    <row r="4744" spans="1:5">
      <c r="A4744">
        <v>1975</v>
      </c>
      <c r="B4744" s="108">
        <v>80</v>
      </c>
      <c r="C4744">
        <v>6.3668000000000002E-2</v>
      </c>
      <c r="D4744">
        <v>0.101379</v>
      </c>
      <c r="E4744">
        <v>7.7612E-2</v>
      </c>
    </row>
    <row r="4745" spans="1:5">
      <c r="A4745">
        <v>1975</v>
      </c>
      <c r="B4745" s="108">
        <v>81</v>
      </c>
      <c r="C4745">
        <v>6.7738000000000007E-2</v>
      </c>
      <c r="D4745">
        <v>0.107247</v>
      </c>
      <c r="E4745">
        <v>8.2127000000000006E-2</v>
      </c>
    </row>
    <row r="4746" spans="1:5">
      <c r="A4746">
        <v>1975</v>
      </c>
      <c r="B4746" s="108">
        <v>82</v>
      </c>
      <c r="C4746">
        <v>7.7653E-2</v>
      </c>
      <c r="D4746">
        <v>0.12016</v>
      </c>
      <c r="E4746">
        <v>9.2897999999999994E-2</v>
      </c>
    </row>
    <row r="4747" spans="1:5">
      <c r="A4747">
        <v>1975</v>
      </c>
      <c r="B4747" s="108">
        <v>83</v>
      </c>
      <c r="C4747">
        <v>8.6374000000000006E-2</v>
      </c>
      <c r="D4747">
        <v>0.13026599999999999</v>
      </c>
      <c r="E4747">
        <v>0.101801</v>
      </c>
    </row>
    <row r="4748" spans="1:5">
      <c r="A4748">
        <v>1975</v>
      </c>
      <c r="B4748" s="108">
        <v>84</v>
      </c>
      <c r="C4748">
        <v>9.4829999999999998E-2</v>
      </c>
      <c r="D4748">
        <v>0.13792599999999999</v>
      </c>
      <c r="E4748">
        <v>0.109601</v>
      </c>
    </row>
    <row r="4749" spans="1:5">
      <c r="A4749">
        <v>1975</v>
      </c>
      <c r="B4749" s="108">
        <v>85</v>
      </c>
      <c r="C4749">
        <v>0.105263</v>
      </c>
      <c r="D4749">
        <v>0.14978</v>
      </c>
      <c r="E4749">
        <v>0.120268</v>
      </c>
    </row>
    <row r="4750" spans="1:5">
      <c r="A4750">
        <v>1975</v>
      </c>
      <c r="B4750" s="108">
        <v>86</v>
      </c>
      <c r="C4750">
        <v>0.11594</v>
      </c>
      <c r="D4750">
        <v>0.16203200000000001</v>
      </c>
      <c r="E4750">
        <v>0.13131399999999999</v>
      </c>
    </row>
    <row r="4751" spans="1:5">
      <c r="A4751">
        <v>1975</v>
      </c>
      <c r="B4751" s="108">
        <v>87</v>
      </c>
      <c r="C4751">
        <v>0.12667</v>
      </c>
      <c r="D4751">
        <v>0.175762</v>
      </c>
      <c r="E4751">
        <v>0.142785</v>
      </c>
    </row>
    <row r="4752" spans="1:5">
      <c r="A4752">
        <v>1975</v>
      </c>
      <c r="B4752" s="108">
        <v>88</v>
      </c>
      <c r="C4752">
        <v>0.13855600000000001</v>
      </c>
      <c r="D4752">
        <v>0.185004</v>
      </c>
      <c r="E4752">
        <v>0.153502</v>
      </c>
    </row>
    <row r="4753" spans="1:5">
      <c r="A4753">
        <v>1975</v>
      </c>
      <c r="B4753" s="108">
        <v>89</v>
      </c>
      <c r="C4753">
        <v>0.15373200000000001</v>
      </c>
      <c r="D4753">
        <v>0.20336299999999999</v>
      </c>
      <c r="E4753">
        <v>0.16945099999999999</v>
      </c>
    </row>
    <row r="4754" spans="1:5">
      <c r="A4754">
        <v>1975</v>
      </c>
      <c r="B4754" s="108">
        <v>90</v>
      </c>
      <c r="C4754">
        <v>0.17095299999999999</v>
      </c>
      <c r="D4754">
        <v>0.220472</v>
      </c>
      <c r="E4754">
        <v>0.18642</v>
      </c>
    </row>
    <row r="4755" spans="1:5">
      <c r="A4755">
        <v>1975</v>
      </c>
      <c r="B4755" s="108">
        <v>91</v>
      </c>
      <c r="C4755">
        <v>0.18202699999999999</v>
      </c>
      <c r="D4755">
        <v>0.233815</v>
      </c>
      <c r="E4755">
        <v>0.19781199999999999</v>
      </c>
    </row>
    <row r="4756" spans="1:5">
      <c r="A4756">
        <v>1975</v>
      </c>
      <c r="B4756" s="108">
        <v>92</v>
      </c>
      <c r="C4756">
        <v>0.20067399999999999</v>
      </c>
      <c r="D4756">
        <v>0.24607799999999999</v>
      </c>
      <c r="E4756">
        <v>0.21413199999999999</v>
      </c>
    </row>
    <row r="4757" spans="1:5">
      <c r="A4757">
        <v>1975</v>
      </c>
      <c r="B4757" s="108">
        <v>93</v>
      </c>
      <c r="C4757">
        <v>0.221859</v>
      </c>
      <c r="D4757">
        <v>0.27039000000000002</v>
      </c>
      <c r="E4757">
        <v>0.23597799999999999</v>
      </c>
    </row>
    <row r="4758" spans="1:5">
      <c r="A4758">
        <v>1975</v>
      </c>
      <c r="B4758" s="108">
        <v>94</v>
      </c>
      <c r="C4758">
        <v>0.23702300000000001</v>
      </c>
      <c r="D4758">
        <v>0.29220000000000002</v>
      </c>
      <c r="E4758">
        <v>0.25270900000000002</v>
      </c>
    </row>
    <row r="4759" spans="1:5">
      <c r="A4759">
        <v>1975</v>
      </c>
      <c r="B4759" s="108">
        <v>95</v>
      </c>
      <c r="C4759">
        <v>0.25401400000000002</v>
      </c>
      <c r="D4759">
        <v>0.30994300000000002</v>
      </c>
      <c r="E4759">
        <v>0.26944000000000001</v>
      </c>
    </row>
    <row r="4760" spans="1:5">
      <c r="A4760">
        <v>1975</v>
      </c>
      <c r="B4760" s="108">
        <v>96</v>
      </c>
      <c r="C4760">
        <v>0.26490999999999998</v>
      </c>
      <c r="D4760">
        <v>0.32963799999999999</v>
      </c>
      <c r="E4760">
        <v>0.28223900000000002</v>
      </c>
    </row>
    <row r="4761" spans="1:5">
      <c r="A4761">
        <v>1975</v>
      </c>
      <c r="B4761" s="108">
        <v>97</v>
      </c>
      <c r="C4761">
        <v>0.30736599999999997</v>
      </c>
      <c r="D4761">
        <v>0.34548499999999999</v>
      </c>
      <c r="E4761">
        <v>0.317498</v>
      </c>
    </row>
    <row r="4762" spans="1:5">
      <c r="A4762">
        <v>1975</v>
      </c>
      <c r="B4762" s="108">
        <v>98</v>
      </c>
      <c r="C4762">
        <v>0.32262200000000002</v>
      </c>
      <c r="D4762">
        <v>0.38635399999999998</v>
      </c>
      <c r="E4762">
        <v>0.33913700000000002</v>
      </c>
    </row>
    <row r="4763" spans="1:5">
      <c r="A4763">
        <v>1975</v>
      </c>
      <c r="B4763" s="108">
        <v>99</v>
      </c>
      <c r="C4763">
        <v>0.32333200000000001</v>
      </c>
      <c r="D4763">
        <v>0.37299599999999999</v>
      </c>
      <c r="E4763">
        <v>0.33581899999999998</v>
      </c>
    </row>
    <row r="4764" spans="1:5">
      <c r="A4764">
        <v>1975</v>
      </c>
      <c r="B4764" s="108">
        <v>100</v>
      </c>
      <c r="C4764">
        <v>0.34543400000000002</v>
      </c>
      <c r="D4764">
        <v>0.358234</v>
      </c>
      <c r="E4764">
        <v>0.34859299999999999</v>
      </c>
    </row>
    <row r="4765" spans="1:5">
      <c r="A4765">
        <v>1975</v>
      </c>
      <c r="B4765" s="108">
        <v>101</v>
      </c>
      <c r="C4765">
        <v>0.371166</v>
      </c>
      <c r="D4765">
        <v>0.35186600000000001</v>
      </c>
      <c r="E4765">
        <v>0.36633399999999999</v>
      </c>
    </row>
    <row r="4766" spans="1:5">
      <c r="A4766">
        <v>1975</v>
      </c>
      <c r="B4766" s="108">
        <v>102</v>
      </c>
      <c r="C4766">
        <v>0.34899999999999998</v>
      </c>
      <c r="D4766">
        <v>0.41304800000000003</v>
      </c>
      <c r="E4766">
        <v>0.36547400000000002</v>
      </c>
    </row>
    <row r="4767" spans="1:5">
      <c r="A4767">
        <v>1975</v>
      </c>
      <c r="B4767" s="108">
        <v>103</v>
      </c>
      <c r="C4767">
        <v>0.37235800000000002</v>
      </c>
      <c r="D4767">
        <v>0.42357400000000001</v>
      </c>
      <c r="E4767">
        <v>0.386351</v>
      </c>
    </row>
    <row r="4768" spans="1:5">
      <c r="A4768">
        <v>1975</v>
      </c>
      <c r="B4768" s="108">
        <v>104</v>
      </c>
      <c r="C4768">
        <v>0.378743</v>
      </c>
      <c r="D4768">
        <v>0.33513599999999999</v>
      </c>
      <c r="E4768">
        <v>0.36587599999999998</v>
      </c>
    </row>
    <row r="4769" spans="1:5">
      <c r="A4769">
        <v>1975</v>
      </c>
      <c r="B4769" s="108">
        <v>105</v>
      </c>
      <c r="C4769">
        <v>0.38882899999999998</v>
      </c>
      <c r="D4769">
        <v>0.41228599999999999</v>
      </c>
      <c r="E4769">
        <v>0.39560699999999999</v>
      </c>
    </row>
    <row r="4770" spans="1:5">
      <c r="A4770">
        <v>1975</v>
      </c>
      <c r="B4770" s="108">
        <v>106</v>
      </c>
      <c r="C4770">
        <v>0.343532</v>
      </c>
      <c r="D4770">
        <v>0.31265700000000002</v>
      </c>
      <c r="E4770">
        <v>0.33461200000000002</v>
      </c>
    </row>
    <row r="4771" spans="1:5">
      <c r="A4771">
        <v>1975</v>
      </c>
      <c r="B4771" s="108">
        <v>107</v>
      </c>
      <c r="C4771">
        <v>0.290765</v>
      </c>
      <c r="D4771">
        <v>0.28528300000000001</v>
      </c>
      <c r="E4771">
        <v>0.28916399999999998</v>
      </c>
    </row>
    <row r="4772" spans="1:5">
      <c r="A4772">
        <v>1975</v>
      </c>
      <c r="B4772" s="108">
        <v>108</v>
      </c>
      <c r="C4772">
        <v>0.39649899999999999</v>
      </c>
      <c r="D4772">
        <v>0.36957200000000001</v>
      </c>
      <c r="E4772">
        <v>0.38796599999999998</v>
      </c>
    </row>
    <row r="4773" spans="1:5">
      <c r="A4773">
        <v>1975</v>
      </c>
      <c r="B4773" s="108">
        <v>109</v>
      </c>
      <c r="C4773">
        <v>0.269202</v>
      </c>
      <c r="D4773">
        <v>0.183783</v>
      </c>
      <c r="E4773">
        <v>0.235841</v>
      </c>
    </row>
    <row r="4774" spans="1:5">
      <c r="A4774">
        <v>1975</v>
      </c>
      <c r="B4774" s="108" t="s">
        <v>392</v>
      </c>
      <c r="C4774">
        <v>0.34079799999999999</v>
      </c>
      <c r="D4774">
        <v>0.21182899999999999</v>
      </c>
      <c r="E4774">
        <v>0.29383700000000001</v>
      </c>
    </row>
    <row r="4775" spans="1:5">
      <c r="A4775">
        <v>1976</v>
      </c>
      <c r="B4775" s="108">
        <v>0</v>
      </c>
      <c r="C4775">
        <v>1.3527000000000001E-2</v>
      </c>
      <c r="D4775">
        <v>1.6834999999999999E-2</v>
      </c>
      <c r="E4775">
        <v>1.5219999999999999E-2</v>
      </c>
    </row>
    <row r="4776" spans="1:5">
      <c r="A4776">
        <v>1976</v>
      </c>
      <c r="B4776" s="108">
        <v>1</v>
      </c>
      <c r="C4776">
        <v>9.7000000000000005E-4</v>
      </c>
      <c r="D4776">
        <v>1.122E-3</v>
      </c>
      <c r="E4776">
        <v>1.0480000000000001E-3</v>
      </c>
    </row>
    <row r="4777" spans="1:5">
      <c r="A4777">
        <v>1976</v>
      </c>
      <c r="B4777" s="108">
        <v>2</v>
      </c>
      <c r="C4777">
        <v>6.29E-4</v>
      </c>
      <c r="D4777">
        <v>7.9199999999999995E-4</v>
      </c>
      <c r="E4777">
        <v>7.1199999999999996E-4</v>
      </c>
    </row>
    <row r="4778" spans="1:5">
      <c r="A4778">
        <v>1976</v>
      </c>
      <c r="B4778" s="108">
        <v>3</v>
      </c>
      <c r="C4778">
        <v>4.5300000000000001E-4</v>
      </c>
      <c r="D4778">
        <v>6.6E-4</v>
      </c>
      <c r="E4778">
        <v>5.5900000000000004E-4</v>
      </c>
    </row>
    <row r="4779" spans="1:5">
      <c r="A4779">
        <v>1976</v>
      </c>
      <c r="B4779" s="108">
        <v>4</v>
      </c>
      <c r="C4779">
        <v>3.7800000000000003E-4</v>
      </c>
      <c r="D4779">
        <v>5.1800000000000001E-4</v>
      </c>
      <c r="E4779">
        <v>4.4999999999999999E-4</v>
      </c>
    </row>
    <row r="4780" spans="1:5">
      <c r="A4780">
        <v>1976</v>
      </c>
      <c r="B4780" s="108">
        <v>5</v>
      </c>
      <c r="C4780">
        <v>3.5E-4</v>
      </c>
      <c r="D4780">
        <v>4.8999999999999998E-4</v>
      </c>
      <c r="E4780">
        <v>4.2200000000000001E-4</v>
      </c>
    </row>
    <row r="4781" spans="1:5">
      <c r="A4781">
        <v>1976</v>
      </c>
      <c r="B4781" s="108">
        <v>6</v>
      </c>
      <c r="C4781">
        <v>2.9500000000000001E-4</v>
      </c>
      <c r="D4781">
        <v>4.4000000000000002E-4</v>
      </c>
      <c r="E4781">
        <v>3.6900000000000002E-4</v>
      </c>
    </row>
    <row r="4782" spans="1:5">
      <c r="A4782">
        <v>1976</v>
      </c>
      <c r="B4782" s="108">
        <v>7</v>
      </c>
      <c r="C4782">
        <v>2.7500000000000002E-4</v>
      </c>
      <c r="D4782">
        <v>3.8299999999999999E-4</v>
      </c>
      <c r="E4782">
        <v>3.3E-4</v>
      </c>
    </row>
    <row r="4783" spans="1:5">
      <c r="A4783">
        <v>1976</v>
      </c>
      <c r="B4783" s="108">
        <v>8</v>
      </c>
      <c r="C4783">
        <v>2.5399999999999999E-4</v>
      </c>
      <c r="D4783">
        <v>3.59E-4</v>
      </c>
      <c r="E4783">
        <v>3.0699999999999998E-4</v>
      </c>
    </row>
    <row r="4784" spans="1:5">
      <c r="A4784">
        <v>1976</v>
      </c>
      <c r="B4784" s="108">
        <v>9</v>
      </c>
      <c r="C4784">
        <v>2.2100000000000001E-4</v>
      </c>
      <c r="D4784">
        <v>3.4400000000000001E-4</v>
      </c>
      <c r="E4784">
        <v>2.8400000000000002E-4</v>
      </c>
    </row>
    <row r="4785" spans="1:5">
      <c r="A4785">
        <v>1976</v>
      </c>
      <c r="B4785" s="108">
        <v>10</v>
      </c>
      <c r="C4785">
        <v>2.1499999999999999E-4</v>
      </c>
      <c r="D4785">
        <v>3.3399999999999999E-4</v>
      </c>
      <c r="E4785">
        <v>2.7599999999999999E-4</v>
      </c>
    </row>
    <row r="4786" spans="1:5">
      <c r="A4786">
        <v>1976</v>
      </c>
      <c r="B4786" s="108">
        <v>11</v>
      </c>
      <c r="C4786">
        <v>2.03E-4</v>
      </c>
      <c r="D4786">
        <v>3.3E-4</v>
      </c>
      <c r="E4786">
        <v>2.6800000000000001E-4</v>
      </c>
    </row>
    <row r="4787" spans="1:5">
      <c r="A4787">
        <v>1976</v>
      </c>
      <c r="B4787" s="108">
        <v>12</v>
      </c>
      <c r="C4787">
        <v>2.1499999999999999E-4</v>
      </c>
      <c r="D4787">
        <v>3.9599999999999998E-4</v>
      </c>
      <c r="E4787">
        <v>3.0699999999999998E-4</v>
      </c>
    </row>
    <row r="4788" spans="1:5">
      <c r="A4788">
        <v>1976</v>
      </c>
      <c r="B4788" s="108">
        <v>13</v>
      </c>
      <c r="C4788">
        <v>2.7099999999999997E-4</v>
      </c>
      <c r="D4788">
        <v>4.8799999999999999E-4</v>
      </c>
      <c r="E4788">
        <v>3.8200000000000002E-4</v>
      </c>
    </row>
    <row r="4789" spans="1:5">
      <c r="A4789">
        <v>1976</v>
      </c>
      <c r="B4789" s="108">
        <v>14</v>
      </c>
      <c r="C4789">
        <v>3.21E-4</v>
      </c>
      <c r="D4789">
        <v>5.9999999999999995E-4</v>
      </c>
      <c r="E4789">
        <v>4.6299999999999998E-4</v>
      </c>
    </row>
    <row r="4790" spans="1:5">
      <c r="A4790">
        <v>1976</v>
      </c>
      <c r="B4790" s="108">
        <v>15</v>
      </c>
      <c r="C4790">
        <v>3.7100000000000002E-4</v>
      </c>
      <c r="D4790">
        <v>7.6599999999999997E-4</v>
      </c>
      <c r="E4790">
        <v>5.7300000000000005E-4</v>
      </c>
    </row>
    <row r="4791" spans="1:5">
      <c r="A4791">
        <v>1976</v>
      </c>
      <c r="B4791" s="108">
        <v>16</v>
      </c>
      <c r="C4791">
        <v>4.7600000000000002E-4</v>
      </c>
      <c r="D4791">
        <v>1.114E-3</v>
      </c>
      <c r="E4791">
        <v>8.0099999999999995E-4</v>
      </c>
    </row>
    <row r="4792" spans="1:5">
      <c r="A4792">
        <v>1976</v>
      </c>
      <c r="B4792" s="108">
        <v>17</v>
      </c>
      <c r="C4792">
        <v>5.4699999999999996E-4</v>
      </c>
      <c r="D4792">
        <v>1.42E-3</v>
      </c>
      <c r="E4792">
        <v>9.9099999999999991E-4</v>
      </c>
    </row>
    <row r="4793" spans="1:5">
      <c r="A4793">
        <v>1976</v>
      </c>
      <c r="B4793" s="108">
        <v>18</v>
      </c>
      <c r="C4793">
        <v>6.38E-4</v>
      </c>
      <c r="D4793">
        <v>1.7700000000000001E-3</v>
      </c>
      <c r="E4793">
        <v>1.2099999999999999E-3</v>
      </c>
    </row>
    <row r="4794" spans="1:5">
      <c r="A4794">
        <v>1976</v>
      </c>
      <c r="B4794" s="108">
        <v>19</v>
      </c>
      <c r="C4794">
        <v>6.02E-4</v>
      </c>
      <c r="D4794">
        <v>1.848E-3</v>
      </c>
      <c r="E4794">
        <v>1.2290000000000001E-3</v>
      </c>
    </row>
    <row r="4795" spans="1:5">
      <c r="A4795">
        <v>1976</v>
      </c>
      <c r="B4795" s="108">
        <v>20</v>
      </c>
      <c r="C4795">
        <v>6.38E-4</v>
      </c>
      <c r="D4795">
        <v>1.8550000000000001E-3</v>
      </c>
      <c r="E4795">
        <v>1.2489999999999999E-3</v>
      </c>
    </row>
    <row r="4796" spans="1:5">
      <c r="A4796">
        <v>1976</v>
      </c>
      <c r="B4796" s="108">
        <v>21</v>
      </c>
      <c r="C4796">
        <v>6.1300000000000005E-4</v>
      </c>
      <c r="D4796">
        <v>1.9759999999999999E-3</v>
      </c>
      <c r="E4796">
        <v>1.297E-3</v>
      </c>
    </row>
    <row r="4797" spans="1:5">
      <c r="A4797">
        <v>1976</v>
      </c>
      <c r="B4797" s="108">
        <v>22</v>
      </c>
      <c r="C4797">
        <v>6.3000000000000003E-4</v>
      </c>
      <c r="D4797">
        <v>2.0339999999999998E-3</v>
      </c>
      <c r="E4797">
        <v>1.33E-3</v>
      </c>
    </row>
    <row r="4798" spans="1:5">
      <c r="A4798">
        <v>1976</v>
      </c>
      <c r="B4798" s="108">
        <v>23</v>
      </c>
      <c r="C4798">
        <v>6.4800000000000003E-4</v>
      </c>
      <c r="D4798">
        <v>1.9369999999999999E-3</v>
      </c>
      <c r="E4798">
        <v>1.289E-3</v>
      </c>
    </row>
    <row r="4799" spans="1:5">
      <c r="A4799">
        <v>1976</v>
      </c>
      <c r="B4799" s="108">
        <v>24</v>
      </c>
      <c r="C4799">
        <v>6.3500000000000004E-4</v>
      </c>
      <c r="D4799">
        <v>1.934E-3</v>
      </c>
      <c r="E4799">
        <v>1.281E-3</v>
      </c>
    </row>
    <row r="4800" spans="1:5">
      <c r="A4800">
        <v>1976</v>
      </c>
      <c r="B4800" s="108">
        <v>25</v>
      </c>
      <c r="C4800">
        <v>6.5099999999999999E-4</v>
      </c>
      <c r="D4800">
        <v>1.9120000000000001E-3</v>
      </c>
      <c r="E4800">
        <v>1.279E-3</v>
      </c>
    </row>
    <row r="4801" spans="1:5">
      <c r="A4801">
        <v>1976</v>
      </c>
      <c r="B4801" s="108">
        <v>26</v>
      </c>
      <c r="C4801">
        <v>7.18E-4</v>
      </c>
      <c r="D4801">
        <v>1.846E-3</v>
      </c>
      <c r="E4801">
        <v>1.2780000000000001E-3</v>
      </c>
    </row>
    <row r="4802" spans="1:5">
      <c r="A4802">
        <v>1976</v>
      </c>
      <c r="B4802" s="108">
        <v>27</v>
      </c>
      <c r="C4802">
        <v>7.0200000000000004E-4</v>
      </c>
      <c r="D4802">
        <v>1.8270000000000001E-3</v>
      </c>
      <c r="E4802">
        <v>1.2589999999999999E-3</v>
      </c>
    </row>
    <row r="4803" spans="1:5">
      <c r="A4803">
        <v>1976</v>
      </c>
      <c r="B4803" s="108">
        <v>28</v>
      </c>
      <c r="C4803">
        <v>7.3200000000000001E-4</v>
      </c>
      <c r="D4803">
        <v>1.8450000000000001E-3</v>
      </c>
      <c r="E4803">
        <v>1.2830000000000001E-3</v>
      </c>
    </row>
    <row r="4804" spans="1:5">
      <c r="A4804">
        <v>1976</v>
      </c>
      <c r="B4804" s="108">
        <v>29</v>
      </c>
      <c r="C4804">
        <v>7.7999999999999999E-4</v>
      </c>
      <c r="D4804">
        <v>1.804E-3</v>
      </c>
      <c r="E4804">
        <v>1.2880000000000001E-3</v>
      </c>
    </row>
    <row r="4805" spans="1:5">
      <c r="A4805">
        <v>1976</v>
      </c>
      <c r="B4805" s="108">
        <v>30</v>
      </c>
      <c r="C4805">
        <v>7.2499999999999995E-4</v>
      </c>
      <c r="D4805">
        <v>1.701E-3</v>
      </c>
      <c r="E4805">
        <v>1.209E-3</v>
      </c>
    </row>
    <row r="4806" spans="1:5">
      <c r="A4806">
        <v>1976</v>
      </c>
      <c r="B4806" s="108">
        <v>31</v>
      </c>
      <c r="C4806">
        <v>8.8599999999999996E-4</v>
      </c>
      <c r="D4806">
        <v>1.8469999999999999E-3</v>
      </c>
      <c r="E4806">
        <v>1.361E-3</v>
      </c>
    </row>
    <row r="4807" spans="1:5">
      <c r="A4807">
        <v>1976</v>
      </c>
      <c r="B4807" s="108">
        <v>32</v>
      </c>
      <c r="C4807">
        <v>9.3499999999999996E-4</v>
      </c>
      <c r="D4807">
        <v>1.8929999999999999E-3</v>
      </c>
      <c r="E4807">
        <v>1.4059999999999999E-3</v>
      </c>
    </row>
    <row r="4808" spans="1:5">
      <c r="A4808">
        <v>1976</v>
      </c>
      <c r="B4808" s="108">
        <v>33</v>
      </c>
      <c r="C4808">
        <v>1.0089999999999999E-3</v>
      </c>
      <c r="D4808">
        <v>2.0219999999999999E-3</v>
      </c>
      <c r="E4808">
        <v>1.506E-3</v>
      </c>
    </row>
    <row r="4809" spans="1:5">
      <c r="A4809">
        <v>1976</v>
      </c>
      <c r="B4809" s="108">
        <v>34</v>
      </c>
      <c r="C4809">
        <v>1.0380000000000001E-3</v>
      </c>
      <c r="D4809">
        <v>2.0660000000000001E-3</v>
      </c>
      <c r="E4809">
        <v>1.542E-3</v>
      </c>
    </row>
    <row r="4810" spans="1:5">
      <c r="A4810">
        <v>1976</v>
      </c>
      <c r="B4810" s="108">
        <v>35</v>
      </c>
      <c r="C4810">
        <v>1.1529999999999999E-3</v>
      </c>
      <c r="D4810">
        <v>2.1619999999999999E-3</v>
      </c>
      <c r="E4810">
        <v>1.6479999999999999E-3</v>
      </c>
    </row>
    <row r="4811" spans="1:5">
      <c r="A4811">
        <v>1976</v>
      </c>
      <c r="B4811" s="108">
        <v>36</v>
      </c>
      <c r="C4811">
        <v>1.23E-3</v>
      </c>
      <c r="D4811">
        <v>2.4109999999999999E-3</v>
      </c>
      <c r="E4811">
        <v>1.8079999999999999E-3</v>
      </c>
    </row>
    <row r="4812" spans="1:5">
      <c r="A4812">
        <v>1976</v>
      </c>
      <c r="B4812" s="108">
        <v>37</v>
      </c>
      <c r="C4812">
        <v>1.408E-3</v>
      </c>
      <c r="D4812">
        <v>2.5760000000000002E-3</v>
      </c>
      <c r="E4812">
        <v>1.977E-3</v>
      </c>
    </row>
    <row r="4813" spans="1:5">
      <c r="A4813">
        <v>1976</v>
      </c>
      <c r="B4813" s="108">
        <v>38</v>
      </c>
      <c r="C4813">
        <v>1.554E-3</v>
      </c>
      <c r="D4813">
        <v>2.9090000000000001E-3</v>
      </c>
      <c r="E4813">
        <v>2.215E-3</v>
      </c>
    </row>
    <row r="4814" spans="1:5">
      <c r="A4814">
        <v>1976</v>
      </c>
      <c r="B4814" s="108">
        <v>39</v>
      </c>
      <c r="C4814">
        <v>1.6249999999999999E-3</v>
      </c>
      <c r="D4814">
        <v>2.9750000000000002E-3</v>
      </c>
      <c r="E4814">
        <v>2.284E-3</v>
      </c>
    </row>
    <row r="4815" spans="1:5">
      <c r="A4815">
        <v>1976</v>
      </c>
      <c r="B4815" s="108">
        <v>40</v>
      </c>
      <c r="C4815">
        <v>1.859E-3</v>
      </c>
      <c r="D4815">
        <v>3.2669999999999999E-3</v>
      </c>
      <c r="E4815">
        <v>2.5479999999999999E-3</v>
      </c>
    </row>
    <row r="4816" spans="1:5">
      <c r="A4816">
        <v>1976</v>
      </c>
      <c r="B4816" s="108">
        <v>41</v>
      </c>
      <c r="C4816">
        <v>2.0669999999999998E-3</v>
      </c>
      <c r="D4816">
        <v>3.6240000000000001E-3</v>
      </c>
      <c r="E4816">
        <v>2.8300000000000001E-3</v>
      </c>
    </row>
    <row r="4817" spans="1:5">
      <c r="A4817">
        <v>1976</v>
      </c>
      <c r="B4817" s="108">
        <v>42</v>
      </c>
      <c r="C4817">
        <v>2.202E-3</v>
      </c>
      <c r="D4817">
        <v>4.0410000000000003E-3</v>
      </c>
      <c r="E4817">
        <v>3.1029999999999999E-3</v>
      </c>
    </row>
    <row r="4818" spans="1:5">
      <c r="A4818">
        <v>1976</v>
      </c>
      <c r="B4818" s="108">
        <v>43</v>
      </c>
      <c r="C4818">
        <v>2.454E-3</v>
      </c>
      <c r="D4818">
        <v>4.5199999999999997E-3</v>
      </c>
      <c r="E4818">
        <v>3.4650000000000002E-3</v>
      </c>
    </row>
    <row r="4819" spans="1:5">
      <c r="A4819">
        <v>1976</v>
      </c>
      <c r="B4819" s="108">
        <v>44</v>
      </c>
      <c r="C4819">
        <v>2.7160000000000001E-3</v>
      </c>
      <c r="D4819">
        <v>4.7470000000000004E-3</v>
      </c>
      <c r="E4819">
        <v>3.7109999999999999E-3</v>
      </c>
    </row>
    <row r="4820" spans="1:5">
      <c r="A4820">
        <v>1976</v>
      </c>
      <c r="B4820" s="108">
        <v>45</v>
      </c>
      <c r="C4820">
        <v>2.921E-3</v>
      </c>
      <c r="D4820">
        <v>5.3940000000000004E-3</v>
      </c>
      <c r="E4820">
        <v>4.1279999999999997E-3</v>
      </c>
    </row>
    <row r="4821" spans="1:5">
      <c r="A4821">
        <v>1976</v>
      </c>
      <c r="B4821" s="108">
        <v>46</v>
      </c>
      <c r="C4821">
        <v>3.2399999999999998E-3</v>
      </c>
      <c r="D4821">
        <v>5.8300000000000001E-3</v>
      </c>
      <c r="E4821">
        <v>4.5019999999999999E-3</v>
      </c>
    </row>
    <row r="4822" spans="1:5">
      <c r="A4822">
        <v>1976</v>
      </c>
      <c r="B4822" s="108">
        <v>47</v>
      </c>
      <c r="C4822">
        <v>3.529E-3</v>
      </c>
      <c r="D4822">
        <v>6.2870000000000001E-3</v>
      </c>
      <c r="E4822">
        <v>4.8700000000000002E-3</v>
      </c>
    </row>
    <row r="4823" spans="1:5">
      <c r="A4823">
        <v>1976</v>
      </c>
      <c r="B4823" s="108">
        <v>48</v>
      </c>
      <c r="C4823">
        <v>3.9050000000000001E-3</v>
      </c>
      <c r="D4823">
        <v>7.2069999999999999E-3</v>
      </c>
      <c r="E4823">
        <v>5.5009999999999998E-3</v>
      </c>
    </row>
    <row r="4824" spans="1:5">
      <c r="A4824">
        <v>1976</v>
      </c>
      <c r="B4824" s="108">
        <v>49</v>
      </c>
      <c r="C4824">
        <v>4.1580000000000002E-3</v>
      </c>
      <c r="D4824">
        <v>7.7990000000000004E-3</v>
      </c>
      <c r="E4824">
        <v>5.9100000000000003E-3</v>
      </c>
    </row>
    <row r="4825" spans="1:5">
      <c r="A4825">
        <v>1976</v>
      </c>
      <c r="B4825" s="108">
        <v>50</v>
      </c>
      <c r="C4825">
        <v>4.777E-3</v>
      </c>
      <c r="D4825">
        <v>8.7030000000000007E-3</v>
      </c>
      <c r="E4825">
        <v>6.6639999999999998E-3</v>
      </c>
    </row>
    <row r="4826" spans="1:5">
      <c r="A4826">
        <v>1976</v>
      </c>
      <c r="B4826" s="108">
        <v>51</v>
      </c>
      <c r="C4826">
        <v>4.9189999999999998E-3</v>
      </c>
      <c r="D4826">
        <v>9.2999999999999992E-3</v>
      </c>
      <c r="E4826">
        <v>7.0169999999999998E-3</v>
      </c>
    </row>
    <row r="4827" spans="1:5">
      <c r="A4827">
        <v>1976</v>
      </c>
      <c r="B4827" s="108">
        <v>52</v>
      </c>
      <c r="C4827">
        <v>5.3480000000000003E-3</v>
      </c>
      <c r="D4827">
        <v>1.0314E-2</v>
      </c>
      <c r="E4827">
        <v>7.7190000000000002E-3</v>
      </c>
    </row>
    <row r="4828" spans="1:5">
      <c r="A4828">
        <v>1976</v>
      </c>
      <c r="B4828" s="108">
        <v>53</v>
      </c>
      <c r="C4828">
        <v>5.6950000000000004E-3</v>
      </c>
      <c r="D4828">
        <v>1.0959E-2</v>
      </c>
      <c r="E4828">
        <v>8.2089999999999993E-3</v>
      </c>
    </row>
    <row r="4829" spans="1:5">
      <c r="A4829">
        <v>1976</v>
      </c>
      <c r="B4829" s="108">
        <v>54</v>
      </c>
      <c r="C4829">
        <v>6.0749999999999997E-3</v>
      </c>
      <c r="D4829">
        <v>1.1976000000000001E-2</v>
      </c>
      <c r="E4829">
        <v>8.8979999999999997E-3</v>
      </c>
    </row>
    <row r="4830" spans="1:5">
      <c r="A4830">
        <v>1976</v>
      </c>
      <c r="B4830" s="108">
        <v>55</v>
      </c>
      <c r="C4830">
        <v>6.6090000000000003E-3</v>
      </c>
      <c r="D4830">
        <v>1.302E-2</v>
      </c>
      <c r="E4830">
        <v>9.6740000000000003E-3</v>
      </c>
    </row>
    <row r="4831" spans="1:5">
      <c r="A4831">
        <v>1976</v>
      </c>
      <c r="B4831" s="108">
        <v>56</v>
      </c>
      <c r="C4831">
        <v>7.4400000000000004E-3</v>
      </c>
      <c r="D4831">
        <v>1.4204E-2</v>
      </c>
      <c r="E4831">
        <v>1.0659999999999999E-2</v>
      </c>
    </row>
    <row r="4832" spans="1:5">
      <c r="A4832">
        <v>1976</v>
      </c>
      <c r="B4832" s="108">
        <v>57</v>
      </c>
      <c r="C4832">
        <v>7.685E-3</v>
      </c>
      <c r="D4832">
        <v>1.553E-2</v>
      </c>
      <c r="E4832">
        <v>1.1403E-2</v>
      </c>
    </row>
    <row r="4833" spans="1:5">
      <c r="A4833">
        <v>1976</v>
      </c>
      <c r="B4833" s="108">
        <v>58</v>
      </c>
      <c r="C4833">
        <v>8.822E-3</v>
      </c>
      <c r="D4833">
        <v>1.738E-2</v>
      </c>
      <c r="E4833">
        <v>1.2851E-2</v>
      </c>
    </row>
    <row r="4834" spans="1:5">
      <c r="A4834">
        <v>1976</v>
      </c>
      <c r="B4834" s="108">
        <v>59</v>
      </c>
      <c r="C4834">
        <v>9.2379999999999997E-3</v>
      </c>
      <c r="D4834">
        <v>1.8903E-2</v>
      </c>
      <c r="E4834">
        <v>1.3778E-2</v>
      </c>
    </row>
    <row r="4835" spans="1:5">
      <c r="A4835">
        <v>1976</v>
      </c>
      <c r="B4835" s="108">
        <v>60</v>
      </c>
      <c r="C4835">
        <v>1.0439E-2</v>
      </c>
      <c r="D4835">
        <v>2.1631999999999998E-2</v>
      </c>
      <c r="E4835">
        <v>1.5688000000000001E-2</v>
      </c>
    </row>
    <row r="4836" spans="1:5">
      <c r="A4836">
        <v>1976</v>
      </c>
      <c r="B4836" s="108">
        <v>61</v>
      </c>
      <c r="C4836">
        <v>1.1091E-2</v>
      </c>
      <c r="D4836">
        <v>2.2301999999999999E-2</v>
      </c>
      <c r="E4836">
        <v>1.6357E-2</v>
      </c>
    </row>
    <row r="4837" spans="1:5">
      <c r="A4837">
        <v>1976</v>
      </c>
      <c r="B4837" s="108">
        <v>62</v>
      </c>
      <c r="C4837">
        <v>1.2151E-2</v>
      </c>
      <c r="D4837">
        <v>2.4892999999999998E-2</v>
      </c>
      <c r="E4837">
        <v>1.8081E-2</v>
      </c>
    </row>
    <row r="4838" spans="1:5">
      <c r="A4838">
        <v>1976</v>
      </c>
      <c r="B4838" s="108">
        <v>63</v>
      </c>
      <c r="C4838">
        <v>1.2854000000000001E-2</v>
      </c>
      <c r="D4838">
        <v>2.6484000000000001E-2</v>
      </c>
      <c r="E4838">
        <v>1.915E-2</v>
      </c>
    </row>
    <row r="4839" spans="1:5">
      <c r="A4839">
        <v>1976</v>
      </c>
      <c r="B4839" s="108">
        <v>64</v>
      </c>
      <c r="C4839">
        <v>1.3478E-2</v>
      </c>
      <c r="D4839">
        <v>2.8302999999999998E-2</v>
      </c>
      <c r="E4839">
        <v>2.0237999999999999E-2</v>
      </c>
    </row>
    <row r="4840" spans="1:5">
      <c r="A4840">
        <v>1976</v>
      </c>
      <c r="B4840" s="108">
        <v>65</v>
      </c>
      <c r="C4840">
        <v>1.4834999999999999E-2</v>
      </c>
      <c r="D4840">
        <v>3.1267000000000003E-2</v>
      </c>
      <c r="E4840">
        <v>2.2242000000000001E-2</v>
      </c>
    </row>
    <row r="4841" spans="1:5">
      <c r="A4841">
        <v>1976</v>
      </c>
      <c r="B4841" s="108">
        <v>66</v>
      </c>
      <c r="C4841">
        <v>1.5322000000000001E-2</v>
      </c>
      <c r="D4841">
        <v>3.2377000000000003E-2</v>
      </c>
      <c r="E4841">
        <v>2.2908999999999999E-2</v>
      </c>
    </row>
    <row r="4842" spans="1:5">
      <c r="A4842">
        <v>1976</v>
      </c>
      <c r="B4842" s="108">
        <v>67</v>
      </c>
      <c r="C4842">
        <v>1.6629999999999999E-2</v>
      </c>
      <c r="D4842">
        <v>3.5320999999999998E-2</v>
      </c>
      <c r="E4842">
        <v>2.4879999999999999E-2</v>
      </c>
    </row>
    <row r="4843" spans="1:5">
      <c r="A4843">
        <v>1976</v>
      </c>
      <c r="B4843" s="108">
        <v>68</v>
      </c>
      <c r="C4843">
        <v>1.8426999999999999E-2</v>
      </c>
      <c r="D4843">
        <v>3.8927000000000003E-2</v>
      </c>
      <c r="E4843">
        <v>2.7373000000000001E-2</v>
      </c>
    </row>
    <row r="4844" spans="1:5">
      <c r="A4844">
        <v>1976</v>
      </c>
      <c r="B4844" s="108">
        <v>69</v>
      </c>
      <c r="C4844">
        <v>2.0704E-2</v>
      </c>
      <c r="D4844">
        <v>4.2597999999999997E-2</v>
      </c>
      <c r="E4844">
        <v>3.0217000000000001E-2</v>
      </c>
    </row>
    <row r="4845" spans="1:5">
      <c r="A4845">
        <v>1976</v>
      </c>
      <c r="B4845" s="108">
        <v>70</v>
      </c>
      <c r="C4845">
        <v>2.4506E-2</v>
      </c>
      <c r="D4845">
        <v>4.8679E-2</v>
      </c>
      <c r="E4845">
        <v>3.4875000000000003E-2</v>
      </c>
    </row>
    <row r="4846" spans="1:5">
      <c r="A4846">
        <v>1976</v>
      </c>
      <c r="B4846" s="108">
        <v>71</v>
      </c>
      <c r="C4846">
        <v>2.5382999999999999E-2</v>
      </c>
      <c r="D4846">
        <v>4.8448999999999999E-2</v>
      </c>
      <c r="E4846">
        <v>3.5278999999999998E-2</v>
      </c>
    </row>
    <row r="4847" spans="1:5">
      <c r="A4847">
        <v>1976</v>
      </c>
      <c r="B4847" s="108">
        <v>72</v>
      </c>
      <c r="C4847">
        <v>2.8233000000000001E-2</v>
      </c>
      <c r="D4847">
        <v>5.5684999999999998E-2</v>
      </c>
      <c r="E4847">
        <v>3.9822000000000003E-2</v>
      </c>
    </row>
    <row r="4848" spans="1:5">
      <c r="A4848">
        <v>1976</v>
      </c>
      <c r="B4848" s="108">
        <v>73</v>
      </c>
      <c r="C4848">
        <v>3.1645E-2</v>
      </c>
      <c r="D4848">
        <v>5.9331000000000002E-2</v>
      </c>
      <c r="E4848">
        <v>4.3215999999999997E-2</v>
      </c>
    </row>
    <row r="4849" spans="1:5">
      <c r="A4849">
        <v>1976</v>
      </c>
      <c r="B4849" s="108">
        <v>74</v>
      </c>
      <c r="C4849">
        <v>3.3368000000000002E-2</v>
      </c>
      <c r="D4849">
        <v>6.2474000000000002E-2</v>
      </c>
      <c r="E4849">
        <v>4.5248999999999998E-2</v>
      </c>
    </row>
    <row r="4850" spans="1:5">
      <c r="A4850">
        <v>1976</v>
      </c>
      <c r="B4850" s="108">
        <v>75</v>
      </c>
      <c r="C4850">
        <v>3.9819E-2</v>
      </c>
      <c r="D4850">
        <v>7.2303000000000006E-2</v>
      </c>
      <c r="E4850">
        <v>5.2766E-2</v>
      </c>
    </row>
    <row r="4851" spans="1:5">
      <c r="A4851">
        <v>1976</v>
      </c>
      <c r="B4851" s="108">
        <v>76</v>
      </c>
      <c r="C4851">
        <v>4.0861000000000001E-2</v>
      </c>
      <c r="D4851">
        <v>7.2308999999999998E-2</v>
      </c>
      <c r="E4851">
        <v>5.3154E-2</v>
      </c>
    </row>
    <row r="4852" spans="1:5">
      <c r="A4852">
        <v>1976</v>
      </c>
      <c r="B4852" s="108">
        <v>77</v>
      </c>
      <c r="C4852">
        <v>4.3400000000000001E-2</v>
      </c>
      <c r="D4852">
        <v>7.6289999999999997E-2</v>
      </c>
      <c r="E4852">
        <v>5.6010999999999998E-2</v>
      </c>
    </row>
    <row r="4853" spans="1:5">
      <c r="A4853">
        <v>1976</v>
      </c>
      <c r="B4853" s="108">
        <v>78</v>
      </c>
      <c r="C4853">
        <v>4.9036000000000003E-2</v>
      </c>
      <c r="D4853">
        <v>8.3391000000000007E-2</v>
      </c>
      <c r="E4853">
        <v>6.2146E-2</v>
      </c>
    </row>
    <row r="4854" spans="1:5">
      <c r="A4854">
        <v>1976</v>
      </c>
      <c r="B4854" s="108">
        <v>79</v>
      </c>
      <c r="C4854">
        <v>5.4593000000000003E-2</v>
      </c>
      <c r="D4854">
        <v>9.0475E-2</v>
      </c>
      <c r="E4854">
        <v>6.8135000000000001E-2</v>
      </c>
    </row>
    <row r="4855" spans="1:5">
      <c r="A4855">
        <v>1976</v>
      </c>
      <c r="B4855" s="108">
        <v>80</v>
      </c>
      <c r="C4855">
        <v>6.2199999999999998E-2</v>
      </c>
      <c r="D4855">
        <v>0.10201200000000001</v>
      </c>
      <c r="E4855">
        <v>7.6803999999999997E-2</v>
      </c>
    </row>
    <row r="4856" spans="1:5">
      <c r="A4856">
        <v>1976</v>
      </c>
      <c r="B4856" s="108">
        <v>81</v>
      </c>
      <c r="C4856">
        <v>6.7113000000000006E-2</v>
      </c>
      <c r="D4856">
        <v>0.10576199999999999</v>
      </c>
      <c r="E4856">
        <v>8.1054000000000001E-2</v>
      </c>
    </row>
    <row r="4857" spans="1:5">
      <c r="A4857">
        <v>1976</v>
      </c>
      <c r="B4857" s="108">
        <v>82</v>
      </c>
      <c r="C4857">
        <v>7.6353000000000004E-2</v>
      </c>
      <c r="D4857">
        <v>0.11658200000000001</v>
      </c>
      <c r="E4857">
        <v>9.0634000000000006E-2</v>
      </c>
    </row>
    <row r="4858" spans="1:5">
      <c r="A4858">
        <v>1976</v>
      </c>
      <c r="B4858" s="108">
        <v>83</v>
      </c>
      <c r="C4858">
        <v>8.6610000000000006E-2</v>
      </c>
      <c r="D4858">
        <v>0.130218</v>
      </c>
      <c r="E4858">
        <v>0.101826</v>
      </c>
    </row>
    <row r="4859" spans="1:5">
      <c r="A4859">
        <v>1976</v>
      </c>
      <c r="B4859" s="108">
        <v>84</v>
      </c>
      <c r="C4859">
        <v>9.4486000000000001E-2</v>
      </c>
      <c r="D4859">
        <v>0.140401</v>
      </c>
      <c r="E4859">
        <v>0.110166</v>
      </c>
    </row>
    <row r="4860" spans="1:5">
      <c r="A4860">
        <v>1976</v>
      </c>
      <c r="B4860" s="108">
        <v>85</v>
      </c>
      <c r="C4860">
        <v>0.104062</v>
      </c>
      <c r="D4860">
        <v>0.148536</v>
      </c>
      <c r="E4860">
        <v>0.11885999999999999</v>
      </c>
    </row>
    <row r="4861" spans="1:5">
      <c r="A4861">
        <v>1976</v>
      </c>
      <c r="B4861" s="108">
        <v>86</v>
      </c>
      <c r="C4861">
        <v>0.118418</v>
      </c>
      <c r="D4861">
        <v>0.16438700000000001</v>
      </c>
      <c r="E4861">
        <v>0.13345000000000001</v>
      </c>
    </row>
    <row r="4862" spans="1:5">
      <c r="A4862">
        <v>1976</v>
      </c>
      <c r="B4862" s="108">
        <v>87</v>
      </c>
      <c r="C4862">
        <v>0.13036900000000001</v>
      </c>
      <c r="D4862">
        <v>0.17746899999999999</v>
      </c>
      <c r="E4862">
        <v>0.145591</v>
      </c>
    </row>
    <row r="4863" spans="1:5">
      <c r="A4863">
        <v>1976</v>
      </c>
      <c r="B4863" s="108">
        <v>88</v>
      </c>
      <c r="C4863">
        <v>0.13894699999999999</v>
      </c>
      <c r="D4863">
        <v>0.19036400000000001</v>
      </c>
      <c r="E4863">
        <v>0.155274</v>
      </c>
    </row>
    <row r="4864" spans="1:5">
      <c r="A4864">
        <v>1976</v>
      </c>
      <c r="B4864" s="108">
        <v>89</v>
      </c>
      <c r="C4864">
        <v>0.15541199999999999</v>
      </c>
      <c r="D4864">
        <v>0.206791</v>
      </c>
      <c r="E4864">
        <v>0.17138900000000001</v>
      </c>
    </row>
    <row r="4865" spans="1:5">
      <c r="A4865">
        <v>1976</v>
      </c>
      <c r="B4865" s="108">
        <v>90</v>
      </c>
      <c r="C4865">
        <v>0.17399200000000001</v>
      </c>
      <c r="D4865">
        <v>0.22502</v>
      </c>
      <c r="E4865">
        <v>0.18959000000000001</v>
      </c>
    </row>
    <row r="4866" spans="1:5">
      <c r="A4866">
        <v>1976</v>
      </c>
      <c r="B4866" s="108">
        <v>91</v>
      </c>
      <c r="C4866">
        <v>0.184618</v>
      </c>
      <c r="D4866">
        <v>0.23669999999999999</v>
      </c>
      <c r="E4866">
        <v>0.20032700000000001</v>
      </c>
    </row>
    <row r="4867" spans="1:5">
      <c r="A4867">
        <v>1976</v>
      </c>
      <c r="B4867" s="108">
        <v>92</v>
      </c>
      <c r="C4867">
        <v>0.20626900000000001</v>
      </c>
      <c r="D4867">
        <v>0.26169100000000001</v>
      </c>
      <c r="E4867">
        <v>0.222554</v>
      </c>
    </row>
    <row r="4868" spans="1:5">
      <c r="A4868">
        <v>1976</v>
      </c>
      <c r="B4868" s="108">
        <v>93</v>
      </c>
      <c r="C4868">
        <v>0.22567599999999999</v>
      </c>
      <c r="D4868">
        <v>0.27899200000000002</v>
      </c>
      <c r="E4868">
        <v>0.24091499999999999</v>
      </c>
    </row>
    <row r="4869" spans="1:5">
      <c r="A4869">
        <v>1976</v>
      </c>
      <c r="B4869" s="108">
        <v>94</v>
      </c>
      <c r="C4869">
        <v>0.24688499999999999</v>
      </c>
      <c r="D4869">
        <v>0.296902</v>
      </c>
      <c r="E4869">
        <v>0.26089200000000001</v>
      </c>
    </row>
    <row r="4870" spans="1:5">
      <c r="A4870">
        <v>1976</v>
      </c>
      <c r="B4870" s="108">
        <v>95</v>
      </c>
      <c r="C4870">
        <v>0.269069</v>
      </c>
      <c r="D4870">
        <v>0.31109799999999999</v>
      </c>
      <c r="E4870">
        <v>0.28058100000000002</v>
      </c>
    </row>
    <row r="4871" spans="1:5">
      <c r="A4871">
        <v>1976</v>
      </c>
      <c r="B4871" s="108">
        <v>96</v>
      </c>
      <c r="C4871">
        <v>0.29529100000000003</v>
      </c>
      <c r="D4871">
        <v>0.33129199999999998</v>
      </c>
      <c r="E4871">
        <v>0.30485600000000002</v>
      </c>
    </row>
    <row r="4872" spans="1:5">
      <c r="A4872">
        <v>1976</v>
      </c>
      <c r="B4872" s="108">
        <v>97</v>
      </c>
      <c r="C4872">
        <v>0.300927</v>
      </c>
      <c r="D4872">
        <v>0.346252</v>
      </c>
      <c r="E4872">
        <v>0.31266899999999997</v>
      </c>
    </row>
    <row r="4873" spans="1:5">
      <c r="A4873">
        <v>1976</v>
      </c>
      <c r="B4873" s="108">
        <v>98</v>
      </c>
      <c r="C4873">
        <v>0.32482</v>
      </c>
      <c r="D4873">
        <v>0.39757100000000001</v>
      </c>
      <c r="E4873">
        <v>0.34327200000000002</v>
      </c>
    </row>
    <row r="4874" spans="1:5">
      <c r="A4874">
        <v>1976</v>
      </c>
      <c r="B4874" s="108">
        <v>99</v>
      </c>
      <c r="C4874">
        <v>0.347113</v>
      </c>
      <c r="D4874">
        <v>0.38312299999999999</v>
      </c>
      <c r="E4874">
        <v>0.35603400000000002</v>
      </c>
    </row>
    <row r="4875" spans="1:5">
      <c r="A4875">
        <v>1976</v>
      </c>
      <c r="B4875" s="108">
        <v>100</v>
      </c>
      <c r="C4875">
        <v>0.36482399999999998</v>
      </c>
      <c r="D4875">
        <v>0.408744</v>
      </c>
      <c r="E4875">
        <v>0.375554</v>
      </c>
    </row>
    <row r="4876" spans="1:5">
      <c r="A4876">
        <v>1976</v>
      </c>
      <c r="B4876" s="108">
        <v>101</v>
      </c>
      <c r="C4876">
        <v>0.35317700000000002</v>
      </c>
      <c r="D4876">
        <v>0.40959600000000002</v>
      </c>
      <c r="E4876">
        <v>0.36680200000000002</v>
      </c>
    </row>
    <row r="4877" spans="1:5">
      <c r="A4877">
        <v>1976</v>
      </c>
      <c r="B4877" s="108">
        <v>102</v>
      </c>
      <c r="C4877">
        <v>0.371699</v>
      </c>
      <c r="D4877">
        <v>0.37745699999999999</v>
      </c>
      <c r="E4877">
        <v>0.37312400000000001</v>
      </c>
    </row>
    <row r="4878" spans="1:5">
      <c r="A4878">
        <v>1976</v>
      </c>
      <c r="B4878" s="108">
        <v>103</v>
      </c>
      <c r="C4878">
        <v>0.41318700000000003</v>
      </c>
      <c r="D4878">
        <v>0.36310300000000001</v>
      </c>
      <c r="E4878">
        <v>0.40043000000000001</v>
      </c>
    </row>
    <row r="4879" spans="1:5">
      <c r="A4879">
        <v>1976</v>
      </c>
      <c r="B4879" s="108">
        <v>104</v>
      </c>
      <c r="C4879">
        <v>0.37855499999999997</v>
      </c>
      <c r="D4879">
        <v>0.32757999999999998</v>
      </c>
      <c r="E4879">
        <v>0.36437900000000001</v>
      </c>
    </row>
    <row r="4880" spans="1:5">
      <c r="A4880">
        <v>1976</v>
      </c>
      <c r="B4880" s="108">
        <v>105</v>
      </c>
      <c r="C4880">
        <v>0.372666</v>
      </c>
      <c r="D4880">
        <v>0.32159599999999999</v>
      </c>
      <c r="E4880">
        <v>0.35725000000000001</v>
      </c>
    </row>
    <row r="4881" spans="1:5">
      <c r="A4881">
        <v>1976</v>
      </c>
      <c r="B4881" s="108">
        <v>106</v>
      </c>
      <c r="C4881">
        <v>0.49559300000000001</v>
      </c>
      <c r="D4881">
        <v>0.30534899999999998</v>
      </c>
      <c r="E4881">
        <v>0.43858999999999998</v>
      </c>
    </row>
    <row r="4882" spans="1:5">
      <c r="A4882">
        <v>1976</v>
      </c>
      <c r="B4882" s="108">
        <v>107</v>
      </c>
      <c r="C4882">
        <v>0.27801900000000002</v>
      </c>
      <c r="D4882">
        <v>0.37247999999999998</v>
      </c>
      <c r="E4882">
        <v>0.30638500000000002</v>
      </c>
    </row>
    <row r="4883" spans="1:5">
      <c r="A4883">
        <v>1976</v>
      </c>
      <c r="B4883" s="108">
        <v>108</v>
      </c>
      <c r="C4883">
        <v>0.299958</v>
      </c>
      <c r="D4883">
        <v>0.39551700000000001</v>
      </c>
      <c r="E4883">
        <v>0.32623099999999999</v>
      </c>
    </row>
    <row r="4884" spans="1:5">
      <c r="A4884">
        <v>1976</v>
      </c>
      <c r="B4884" s="108">
        <v>109</v>
      </c>
      <c r="C4884">
        <v>0.39353199999999999</v>
      </c>
      <c r="D4884">
        <v>0.34455799999999998</v>
      </c>
      <c r="E4884">
        <v>0.377577</v>
      </c>
    </row>
    <row r="4885" spans="1:5">
      <c r="A4885">
        <v>1976</v>
      </c>
      <c r="B4885" s="108" t="s">
        <v>392</v>
      </c>
      <c r="C4885">
        <v>0.275117</v>
      </c>
      <c r="D4885">
        <v>0.28191100000000002</v>
      </c>
      <c r="E4885">
        <v>0.27775899999999998</v>
      </c>
    </row>
    <row r="4886" spans="1:5">
      <c r="A4886">
        <v>1977</v>
      </c>
      <c r="B4886" s="108">
        <v>0</v>
      </c>
      <c r="C4886">
        <v>1.2652999999999999E-2</v>
      </c>
      <c r="D4886">
        <v>1.6125E-2</v>
      </c>
      <c r="E4886">
        <v>1.4430999999999999E-2</v>
      </c>
    </row>
    <row r="4887" spans="1:5">
      <c r="A4887">
        <v>1977</v>
      </c>
      <c r="B4887" s="108">
        <v>1</v>
      </c>
      <c r="C4887">
        <v>9.3300000000000002E-4</v>
      </c>
      <c r="D4887">
        <v>1.1130000000000001E-3</v>
      </c>
      <c r="E4887">
        <v>1.0250000000000001E-3</v>
      </c>
    </row>
    <row r="4888" spans="1:5">
      <c r="A4888">
        <v>1977</v>
      </c>
      <c r="B4888" s="108">
        <v>2</v>
      </c>
      <c r="C4888">
        <v>6.2699999999999995E-4</v>
      </c>
      <c r="D4888">
        <v>8.12E-4</v>
      </c>
      <c r="E4888">
        <v>7.2099999999999996E-4</v>
      </c>
    </row>
    <row r="4889" spans="1:5">
      <c r="A4889">
        <v>1977</v>
      </c>
      <c r="B4889" s="108">
        <v>3</v>
      </c>
      <c r="C4889">
        <v>4.3399999999999998E-4</v>
      </c>
      <c r="D4889">
        <v>6.0499999999999996E-4</v>
      </c>
      <c r="E4889">
        <v>5.2099999999999998E-4</v>
      </c>
    </row>
    <row r="4890" spans="1:5">
      <c r="A4890">
        <v>1977</v>
      </c>
      <c r="B4890" s="108">
        <v>4</v>
      </c>
      <c r="C4890">
        <v>3.8699999999999997E-4</v>
      </c>
      <c r="D4890">
        <v>4.66E-4</v>
      </c>
      <c r="E4890">
        <v>4.28E-4</v>
      </c>
    </row>
    <row r="4891" spans="1:5">
      <c r="A4891">
        <v>1977</v>
      </c>
      <c r="B4891" s="108">
        <v>5</v>
      </c>
      <c r="C4891">
        <v>3.1700000000000001E-4</v>
      </c>
      <c r="D4891">
        <v>4.8000000000000001E-4</v>
      </c>
      <c r="E4891">
        <v>4.0000000000000002E-4</v>
      </c>
    </row>
    <row r="4892" spans="1:5">
      <c r="A4892">
        <v>1977</v>
      </c>
      <c r="B4892" s="108">
        <v>6</v>
      </c>
      <c r="C4892">
        <v>2.7599999999999999E-4</v>
      </c>
      <c r="D4892">
        <v>4.4299999999999998E-4</v>
      </c>
      <c r="E4892">
        <v>3.6099999999999999E-4</v>
      </c>
    </row>
    <row r="4893" spans="1:5">
      <c r="A4893">
        <v>1977</v>
      </c>
      <c r="B4893" s="108">
        <v>7</v>
      </c>
      <c r="C4893">
        <v>2.4499999999999999E-4</v>
      </c>
      <c r="D4893">
        <v>3.5500000000000001E-4</v>
      </c>
      <c r="E4893">
        <v>3.01E-4</v>
      </c>
    </row>
    <row r="4894" spans="1:5">
      <c r="A4894">
        <v>1977</v>
      </c>
      <c r="B4894" s="108">
        <v>8</v>
      </c>
      <c r="C4894">
        <v>2.6400000000000002E-4</v>
      </c>
      <c r="D4894">
        <v>3.7300000000000001E-4</v>
      </c>
      <c r="E4894">
        <v>3.2000000000000003E-4</v>
      </c>
    </row>
    <row r="4895" spans="1:5">
      <c r="A4895">
        <v>1977</v>
      </c>
      <c r="B4895" s="108">
        <v>9</v>
      </c>
      <c r="C4895">
        <v>2.3000000000000001E-4</v>
      </c>
      <c r="D4895">
        <v>3.4299999999999999E-4</v>
      </c>
      <c r="E4895">
        <v>2.8800000000000001E-4</v>
      </c>
    </row>
    <row r="4896" spans="1:5">
      <c r="A4896">
        <v>1977</v>
      </c>
      <c r="B4896" s="108">
        <v>10</v>
      </c>
      <c r="C4896">
        <v>2.1599999999999999E-4</v>
      </c>
      <c r="D4896">
        <v>3.1500000000000001E-4</v>
      </c>
      <c r="E4896">
        <v>2.6699999999999998E-4</v>
      </c>
    </row>
    <row r="4897" spans="1:5">
      <c r="A4897">
        <v>1977</v>
      </c>
      <c r="B4897" s="108">
        <v>11</v>
      </c>
      <c r="C4897">
        <v>2.3499999999999999E-4</v>
      </c>
      <c r="D4897">
        <v>3.5500000000000001E-4</v>
      </c>
      <c r="E4897">
        <v>2.9599999999999998E-4</v>
      </c>
    </row>
    <row r="4898" spans="1:5">
      <c r="A4898">
        <v>1977</v>
      </c>
      <c r="B4898" s="108">
        <v>12</v>
      </c>
      <c r="C4898">
        <v>2.33E-4</v>
      </c>
      <c r="D4898">
        <v>4.0299999999999998E-4</v>
      </c>
      <c r="E4898">
        <v>3.19E-4</v>
      </c>
    </row>
    <row r="4899" spans="1:5">
      <c r="A4899">
        <v>1977</v>
      </c>
      <c r="B4899" s="108">
        <v>13</v>
      </c>
      <c r="C4899">
        <v>2.6800000000000001E-4</v>
      </c>
      <c r="D4899">
        <v>4.7100000000000001E-4</v>
      </c>
      <c r="E4899">
        <v>3.7199999999999999E-4</v>
      </c>
    </row>
    <row r="4900" spans="1:5">
      <c r="A4900">
        <v>1977</v>
      </c>
      <c r="B4900" s="108">
        <v>14</v>
      </c>
      <c r="C4900">
        <v>2.99E-4</v>
      </c>
      <c r="D4900">
        <v>6.1300000000000005E-4</v>
      </c>
      <c r="E4900">
        <v>4.5899999999999999E-4</v>
      </c>
    </row>
    <row r="4901" spans="1:5">
      <c r="A4901">
        <v>1977</v>
      </c>
      <c r="B4901" s="108">
        <v>15</v>
      </c>
      <c r="C4901">
        <v>4.1399999999999998E-4</v>
      </c>
      <c r="D4901">
        <v>7.85E-4</v>
      </c>
      <c r="E4901">
        <v>6.0300000000000002E-4</v>
      </c>
    </row>
    <row r="4902" spans="1:5">
      <c r="A4902">
        <v>1977</v>
      </c>
      <c r="B4902" s="108">
        <v>16</v>
      </c>
      <c r="C4902">
        <v>5.1500000000000005E-4</v>
      </c>
      <c r="D4902">
        <v>1.1429999999999999E-3</v>
      </c>
      <c r="E4902">
        <v>8.3500000000000002E-4</v>
      </c>
    </row>
    <row r="4903" spans="1:5">
      <c r="A4903">
        <v>1977</v>
      </c>
      <c r="B4903" s="108">
        <v>17</v>
      </c>
      <c r="C4903">
        <v>5.6999999999999998E-4</v>
      </c>
      <c r="D4903">
        <v>1.439E-3</v>
      </c>
      <c r="E4903">
        <v>1.0120000000000001E-3</v>
      </c>
    </row>
    <row r="4904" spans="1:5">
      <c r="A4904">
        <v>1977</v>
      </c>
      <c r="B4904" s="108">
        <v>18</v>
      </c>
      <c r="C4904">
        <v>6.7100000000000005E-4</v>
      </c>
      <c r="D4904">
        <v>1.8420000000000001E-3</v>
      </c>
      <c r="E4904">
        <v>1.263E-3</v>
      </c>
    </row>
    <row r="4905" spans="1:5">
      <c r="A4905">
        <v>1977</v>
      </c>
      <c r="B4905" s="108">
        <v>19</v>
      </c>
      <c r="C4905">
        <v>6.0400000000000004E-4</v>
      </c>
      <c r="D4905">
        <v>1.9449999999999999E-3</v>
      </c>
      <c r="E4905">
        <v>1.279E-3</v>
      </c>
    </row>
    <row r="4906" spans="1:5">
      <c r="A4906">
        <v>1977</v>
      </c>
      <c r="B4906" s="108">
        <v>20</v>
      </c>
      <c r="C4906">
        <v>6.2600000000000004E-4</v>
      </c>
      <c r="D4906">
        <v>1.9269999999999999E-3</v>
      </c>
      <c r="E4906">
        <v>1.2800000000000001E-3</v>
      </c>
    </row>
    <row r="4907" spans="1:5">
      <c r="A4907">
        <v>1977</v>
      </c>
      <c r="B4907" s="108">
        <v>21</v>
      </c>
      <c r="C4907">
        <v>6.4899999999999995E-4</v>
      </c>
      <c r="D4907">
        <v>1.9949999999999998E-3</v>
      </c>
      <c r="E4907">
        <v>1.325E-3</v>
      </c>
    </row>
    <row r="4908" spans="1:5">
      <c r="A4908">
        <v>1977</v>
      </c>
      <c r="B4908" s="108">
        <v>22</v>
      </c>
      <c r="C4908">
        <v>6.4099999999999997E-4</v>
      </c>
      <c r="D4908">
        <v>2.078E-3</v>
      </c>
      <c r="E4908">
        <v>1.358E-3</v>
      </c>
    </row>
    <row r="4909" spans="1:5">
      <c r="A4909">
        <v>1977</v>
      </c>
      <c r="B4909" s="108">
        <v>23</v>
      </c>
      <c r="C4909">
        <v>6.3500000000000004E-4</v>
      </c>
      <c r="D4909">
        <v>1.949E-3</v>
      </c>
      <c r="E4909">
        <v>1.289E-3</v>
      </c>
    </row>
    <row r="4910" spans="1:5">
      <c r="A4910">
        <v>1977</v>
      </c>
      <c r="B4910" s="108">
        <v>24</v>
      </c>
      <c r="C4910">
        <v>6.5200000000000002E-4</v>
      </c>
      <c r="D4910">
        <v>1.934E-3</v>
      </c>
      <c r="E4910">
        <v>1.2899999999999999E-3</v>
      </c>
    </row>
    <row r="4911" spans="1:5">
      <c r="A4911">
        <v>1977</v>
      </c>
      <c r="B4911" s="108">
        <v>25</v>
      </c>
      <c r="C4911">
        <v>6.1300000000000005E-4</v>
      </c>
      <c r="D4911">
        <v>1.8990000000000001E-3</v>
      </c>
      <c r="E4911">
        <v>1.2539999999999999E-3</v>
      </c>
    </row>
    <row r="4912" spans="1:5">
      <c r="A4912">
        <v>1977</v>
      </c>
      <c r="B4912" s="108">
        <v>26</v>
      </c>
      <c r="C4912">
        <v>6.9200000000000002E-4</v>
      </c>
      <c r="D4912">
        <v>1.9009999999999999E-3</v>
      </c>
      <c r="E4912">
        <v>1.294E-3</v>
      </c>
    </row>
    <row r="4913" spans="1:5">
      <c r="A4913">
        <v>1977</v>
      </c>
      <c r="B4913" s="108">
        <v>27</v>
      </c>
      <c r="C4913">
        <v>6.7400000000000001E-4</v>
      </c>
      <c r="D4913">
        <v>1.8749999999999999E-3</v>
      </c>
      <c r="E4913">
        <v>1.2689999999999999E-3</v>
      </c>
    </row>
    <row r="4914" spans="1:5">
      <c r="A4914">
        <v>1977</v>
      </c>
      <c r="B4914" s="108">
        <v>28</v>
      </c>
      <c r="C4914">
        <v>7.4100000000000001E-4</v>
      </c>
      <c r="D4914">
        <v>1.8760000000000001E-3</v>
      </c>
      <c r="E4914">
        <v>1.302E-3</v>
      </c>
    </row>
    <row r="4915" spans="1:5">
      <c r="A4915">
        <v>1977</v>
      </c>
      <c r="B4915" s="108">
        <v>29</v>
      </c>
      <c r="C4915">
        <v>7.36E-4</v>
      </c>
      <c r="D4915">
        <v>1.786E-3</v>
      </c>
      <c r="E4915">
        <v>1.256E-3</v>
      </c>
    </row>
    <row r="4916" spans="1:5">
      <c r="A4916">
        <v>1977</v>
      </c>
      <c r="B4916" s="108">
        <v>30</v>
      </c>
      <c r="C4916">
        <v>7.9199999999999995E-4</v>
      </c>
      <c r="D4916">
        <v>1.797E-3</v>
      </c>
      <c r="E4916">
        <v>1.292E-3</v>
      </c>
    </row>
    <row r="4917" spans="1:5">
      <c r="A4917">
        <v>1977</v>
      </c>
      <c r="B4917" s="108">
        <v>31</v>
      </c>
      <c r="C4917">
        <v>8.12E-4</v>
      </c>
      <c r="D4917">
        <v>1.7520000000000001E-3</v>
      </c>
      <c r="E4917">
        <v>1.2780000000000001E-3</v>
      </c>
    </row>
    <row r="4918" spans="1:5">
      <c r="A4918">
        <v>1977</v>
      </c>
      <c r="B4918" s="108">
        <v>32</v>
      </c>
      <c r="C4918">
        <v>9.2900000000000003E-4</v>
      </c>
      <c r="D4918">
        <v>1.9849999999999998E-3</v>
      </c>
      <c r="E4918">
        <v>1.449E-3</v>
      </c>
    </row>
    <row r="4919" spans="1:5">
      <c r="A4919">
        <v>1977</v>
      </c>
      <c r="B4919" s="108">
        <v>33</v>
      </c>
      <c r="C4919">
        <v>9.1699999999999995E-4</v>
      </c>
      <c r="D4919">
        <v>1.9740000000000001E-3</v>
      </c>
      <c r="E4919">
        <v>1.4350000000000001E-3</v>
      </c>
    </row>
    <row r="4920" spans="1:5">
      <c r="A4920">
        <v>1977</v>
      </c>
      <c r="B4920" s="108">
        <v>34</v>
      </c>
      <c r="C4920">
        <v>1.0369999999999999E-3</v>
      </c>
      <c r="D4920">
        <v>2.1050000000000001E-3</v>
      </c>
      <c r="E4920">
        <v>1.562E-3</v>
      </c>
    </row>
    <row r="4921" spans="1:5">
      <c r="A4921">
        <v>1977</v>
      </c>
      <c r="B4921" s="108">
        <v>35</v>
      </c>
      <c r="C4921">
        <v>1.0970000000000001E-3</v>
      </c>
      <c r="D4921">
        <v>2.1689999999999999E-3</v>
      </c>
      <c r="E4921">
        <v>1.6249999999999999E-3</v>
      </c>
    </row>
    <row r="4922" spans="1:5">
      <c r="A4922">
        <v>1977</v>
      </c>
      <c r="B4922" s="108">
        <v>36</v>
      </c>
      <c r="C4922">
        <v>1.2769999999999999E-3</v>
      </c>
      <c r="D4922">
        <v>2.385E-3</v>
      </c>
      <c r="E4922">
        <v>1.82E-3</v>
      </c>
    </row>
    <row r="4923" spans="1:5">
      <c r="A4923">
        <v>1977</v>
      </c>
      <c r="B4923" s="108">
        <v>37</v>
      </c>
      <c r="C4923">
        <v>1.354E-3</v>
      </c>
      <c r="D4923">
        <v>2.5890000000000002E-3</v>
      </c>
      <c r="E4923">
        <v>1.9580000000000001E-3</v>
      </c>
    </row>
    <row r="4924" spans="1:5">
      <c r="A4924">
        <v>1977</v>
      </c>
      <c r="B4924" s="108">
        <v>38</v>
      </c>
      <c r="C4924">
        <v>1.5330000000000001E-3</v>
      </c>
      <c r="D4924">
        <v>2.7880000000000001E-3</v>
      </c>
      <c r="E4924">
        <v>2.1450000000000002E-3</v>
      </c>
    </row>
    <row r="4925" spans="1:5">
      <c r="A4925">
        <v>1977</v>
      </c>
      <c r="B4925" s="108">
        <v>39</v>
      </c>
      <c r="C4925">
        <v>1.5139999999999999E-3</v>
      </c>
      <c r="D4925">
        <v>2.9619999999999998E-3</v>
      </c>
      <c r="E4925">
        <v>2.2209999999999999E-3</v>
      </c>
    </row>
    <row r="4926" spans="1:5">
      <c r="A4926">
        <v>1977</v>
      </c>
      <c r="B4926" s="108">
        <v>40</v>
      </c>
      <c r="C4926">
        <v>1.738E-3</v>
      </c>
      <c r="D4926">
        <v>3.0000000000000001E-3</v>
      </c>
      <c r="E4926">
        <v>2.3549999999999999E-3</v>
      </c>
    </row>
    <row r="4927" spans="1:5">
      <c r="A4927">
        <v>1977</v>
      </c>
      <c r="B4927" s="108">
        <v>41</v>
      </c>
      <c r="C4927">
        <v>1.9970000000000001E-3</v>
      </c>
      <c r="D4927">
        <v>3.604E-3</v>
      </c>
      <c r="E4927">
        <v>2.7829999999999999E-3</v>
      </c>
    </row>
    <row r="4928" spans="1:5">
      <c r="A4928">
        <v>1977</v>
      </c>
      <c r="B4928" s="108">
        <v>42</v>
      </c>
      <c r="C4928">
        <v>2.2889999999999998E-3</v>
      </c>
      <c r="D4928">
        <v>4.0000000000000001E-3</v>
      </c>
      <c r="E4928">
        <v>3.1280000000000001E-3</v>
      </c>
    </row>
    <row r="4929" spans="1:5">
      <c r="A4929">
        <v>1977</v>
      </c>
      <c r="B4929" s="108">
        <v>43</v>
      </c>
      <c r="C4929">
        <v>2.4580000000000001E-3</v>
      </c>
      <c r="D4929">
        <v>4.3429999999999996E-3</v>
      </c>
      <c r="E4929">
        <v>3.3809999999999999E-3</v>
      </c>
    </row>
    <row r="4930" spans="1:5">
      <c r="A4930">
        <v>1977</v>
      </c>
      <c r="B4930" s="108">
        <v>44</v>
      </c>
      <c r="C4930">
        <v>2.6059999999999998E-3</v>
      </c>
      <c r="D4930">
        <v>4.633E-3</v>
      </c>
      <c r="E4930">
        <v>3.5969999999999999E-3</v>
      </c>
    </row>
    <row r="4931" spans="1:5">
      <c r="A4931">
        <v>1977</v>
      </c>
      <c r="B4931" s="108">
        <v>45</v>
      </c>
      <c r="C4931">
        <v>2.9480000000000001E-3</v>
      </c>
      <c r="D4931">
        <v>5.0260000000000001E-3</v>
      </c>
      <c r="E4931">
        <v>3.9620000000000002E-3</v>
      </c>
    </row>
    <row r="4932" spans="1:5">
      <c r="A4932">
        <v>1977</v>
      </c>
      <c r="B4932" s="108">
        <v>46</v>
      </c>
      <c r="C4932">
        <v>3.0620000000000001E-3</v>
      </c>
      <c r="D4932">
        <v>5.5789999999999998E-3</v>
      </c>
      <c r="E4932">
        <v>4.2909999999999997E-3</v>
      </c>
    </row>
    <row r="4933" spans="1:5">
      <c r="A4933">
        <v>1977</v>
      </c>
      <c r="B4933" s="108">
        <v>47</v>
      </c>
      <c r="C4933">
        <v>3.421E-3</v>
      </c>
      <c r="D4933">
        <v>6.0629999999999998E-3</v>
      </c>
      <c r="E4933">
        <v>4.7080000000000004E-3</v>
      </c>
    </row>
    <row r="4934" spans="1:5">
      <c r="A4934">
        <v>1977</v>
      </c>
      <c r="B4934" s="108">
        <v>48</v>
      </c>
      <c r="C4934">
        <v>3.6419999999999998E-3</v>
      </c>
      <c r="D4934">
        <v>6.9829999999999996E-3</v>
      </c>
      <c r="E4934">
        <v>5.2579999999999997E-3</v>
      </c>
    </row>
    <row r="4935" spans="1:5">
      <c r="A4935">
        <v>1977</v>
      </c>
      <c r="B4935" s="108">
        <v>49</v>
      </c>
      <c r="C4935">
        <v>4.1180000000000001E-3</v>
      </c>
      <c r="D4935">
        <v>7.7140000000000004E-3</v>
      </c>
      <c r="E4935">
        <v>5.8510000000000003E-3</v>
      </c>
    </row>
    <row r="4936" spans="1:5">
      <c r="A4936">
        <v>1977</v>
      </c>
      <c r="B4936" s="108">
        <v>50</v>
      </c>
      <c r="C4936">
        <v>4.6150000000000002E-3</v>
      </c>
      <c r="D4936">
        <v>8.6230000000000005E-3</v>
      </c>
      <c r="E4936">
        <v>6.5449999999999996E-3</v>
      </c>
    </row>
    <row r="4937" spans="1:5">
      <c r="A4937">
        <v>1977</v>
      </c>
      <c r="B4937" s="108">
        <v>51</v>
      </c>
      <c r="C4937">
        <v>4.8419999999999999E-3</v>
      </c>
      <c r="D4937">
        <v>9.0019999999999996E-3</v>
      </c>
      <c r="E4937">
        <v>6.8370000000000002E-3</v>
      </c>
    </row>
    <row r="4938" spans="1:5">
      <c r="A4938">
        <v>1977</v>
      </c>
      <c r="B4938" s="108">
        <v>52</v>
      </c>
      <c r="C4938">
        <v>5.2859999999999999E-3</v>
      </c>
      <c r="D4938">
        <v>1.0152E-2</v>
      </c>
      <c r="E4938">
        <v>7.6090000000000003E-3</v>
      </c>
    </row>
    <row r="4939" spans="1:5">
      <c r="A4939">
        <v>1977</v>
      </c>
      <c r="B4939" s="108">
        <v>53</v>
      </c>
      <c r="C4939">
        <v>5.6519999999999999E-3</v>
      </c>
      <c r="D4939">
        <v>1.0799E-2</v>
      </c>
      <c r="E4939">
        <v>8.1080000000000006E-3</v>
      </c>
    </row>
    <row r="4940" spans="1:5">
      <c r="A4940">
        <v>1977</v>
      </c>
      <c r="B4940" s="108">
        <v>54</v>
      </c>
      <c r="C4940">
        <v>5.8929999999999998E-3</v>
      </c>
      <c r="D4940">
        <v>1.1584000000000001E-2</v>
      </c>
      <c r="E4940">
        <v>8.6070000000000001E-3</v>
      </c>
    </row>
    <row r="4941" spans="1:5">
      <c r="A4941">
        <v>1977</v>
      </c>
      <c r="B4941" s="108">
        <v>55</v>
      </c>
      <c r="C4941">
        <v>6.5909999999999996E-3</v>
      </c>
      <c r="D4941">
        <v>1.3039E-2</v>
      </c>
      <c r="E4941">
        <v>9.6670000000000002E-3</v>
      </c>
    </row>
    <row r="4942" spans="1:5">
      <c r="A4942">
        <v>1977</v>
      </c>
      <c r="B4942" s="108">
        <v>56</v>
      </c>
      <c r="C4942">
        <v>7.1060000000000003E-3</v>
      </c>
      <c r="D4942">
        <v>1.3827000000000001E-2</v>
      </c>
      <c r="E4942">
        <v>1.0307999999999999E-2</v>
      </c>
    </row>
    <row r="4943" spans="1:5">
      <c r="A4943">
        <v>1977</v>
      </c>
      <c r="B4943" s="108">
        <v>57</v>
      </c>
      <c r="C4943">
        <v>7.744E-3</v>
      </c>
      <c r="D4943">
        <v>1.5051999999999999E-2</v>
      </c>
      <c r="E4943">
        <v>1.1212E-2</v>
      </c>
    </row>
    <row r="4944" spans="1:5">
      <c r="A4944">
        <v>1977</v>
      </c>
      <c r="B4944" s="108">
        <v>58</v>
      </c>
      <c r="C4944">
        <v>8.2410000000000001E-3</v>
      </c>
      <c r="D4944">
        <v>1.6152E-2</v>
      </c>
      <c r="E4944">
        <v>1.1958999999999999E-2</v>
      </c>
    </row>
    <row r="4945" spans="1:5">
      <c r="A4945">
        <v>1977</v>
      </c>
      <c r="B4945" s="108">
        <v>59</v>
      </c>
      <c r="C4945">
        <v>8.9440000000000006E-3</v>
      </c>
      <c r="D4945">
        <v>1.8321E-2</v>
      </c>
      <c r="E4945">
        <v>1.3339E-2</v>
      </c>
    </row>
    <row r="4946" spans="1:5">
      <c r="A4946">
        <v>1977</v>
      </c>
      <c r="B4946" s="108">
        <v>60</v>
      </c>
      <c r="C4946">
        <v>1.0531E-2</v>
      </c>
      <c r="D4946">
        <v>2.0664999999999999E-2</v>
      </c>
      <c r="E4946">
        <v>1.5275E-2</v>
      </c>
    </row>
    <row r="4947" spans="1:5">
      <c r="A4947">
        <v>1977</v>
      </c>
      <c r="B4947" s="108">
        <v>61</v>
      </c>
      <c r="C4947">
        <v>1.064E-2</v>
      </c>
      <c r="D4947">
        <v>2.1527999999999999E-2</v>
      </c>
      <c r="E4947">
        <v>1.5747000000000001E-2</v>
      </c>
    </row>
    <row r="4948" spans="1:5">
      <c r="A4948">
        <v>1977</v>
      </c>
      <c r="B4948" s="108">
        <v>62</v>
      </c>
      <c r="C4948">
        <v>1.1787000000000001E-2</v>
      </c>
      <c r="D4948">
        <v>2.4181000000000001E-2</v>
      </c>
      <c r="E4948">
        <v>1.7548000000000001E-2</v>
      </c>
    </row>
    <row r="4949" spans="1:5">
      <c r="A4949">
        <v>1977</v>
      </c>
      <c r="B4949" s="108">
        <v>63</v>
      </c>
      <c r="C4949">
        <v>1.2574E-2</v>
      </c>
      <c r="D4949">
        <v>2.5895000000000001E-2</v>
      </c>
      <c r="E4949">
        <v>1.8735000000000002E-2</v>
      </c>
    </row>
    <row r="4950" spans="1:5">
      <c r="A4950">
        <v>1977</v>
      </c>
      <c r="B4950" s="108">
        <v>64</v>
      </c>
      <c r="C4950">
        <v>1.3468000000000001E-2</v>
      </c>
      <c r="D4950">
        <v>2.7640999999999999E-2</v>
      </c>
      <c r="E4950">
        <v>1.9937E-2</v>
      </c>
    </row>
    <row r="4951" spans="1:5">
      <c r="A4951">
        <v>1977</v>
      </c>
      <c r="B4951" s="108">
        <v>65</v>
      </c>
      <c r="C4951">
        <v>1.4626E-2</v>
      </c>
      <c r="D4951">
        <v>3.0426999999999999E-2</v>
      </c>
      <c r="E4951">
        <v>2.1752000000000001E-2</v>
      </c>
    </row>
    <row r="4952" spans="1:5">
      <c r="A4952">
        <v>1977</v>
      </c>
      <c r="B4952" s="108">
        <v>66</v>
      </c>
      <c r="C4952">
        <v>1.5363999999999999E-2</v>
      </c>
      <c r="D4952">
        <v>3.2106000000000003E-2</v>
      </c>
      <c r="E4952">
        <v>2.2818000000000001E-2</v>
      </c>
    </row>
    <row r="4953" spans="1:5">
      <c r="A4953">
        <v>1977</v>
      </c>
      <c r="B4953" s="108">
        <v>67</v>
      </c>
      <c r="C4953">
        <v>1.6677000000000001E-2</v>
      </c>
      <c r="D4953">
        <v>3.4340000000000002E-2</v>
      </c>
      <c r="E4953">
        <v>2.4494999999999999E-2</v>
      </c>
    </row>
    <row r="4954" spans="1:5">
      <c r="A4954">
        <v>1977</v>
      </c>
      <c r="B4954" s="108">
        <v>68</v>
      </c>
      <c r="C4954">
        <v>1.7722999999999999E-2</v>
      </c>
      <c r="D4954">
        <v>3.6490000000000002E-2</v>
      </c>
      <c r="E4954">
        <v>2.5916000000000002E-2</v>
      </c>
    </row>
    <row r="4955" spans="1:5">
      <c r="A4955">
        <v>1977</v>
      </c>
      <c r="B4955" s="108">
        <v>69</v>
      </c>
      <c r="C4955">
        <v>2.0218E-2</v>
      </c>
      <c r="D4955">
        <v>4.1135999999999999E-2</v>
      </c>
      <c r="E4955">
        <v>2.9291000000000001E-2</v>
      </c>
    </row>
    <row r="4956" spans="1:5">
      <c r="A4956">
        <v>1977</v>
      </c>
      <c r="B4956" s="108">
        <v>70</v>
      </c>
      <c r="C4956">
        <v>2.3396E-2</v>
      </c>
      <c r="D4956">
        <v>4.7571000000000002E-2</v>
      </c>
      <c r="E4956">
        <v>3.3735000000000001E-2</v>
      </c>
    </row>
    <row r="4957" spans="1:5">
      <c r="A4957">
        <v>1977</v>
      </c>
      <c r="B4957" s="108">
        <v>71</v>
      </c>
      <c r="C4957">
        <v>2.4684999999999999E-2</v>
      </c>
      <c r="D4957">
        <v>4.8079999999999998E-2</v>
      </c>
      <c r="E4957">
        <v>3.4700000000000002E-2</v>
      </c>
    </row>
    <row r="4958" spans="1:5">
      <c r="A4958">
        <v>1977</v>
      </c>
      <c r="B4958" s="108">
        <v>72</v>
      </c>
      <c r="C4958">
        <v>2.7355000000000001E-2</v>
      </c>
      <c r="D4958">
        <v>5.3844999999999997E-2</v>
      </c>
      <c r="E4958">
        <v>3.8510000000000003E-2</v>
      </c>
    </row>
    <row r="4959" spans="1:5">
      <c r="A4959">
        <v>1977</v>
      </c>
      <c r="B4959" s="108">
        <v>73</v>
      </c>
      <c r="C4959">
        <v>3.0241000000000001E-2</v>
      </c>
      <c r="D4959">
        <v>5.7119999999999997E-2</v>
      </c>
      <c r="E4959">
        <v>4.1461999999999999E-2</v>
      </c>
    </row>
    <row r="4960" spans="1:5">
      <c r="A4960">
        <v>1977</v>
      </c>
      <c r="B4960" s="108">
        <v>74</v>
      </c>
      <c r="C4960">
        <v>3.3449E-2</v>
      </c>
      <c r="D4960">
        <v>6.3317999999999999E-2</v>
      </c>
      <c r="E4960">
        <v>4.5670000000000002E-2</v>
      </c>
    </row>
    <row r="4961" spans="1:5">
      <c r="A4961">
        <v>1977</v>
      </c>
      <c r="B4961" s="108">
        <v>75</v>
      </c>
      <c r="C4961">
        <v>3.6347999999999998E-2</v>
      </c>
      <c r="D4961">
        <v>6.7209000000000005E-2</v>
      </c>
      <c r="E4961">
        <v>4.8689999999999997E-2</v>
      </c>
    </row>
    <row r="4962" spans="1:5">
      <c r="A4962">
        <v>1977</v>
      </c>
      <c r="B4962" s="108">
        <v>76</v>
      </c>
      <c r="C4962">
        <v>4.1001999999999997E-2</v>
      </c>
      <c r="D4962">
        <v>7.3371000000000006E-2</v>
      </c>
      <c r="E4962">
        <v>5.3628000000000002E-2</v>
      </c>
    </row>
    <row r="4963" spans="1:5">
      <c r="A4963">
        <v>1977</v>
      </c>
      <c r="B4963" s="108">
        <v>77</v>
      </c>
      <c r="C4963">
        <v>4.3057999999999999E-2</v>
      </c>
      <c r="D4963">
        <v>7.6504000000000003E-2</v>
      </c>
      <c r="E4963">
        <v>5.5843999999999998E-2</v>
      </c>
    </row>
    <row r="4964" spans="1:5">
      <c r="A4964">
        <v>1977</v>
      </c>
      <c r="B4964" s="108">
        <v>78</v>
      </c>
      <c r="C4964">
        <v>4.4353999999999998E-2</v>
      </c>
      <c r="D4964">
        <v>7.6078000000000007E-2</v>
      </c>
      <c r="E4964">
        <v>5.6390999999999997E-2</v>
      </c>
    </row>
    <row r="4965" spans="1:5">
      <c r="A4965">
        <v>1977</v>
      </c>
      <c r="B4965" s="108">
        <v>79</v>
      </c>
      <c r="C4965">
        <v>5.3189E-2</v>
      </c>
      <c r="D4965">
        <v>8.9508000000000004E-2</v>
      </c>
      <c r="E4965">
        <v>6.6763000000000003E-2</v>
      </c>
    </row>
    <row r="4966" spans="1:5">
      <c r="A4966">
        <v>1977</v>
      </c>
      <c r="B4966" s="108">
        <v>80</v>
      </c>
      <c r="C4966">
        <v>6.0248999999999997E-2</v>
      </c>
      <c r="D4966">
        <v>9.9126000000000006E-2</v>
      </c>
      <c r="E4966">
        <v>7.4434E-2</v>
      </c>
    </row>
    <row r="4967" spans="1:5">
      <c r="A4967">
        <v>1977</v>
      </c>
      <c r="B4967" s="108">
        <v>81</v>
      </c>
      <c r="C4967">
        <v>6.4918000000000003E-2</v>
      </c>
      <c r="D4967">
        <v>0.105776</v>
      </c>
      <c r="E4967">
        <v>7.9534999999999995E-2</v>
      </c>
    </row>
    <row r="4968" spans="1:5">
      <c r="A4968">
        <v>1977</v>
      </c>
      <c r="B4968" s="108">
        <v>82</v>
      </c>
      <c r="C4968">
        <v>7.2344000000000006E-2</v>
      </c>
      <c r="D4968">
        <v>0.114677</v>
      </c>
      <c r="E4968">
        <v>8.7221999999999994E-2</v>
      </c>
    </row>
    <row r="4969" spans="1:5">
      <c r="A4969">
        <v>1977</v>
      </c>
      <c r="B4969" s="108">
        <v>83</v>
      </c>
      <c r="C4969">
        <v>8.1709000000000004E-2</v>
      </c>
      <c r="D4969">
        <v>0.126889</v>
      </c>
      <c r="E4969">
        <v>9.7304000000000002E-2</v>
      </c>
    </row>
    <row r="4970" spans="1:5">
      <c r="A4970">
        <v>1977</v>
      </c>
      <c r="B4970" s="108">
        <v>84</v>
      </c>
      <c r="C4970">
        <v>9.2615000000000003E-2</v>
      </c>
      <c r="D4970">
        <v>0.13722000000000001</v>
      </c>
      <c r="E4970">
        <v>0.10773099999999999</v>
      </c>
    </row>
    <row r="4971" spans="1:5">
      <c r="A4971">
        <v>1977</v>
      </c>
      <c r="B4971" s="108">
        <v>85</v>
      </c>
      <c r="C4971">
        <v>9.9659999999999999E-2</v>
      </c>
      <c r="D4971">
        <v>0.14587700000000001</v>
      </c>
      <c r="E4971">
        <v>0.114971</v>
      </c>
    </row>
    <row r="4972" spans="1:5">
      <c r="A4972">
        <v>1977</v>
      </c>
      <c r="B4972" s="108">
        <v>86</v>
      </c>
      <c r="C4972">
        <v>0.110249</v>
      </c>
      <c r="D4972">
        <v>0.15754499999999999</v>
      </c>
      <c r="E4972">
        <v>0.125501</v>
      </c>
    </row>
    <row r="4973" spans="1:5">
      <c r="A4973">
        <v>1977</v>
      </c>
      <c r="B4973" s="108">
        <v>87</v>
      </c>
      <c r="C4973">
        <v>0.122324</v>
      </c>
      <c r="D4973">
        <v>0.172232</v>
      </c>
      <c r="E4973">
        <v>0.13812099999999999</v>
      </c>
    </row>
    <row r="4974" spans="1:5">
      <c r="A4974">
        <v>1977</v>
      </c>
      <c r="B4974" s="108">
        <v>88</v>
      </c>
      <c r="C4974">
        <v>0.134266</v>
      </c>
      <c r="D4974">
        <v>0.18468399999999999</v>
      </c>
      <c r="E4974">
        <v>0.15002099999999999</v>
      </c>
    </row>
    <row r="4975" spans="1:5">
      <c r="A4975">
        <v>1977</v>
      </c>
      <c r="B4975" s="108">
        <v>89</v>
      </c>
      <c r="C4975">
        <v>0.14841499999999999</v>
      </c>
      <c r="D4975">
        <v>0.19759299999999999</v>
      </c>
      <c r="E4975">
        <v>0.16350000000000001</v>
      </c>
    </row>
    <row r="4976" spans="1:5">
      <c r="A4976">
        <v>1977</v>
      </c>
      <c r="B4976" s="108">
        <v>90</v>
      </c>
      <c r="C4976">
        <v>0.16462199999999999</v>
      </c>
      <c r="D4976">
        <v>0.21279600000000001</v>
      </c>
      <c r="E4976">
        <v>0.17907999999999999</v>
      </c>
    </row>
    <row r="4977" spans="1:5">
      <c r="A4977">
        <v>1977</v>
      </c>
      <c r="B4977" s="108">
        <v>91</v>
      </c>
      <c r="C4977">
        <v>0.18023600000000001</v>
      </c>
      <c r="D4977">
        <v>0.229986</v>
      </c>
      <c r="E4977">
        <v>0.194915</v>
      </c>
    </row>
    <row r="4978" spans="1:5">
      <c r="A4978">
        <v>1977</v>
      </c>
      <c r="B4978" s="108">
        <v>92</v>
      </c>
      <c r="C4978">
        <v>0.19565099999999999</v>
      </c>
      <c r="D4978">
        <v>0.256332</v>
      </c>
      <c r="E4978">
        <v>0.213258</v>
      </c>
    </row>
    <row r="4979" spans="1:5">
      <c r="A4979">
        <v>1977</v>
      </c>
      <c r="B4979" s="108">
        <v>93</v>
      </c>
      <c r="C4979">
        <v>0.212315</v>
      </c>
      <c r="D4979">
        <v>0.26806799999999997</v>
      </c>
      <c r="E4979">
        <v>0.22804099999999999</v>
      </c>
    </row>
    <row r="4980" spans="1:5">
      <c r="A4980">
        <v>1977</v>
      </c>
      <c r="B4980" s="108">
        <v>94</v>
      </c>
      <c r="C4980">
        <v>0.232376</v>
      </c>
      <c r="D4980">
        <v>0.27694099999999999</v>
      </c>
      <c r="E4980">
        <v>0.24463599999999999</v>
      </c>
    </row>
    <row r="4981" spans="1:5">
      <c r="A4981">
        <v>1977</v>
      </c>
      <c r="B4981" s="108">
        <v>95</v>
      </c>
      <c r="C4981">
        <v>0.25129499999999999</v>
      </c>
      <c r="D4981">
        <v>0.29973699999999998</v>
      </c>
      <c r="E4981">
        <v>0.264407</v>
      </c>
    </row>
    <row r="4982" spans="1:5">
      <c r="A4982">
        <v>1977</v>
      </c>
      <c r="B4982" s="108">
        <v>96</v>
      </c>
      <c r="C4982">
        <v>0.26966000000000001</v>
      </c>
      <c r="D4982">
        <v>0.32376500000000002</v>
      </c>
      <c r="E4982">
        <v>0.28398099999999998</v>
      </c>
    </row>
    <row r="4983" spans="1:5">
      <c r="A4983">
        <v>1977</v>
      </c>
      <c r="B4983" s="108">
        <v>97</v>
      </c>
      <c r="C4983">
        <v>0.29866199999999998</v>
      </c>
      <c r="D4983">
        <v>0.340891</v>
      </c>
      <c r="E4983">
        <v>0.309533</v>
      </c>
    </row>
    <row r="4984" spans="1:5">
      <c r="A4984">
        <v>1977</v>
      </c>
      <c r="B4984" s="108">
        <v>98</v>
      </c>
      <c r="C4984">
        <v>0.30729299999999998</v>
      </c>
      <c r="D4984">
        <v>0.34010800000000002</v>
      </c>
      <c r="E4984">
        <v>0.31550099999999998</v>
      </c>
    </row>
    <row r="4985" spans="1:5">
      <c r="A4985">
        <v>1977</v>
      </c>
      <c r="B4985" s="108">
        <v>99</v>
      </c>
      <c r="C4985">
        <v>0.31404599999999999</v>
      </c>
      <c r="D4985">
        <v>0.39340999999999998</v>
      </c>
      <c r="E4985">
        <v>0.333283</v>
      </c>
    </row>
    <row r="4986" spans="1:5">
      <c r="A4986">
        <v>1977</v>
      </c>
      <c r="B4986" s="108">
        <v>100</v>
      </c>
      <c r="C4986">
        <v>0.34053600000000001</v>
      </c>
      <c r="D4986">
        <v>0.36885299999999999</v>
      </c>
      <c r="E4986">
        <v>0.34726000000000001</v>
      </c>
    </row>
    <row r="4987" spans="1:5">
      <c r="A4987">
        <v>1977</v>
      </c>
      <c r="B4987" s="108">
        <v>101</v>
      </c>
      <c r="C4987">
        <v>0.37365999999999999</v>
      </c>
      <c r="D4987">
        <v>0.38054500000000002</v>
      </c>
      <c r="E4987">
        <v>0.37528899999999998</v>
      </c>
    </row>
    <row r="4988" spans="1:5">
      <c r="A4988">
        <v>1977</v>
      </c>
      <c r="B4988" s="108">
        <v>102</v>
      </c>
      <c r="C4988">
        <v>0.34235599999999999</v>
      </c>
      <c r="D4988">
        <v>0.35308499999999998</v>
      </c>
      <c r="E4988">
        <v>0.34490399999999999</v>
      </c>
    </row>
    <row r="4989" spans="1:5">
      <c r="A4989">
        <v>1977</v>
      </c>
      <c r="B4989" s="108">
        <v>103</v>
      </c>
      <c r="C4989">
        <v>0.38603199999999999</v>
      </c>
      <c r="D4989">
        <v>0.33088000000000001</v>
      </c>
      <c r="E4989">
        <v>0.37204500000000001</v>
      </c>
    </row>
    <row r="4990" spans="1:5">
      <c r="A4990">
        <v>1977</v>
      </c>
      <c r="B4990" s="108">
        <v>104</v>
      </c>
      <c r="C4990">
        <v>0.37615900000000002</v>
      </c>
      <c r="D4990">
        <v>0.32104199999999999</v>
      </c>
      <c r="E4990">
        <v>0.36153999999999997</v>
      </c>
    </row>
    <row r="4991" spans="1:5">
      <c r="A4991">
        <v>1977</v>
      </c>
      <c r="B4991" s="108">
        <v>105</v>
      </c>
      <c r="C4991">
        <v>0.41076000000000001</v>
      </c>
      <c r="D4991">
        <v>0.428898</v>
      </c>
      <c r="E4991">
        <v>0.41596899999999998</v>
      </c>
    </row>
    <row r="4992" spans="1:5">
      <c r="A4992">
        <v>1977</v>
      </c>
      <c r="B4992" s="108">
        <v>106</v>
      </c>
      <c r="C4992">
        <v>0.35255500000000001</v>
      </c>
      <c r="D4992">
        <v>0.31687500000000002</v>
      </c>
      <c r="E4992">
        <v>0.34132800000000002</v>
      </c>
    </row>
    <row r="4993" spans="1:5">
      <c r="A4993">
        <v>1977</v>
      </c>
      <c r="B4993" s="108">
        <v>107</v>
      </c>
      <c r="C4993">
        <v>0.33857199999999998</v>
      </c>
      <c r="D4993">
        <v>0.35219899999999998</v>
      </c>
      <c r="E4993">
        <v>0.34281499999999998</v>
      </c>
    </row>
    <row r="4994" spans="1:5">
      <c r="A4994">
        <v>1977</v>
      </c>
      <c r="B4994" s="108">
        <v>108</v>
      </c>
      <c r="C4994">
        <v>0.39527699999999999</v>
      </c>
      <c r="D4994">
        <v>0.185974</v>
      </c>
      <c r="E4994">
        <v>0.33393099999999998</v>
      </c>
    </row>
    <row r="4995" spans="1:5">
      <c r="A4995">
        <v>1977</v>
      </c>
      <c r="B4995" s="108">
        <v>109</v>
      </c>
      <c r="C4995">
        <v>0.348912</v>
      </c>
      <c r="D4995">
        <v>0.498664</v>
      </c>
      <c r="E4995">
        <v>0.38877899999999999</v>
      </c>
    </row>
    <row r="4996" spans="1:5">
      <c r="A4996">
        <v>1977</v>
      </c>
      <c r="B4996" s="108" t="s">
        <v>392</v>
      </c>
      <c r="C4996">
        <v>0.29646299999999998</v>
      </c>
      <c r="D4996">
        <v>0.33485399999999998</v>
      </c>
      <c r="E4996">
        <v>0.31071199999999999</v>
      </c>
    </row>
    <row r="4997" spans="1:5">
      <c r="A4997">
        <v>1978</v>
      </c>
      <c r="B4997" s="108">
        <v>0</v>
      </c>
      <c r="C4997">
        <v>1.2167000000000001E-2</v>
      </c>
      <c r="D4997">
        <v>1.5240999999999999E-2</v>
      </c>
      <c r="E4997">
        <v>1.3741E-2</v>
      </c>
    </row>
    <row r="4998" spans="1:5">
      <c r="A4998">
        <v>1978</v>
      </c>
      <c r="B4998" s="108">
        <v>1</v>
      </c>
      <c r="C4998">
        <v>9.6299999999999999E-4</v>
      </c>
      <c r="D4998">
        <v>1.116E-3</v>
      </c>
      <c r="E4998">
        <v>1.041E-3</v>
      </c>
    </row>
    <row r="4999" spans="1:5">
      <c r="A4999">
        <v>1978</v>
      </c>
      <c r="B4999" s="108">
        <v>2</v>
      </c>
      <c r="C4999">
        <v>5.9299999999999999E-4</v>
      </c>
      <c r="D4999">
        <v>8.12E-4</v>
      </c>
      <c r="E4999">
        <v>7.0500000000000001E-4</v>
      </c>
    </row>
    <row r="5000" spans="1:5">
      <c r="A5000">
        <v>1978</v>
      </c>
      <c r="B5000" s="108">
        <v>3</v>
      </c>
      <c r="C5000">
        <v>4.4099999999999999E-4</v>
      </c>
      <c r="D5000">
        <v>6.2600000000000004E-4</v>
      </c>
      <c r="E5000">
        <v>5.3499999999999999E-4</v>
      </c>
    </row>
    <row r="5001" spans="1:5">
      <c r="A5001">
        <v>1978</v>
      </c>
      <c r="B5001" s="108">
        <v>4</v>
      </c>
      <c r="C5001">
        <v>3.4600000000000001E-4</v>
      </c>
      <c r="D5001">
        <v>5.0500000000000002E-4</v>
      </c>
      <c r="E5001">
        <v>4.2700000000000002E-4</v>
      </c>
    </row>
    <row r="5002" spans="1:5">
      <c r="A5002">
        <v>1978</v>
      </c>
      <c r="B5002" s="108">
        <v>5</v>
      </c>
      <c r="C5002">
        <v>3.3100000000000002E-4</v>
      </c>
      <c r="D5002">
        <v>4.4200000000000001E-4</v>
      </c>
      <c r="E5002">
        <v>3.88E-4</v>
      </c>
    </row>
    <row r="5003" spans="1:5">
      <c r="A5003">
        <v>1978</v>
      </c>
      <c r="B5003" s="108">
        <v>6</v>
      </c>
      <c r="C5003">
        <v>2.9500000000000001E-4</v>
      </c>
      <c r="D5003">
        <v>4.2400000000000001E-4</v>
      </c>
      <c r="E5003">
        <v>3.6099999999999999E-4</v>
      </c>
    </row>
    <row r="5004" spans="1:5">
      <c r="A5004">
        <v>1978</v>
      </c>
      <c r="B5004" s="108">
        <v>7</v>
      </c>
      <c r="C5004">
        <v>2.61E-4</v>
      </c>
      <c r="D5004">
        <v>3.7599999999999998E-4</v>
      </c>
      <c r="E5004">
        <v>3.2000000000000003E-4</v>
      </c>
    </row>
    <row r="5005" spans="1:5">
      <c r="A5005">
        <v>1978</v>
      </c>
      <c r="B5005" s="108">
        <v>8</v>
      </c>
      <c r="C5005">
        <v>2.5599999999999999E-4</v>
      </c>
      <c r="D5005">
        <v>3.48E-4</v>
      </c>
      <c r="E5005">
        <v>3.0299999999999999E-4</v>
      </c>
    </row>
    <row r="5006" spans="1:5">
      <c r="A5006">
        <v>1978</v>
      </c>
      <c r="B5006" s="108">
        <v>9</v>
      </c>
      <c r="C5006">
        <v>2.23E-4</v>
      </c>
      <c r="D5006">
        <v>3.19E-4</v>
      </c>
      <c r="E5006">
        <v>2.72E-4</v>
      </c>
    </row>
    <row r="5007" spans="1:5">
      <c r="A5007">
        <v>1978</v>
      </c>
      <c r="B5007" s="108">
        <v>10</v>
      </c>
      <c r="C5007">
        <v>2.1699999999999999E-4</v>
      </c>
      <c r="D5007">
        <v>3.1399999999999999E-4</v>
      </c>
      <c r="E5007">
        <v>2.6699999999999998E-4</v>
      </c>
    </row>
    <row r="5008" spans="1:5">
      <c r="A5008">
        <v>1978</v>
      </c>
      <c r="B5008" s="108">
        <v>11</v>
      </c>
      <c r="C5008">
        <v>2.02E-4</v>
      </c>
      <c r="D5008">
        <v>3.4900000000000003E-4</v>
      </c>
      <c r="E5008">
        <v>2.7700000000000001E-4</v>
      </c>
    </row>
    <row r="5009" spans="1:5">
      <c r="A5009">
        <v>1978</v>
      </c>
      <c r="B5009" s="108">
        <v>12</v>
      </c>
      <c r="C5009">
        <v>2.1800000000000001E-4</v>
      </c>
      <c r="D5009">
        <v>3.8200000000000002E-4</v>
      </c>
      <c r="E5009">
        <v>3.0200000000000002E-4</v>
      </c>
    </row>
    <row r="5010" spans="1:5">
      <c r="A5010">
        <v>1978</v>
      </c>
      <c r="B5010" s="108">
        <v>13</v>
      </c>
      <c r="C5010">
        <v>2.6800000000000001E-4</v>
      </c>
      <c r="D5010">
        <v>5.0199999999999995E-4</v>
      </c>
      <c r="E5010">
        <v>3.8699999999999997E-4</v>
      </c>
    </row>
    <row r="5011" spans="1:5">
      <c r="A5011">
        <v>1978</v>
      </c>
      <c r="B5011" s="108">
        <v>14</v>
      </c>
      <c r="C5011">
        <v>2.92E-4</v>
      </c>
      <c r="D5011">
        <v>5.7200000000000003E-4</v>
      </c>
      <c r="E5011">
        <v>4.35E-4</v>
      </c>
    </row>
    <row r="5012" spans="1:5">
      <c r="A5012">
        <v>1978</v>
      </c>
      <c r="B5012" s="108">
        <v>15</v>
      </c>
      <c r="C5012">
        <v>4.0999999999999999E-4</v>
      </c>
      <c r="D5012">
        <v>7.4200000000000004E-4</v>
      </c>
      <c r="E5012">
        <v>5.8E-4</v>
      </c>
    </row>
    <row r="5013" spans="1:5">
      <c r="A5013">
        <v>1978</v>
      </c>
      <c r="B5013" s="108">
        <v>16</v>
      </c>
      <c r="C5013">
        <v>4.9799999999999996E-4</v>
      </c>
      <c r="D5013">
        <v>1.1150000000000001E-3</v>
      </c>
      <c r="E5013">
        <v>8.12E-4</v>
      </c>
    </row>
    <row r="5014" spans="1:5">
      <c r="A5014">
        <v>1978</v>
      </c>
      <c r="B5014" s="108">
        <v>17</v>
      </c>
      <c r="C5014">
        <v>5.5800000000000001E-4</v>
      </c>
      <c r="D5014">
        <v>1.4859999999999999E-3</v>
      </c>
      <c r="E5014">
        <v>1.0300000000000001E-3</v>
      </c>
    </row>
    <row r="5015" spans="1:5">
      <c r="A5015">
        <v>1978</v>
      </c>
      <c r="B5015" s="108">
        <v>18</v>
      </c>
      <c r="C5015">
        <v>6.4999999999999997E-4</v>
      </c>
      <c r="D5015">
        <v>1.8209999999999999E-3</v>
      </c>
      <c r="E5015">
        <v>1.243E-3</v>
      </c>
    </row>
    <row r="5016" spans="1:5">
      <c r="A5016">
        <v>1978</v>
      </c>
      <c r="B5016" s="108">
        <v>19</v>
      </c>
      <c r="C5016">
        <v>5.9800000000000001E-4</v>
      </c>
      <c r="D5016">
        <v>1.9380000000000001E-3</v>
      </c>
      <c r="E5016">
        <v>1.2719999999999999E-3</v>
      </c>
    </row>
    <row r="5017" spans="1:5">
      <c r="A5017">
        <v>1978</v>
      </c>
      <c r="B5017" s="108">
        <v>20</v>
      </c>
      <c r="C5017">
        <v>6.1600000000000001E-4</v>
      </c>
      <c r="D5017">
        <v>1.928E-3</v>
      </c>
      <c r="E5017">
        <v>1.276E-3</v>
      </c>
    </row>
    <row r="5018" spans="1:5">
      <c r="A5018">
        <v>1978</v>
      </c>
      <c r="B5018" s="108">
        <v>21</v>
      </c>
      <c r="C5018">
        <v>6.5499999999999998E-4</v>
      </c>
      <c r="D5018">
        <v>2.052E-3</v>
      </c>
      <c r="E5018">
        <v>1.3569999999999999E-3</v>
      </c>
    </row>
    <row r="5019" spans="1:5">
      <c r="A5019">
        <v>1978</v>
      </c>
      <c r="B5019" s="108">
        <v>22</v>
      </c>
      <c r="C5019">
        <v>6.7599999999999995E-4</v>
      </c>
      <c r="D5019">
        <v>2.0200000000000001E-3</v>
      </c>
      <c r="E5019">
        <v>1.3470000000000001E-3</v>
      </c>
    </row>
    <row r="5020" spans="1:5">
      <c r="A5020">
        <v>1978</v>
      </c>
      <c r="B5020" s="108">
        <v>23</v>
      </c>
      <c r="C5020">
        <v>6.7400000000000001E-4</v>
      </c>
      <c r="D5020">
        <v>2.0300000000000001E-3</v>
      </c>
      <c r="E5020">
        <v>1.3489999999999999E-3</v>
      </c>
    </row>
    <row r="5021" spans="1:5">
      <c r="A5021">
        <v>1978</v>
      </c>
      <c r="B5021" s="108">
        <v>24</v>
      </c>
      <c r="C5021">
        <v>6.3900000000000003E-4</v>
      </c>
      <c r="D5021">
        <v>1.887E-3</v>
      </c>
      <c r="E5021">
        <v>1.261E-3</v>
      </c>
    </row>
    <row r="5022" spans="1:5">
      <c r="A5022">
        <v>1978</v>
      </c>
      <c r="B5022" s="108">
        <v>25</v>
      </c>
      <c r="C5022">
        <v>6.6299999999999996E-4</v>
      </c>
      <c r="D5022">
        <v>1.8959999999999999E-3</v>
      </c>
      <c r="E5022">
        <v>1.2769999999999999E-3</v>
      </c>
    </row>
    <row r="5023" spans="1:5">
      <c r="A5023">
        <v>1978</v>
      </c>
      <c r="B5023" s="108">
        <v>26</v>
      </c>
      <c r="C5023">
        <v>6.5499999999999998E-4</v>
      </c>
      <c r="D5023">
        <v>1.836E-3</v>
      </c>
      <c r="E5023">
        <v>1.243E-3</v>
      </c>
    </row>
    <row r="5024" spans="1:5">
      <c r="A5024">
        <v>1978</v>
      </c>
      <c r="B5024" s="108">
        <v>27</v>
      </c>
      <c r="C5024">
        <v>6.9800000000000005E-4</v>
      </c>
      <c r="D5024">
        <v>1.8569999999999999E-3</v>
      </c>
      <c r="E5024">
        <v>1.274E-3</v>
      </c>
    </row>
    <row r="5025" spans="1:5">
      <c r="A5025">
        <v>1978</v>
      </c>
      <c r="B5025" s="108">
        <v>28</v>
      </c>
      <c r="C5025">
        <v>7.6300000000000001E-4</v>
      </c>
      <c r="D5025">
        <v>1.867E-3</v>
      </c>
      <c r="E5025">
        <v>1.31E-3</v>
      </c>
    </row>
    <row r="5026" spans="1:5">
      <c r="A5026">
        <v>1978</v>
      </c>
      <c r="B5026" s="108">
        <v>29</v>
      </c>
      <c r="C5026">
        <v>7.36E-4</v>
      </c>
      <c r="D5026">
        <v>1.8010000000000001E-3</v>
      </c>
      <c r="E5026">
        <v>1.263E-3</v>
      </c>
    </row>
    <row r="5027" spans="1:5">
      <c r="A5027">
        <v>1978</v>
      </c>
      <c r="B5027" s="108">
        <v>30</v>
      </c>
      <c r="C5027">
        <v>7.2499999999999995E-4</v>
      </c>
      <c r="D5027">
        <v>1.7420000000000001E-3</v>
      </c>
      <c r="E5027">
        <v>1.23E-3</v>
      </c>
    </row>
    <row r="5028" spans="1:5">
      <c r="A5028">
        <v>1978</v>
      </c>
      <c r="B5028" s="108">
        <v>31</v>
      </c>
      <c r="C5028">
        <v>8.0699999999999999E-4</v>
      </c>
      <c r="D5028">
        <v>1.885E-3</v>
      </c>
      <c r="E5028">
        <v>1.3420000000000001E-3</v>
      </c>
    </row>
    <row r="5029" spans="1:5">
      <c r="A5029">
        <v>1978</v>
      </c>
      <c r="B5029" s="108">
        <v>32</v>
      </c>
      <c r="C5029">
        <v>8.7399999999999999E-4</v>
      </c>
      <c r="D5029">
        <v>1.794E-3</v>
      </c>
      <c r="E5029">
        <v>1.328E-3</v>
      </c>
    </row>
    <row r="5030" spans="1:5">
      <c r="A5030">
        <v>1978</v>
      </c>
      <c r="B5030" s="108">
        <v>33</v>
      </c>
      <c r="C5030">
        <v>9.5299999999999996E-4</v>
      </c>
      <c r="D5030">
        <v>2.0049999999999998E-3</v>
      </c>
      <c r="E5030">
        <v>1.469E-3</v>
      </c>
    </row>
    <row r="5031" spans="1:5">
      <c r="A5031">
        <v>1978</v>
      </c>
      <c r="B5031" s="108">
        <v>34</v>
      </c>
      <c r="C5031">
        <v>9.6599999999999995E-4</v>
      </c>
      <c r="D5031">
        <v>2.0249999999999999E-3</v>
      </c>
      <c r="E5031">
        <v>1.4859999999999999E-3</v>
      </c>
    </row>
    <row r="5032" spans="1:5">
      <c r="A5032">
        <v>1978</v>
      </c>
      <c r="B5032" s="108">
        <v>35</v>
      </c>
      <c r="C5032">
        <v>1.075E-3</v>
      </c>
      <c r="D5032">
        <v>2.1909999999999998E-3</v>
      </c>
      <c r="E5032">
        <v>1.6249999999999999E-3</v>
      </c>
    </row>
    <row r="5033" spans="1:5">
      <c r="A5033">
        <v>1978</v>
      </c>
      <c r="B5033" s="108">
        <v>36</v>
      </c>
      <c r="C5033">
        <v>1.1969999999999999E-3</v>
      </c>
      <c r="D5033">
        <v>2.297E-3</v>
      </c>
      <c r="E5033">
        <v>1.738E-3</v>
      </c>
    </row>
    <row r="5034" spans="1:5">
      <c r="A5034">
        <v>1978</v>
      </c>
      <c r="B5034" s="108">
        <v>37</v>
      </c>
      <c r="C5034">
        <v>1.281E-3</v>
      </c>
      <c r="D5034">
        <v>2.5699999999999998E-3</v>
      </c>
      <c r="E5034">
        <v>1.9120000000000001E-3</v>
      </c>
    </row>
    <row r="5035" spans="1:5">
      <c r="A5035">
        <v>1978</v>
      </c>
      <c r="B5035" s="108">
        <v>38</v>
      </c>
      <c r="C5035">
        <v>1.4369999999999999E-3</v>
      </c>
      <c r="D5035">
        <v>2.7910000000000001E-3</v>
      </c>
      <c r="E5035">
        <v>2.0990000000000002E-3</v>
      </c>
    </row>
    <row r="5036" spans="1:5">
      <c r="A5036">
        <v>1978</v>
      </c>
      <c r="B5036" s="108">
        <v>39</v>
      </c>
      <c r="C5036">
        <v>1.519E-3</v>
      </c>
      <c r="D5036">
        <v>2.928E-3</v>
      </c>
      <c r="E5036">
        <v>2.2070000000000002E-3</v>
      </c>
    </row>
    <row r="5037" spans="1:5">
      <c r="A5037">
        <v>1978</v>
      </c>
      <c r="B5037" s="108">
        <v>40</v>
      </c>
      <c r="C5037">
        <v>1.6919999999999999E-3</v>
      </c>
      <c r="D5037">
        <v>3.0309999999999998E-3</v>
      </c>
      <c r="E5037">
        <v>2.3470000000000001E-3</v>
      </c>
    </row>
    <row r="5038" spans="1:5">
      <c r="A5038">
        <v>1978</v>
      </c>
      <c r="B5038" s="108">
        <v>41</v>
      </c>
      <c r="C5038">
        <v>1.9120000000000001E-3</v>
      </c>
      <c r="D5038">
        <v>3.4719999999999998E-3</v>
      </c>
      <c r="E5038">
        <v>2.6749999999999999E-3</v>
      </c>
    </row>
    <row r="5039" spans="1:5">
      <c r="A5039">
        <v>1978</v>
      </c>
      <c r="B5039" s="108">
        <v>42</v>
      </c>
      <c r="C5039">
        <v>2.166E-3</v>
      </c>
      <c r="D5039">
        <v>3.8700000000000002E-3</v>
      </c>
      <c r="E5039">
        <v>3.0000000000000001E-3</v>
      </c>
    </row>
    <row r="5040" spans="1:5">
      <c r="A5040">
        <v>1978</v>
      </c>
      <c r="B5040" s="108">
        <v>43</v>
      </c>
      <c r="C5040">
        <v>2.4819999999999998E-3</v>
      </c>
      <c r="D5040">
        <v>4.2170000000000003E-3</v>
      </c>
      <c r="E5040">
        <v>3.3319999999999999E-3</v>
      </c>
    </row>
    <row r="5041" spans="1:5">
      <c r="A5041">
        <v>1978</v>
      </c>
      <c r="B5041" s="108">
        <v>44</v>
      </c>
      <c r="C5041">
        <v>2.5200000000000001E-3</v>
      </c>
      <c r="D5041">
        <v>4.4809999999999997E-3</v>
      </c>
      <c r="E5041">
        <v>3.4789999999999999E-3</v>
      </c>
    </row>
    <row r="5042" spans="1:5">
      <c r="A5042">
        <v>1978</v>
      </c>
      <c r="B5042" s="108">
        <v>45</v>
      </c>
      <c r="C5042">
        <v>2.9290000000000002E-3</v>
      </c>
      <c r="D5042">
        <v>5.1130000000000004E-3</v>
      </c>
      <c r="E5042">
        <v>3.9919999999999999E-3</v>
      </c>
    </row>
    <row r="5043" spans="1:5">
      <c r="A5043">
        <v>1978</v>
      </c>
      <c r="B5043" s="108">
        <v>46</v>
      </c>
      <c r="C5043">
        <v>3.1359999999999999E-3</v>
      </c>
      <c r="D5043">
        <v>5.3839999999999999E-3</v>
      </c>
      <c r="E5043">
        <v>4.2329999999999998E-3</v>
      </c>
    </row>
    <row r="5044" spans="1:5">
      <c r="A5044">
        <v>1978</v>
      </c>
      <c r="B5044" s="108">
        <v>47</v>
      </c>
      <c r="C5044">
        <v>3.3909999999999999E-3</v>
      </c>
      <c r="D5044">
        <v>6.0860000000000003E-3</v>
      </c>
      <c r="E5044">
        <v>4.7060000000000001E-3</v>
      </c>
    </row>
    <row r="5045" spans="1:5">
      <c r="A5045">
        <v>1978</v>
      </c>
      <c r="B5045" s="108">
        <v>48</v>
      </c>
      <c r="C5045">
        <v>3.7290000000000001E-3</v>
      </c>
      <c r="D5045">
        <v>6.7039999999999999E-3</v>
      </c>
      <c r="E5045">
        <v>5.169E-3</v>
      </c>
    </row>
    <row r="5046" spans="1:5">
      <c r="A5046">
        <v>1978</v>
      </c>
      <c r="B5046" s="108">
        <v>49</v>
      </c>
      <c r="C5046">
        <v>3.7989999999999999E-3</v>
      </c>
      <c r="D5046">
        <v>7.2020000000000001E-3</v>
      </c>
      <c r="E5046">
        <v>5.4400000000000004E-3</v>
      </c>
    </row>
    <row r="5047" spans="1:5">
      <c r="A5047">
        <v>1978</v>
      </c>
      <c r="B5047" s="108">
        <v>50</v>
      </c>
      <c r="C5047">
        <v>4.5300000000000002E-3</v>
      </c>
      <c r="D5047">
        <v>8.4229999999999999E-3</v>
      </c>
      <c r="E5047">
        <v>6.4079999999999996E-3</v>
      </c>
    </row>
    <row r="5048" spans="1:5">
      <c r="A5048">
        <v>1978</v>
      </c>
      <c r="B5048" s="108">
        <v>51</v>
      </c>
      <c r="C5048">
        <v>4.6969999999999998E-3</v>
      </c>
      <c r="D5048">
        <v>8.9239999999999996E-3</v>
      </c>
      <c r="E5048">
        <v>6.7279999999999996E-3</v>
      </c>
    </row>
    <row r="5049" spans="1:5">
      <c r="A5049">
        <v>1978</v>
      </c>
      <c r="B5049" s="108">
        <v>52</v>
      </c>
      <c r="C5049">
        <v>5.1370000000000001E-3</v>
      </c>
      <c r="D5049">
        <v>9.7450000000000002E-3</v>
      </c>
      <c r="E5049">
        <v>7.339E-3</v>
      </c>
    </row>
    <row r="5050" spans="1:5">
      <c r="A5050">
        <v>1978</v>
      </c>
      <c r="B5050" s="108">
        <v>53</v>
      </c>
      <c r="C5050">
        <v>5.5760000000000002E-3</v>
      </c>
      <c r="D5050">
        <v>1.0614999999999999E-2</v>
      </c>
      <c r="E5050">
        <v>7.9819999999999995E-3</v>
      </c>
    </row>
    <row r="5051" spans="1:5">
      <c r="A5051">
        <v>1978</v>
      </c>
      <c r="B5051" s="108">
        <v>54</v>
      </c>
      <c r="C5051">
        <v>5.9490000000000003E-3</v>
      </c>
      <c r="D5051">
        <v>1.1702000000000001E-2</v>
      </c>
      <c r="E5051">
        <v>8.6899999999999998E-3</v>
      </c>
    </row>
    <row r="5052" spans="1:5">
      <c r="A5052">
        <v>1978</v>
      </c>
      <c r="B5052" s="108">
        <v>55</v>
      </c>
      <c r="C5052">
        <v>6.4029999999999998E-3</v>
      </c>
      <c r="D5052">
        <v>1.2416999999999999E-2</v>
      </c>
      <c r="E5052">
        <v>9.2630000000000004E-3</v>
      </c>
    </row>
    <row r="5053" spans="1:5">
      <c r="A5053">
        <v>1978</v>
      </c>
      <c r="B5053" s="108">
        <v>56</v>
      </c>
      <c r="C5053">
        <v>6.9519999999999998E-3</v>
      </c>
      <c r="D5053">
        <v>1.3757999999999999E-2</v>
      </c>
      <c r="E5053">
        <v>1.0187E-2</v>
      </c>
    </row>
    <row r="5054" spans="1:5">
      <c r="A5054">
        <v>1978</v>
      </c>
      <c r="B5054" s="108">
        <v>57</v>
      </c>
      <c r="C5054">
        <v>7.541E-3</v>
      </c>
      <c r="D5054">
        <v>1.4931E-2</v>
      </c>
      <c r="E5054">
        <v>1.1051E-2</v>
      </c>
    </row>
    <row r="5055" spans="1:5">
      <c r="A5055">
        <v>1978</v>
      </c>
      <c r="B5055" s="108">
        <v>58</v>
      </c>
      <c r="C5055">
        <v>8.3929999999999994E-3</v>
      </c>
      <c r="D5055">
        <v>1.6267E-2</v>
      </c>
      <c r="E5055">
        <v>1.2096000000000001E-2</v>
      </c>
    </row>
    <row r="5056" spans="1:5">
      <c r="A5056">
        <v>1978</v>
      </c>
      <c r="B5056" s="108">
        <v>59</v>
      </c>
      <c r="C5056">
        <v>8.6420000000000004E-3</v>
      </c>
      <c r="D5056">
        <v>1.7018999999999999E-2</v>
      </c>
      <c r="E5056">
        <v>1.2563E-2</v>
      </c>
    </row>
    <row r="5057" spans="1:5">
      <c r="A5057">
        <v>1978</v>
      </c>
      <c r="B5057" s="108">
        <v>60</v>
      </c>
      <c r="C5057">
        <v>1.0329E-2</v>
      </c>
      <c r="D5057">
        <v>2.0670000000000001E-2</v>
      </c>
      <c r="E5057">
        <v>1.516E-2</v>
      </c>
    </row>
    <row r="5058" spans="1:5">
      <c r="A5058">
        <v>1978</v>
      </c>
      <c r="B5058" s="108">
        <v>61</v>
      </c>
      <c r="C5058">
        <v>1.0643E-2</v>
      </c>
      <c r="D5058">
        <v>2.1198000000000002E-2</v>
      </c>
      <c r="E5058">
        <v>1.5587999999999999E-2</v>
      </c>
    </row>
    <row r="5059" spans="1:5">
      <c r="A5059">
        <v>1978</v>
      </c>
      <c r="B5059" s="108">
        <v>62</v>
      </c>
      <c r="C5059">
        <v>1.167E-2</v>
      </c>
      <c r="D5059">
        <v>2.3488999999999999E-2</v>
      </c>
      <c r="E5059">
        <v>1.7151E-2</v>
      </c>
    </row>
    <row r="5060" spans="1:5">
      <c r="A5060">
        <v>1978</v>
      </c>
      <c r="B5060" s="108">
        <v>63</v>
      </c>
      <c r="C5060">
        <v>1.2465E-2</v>
      </c>
      <c r="D5060">
        <v>2.5558000000000001E-2</v>
      </c>
      <c r="E5060">
        <v>1.8516999999999999E-2</v>
      </c>
    </row>
    <row r="5061" spans="1:5">
      <c r="A5061">
        <v>1978</v>
      </c>
      <c r="B5061" s="108">
        <v>64</v>
      </c>
      <c r="C5061">
        <v>1.3398E-2</v>
      </c>
      <c r="D5061">
        <v>2.7781E-2</v>
      </c>
      <c r="E5061">
        <v>1.9972E-2</v>
      </c>
    </row>
    <row r="5062" spans="1:5">
      <c r="A5062">
        <v>1978</v>
      </c>
      <c r="B5062" s="108">
        <v>65</v>
      </c>
      <c r="C5062">
        <v>1.4671999999999999E-2</v>
      </c>
      <c r="D5062">
        <v>2.9735000000000001E-2</v>
      </c>
      <c r="E5062">
        <v>2.1472999999999999E-2</v>
      </c>
    </row>
    <row r="5063" spans="1:5">
      <c r="A5063">
        <v>1978</v>
      </c>
      <c r="B5063" s="108">
        <v>66</v>
      </c>
      <c r="C5063">
        <v>1.5285E-2</v>
      </c>
      <c r="D5063">
        <v>3.2029000000000002E-2</v>
      </c>
      <c r="E5063">
        <v>2.2747E-2</v>
      </c>
    </row>
    <row r="5064" spans="1:5">
      <c r="A5064">
        <v>1978</v>
      </c>
      <c r="B5064" s="108">
        <v>67</v>
      </c>
      <c r="C5064">
        <v>1.7006E-2</v>
      </c>
      <c r="D5064">
        <v>3.4842999999999999E-2</v>
      </c>
      <c r="E5064">
        <v>2.4917000000000002E-2</v>
      </c>
    </row>
    <row r="5065" spans="1:5">
      <c r="A5065">
        <v>1978</v>
      </c>
      <c r="B5065" s="108">
        <v>68</v>
      </c>
      <c r="C5065">
        <v>1.7727E-2</v>
      </c>
      <c r="D5065">
        <v>3.6572E-2</v>
      </c>
      <c r="E5065">
        <v>2.5975999999999999E-2</v>
      </c>
    </row>
    <row r="5066" spans="1:5">
      <c r="A5066">
        <v>1978</v>
      </c>
      <c r="B5066" s="108">
        <v>69</v>
      </c>
      <c r="C5066">
        <v>1.9342999999999999E-2</v>
      </c>
      <c r="D5066">
        <v>3.9190999999999997E-2</v>
      </c>
      <c r="E5066">
        <v>2.7962000000000001E-2</v>
      </c>
    </row>
    <row r="5067" spans="1:5">
      <c r="A5067">
        <v>1978</v>
      </c>
      <c r="B5067" s="108">
        <v>70</v>
      </c>
      <c r="C5067">
        <v>2.3210999999999999E-2</v>
      </c>
      <c r="D5067">
        <v>4.7238000000000002E-2</v>
      </c>
      <c r="E5067">
        <v>3.3461999999999999E-2</v>
      </c>
    </row>
    <row r="5068" spans="1:5">
      <c r="A5068">
        <v>1978</v>
      </c>
      <c r="B5068" s="108">
        <v>71</v>
      </c>
      <c r="C5068">
        <v>2.3927E-2</v>
      </c>
      <c r="D5068">
        <v>4.7451E-2</v>
      </c>
      <c r="E5068">
        <v>3.3980999999999997E-2</v>
      </c>
    </row>
    <row r="5069" spans="1:5">
      <c r="A5069">
        <v>1978</v>
      </c>
      <c r="B5069" s="108">
        <v>72</v>
      </c>
      <c r="C5069">
        <v>2.7751999999999999E-2</v>
      </c>
      <c r="D5069">
        <v>5.3628000000000002E-2</v>
      </c>
      <c r="E5069">
        <v>3.8616999999999999E-2</v>
      </c>
    </row>
    <row r="5070" spans="1:5">
      <c r="A5070">
        <v>1978</v>
      </c>
      <c r="B5070" s="108">
        <v>73</v>
      </c>
      <c r="C5070">
        <v>2.9384E-2</v>
      </c>
      <c r="D5070">
        <v>5.5546999999999999E-2</v>
      </c>
      <c r="E5070">
        <v>4.0281999999999998E-2</v>
      </c>
    </row>
    <row r="5071" spans="1:5">
      <c r="A5071">
        <v>1978</v>
      </c>
      <c r="B5071" s="108">
        <v>74</v>
      </c>
      <c r="C5071">
        <v>3.2677999999999999E-2</v>
      </c>
      <c r="D5071">
        <v>6.1932000000000001E-2</v>
      </c>
      <c r="E5071">
        <v>4.4630999999999997E-2</v>
      </c>
    </row>
    <row r="5072" spans="1:5">
      <c r="A5072">
        <v>1978</v>
      </c>
      <c r="B5072" s="108">
        <v>75</v>
      </c>
      <c r="C5072">
        <v>3.7567000000000003E-2</v>
      </c>
      <c r="D5072">
        <v>6.8251999999999993E-2</v>
      </c>
      <c r="E5072">
        <v>4.9875000000000003E-2</v>
      </c>
    </row>
    <row r="5073" spans="1:5">
      <c r="A5073">
        <v>1978</v>
      </c>
      <c r="B5073" s="108">
        <v>76</v>
      </c>
      <c r="C5073">
        <v>3.8251E-2</v>
      </c>
      <c r="D5073">
        <v>7.0837999999999998E-2</v>
      </c>
      <c r="E5073">
        <v>5.0997000000000001E-2</v>
      </c>
    </row>
    <row r="5074" spans="1:5">
      <c r="A5074">
        <v>1978</v>
      </c>
      <c r="B5074" s="108">
        <v>77</v>
      </c>
      <c r="C5074">
        <v>4.4163000000000001E-2</v>
      </c>
      <c r="D5074">
        <v>7.8228000000000006E-2</v>
      </c>
      <c r="E5074">
        <v>5.7152000000000001E-2</v>
      </c>
    </row>
    <row r="5075" spans="1:5">
      <c r="A5075">
        <v>1978</v>
      </c>
      <c r="B5075" s="108">
        <v>78</v>
      </c>
      <c r="C5075">
        <v>4.5303999999999997E-2</v>
      </c>
      <c r="D5075">
        <v>7.6369999999999993E-2</v>
      </c>
      <c r="E5075">
        <v>5.7103000000000001E-2</v>
      </c>
    </row>
    <row r="5076" spans="1:5">
      <c r="A5076">
        <v>1978</v>
      </c>
      <c r="B5076" s="108">
        <v>79</v>
      </c>
      <c r="C5076">
        <v>4.9410000000000003E-2</v>
      </c>
      <c r="D5076">
        <v>8.2261000000000001E-2</v>
      </c>
      <c r="E5076">
        <v>6.1612E-2</v>
      </c>
    </row>
    <row r="5077" spans="1:5">
      <c r="A5077">
        <v>1978</v>
      </c>
      <c r="B5077" s="108">
        <v>80</v>
      </c>
      <c r="C5077">
        <v>5.9235000000000003E-2</v>
      </c>
      <c r="D5077">
        <v>9.9364999999999995E-2</v>
      </c>
      <c r="E5077">
        <v>7.3709999999999998E-2</v>
      </c>
    </row>
    <row r="5078" spans="1:5">
      <c r="A5078">
        <v>1978</v>
      </c>
      <c r="B5078" s="108">
        <v>81</v>
      </c>
      <c r="C5078">
        <v>6.5406000000000006E-2</v>
      </c>
      <c r="D5078">
        <v>0.106504</v>
      </c>
      <c r="E5078">
        <v>8.0019999999999994E-2</v>
      </c>
    </row>
    <row r="5079" spans="1:5">
      <c r="A5079">
        <v>1978</v>
      </c>
      <c r="B5079" s="108">
        <v>82</v>
      </c>
      <c r="C5079">
        <v>7.3200000000000001E-2</v>
      </c>
      <c r="D5079">
        <v>0.11625199999999999</v>
      </c>
      <c r="E5079">
        <v>8.8192000000000006E-2</v>
      </c>
    </row>
    <row r="5080" spans="1:5">
      <c r="A5080">
        <v>1978</v>
      </c>
      <c r="B5080" s="108">
        <v>83</v>
      </c>
      <c r="C5080">
        <v>8.0738000000000004E-2</v>
      </c>
      <c r="D5080">
        <v>0.12413100000000001</v>
      </c>
      <c r="E5080">
        <v>9.5559000000000005E-2</v>
      </c>
    </row>
    <row r="5081" spans="1:5">
      <c r="A5081">
        <v>1978</v>
      </c>
      <c r="B5081" s="108">
        <v>84</v>
      </c>
      <c r="C5081">
        <v>9.0837000000000001E-2</v>
      </c>
      <c r="D5081">
        <v>0.13544</v>
      </c>
      <c r="E5081">
        <v>0.105792</v>
      </c>
    </row>
    <row r="5082" spans="1:5">
      <c r="A5082">
        <v>1978</v>
      </c>
      <c r="B5082" s="108">
        <v>85</v>
      </c>
      <c r="C5082">
        <v>0.10001699999999999</v>
      </c>
      <c r="D5082">
        <v>0.14711099999999999</v>
      </c>
      <c r="E5082">
        <v>0.115497</v>
      </c>
    </row>
    <row r="5083" spans="1:5">
      <c r="A5083">
        <v>1978</v>
      </c>
      <c r="B5083" s="108">
        <v>86</v>
      </c>
      <c r="C5083">
        <v>0.111873</v>
      </c>
      <c r="D5083">
        <v>0.158857</v>
      </c>
      <c r="E5083">
        <v>0.12695500000000001</v>
      </c>
    </row>
    <row r="5084" spans="1:5">
      <c r="A5084">
        <v>1978</v>
      </c>
      <c r="B5084" s="108">
        <v>87</v>
      </c>
      <c r="C5084">
        <v>0.119947</v>
      </c>
      <c r="D5084">
        <v>0.17135600000000001</v>
      </c>
      <c r="E5084">
        <v>0.135967</v>
      </c>
    </row>
    <row r="5085" spans="1:5">
      <c r="A5085">
        <v>1978</v>
      </c>
      <c r="B5085" s="108">
        <v>88</v>
      </c>
      <c r="C5085">
        <v>0.13505300000000001</v>
      </c>
      <c r="D5085">
        <v>0.186059</v>
      </c>
      <c r="E5085">
        <v>0.150639</v>
      </c>
    </row>
    <row r="5086" spans="1:5">
      <c r="A5086">
        <v>1978</v>
      </c>
      <c r="B5086" s="108">
        <v>89</v>
      </c>
      <c r="C5086">
        <v>0.14764099999999999</v>
      </c>
      <c r="D5086">
        <v>0.20339599999999999</v>
      </c>
      <c r="E5086">
        <v>0.16445799999999999</v>
      </c>
    </row>
    <row r="5087" spans="1:5">
      <c r="A5087">
        <v>1978</v>
      </c>
      <c r="B5087" s="108">
        <v>90</v>
      </c>
      <c r="C5087">
        <v>0.16685900000000001</v>
      </c>
      <c r="D5087">
        <v>0.21781800000000001</v>
      </c>
      <c r="E5087">
        <v>0.18194099999999999</v>
      </c>
    </row>
    <row r="5088" spans="1:5">
      <c r="A5088">
        <v>1978</v>
      </c>
      <c r="B5088" s="108">
        <v>91</v>
      </c>
      <c r="C5088">
        <v>0.17685400000000001</v>
      </c>
      <c r="D5088">
        <v>0.22575400000000001</v>
      </c>
      <c r="E5088">
        <v>0.191024</v>
      </c>
    </row>
    <row r="5089" spans="1:5">
      <c r="A5089">
        <v>1978</v>
      </c>
      <c r="B5089" s="108">
        <v>92</v>
      </c>
      <c r="C5089">
        <v>0.199881</v>
      </c>
      <c r="D5089">
        <v>0.24965899999999999</v>
      </c>
      <c r="E5089">
        <v>0.214029</v>
      </c>
    </row>
    <row r="5090" spans="1:5">
      <c r="A5090">
        <v>1978</v>
      </c>
      <c r="B5090" s="108">
        <v>93</v>
      </c>
      <c r="C5090">
        <v>0.21582499999999999</v>
      </c>
      <c r="D5090">
        <v>0.273364</v>
      </c>
      <c r="E5090">
        <v>0.23187199999999999</v>
      </c>
    </row>
    <row r="5091" spans="1:5">
      <c r="A5091">
        <v>1978</v>
      </c>
      <c r="B5091" s="108">
        <v>94</v>
      </c>
      <c r="C5091">
        <v>0.23454900000000001</v>
      </c>
      <c r="D5091">
        <v>0.28728300000000001</v>
      </c>
      <c r="E5091">
        <v>0.24886</v>
      </c>
    </row>
    <row r="5092" spans="1:5">
      <c r="A5092">
        <v>1978</v>
      </c>
      <c r="B5092" s="108">
        <v>95</v>
      </c>
      <c r="C5092">
        <v>0.25354399999999999</v>
      </c>
      <c r="D5092">
        <v>0.31393399999999999</v>
      </c>
      <c r="E5092">
        <v>0.26953199999999999</v>
      </c>
    </row>
    <row r="5093" spans="1:5">
      <c r="A5093">
        <v>1978</v>
      </c>
      <c r="B5093" s="108">
        <v>96</v>
      </c>
      <c r="C5093">
        <v>0.27794799999999997</v>
      </c>
      <c r="D5093">
        <v>0.332181</v>
      </c>
      <c r="E5093">
        <v>0.292041</v>
      </c>
    </row>
    <row r="5094" spans="1:5">
      <c r="A5094">
        <v>1978</v>
      </c>
      <c r="B5094" s="108">
        <v>97</v>
      </c>
      <c r="C5094">
        <v>0.29504799999999998</v>
      </c>
      <c r="D5094">
        <v>0.35617300000000002</v>
      </c>
      <c r="E5094">
        <v>0.31055899999999997</v>
      </c>
    </row>
    <row r="5095" spans="1:5">
      <c r="A5095">
        <v>1978</v>
      </c>
      <c r="B5095" s="108">
        <v>98</v>
      </c>
      <c r="C5095">
        <v>0.30902099999999999</v>
      </c>
      <c r="D5095">
        <v>0.357489</v>
      </c>
      <c r="E5095">
        <v>0.32106899999999999</v>
      </c>
    </row>
    <row r="5096" spans="1:5">
      <c r="A5096">
        <v>1978</v>
      </c>
      <c r="B5096" s="108">
        <v>99</v>
      </c>
      <c r="C5096">
        <v>0.331511</v>
      </c>
      <c r="D5096">
        <v>0.35255700000000001</v>
      </c>
      <c r="E5096">
        <v>0.33660200000000001</v>
      </c>
    </row>
    <row r="5097" spans="1:5">
      <c r="A5097">
        <v>1978</v>
      </c>
      <c r="B5097" s="108">
        <v>100</v>
      </c>
      <c r="C5097">
        <v>0.36223100000000003</v>
      </c>
      <c r="D5097">
        <v>0.395652</v>
      </c>
      <c r="E5097">
        <v>0.37004199999999998</v>
      </c>
    </row>
    <row r="5098" spans="1:5">
      <c r="A5098">
        <v>1978</v>
      </c>
      <c r="B5098" s="108">
        <v>101</v>
      </c>
      <c r="C5098">
        <v>0.36691299999999999</v>
      </c>
      <c r="D5098">
        <v>0.41261700000000001</v>
      </c>
      <c r="E5098">
        <v>0.37751099999999999</v>
      </c>
    </row>
    <row r="5099" spans="1:5">
      <c r="A5099">
        <v>1978</v>
      </c>
      <c r="B5099" s="108">
        <v>102</v>
      </c>
      <c r="C5099">
        <v>0.37834499999999999</v>
      </c>
      <c r="D5099">
        <v>0.391015</v>
      </c>
      <c r="E5099">
        <v>0.38126199999999999</v>
      </c>
    </row>
    <row r="5100" spans="1:5">
      <c r="A5100">
        <v>1978</v>
      </c>
      <c r="B5100" s="108">
        <v>103</v>
      </c>
      <c r="C5100">
        <v>0.38009700000000002</v>
      </c>
      <c r="D5100">
        <v>0.37400800000000001</v>
      </c>
      <c r="E5100">
        <v>0.37863400000000003</v>
      </c>
    </row>
    <row r="5101" spans="1:5">
      <c r="A5101">
        <v>1978</v>
      </c>
      <c r="B5101" s="108">
        <v>104</v>
      </c>
      <c r="C5101">
        <v>0.43731700000000001</v>
      </c>
      <c r="D5101">
        <v>0.37007899999999999</v>
      </c>
      <c r="E5101">
        <v>0.41963099999999998</v>
      </c>
    </row>
    <row r="5102" spans="1:5">
      <c r="A5102">
        <v>1978</v>
      </c>
      <c r="B5102" s="108">
        <v>105</v>
      </c>
      <c r="C5102">
        <v>0.40723700000000002</v>
      </c>
      <c r="D5102">
        <v>0.36611500000000002</v>
      </c>
      <c r="E5102">
        <v>0.395897</v>
      </c>
    </row>
    <row r="5103" spans="1:5">
      <c r="A5103">
        <v>1978</v>
      </c>
      <c r="B5103" s="108">
        <v>106</v>
      </c>
      <c r="C5103">
        <v>0.35371900000000001</v>
      </c>
      <c r="D5103">
        <v>0.41348699999999999</v>
      </c>
      <c r="E5103">
        <v>0.37102200000000002</v>
      </c>
    </row>
    <row r="5104" spans="1:5">
      <c r="A5104">
        <v>1978</v>
      </c>
      <c r="B5104" s="108">
        <v>107</v>
      </c>
      <c r="C5104">
        <v>0.36274600000000001</v>
      </c>
      <c r="D5104">
        <v>0.353661</v>
      </c>
      <c r="E5104">
        <v>0.35984899999999997</v>
      </c>
    </row>
    <row r="5105" spans="1:5">
      <c r="A5105">
        <v>1978</v>
      </c>
      <c r="B5105" s="108">
        <v>108</v>
      </c>
      <c r="C5105">
        <v>0.37267099999999997</v>
      </c>
      <c r="D5105">
        <v>0.43285400000000002</v>
      </c>
      <c r="E5105">
        <v>0.391737</v>
      </c>
    </row>
    <row r="5106" spans="1:5">
      <c r="A5106">
        <v>1978</v>
      </c>
      <c r="B5106" s="108">
        <v>109</v>
      </c>
      <c r="C5106">
        <v>0.28528700000000001</v>
      </c>
      <c r="D5106">
        <v>0.30076900000000001</v>
      </c>
      <c r="E5106">
        <v>0.28976200000000002</v>
      </c>
    </row>
    <row r="5107" spans="1:5">
      <c r="A5107">
        <v>1978</v>
      </c>
      <c r="B5107" s="108" t="s">
        <v>392</v>
      </c>
      <c r="C5107">
        <v>0.29274899999999998</v>
      </c>
      <c r="D5107">
        <v>0.313587</v>
      </c>
      <c r="E5107">
        <v>0.29970799999999997</v>
      </c>
    </row>
    <row r="5108" spans="1:5">
      <c r="A5108">
        <v>1979</v>
      </c>
      <c r="B5108" s="108">
        <v>0</v>
      </c>
      <c r="C5108">
        <v>1.172E-2</v>
      </c>
      <c r="D5108">
        <v>1.4766E-2</v>
      </c>
      <c r="E5108">
        <v>1.3278E-2</v>
      </c>
    </row>
    <row r="5109" spans="1:5">
      <c r="A5109">
        <v>1979</v>
      </c>
      <c r="B5109" s="108">
        <v>1</v>
      </c>
      <c r="C5109">
        <v>8.9800000000000004E-4</v>
      </c>
      <c r="D5109">
        <v>1.0039999999999999E-3</v>
      </c>
      <c r="E5109">
        <v>9.5200000000000005E-4</v>
      </c>
    </row>
    <row r="5110" spans="1:5">
      <c r="A5110">
        <v>1979</v>
      </c>
      <c r="B5110" s="108">
        <v>2</v>
      </c>
      <c r="C5110">
        <v>5.6400000000000005E-4</v>
      </c>
      <c r="D5110">
        <v>7.3399999999999995E-4</v>
      </c>
      <c r="E5110">
        <v>6.5099999999999999E-4</v>
      </c>
    </row>
    <row r="5111" spans="1:5">
      <c r="A5111">
        <v>1979</v>
      </c>
      <c r="B5111" s="108">
        <v>3</v>
      </c>
      <c r="C5111">
        <v>4.3199999999999998E-4</v>
      </c>
      <c r="D5111">
        <v>6.1300000000000005E-4</v>
      </c>
      <c r="E5111">
        <v>5.2400000000000005E-4</v>
      </c>
    </row>
    <row r="5112" spans="1:5">
      <c r="A5112">
        <v>1979</v>
      </c>
      <c r="B5112" s="108">
        <v>4</v>
      </c>
      <c r="C5112">
        <v>3.7500000000000001E-4</v>
      </c>
      <c r="D5112">
        <v>4.8099999999999998E-4</v>
      </c>
      <c r="E5112">
        <v>4.2900000000000002E-4</v>
      </c>
    </row>
    <row r="5113" spans="1:5">
      <c r="A5113">
        <v>1979</v>
      </c>
      <c r="B5113" s="108">
        <v>5</v>
      </c>
      <c r="C5113">
        <v>3.1700000000000001E-4</v>
      </c>
      <c r="D5113">
        <v>4.4900000000000002E-4</v>
      </c>
      <c r="E5113">
        <v>3.8400000000000001E-4</v>
      </c>
    </row>
    <row r="5114" spans="1:5">
      <c r="A5114">
        <v>1979</v>
      </c>
      <c r="B5114" s="108">
        <v>6</v>
      </c>
      <c r="C5114">
        <v>2.81E-4</v>
      </c>
      <c r="D5114">
        <v>4.0099999999999999E-4</v>
      </c>
      <c r="E5114">
        <v>3.4299999999999999E-4</v>
      </c>
    </row>
    <row r="5115" spans="1:5">
      <c r="A5115">
        <v>1979</v>
      </c>
      <c r="B5115" s="108">
        <v>7</v>
      </c>
      <c r="C5115">
        <v>2.1900000000000001E-4</v>
      </c>
      <c r="D5115">
        <v>3.4099999999999999E-4</v>
      </c>
      <c r="E5115">
        <v>2.81E-4</v>
      </c>
    </row>
    <row r="5116" spans="1:5">
      <c r="A5116">
        <v>1979</v>
      </c>
      <c r="B5116" s="108">
        <v>8</v>
      </c>
      <c r="C5116">
        <v>2.4699999999999999E-4</v>
      </c>
      <c r="D5116">
        <v>3.3199999999999999E-4</v>
      </c>
      <c r="E5116">
        <v>2.9100000000000003E-4</v>
      </c>
    </row>
    <row r="5117" spans="1:5">
      <c r="A5117">
        <v>1979</v>
      </c>
      <c r="B5117" s="108">
        <v>9</v>
      </c>
      <c r="C5117">
        <v>2.13E-4</v>
      </c>
      <c r="D5117">
        <v>3.2699999999999998E-4</v>
      </c>
      <c r="E5117">
        <v>2.7099999999999997E-4</v>
      </c>
    </row>
    <row r="5118" spans="1:5">
      <c r="A5118">
        <v>1979</v>
      </c>
      <c r="B5118" s="108">
        <v>10</v>
      </c>
      <c r="C5118">
        <v>1.94E-4</v>
      </c>
      <c r="D5118">
        <v>3.0499999999999999E-4</v>
      </c>
      <c r="E5118">
        <v>2.5099999999999998E-4</v>
      </c>
    </row>
    <row r="5119" spans="1:5">
      <c r="A5119">
        <v>1979</v>
      </c>
      <c r="B5119" s="108">
        <v>11</v>
      </c>
      <c r="C5119">
        <v>1.8200000000000001E-4</v>
      </c>
      <c r="D5119">
        <v>3.2200000000000002E-4</v>
      </c>
      <c r="E5119">
        <v>2.5300000000000002E-4</v>
      </c>
    </row>
    <row r="5120" spans="1:5">
      <c r="A5120">
        <v>1979</v>
      </c>
      <c r="B5120" s="108">
        <v>12</v>
      </c>
      <c r="C5120">
        <v>2.2800000000000001E-4</v>
      </c>
      <c r="D5120">
        <v>3.6299999999999999E-4</v>
      </c>
      <c r="E5120">
        <v>2.9700000000000001E-4</v>
      </c>
    </row>
    <row r="5121" spans="1:5">
      <c r="A5121">
        <v>1979</v>
      </c>
      <c r="B5121" s="108">
        <v>13</v>
      </c>
      <c r="C5121">
        <v>2.5300000000000002E-4</v>
      </c>
      <c r="D5121">
        <v>4.3899999999999999E-4</v>
      </c>
      <c r="E5121">
        <v>3.48E-4</v>
      </c>
    </row>
    <row r="5122" spans="1:5">
      <c r="A5122">
        <v>1979</v>
      </c>
      <c r="B5122" s="108">
        <v>14</v>
      </c>
      <c r="C5122">
        <v>2.9799999999999998E-4</v>
      </c>
      <c r="D5122">
        <v>5.4900000000000001E-4</v>
      </c>
      <c r="E5122">
        <v>4.26E-4</v>
      </c>
    </row>
    <row r="5123" spans="1:5">
      <c r="A5123">
        <v>1979</v>
      </c>
      <c r="B5123" s="108">
        <v>15</v>
      </c>
      <c r="C5123">
        <v>3.8099999999999999E-4</v>
      </c>
      <c r="D5123">
        <v>7.6599999999999997E-4</v>
      </c>
      <c r="E5123">
        <v>5.7799999999999995E-4</v>
      </c>
    </row>
    <row r="5124" spans="1:5">
      <c r="A5124">
        <v>1979</v>
      </c>
      <c r="B5124" s="108">
        <v>16</v>
      </c>
      <c r="C5124">
        <v>4.9600000000000002E-4</v>
      </c>
      <c r="D5124">
        <v>1.116E-3</v>
      </c>
      <c r="E5124">
        <v>8.12E-4</v>
      </c>
    </row>
    <row r="5125" spans="1:5">
      <c r="A5125">
        <v>1979</v>
      </c>
      <c r="B5125" s="108">
        <v>17</v>
      </c>
      <c r="C5125">
        <v>5.3700000000000004E-4</v>
      </c>
      <c r="D5125">
        <v>1.457E-3</v>
      </c>
      <c r="E5125">
        <v>1.0059999999999999E-3</v>
      </c>
    </row>
    <row r="5126" spans="1:5">
      <c r="A5126">
        <v>1979</v>
      </c>
      <c r="B5126" s="108">
        <v>18</v>
      </c>
      <c r="C5126">
        <v>6.0899999999999995E-4</v>
      </c>
      <c r="D5126">
        <v>1.8779999999999999E-3</v>
      </c>
      <c r="E5126">
        <v>1.2520000000000001E-3</v>
      </c>
    </row>
    <row r="5127" spans="1:5">
      <c r="A5127">
        <v>1979</v>
      </c>
      <c r="B5127" s="108">
        <v>19</v>
      </c>
      <c r="C5127">
        <v>6.0999999999999997E-4</v>
      </c>
      <c r="D5127">
        <v>1.933E-3</v>
      </c>
      <c r="E5127">
        <v>1.276E-3</v>
      </c>
    </row>
    <row r="5128" spans="1:5">
      <c r="A5128">
        <v>1979</v>
      </c>
      <c r="B5128" s="108">
        <v>20</v>
      </c>
      <c r="C5128">
        <v>5.9199999999999997E-4</v>
      </c>
      <c r="D5128">
        <v>1.9780000000000002E-3</v>
      </c>
      <c r="E5128">
        <v>1.2880000000000001E-3</v>
      </c>
    </row>
    <row r="5129" spans="1:5">
      <c r="A5129">
        <v>1979</v>
      </c>
      <c r="B5129" s="108">
        <v>21</v>
      </c>
      <c r="C5129">
        <v>6.3699999999999998E-4</v>
      </c>
      <c r="D5129">
        <v>1.9740000000000001E-3</v>
      </c>
      <c r="E5129">
        <v>1.3079999999999999E-3</v>
      </c>
    </row>
    <row r="5130" spans="1:5">
      <c r="A5130">
        <v>1979</v>
      </c>
      <c r="B5130" s="108">
        <v>22</v>
      </c>
      <c r="C5130">
        <v>6.2600000000000004E-4</v>
      </c>
      <c r="D5130">
        <v>2.0560000000000001E-3</v>
      </c>
      <c r="E5130">
        <v>1.341E-3</v>
      </c>
    </row>
    <row r="5131" spans="1:5">
      <c r="A5131">
        <v>1979</v>
      </c>
      <c r="B5131" s="108">
        <v>23</v>
      </c>
      <c r="C5131">
        <v>6.4199999999999999E-4</v>
      </c>
      <c r="D5131">
        <v>2.0240000000000002E-3</v>
      </c>
      <c r="E5131">
        <v>1.3309999999999999E-3</v>
      </c>
    </row>
    <row r="5132" spans="1:5">
      <c r="A5132">
        <v>1979</v>
      </c>
      <c r="B5132" s="108">
        <v>24</v>
      </c>
      <c r="C5132">
        <v>6.29E-4</v>
      </c>
      <c r="D5132">
        <v>1.9550000000000001E-3</v>
      </c>
      <c r="E5132">
        <v>1.2899999999999999E-3</v>
      </c>
    </row>
    <row r="5133" spans="1:5">
      <c r="A5133">
        <v>1979</v>
      </c>
      <c r="B5133" s="108">
        <v>25</v>
      </c>
      <c r="C5133">
        <v>6.4700000000000001E-4</v>
      </c>
      <c r="D5133">
        <v>1.9689999999999998E-3</v>
      </c>
      <c r="E5133">
        <v>1.3060000000000001E-3</v>
      </c>
    </row>
    <row r="5134" spans="1:5">
      <c r="A5134">
        <v>1979</v>
      </c>
      <c r="B5134" s="108">
        <v>26</v>
      </c>
      <c r="C5134">
        <v>6.69E-4</v>
      </c>
      <c r="D5134">
        <v>1.92E-3</v>
      </c>
      <c r="E5134">
        <v>1.292E-3</v>
      </c>
    </row>
    <row r="5135" spans="1:5">
      <c r="A5135">
        <v>1979</v>
      </c>
      <c r="B5135" s="108">
        <v>27</v>
      </c>
      <c r="C5135">
        <v>6.6200000000000005E-4</v>
      </c>
      <c r="D5135">
        <v>1.939E-3</v>
      </c>
      <c r="E5135">
        <v>1.297E-3</v>
      </c>
    </row>
    <row r="5136" spans="1:5">
      <c r="A5136">
        <v>1979</v>
      </c>
      <c r="B5136" s="108">
        <v>28</v>
      </c>
      <c r="C5136">
        <v>7.2499999999999995E-4</v>
      </c>
      <c r="D5136">
        <v>1.9680000000000001E-3</v>
      </c>
      <c r="E5136">
        <v>1.3420000000000001E-3</v>
      </c>
    </row>
    <row r="5137" spans="1:5">
      <c r="A5137">
        <v>1979</v>
      </c>
      <c r="B5137" s="108">
        <v>29</v>
      </c>
      <c r="C5137">
        <v>6.7400000000000001E-4</v>
      </c>
      <c r="D5137">
        <v>1.8600000000000001E-3</v>
      </c>
      <c r="E5137">
        <v>1.261E-3</v>
      </c>
    </row>
    <row r="5138" spans="1:5">
      <c r="A5138">
        <v>1979</v>
      </c>
      <c r="B5138" s="108">
        <v>30</v>
      </c>
      <c r="C5138">
        <v>7.0699999999999995E-4</v>
      </c>
      <c r="D5138">
        <v>1.8699999999999999E-3</v>
      </c>
      <c r="E5138">
        <v>1.284E-3</v>
      </c>
    </row>
    <row r="5139" spans="1:5">
      <c r="A5139">
        <v>1979</v>
      </c>
      <c r="B5139" s="108">
        <v>31</v>
      </c>
      <c r="C5139">
        <v>7.7300000000000003E-4</v>
      </c>
      <c r="D5139">
        <v>1.879E-3</v>
      </c>
      <c r="E5139">
        <v>1.3209999999999999E-3</v>
      </c>
    </row>
    <row r="5140" spans="1:5">
      <c r="A5140">
        <v>1979</v>
      </c>
      <c r="B5140" s="108">
        <v>32</v>
      </c>
      <c r="C5140">
        <v>8.6600000000000002E-4</v>
      </c>
      <c r="D5140">
        <v>1.9289999999999999E-3</v>
      </c>
      <c r="E5140">
        <v>1.392E-3</v>
      </c>
    </row>
    <row r="5141" spans="1:5">
      <c r="A5141">
        <v>1979</v>
      </c>
      <c r="B5141" s="108">
        <v>33</v>
      </c>
      <c r="C5141">
        <v>8.7399999999999999E-4</v>
      </c>
      <c r="D5141">
        <v>1.9120000000000001E-3</v>
      </c>
      <c r="E5141">
        <v>1.3849999999999999E-3</v>
      </c>
    </row>
    <row r="5142" spans="1:5">
      <c r="A5142">
        <v>1979</v>
      </c>
      <c r="B5142" s="108">
        <v>34</v>
      </c>
      <c r="C5142">
        <v>9.6000000000000002E-4</v>
      </c>
      <c r="D5142">
        <v>1.9750000000000002E-3</v>
      </c>
      <c r="E5142">
        <v>1.459E-3</v>
      </c>
    </row>
    <row r="5143" spans="1:5">
      <c r="A5143">
        <v>1979</v>
      </c>
      <c r="B5143" s="108">
        <v>35</v>
      </c>
      <c r="C5143">
        <v>1.044E-3</v>
      </c>
      <c r="D5143">
        <v>2.16E-3</v>
      </c>
      <c r="E5143">
        <v>1.5939999999999999E-3</v>
      </c>
    </row>
    <row r="5144" spans="1:5">
      <c r="A5144">
        <v>1979</v>
      </c>
      <c r="B5144" s="108">
        <v>36</v>
      </c>
      <c r="C5144">
        <v>1.217E-3</v>
      </c>
      <c r="D5144">
        <v>2.33E-3</v>
      </c>
      <c r="E5144">
        <v>1.7650000000000001E-3</v>
      </c>
    </row>
    <row r="5145" spans="1:5">
      <c r="A5145">
        <v>1979</v>
      </c>
      <c r="B5145" s="108">
        <v>37</v>
      </c>
      <c r="C5145">
        <v>1.271E-3</v>
      </c>
      <c r="D5145">
        <v>2.349E-3</v>
      </c>
      <c r="E5145">
        <v>1.8E-3</v>
      </c>
    </row>
    <row r="5146" spans="1:5">
      <c r="A5146">
        <v>1979</v>
      </c>
      <c r="B5146" s="108">
        <v>38</v>
      </c>
      <c r="C5146">
        <v>1.39E-3</v>
      </c>
      <c r="D5146">
        <v>2.6979999999999999E-3</v>
      </c>
      <c r="E5146">
        <v>2.0309999999999998E-3</v>
      </c>
    </row>
    <row r="5147" spans="1:5">
      <c r="A5147">
        <v>1979</v>
      </c>
      <c r="B5147" s="108">
        <v>39</v>
      </c>
      <c r="C5147">
        <v>1.4959999999999999E-3</v>
      </c>
      <c r="D5147">
        <v>2.7859999999999998E-3</v>
      </c>
      <c r="E5147">
        <v>2.127E-3</v>
      </c>
    </row>
    <row r="5148" spans="1:5">
      <c r="A5148">
        <v>1979</v>
      </c>
      <c r="B5148" s="108">
        <v>40</v>
      </c>
      <c r="C5148">
        <v>1.567E-3</v>
      </c>
      <c r="D5148">
        <v>2.9849999999999998E-3</v>
      </c>
      <c r="E5148">
        <v>2.2620000000000001E-3</v>
      </c>
    </row>
    <row r="5149" spans="1:5">
      <c r="A5149">
        <v>1979</v>
      </c>
      <c r="B5149" s="108">
        <v>41</v>
      </c>
      <c r="C5149">
        <v>1.7440000000000001E-3</v>
      </c>
      <c r="D5149">
        <v>3.3170000000000001E-3</v>
      </c>
      <c r="E5149">
        <v>2.5140000000000002E-3</v>
      </c>
    </row>
    <row r="5150" spans="1:5">
      <c r="A5150">
        <v>1979</v>
      </c>
      <c r="B5150" s="108">
        <v>42</v>
      </c>
      <c r="C5150">
        <v>2.049E-3</v>
      </c>
      <c r="D5150">
        <v>3.6250000000000002E-3</v>
      </c>
      <c r="E5150">
        <v>2.82E-3</v>
      </c>
    </row>
    <row r="5151" spans="1:5">
      <c r="A5151">
        <v>1979</v>
      </c>
      <c r="B5151" s="108">
        <v>43</v>
      </c>
      <c r="C5151">
        <v>2.2880000000000001E-3</v>
      </c>
      <c r="D5151">
        <v>4.0619999999999996E-3</v>
      </c>
      <c r="E5151">
        <v>3.156E-3</v>
      </c>
    </row>
    <row r="5152" spans="1:5">
      <c r="A5152">
        <v>1979</v>
      </c>
      <c r="B5152" s="108">
        <v>44</v>
      </c>
      <c r="C5152">
        <v>2.493E-3</v>
      </c>
      <c r="D5152">
        <v>4.5069999999999997E-3</v>
      </c>
      <c r="E5152">
        <v>3.4780000000000002E-3</v>
      </c>
    </row>
    <row r="5153" spans="1:5">
      <c r="A5153">
        <v>1979</v>
      </c>
      <c r="B5153" s="108">
        <v>45</v>
      </c>
      <c r="C5153">
        <v>2.5530000000000001E-3</v>
      </c>
      <c r="D5153">
        <v>4.8399999999999997E-3</v>
      </c>
      <c r="E5153">
        <v>3.666E-3</v>
      </c>
    </row>
    <row r="5154" spans="1:5">
      <c r="A5154">
        <v>1979</v>
      </c>
      <c r="B5154" s="108">
        <v>46</v>
      </c>
      <c r="C5154">
        <v>3.0040000000000002E-3</v>
      </c>
      <c r="D5154">
        <v>5.4790000000000004E-3</v>
      </c>
      <c r="E5154">
        <v>4.2090000000000001E-3</v>
      </c>
    </row>
    <row r="5155" spans="1:5">
      <c r="A5155">
        <v>1979</v>
      </c>
      <c r="B5155" s="108">
        <v>47</v>
      </c>
      <c r="C5155">
        <v>3.2009999999999999E-3</v>
      </c>
      <c r="D5155">
        <v>5.8100000000000001E-3</v>
      </c>
      <c r="E5155">
        <v>4.4720000000000003E-3</v>
      </c>
    </row>
    <row r="5156" spans="1:5">
      <c r="A5156">
        <v>1979</v>
      </c>
      <c r="B5156" s="108">
        <v>48</v>
      </c>
      <c r="C5156">
        <v>3.545E-3</v>
      </c>
      <c r="D5156">
        <v>6.4450000000000002E-3</v>
      </c>
      <c r="E5156">
        <v>4.9519999999999998E-3</v>
      </c>
    </row>
    <row r="5157" spans="1:5">
      <c r="A5157">
        <v>1979</v>
      </c>
      <c r="B5157" s="108">
        <v>49</v>
      </c>
      <c r="C5157">
        <v>3.6310000000000001E-3</v>
      </c>
      <c r="D5157">
        <v>7.0790000000000002E-3</v>
      </c>
      <c r="E5157">
        <v>5.2960000000000004E-3</v>
      </c>
    </row>
    <row r="5158" spans="1:5">
      <c r="A5158">
        <v>1979</v>
      </c>
      <c r="B5158" s="108">
        <v>50</v>
      </c>
      <c r="C5158">
        <v>4.2399999999999998E-3</v>
      </c>
      <c r="D5158">
        <v>7.9509999999999997E-3</v>
      </c>
      <c r="E5158">
        <v>6.0309999999999999E-3</v>
      </c>
    </row>
    <row r="5159" spans="1:5">
      <c r="A5159">
        <v>1979</v>
      </c>
      <c r="B5159" s="108">
        <v>51</v>
      </c>
      <c r="C5159">
        <v>4.5279999999999999E-3</v>
      </c>
      <c r="D5159">
        <v>8.6599999999999993E-3</v>
      </c>
      <c r="E5159">
        <v>6.5189999999999996E-3</v>
      </c>
    </row>
    <row r="5160" spans="1:5">
      <c r="A5160">
        <v>1979</v>
      </c>
      <c r="B5160" s="108">
        <v>52</v>
      </c>
      <c r="C5160">
        <v>4.9719999999999999E-3</v>
      </c>
      <c r="D5160">
        <v>9.5589999999999998E-3</v>
      </c>
      <c r="E5160">
        <v>7.1700000000000002E-3</v>
      </c>
    </row>
    <row r="5161" spans="1:5">
      <c r="A5161">
        <v>1979</v>
      </c>
      <c r="B5161" s="108">
        <v>53</v>
      </c>
      <c r="C5161">
        <v>5.4130000000000003E-3</v>
      </c>
      <c r="D5161">
        <v>1.0351000000000001E-2</v>
      </c>
      <c r="E5161">
        <v>7.7739999999999997E-3</v>
      </c>
    </row>
    <row r="5162" spans="1:5">
      <c r="A5162">
        <v>1979</v>
      </c>
      <c r="B5162" s="108">
        <v>54</v>
      </c>
      <c r="C5162">
        <v>5.8770000000000003E-3</v>
      </c>
      <c r="D5162">
        <v>1.1256E-2</v>
      </c>
      <c r="E5162">
        <v>8.4390000000000003E-3</v>
      </c>
    </row>
    <row r="5163" spans="1:5">
      <c r="A5163">
        <v>1979</v>
      </c>
      <c r="B5163" s="108">
        <v>55</v>
      </c>
      <c r="C5163">
        <v>6.3369999999999998E-3</v>
      </c>
      <c r="D5163">
        <v>1.2196E-2</v>
      </c>
      <c r="E5163">
        <v>9.1170000000000001E-3</v>
      </c>
    </row>
    <row r="5164" spans="1:5">
      <c r="A5164">
        <v>1979</v>
      </c>
      <c r="B5164" s="108">
        <v>56</v>
      </c>
      <c r="C5164">
        <v>6.6880000000000004E-3</v>
      </c>
      <c r="D5164">
        <v>1.2983E-2</v>
      </c>
      <c r="E5164">
        <v>9.6710000000000008E-3</v>
      </c>
    </row>
    <row r="5165" spans="1:5">
      <c r="A5165">
        <v>1979</v>
      </c>
      <c r="B5165" s="108">
        <v>57</v>
      </c>
      <c r="C5165">
        <v>7.3639999999999999E-3</v>
      </c>
      <c r="D5165">
        <v>1.4439E-2</v>
      </c>
      <c r="E5165">
        <v>1.0717000000000001E-2</v>
      </c>
    </row>
    <row r="5166" spans="1:5">
      <c r="A5166">
        <v>1979</v>
      </c>
      <c r="B5166" s="108">
        <v>58</v>
      </c>
      <c r="C5166">
        <v>7.9570000000000005E-3</v>
      </c>
      <c r="D5166">
        <v>1.5941E-2</v>
      </c>
      <c r="E5166">
        <v>1.1716000000000001E-2</v>
      </c>
    </row>
    <row r="5167" spans="1:5">
      <c r="A5167">
        <v>1979</v>
      </c>
      <c r="B5167" s="108">
        <v>59</v>
      </c>
      <c r="C5167">
        <v>8.463E-3</v>
      </c>
      <c r="D5167">
        <v>1.6864000000000001E-2</v>
      </c>
      <c r="E5167">
        <v>1.24E-2</v>
      </c>
    </row>
    <row r="5168" spans="1:5">
      <c r="A5168">
        <v>1979</v>
      </c>
      <c r="B5168" s="108">
        <v>60</v>
      </c>
      <c r="C5168">
        <v>9.7409999999999997E-3</v>
      </c>
      <c r="D5168">
        <v>1.9043999999999998E-2</v>
      </c>
      <c r="E5168">
        <v>1.4082000000000001E-2</v>
      </c>
    </row>
    <row r="5169" spans="1:5">
      <c r="A5169">
        <v>1979</v>
      </c>
      <c r="B5169" s="108">
        <v>61</v>
      </c>
      <c r="C5169">
        <v>1.0241999999999999E-2</v>
      </c>
      <c r="D5169">
        <v>2.0507000000000001E-2</v>
      </c>
      <c r="E5169">
        <v>1.5041000000000001E-2</v>
      </c>
    </row>
    <row r="5170" spans="1:5">
      <c r="A5170">
        <v>1979</v>
      </c>
      <c r="B5170" s="108">
        <v>62</v>
      </c>
      <c r="C5170">
        <v>1.1334E-2</v>
      </c>
      <c r="D5170">
        <v>2.2783000000000001E-2</v>
      </c>
      <c r="E5170">
        <v>1.6636999999999999E-2</v>
      </c>
    </row>
    <row r="5171" spans="1:5">
      <c r="A5171">
        <v>1979</v>
      </c>
      <c r="B5171" s="108">
        <v>63</v>
      </c>
      <c r="C5171">
        <v>1.2049000000000001E-2</v>
      </c>
      <c r="D5171">
        <v>2.4294E-2</v>
      </c>
      <c r="E5171">
        <v>1.7701000000000001E-2</v>
      </c>
    </row>
    <row r="5172" spans="1:5">
      <c r="A5172">
        <v>1979</v>
      </c>
      <c r="B5172" s="108">
        <v>64</v>
      </c>
      <c r="C5172">
        <v>1.3143999999999999E-2</v>
      </c>
      <c r="D5172">
        <v>2.6759999999999999E-2</v>
      </c>
      <c r="E5172">
        <v>1.9369000000000001E-2</v>
      </c>
    </row>
    <row r="5173" spans="1:5">
      <c r="A5173">
        <v>1979</v>
      </c>
      <c r="B5173" s="108">
        <v>65</v>
      </c>
      <c r="C5173">
        <v>1.4415000000000001E-2</v>
      </c>
      <c r="D5173">
        <v>2.929E-2</v>
      </c>
      <c r="E5173">
        <v>2.1146000000000002E-2</v>
      </c>
    </row>
    <row r="5174" spans="1:5">
      <c r="A5174">
        <v>1979</v>
      </c>
      <c r="B5174" s="108">
        <v>66</v>
      </c>
      <c r="C5174">
        <v>1.5037E-2</v>
      </c>
      <c r="D5174">
        <v>3.1012000000000001E-2</v>
      </c>
      <c r="E5174">
        <v>2.2172999999999998E-2</v>
      </c>
    </row>
    <row r="5175" spans="1:5">
      <c r="A5175">
        <v>1979</v>
      </c>
      <c r="B5175" s="108">
        <v>67</v>
      </c>
      <c r="C5175">
        <v>1.6249E-2</v>
      </c>
      <c r="D5175">
        <v>3.3267999999999999E-2</v>
      </c>
      <c r="E5175">
        <v>2.3810999999999999E-2</v>
      </c>
    </row>
    <row r="5176" spans="1:5">
      <c r="A5176">
        <v>1979</v>
      </c>
      <c r="B5176" s="108">
        <v>68</v>
      </c>
      <c r="C5176">
        <v>1.7825000000000001E-2</v>
      </c>
      <c r="D5176">
        <v>3.5885E-2</v>
      </c>
      <c r="E5176">
        <v>2.5749999999999999E-2</v>
      </c>
    </row>
    <row r="5177" spans="1:5">
      <c r="A5177">
        <v>1979</v>
      </c>
      <c r="B5177" s="108">
        <v>69</v>
      </c>
      <c r="C5177">
        <v>1.9078000000000001E-2</v>
      </c>
      <c r="D5177">
        <v>3.8101000000000003E-2</v>
      </c>
      <c r="E5177">
        <v>2.7352999999999999E-2</v>
      </c>
    </row>
    <row r="5178" spans="1:5">
      <c r="A5178">
        <v>1979</v>
      </c>
      <c r="B5178" s="108">
        <v>70</v>
      </c>
      <c r="C5178">
        <v>2.2048999999999999E-2</v>
      </c>
      <c r="D5178">
        <v>4.444E-2</v>
      </c>
      <c r="E5178">
        <v>3.1616999999999999E-2</v>
      </c>
    </row>
    <row r="5179" spans="1:5">
      <c r="A5179">
        <v>1979</v>
      </c>
      <c r="B5179" s="108">
        <v>71</v>
      </c>
      <c r="C5179">
        <v>2.3501999999999999E-2</v>
      </c>
      <c r="D5179">
        <v>4.5990000000000003E-2</v>
      </c>
      <c r="E5179">
        <v>3.3097000000000001E-2</v>
      </c>
    </row>
    <row r="5180" spans="1:5">
      <c r="A5180">
        <v>1979</v>
      </c>
      <c r="B5180" s="108">
        <v>72</v>
      </c>
      <c r="C5180">
        <v>2.6595000000000001E-2</v>
      </c>
      <c r="D5180">
        <v>5.1638000000000003E-2</v>
      </c>
      <c r="E5180">
        <v>3.7102000000000003E-2</v>
      </c>
    </row>
    <row r="5181" spans="1:5">
      <c r="A5181">
        <v>1979</v>
      </c>
      <c r="B5181" s="108">
        <v>73</v>
      </c>
      <c r="C5181">
        <v>2.8575E-2</v>
      </c>
      <c r="D5181">
        <v>5.4258000000000001E-2</v>
      </c>
      <c r="E5181">
        <v>3.9232999999999997E-2</v>
      </c>
    </row>
    <row r="5182" spans="1:5">
      <c r="A5182">
        <v>1979</v>
      </c>
      <c r="B5182" s="108">
        <v>74</v>
      </c>
      <c r="C5182">
        <v>3.1189999999999999E-2</v>
      </c>
      <c r="D5182">
        <v>5.9310000000000002E-2</v>
      </c>
      <c r="E5182">
        <v>4.2646000000000003E-2</v>
      </c>
    </row>
    <row r="5183" spans="1:5">
      <c r="A5183">
        <v>1979</v>
      </c>
      <c r="B5183" s="108">
        <v>75</v>
      </c>
      <c r="C5183">
        <v>3.5084999999999998E-2</v>
      </c>
      <c r="D5183">
        <v>6.5162999999999999E-2</v>
      </c>
      <c r="E5183">
        <v>4.7144999999999999E-2</v>
      </c>
    </row>
    <row r="5184" spans="1:5">
      <c r="A5184">
        <v>1979</v>
      </c>
      <c r="B5184" s="108">
        <v>76</v>
      </c>
      <c r="C5184">
        <v>3.8067999999999998E-2</v>
      </c>
      <c r="D5184">
        <v>6.9189000000000001E-2</v>
      </c>
      <c r="E5184">
        <v>5.0272999999999998E-2</v>
      </c>
    </row>
    <row r="5185" spans="1:5">
      <c r="A5185">
        <v>1979</v>
      </c>
      <c r="B5185" s="108">
        <v>77</v>
      </c>
      <c r="C5185">
        <v>4.0237000000000002E-2</v>
      </c>
      <c r="D5185">
        <v>7.3433999999999999E-2</v>
      </c>
      <c r="E5185">
        <v>5.2908999999999998E-2</v>
      </c>
    </row>
    <row r="5186" spans="1:5">
      <c r="A5186">
        <v>1979</v>
      </c>
      <c r="B5186" s="108">
        <v>78</v>
      </c>
      <c r="C5186">
        <v>4.5170000000000002E-2</v>
      </c>
      <c r="D5186">
        <v>7.6488E-2</v>
      </c>
      <c r="E5186">
        <v>5.7022000000000003E-2</v>
      </c>
    </row>
    <row r="5187" spans="1:5">
      <c r="A5187">
        <v>1979</v>
      </c>
      <c r="B5187" s="108">
        <v>79</v>
      </c>
      <c r="C5187">
        <v>4.9874000000000002E-2</v>
      </c>
      <c r="D5187">
        <v>8.2686999999999997E-2</v>
      </c>
      <c r="E5187">
        <v>6.2084E-2</v>
      </c>
    </row>
    <row r="5188" spans="1:5">
      <c r="A5188">
        <v>1979</v>
      </c>
      <c r="B5188" s="108">
        <v>80</v>
      </c>
      <c r="C5188">
        <v>5.7327999999999997E-2</v>
      </c>
      <c r="D5188">
        <v>9.5241000000000006E-2</v>
      </c>
      <c r="E5188">
        <v>7.0947999999999997E-2</v>
      </c>
    </row>
    <row r="5189" spans="1:5">
      <c r="A5189">
        <v>1979</v>
      </c>
      <c r="B5189" s="108">
        <v>81</v>
      </c>
      <c r="C5189">
        <v>6.2795000000000004E-2</v>
      </c>
      <c r="D5189">
        <v>0.104292</v>
      </c>
      <c r="E5189">
        <v>7.7379000000000003E-2</v>
      </c>
    </row>
    <row r="5190" spans="1:5">
      <c r="A5190">
        <v>1979</v>
      </c>
      <c r="B5190" s="108">
        <v>82</v>
      </c>
      <c r="C5190">
        <v>7.0737999999999995E-2</v>
      </c>
      <c r="D5190">
        <v>0.111358</v>
      </c>
      <c r="E5190">
        <v>8.4798999999999999E-2</v>
      </c>
    </row>
    <row r="5191" spans="1:5">
      <c r="A5191">
        <v>1979</v>
      </c>
      <c r="B5191" s="108">
        <v>83</v>
      </c>
      <c r="C5191">
        <v>7.9006999999999994E-2</v>
      </c>
      <c r="D5191">
        <v>0.122376</v>
      </c>
      <c r="E5191">
        <v>9.3689999999999996E-2</v>
      </c>
    </row>
    <row r="5192" spans="1:5">
      <c r="A5192">
        <v>1979</v>
      </c>
      <c r="B5192" s="108">
        <v>84</v>
      </c>
      <c r="C5192">
        <v>8.8624999999999995E-2</v>
      </c>
      <c r="D5192">
        <v>0.130997</v>
      </c>
      <c r="E5192">
        <v>0.102687</v>
      </c>
    </row>
    <row r="5193" spans="1:5">
      <c r="A5193">
        <v>1979</v>
      </c>
      <c r="B5193" s="108">
        <v>85</v>
      </c>
      <c r="C5193">
        <v>9.6467999999999998E-2</v>
      </c>
      <c r="D5193">
        <v>0.141184</v>
      </c>
      <c r="E5193">
        <v>0.11101999999999999</v>
      </c>
    </row>
    <row r="5194" spans="1:5">
      <c r="A5194">
        <v>1979</v>
      </c>
      <c r="B5194" s="108">
        <v>86</v>
      </c>
      <c r="C5194">
        <v>0.10889799999999999</v>
      </c>
      <c r="D5194">
        <v>0.15562400000000001</v>
      </c>
      <c r="E5194">
        <v>0.123788</v>
      </c>
    </row>
    <row r="5195" spans="1:5">
      <c r="A5195">
        <v>1979</v>
      </c>
      <c r="B5195" s="108">
        <v>87</v>
      </c>
      <c r="C5195">
        <v>0.11813899999999999</v>
      </c>
      <c r="D5195">
        <v>0.16708999999999999</v>
      </c>
      <c r="E5195">
        <v>0.13333900000000001</v>
      </c>
    </row>
    <row r="5196" spans="1:5">
      <c r="A5196">
        <v>1979</v>
      </c>
      <c r="B5196" s="108">
        <v>88</v>
      </c>
      <c r="C5196">
        <v>0.12681899999999999</v>
      </c>
      <c r="D5196">
        <v>0.17726800000000001</v>
      </c>
      <c r="E5196">
        <v>0.14199100000000001</v>
      </c>
    </row>
    <row r="5197" spans="1:5">
      <c r="A5197">
        <v>1979</v>
      </c>
      <c r="B5197" s="108">
        <v>89</v>
      </c>
      <c r="C5197">
        <v>0.14308100000000001</v>
      </c>
      <c r="D5197">
        <v>0.19342200000000001</v>
      </c>
      <c r="E5197">
        <v>0.157914</v>
      </c>
    </row>
    <row r="5198" spans="1:5">
      <c r="A5198">
        <v>1979</v>
      </c>
      <c r="B5198" s="108">
        <v>90</v>
      </c>
      <c r="C5198">
        <v>0.15887899999999999</v>
      </c>
      <c r="D5198">
        <v>0.212232</v>
      </c>
      <c r="E5198">
        <v>0.17438799999999999</v>
      </c>
    </row>
    <row r="5199" spans="1:5">
      <c r="A5199">
        <v>1979</v>
      </c>
      <c r="B5199" s="108">
        <v>91</v>
      </c>
      <c r="C5199">
        <v>0.16995399999999999</v>
      </c>
      <c r="D5199">
        <v>0.22253700000000001</v>
      </c>
      <c r="E5199">
        <v>0.18495600000000001</v>
      </c>
    </row>
    <row r="5200" spans="1:5">
      <c r="A5200">
        <v>1979</v>
      </c>
      <c r="B5200" s="108">
        <v>92</v>
      </c>
      <c r="C5200">
        <v>0.185033</v>
      </c>
      <c r="D5200">
        <v>0.238701</v>
      </c>
      <c r="E5200">
        <v>0.20000799999999999</v>
      </c>
    </row>
    <row r="5201" spans="1:5">
      <c r="A5201">
        <v>1979</v>
      </c>
      <c r="B5201" s="108">
        <v>93</v>
      </c>
      <c r="C5201">
        <v>0.20760400000000001</v>
      </c>
      <c r="D5201">
        <v>0.26142199999999999</v>
      </c>
      <c r="E5201">
        <v>0.22230900000000001</v>
      </c>
    </row>
    <row r="5202" spans="1:5">
      <c r="A5202">
        <v>1979</v>
      </c>
      <c r="B5202" s="108">
        <v>94</v>
      </c>
      <c r="C5202">
        <v>0.22748299999999999</v>
      </c>
      <c r="D5202">
        <v>0.27929500000000002</v>
      </c>
      <c r="E5202">
        <v>0.24138599999999999</v>
      </c>
    </row>
    <row r="5203" spans="1:5">
      <c r="A5203">
        <v>1979</v>
      </c>
      <c r="B5203" s="108">
        <v>95</v>
      </c>
      <c r="C5203">
        <v>0.24793100000000001</v>
      </c>
      <c r="D5203">
        <v>0.29844199999999999</v>
      </c>
      <c r="E5203">
        <v>0.26109199999999999</v>
      </c>
    </row>
    <row r="5204" spans="1:5">
      <c r="A5204">
        <v>1979</v>
      </c>
      <c r="B5204" s="108">
        <v>96</v>
      </c>
      <c r="C5204">
        <v>0.26569100000000001</v>
      </c>
      <c r="D5204">
        <v>0.31622099999999997</v>
      </c>
      <c r="E5204">
        <v>0.278526</v>
      </c>
    </row>
    <row r="5205" spans="1:5">
      <c r="A5205">
        <v>1979</v>
      </c>
      <c r="B5205" s="108">
        <v>97</v>
      </c>
      <c r="C5205">
        <v>0.28437099999999998</v>
      </c>
      <c r="D5205">
        <v>0.34244200000000002</v>
      </c>
      <c r="E5205">
        <v>0.29883900000000002</v>
      </c>
    </row>
    <row r="5206" spans="1:5">
      <c r="A5206">
        <v>1979</v>
      </c>
      <c r="B5206" s="108">
        <v>98</v>
      </c>
      <c r="C5206">
        <v>0.29280400000000001</v>
      </c>
      <c r="D5206">
        <v>0.337754</v>
      </c>
      <c r="E5206">
        <v>0.30374400000000001</v>
      </c>
    </row>
    <row r="5207" spans="1:5">
      <c r="A5207">
        <v>1979</v>
      </c>
      <c r="B5207" s="108">
        <v>99</v>
      </c>
      <c r="C5207">
        <v>0.31852999999999998</v>
      </c>
      <c r="D5207">
        <v>0.37089299999999997</v>
      </c>
      <c r="E5207">
        <v>0.33117099999999999</v>
      </c>
    </row>
    <row r="5208" spans="1:5">
      <c r="A5208">
        <v>1979</v>
      </c>
      <c r="B5208" s="108">
        <v>100</v>
      </c>
      <c r="C5208">
        <v>0.34158300000000003</v>
      </c>
      <c r="D5208">
        <v>0.347445</v>
      </c>
      <c r="E5208">
        <v>0.34296599999999999</v>
      </c>
    </row>
    <row r="5209" spans="1:5">
      <c r="A5209">
        <v>1979</v>
      </c>
      <c r="B5209" s="108">
        <v>101</v>
      </c>
      <c r="C5209">
        <v>0.36544199999999999</v>
      </c>
      <c r="D5209">
        <v>0.35513400000000001</v>
      </c>
      <c r="E5209">
        <v>0.36306699999999997</v>
      </c>
    </row>
    <row r="5210" spans="1:5">
      <c r="A5210">
        <v>1979</v>
      </c>
      <c r="B5210" s="108">
        <v>102</v>
      </c>
      <c r="C5210">
        <v>0.37268299999999999</v>
      </c>
      <c r="D5210">
        <v>0.40143699999999999</v>
      </c>
      <c r="E5210">
        <v>0.37921300000000002</v>
      </c>
    </row>
    <row r="5211" spans="1:5">
      <c r="A5211">
        <v>1979</v>
      </c>
      <c r="B5211" s="108">
        <v>103</v>
      </c>
      <c r="C5211">
        <v>0.37662499999999999</v>
      </c>
      <c r="D5211">
        <v>0.45277400000000001</v>
      </c>
      <c r="E5211">
        <v>0.39385500000000001</v>
      </c>
    </row>
    <row r="5212" spans="1:5">
      <c r="A5212">
        <v>1979</v>
      </c>
      <c r="B5212" s="108">
        <v>104</v>
      </c>
      <c r="C5212">
        <v>0.38801099999999999</v>
      </c>
      <c r="D5212">
        <v>0.47863099999999997</v>
      </c>
      <c r="E5212">
        <v>0.40911900000000001</v>
      </c>
    </row>
    <row r="5213" spans="1:5">
      <c r="A5213">
        <v>1979</v>
      </c>
      <c r="B5213" s="108">
        <v>105</v>
      </c>
      <c r="C5213">
        <v>0.35207500000000003</v>
      </c>
      <c r="D5213">
        <v>0.43163800000000002</v>
      </c>
      <c r="E5213">
        <v>0.37313099999999999</v>
      </c>
    </row>
    <row r="5214" spans="1:5">
      <c r="A5214">
        <v>1979</v>
      </c>
      <c r="B5214" s="108">
        <v>106</v>
      </c>
      <c r="C5214">
        <v>0.33672000000000002</v>
      </c>
      <c r="D5214">
        <v>0.39254600000000001</v>
      </c>
      <c r="E5214">
        <v>0.35160000000000002</v>
      </c>
    </row>
    <row r="5215" spans="1:5">
      <c r="A5215">
        <v>1979</v>
      </c>
      <c r="B5215" s="108">
        <v>107</v>
      </c>
      <c r="C5215">
        <v>0.29950599999999999</v>
      </c>
      <c r="D5215">
        <v>0.44388899999999998</v>
      </c>
      <c r="E5215">
        <v>0.34012500000000001</v>
      </c>
    </row>
    <row r="5216" spans="1:5">
      <c r="A5216">
        <v>1979</v>
      </c>
      <c r="B5216" s="108">
        <v>108</v>
      </c>
      <c r="C5216">
        <v>0.36317700000000003</v>
      </c>
      <c r="D5216">
        <v>0.33715699999999998</v>
      </c>
      <c r="E5216">
        <v>0.35500700000000002</v>
      </c>
    </row>
    <row r="5217" spans="1:5">
      <c r="A5217">
        <v>1979</v>
      </c>
      <c r="B5217" s="108">
        <v>109</v>
      </c>
      <c r="C5217">
        <v>0.31917099999999998</v>
      </c>
      <c r="D5217">
        <v>0.42117900000000003</v>
      </c>
      <c r="E5217">
        <v>0.35137099999999999</v>
      </c>
    </row>
    <row r="5218" spans="1:5">
      <c r="A5218">
        <v>1979</v>
      </c>
      <c r="B5218" s="108" t="s">
        <v>392</v>
      </c>
      <c r="C5218">
        <v>0.33810899999999999</v>
      </c>
      <c r="D5218">
        <v>0.25735200000000003</v>
      </c>
      <c r="E5218">
        <v>0.31220799999999999</v>
      </c>
    </row>
    <row r="5219" spans="1:5">
      <c r="A5219">
        <v>1980</v>
      </c>
      <c r="B5219" s="108">
        <v>0</v>
      </c>
      <c r="C5219">
        <v>1.1384999999999999E-2</v>
      </c>
      <c r="D5219">
        <v>1.4219000000000001E-2</v>
      </c>
      <c r="E5219">
        <v>1.2834999999999999E-2</v>
      </c>
    </row>
    <row r="5220" spans="1:5">
      <c r="A5220">
        <v>1980</v>
      </c>
      <c r="B5220" s="108">
        <v>1</v>
      </c>
      <c r="C5220">
        <v>8.6600000000000002E-4</v>
      </c>
      <c r="D5220">
        <v>1.078E-3</v>
      </c>
      <c r="E5220">
        <v>9.7400000000000004E-4</v>
      </c>
    </row>
    <row r="5221" spans="1:5">
      <c r="A5221">
        <v>1980</v>
      </c>
      <c r="B5221" s="108">
        <v>2</v>
      </c>
      <c r="C5221">
        <v>5.6899999999999995E-4</v>
      </c>
      <c r="D5221">
        <v>7.36E-4</v>
      </c>
      <c r="E5221">
        <v>6.5399999999999996E-4</v>
      </c>
    </row>
    <row r="5222" spans="1:5">
      <c r="A5222">
        <v>1980</v>
      </c>
      <c r="B5222" s="108">
        <v>3</v>
      </c>
      <c r="C5222">
        <v>4.1300000000000001E-4</v>
      </c>
      <c r="D5222">
        <v>5.9400000000000002E-4</v>
      </c>
      <c r="E5222">
        <v>5.0600000000000005E-4</v>
      </c>
    </row>
    <row r="5223" spans="1:5">
      <c r="A5223">
        <v>1980</v>
      </c>
      <c r="B5223" s="108">
        <v>4</v>
      </c>
      <c r="C5223">
        <v>3.0699999999999998E-4</v>
      </c>
      <c r="D5223">
        <v>4.57E-4</v>
      </c>
      <c r="E5223">
        <v>3.8400000000000001E-4</v>
      </c>
    </row>
    <row r="5224" spans="1:5">
      <c r="A5224">
        <v>1980</v>
      </c>
      <c r="B5224" s="108">
        <v>5</v>
      </c>
      <c r="C5224">
        <v>3.0899999999999998E-4</v>
      </c>
      <c r="D5224">
        <v>3.8000000000000002E-4</v>
      </c>
      <c r="E5224">
        <v>3.4600000000000001E-4</v>
      </c>
    </row>
    <row r="5225" spans="1:5">
      <c r="A5225">
        <v>1980</v>
      </c>
      <c r="B5225" s="108">
        <v>6</v>
      </c>
      <c r="C5225">
        <v>2.7900000000000001E-4</v>
      </c>
      <c r="D5225">
        <v>3.6999999999999999E-4</v>
      </c>
      <c r="E5225">
        <v>3.2499999999999999E-4</v>
      </c>
    </row>
    <row r="5226" spans="1:5">
      <c r="A5226">
        <v>1980</v>
      </c>
      <c r="B5226" s="108">
        <v>7</v>
      </c>
      <c r="C5226">
        <v>2.42E-4</v>
      </c>
      <c r="D5226">
        <v>3.6000000000000002E-4</v>
      </c>
      <c r="E5226">
        <v>3.0200000000000002E-4</v>
      </c>
    </row>
    <row r="5227" spans="1:5">
      <c r="A5227">
        <v>1980</v>
      </c>
      <c r="B5227" s="108">
        <v>8</v>
      </c>
      <c r="C5227">
        <v>2.34E-4</v>
      </c>
      <c r="D5227">
        <v>3.4499999999999998E-4</v>
      </c>
      <c r="E5227">
        <v>2.9100000000000003E-4</v>
      </c>
    </row>
    <row r="5228" spans="1:5">
      <c r="A5228">
        <v>1980</v>
      </c>
      <c r="B5228" s="108">
        <v>9</v>
      </c>
      <c r="C5228">
        <v>2.33E-4</v>
      </c>
      <c r="D5228">
        <v>3.19E-4</v>
      </c>
      <c r="E5228">
        <v>2.7700000000000001E-4</v>
      </c>
    </row>
    <row r="5229" spans="1:5">
      <c r="A5229">
        <v>1980</v>
      </c>
      <c r="B5229" s="108">
        <v>10</v>
      </c>
      <c r="C5229">
        <v>2.0000000000000001E-4</v>
      </c>
      <c r="D5229">
        <v>2.9799999999999998E-4</v>
      </c>
      <c r="E5229">
        <v>2.5000000000000001E-4</v>
      </c>
    </row>
    <row r="5230" spans="1:5">
      <c r="A5230">
        <v>1980</v>
      </c>
      <c r="B5230" s="108">
        <v>11</v>
      </c>
      <c r="C5230">
        <v>2.03E-4</v>
      </c>
      <c r="D5230">
        <v>3.0699999999999998E-4</v>
      </c>
      <c r="E5230">
        <v>2.5599999999999999E-4</v>
      </c>
    </row>
    <row r="5231" spans="1:5">
      <c r="A5231">
        <v>1980</v>
      </c>
      <c r="B5231" s="108">
        <v>12</v>
      </c>
      <c r="C5231">
        <v>2.24E-4</v>
      </c>
      <c r="D5231">
        <v>3.4499999999999998E-4</v>
      </c>
      <c r="E5231">
        <v>2.8600000000000001E-4</v>
      </c>
    </row>
    <row r="5232" spans="1:5">
      <c r="A5232">
        <v>1980</v>
      </c>
      <c r="B5232" s="108">
        <v>13</v>
      </c>
      <c r="C5232">
        <v>2.3000000000000001E-4</v>
      </c>
      <c r="D5232">
        <v>4.0400000000000001E-4</v>
      </c>
      <c r="E5232">
        <v>3.1799999999999998E-4</v>
      </c>
    </row>
    <row r="5233" spans="1:5">
      <c r="A5233">
        <v>1980</v>
      </c>
      <c r="B5233" s="108">
        <v>14</v>
      </c>
      <c r="C5233">
        <v>2.8200000000000002E-4</v>
      </c>
      <c r="D5233">
        <v>5.5199999999999997E-4</v>
      </c>
      <c r="E5233">
        <v>4.2000000000000002E-4</v>
      </c>
    </row>
    <row r="5234" spans="1:5">
      <c r="A5234">
        <v>1980</v>
      </c>
      <c r="B5234" s="108">
        <v>15</v>
      </c>
      <c r="C5234">
        <v>3.86E-4</v>
      </c>
      <c r="D5234">
        <v>7.3200000000000001E-4</v>
      </c>
      <c r="E5234">
        <v>5.6300000000000002E-4</v>
      </c>
    </row>
    <row r="5235" spans="1:5">
      <c r="A5235">
        <v>1980</v>
      </c>
      <c r="B5235" s="108">
        <v>16</v>
      </c>
      <c r="C5235">
        <v>4.9200000000000003E-4</v>
      </c>
      <c r="D5235">
        <v>1.1440000000000001E-3</v>
      </c>
      <c r="E5235">
        <v>8.2399999999999997E-4</v>
      </c>
    </row>
    <row r="5236" spans="1:5">
      <c r="A5236">
        <v>1980</v>
      </c>
      <c r="B5236" s="108">
        <v>17</v>
      </c>
      <c r="C5236">
        <v>5.5000000000000003E-4</v>
      </c>
      <c r="D5236">
        <v>1.4289999999999999E-3</v>
      </c>
      <c r="E5236">
        <v>9.990000000000001E-4</v>
      </c>
    </row>
    <row r="5237" spans="1:5">
      <c r="A5237">
        <v>1980</v>
      </c>
      <c r="B5237" s="108">
        <v>18</v>
      </c>
      <c r="C5237">
        <v>6.3199999999999997E-4</v>
      </c>
      <c r="D5237">
        <v>1.8389999999999999E-3</v>
      </c>
      <c r="E5237">
        <v>1.2440000000000001E-3</v>
      </c>
    </row>
    <row r="5238" spans="1:5">
      <c r="A5238">
        <v>1980</v>
      </c>
      <c r="B5238" s="108">
        <v>19</v>
      </c>
      <c r="C5238">
        <v>5.9900000000000003E-4</v>
      </c>
      <c r="D5238">
        <v>1.908E-3</v>
      </c>
      <c r="E5238">
        <v>1.258E-3</v>
      </c>
    </row>
    <row r="5239" spans="1:5">
      <c r="A5239">
        <v>1980</v>
      </c>
      <c r="B5239" s="108">
        <v>20</v>
      </c>
      <c r="C5239">
        <v>6.1200000000000002E-4</v>
      </c>
      <c r="D5239">
        <v>1.9919999999999998E-3</v>
      </c>
      <c r="E5239">
        <v>1.305E-3</v>
      </c>
    </row>
    <row r="5240" spans="1:5">
      <c r="A5240">
        <v>1980</v>
      </c>
      <c r="B5240" s="108">
        <v>21</v>
      </c>
      <c r="C5240">
        <v>6.2399999999999999E-4</v>
      </c>
      <c r="D5240">
        <v>2.0530000000000001E-3</v>
      </c>
      <c r="E5240">
        <v>1.341E-3</v>
      </c>
    </row>
    <row r="5241" spans="1:5">
      <c r="A5241">
        <v>1980</v>
      </c>
      <c r="B5241" s="108">
        <v>22</v>
      </c>
      <c r="C5241">
        <v>5.8900000000000001E-4</v>
      </c>
      <c r="D5241">
        <v>2.068E-3</v>
      </c>
      <c r="E5241">
        <v>1.33E-3</v>
      </c>
    </row>
    <row r="5242" spans="1:5">
      <c r="A5242">
        <v>1980</v>
      </c>
      <c r="B5242" s="108">
        <v>23</v>
      </c>
      <c r="C5242">
        <v>6.11E-4</v>
      </c>
      <c r="D5242">
        <v>2.0479999999999999E-3</v>
      </c>
      <c r="E5242">
        <v>1.3290000000000001E-3</v>
      </c>
    </row>
    <row r="5243" spans="1:5">
      <c r="A5243">
        <v>1980</v>
      </c>
      <c r="B5243" s="108">
        <v>24</v>
      </c>
      <c r="C5243">
        <v>6.5300000000000004E-4</v>
      </c>
      <c r="D5243">
        <v>1.9719999999999998E-3</v>
      </c>
      <c r="E5243">
        <v>1.312E-3</v>
      </c>
    </row>
    <row r="5244" spans="1:5">
      <c r="A5244">
        <v>1980</v>
      </c>
      <c r="B5244" s="108">
        <v>25</v>
      </c>
      <c r="C5244">
        <v>6.4599999999999998E-4</v>
      </c>
      <c r="D5244">
        <v>1.9970000000000001E-3</v>
      </c>
      <c r="E5244">
        <v>1.32E-3</v>
      </c>
    </row>
    <row r="5245" spans="1:5">
      <c r="A5245">
        <v>1980</v>
      </c>
      <c r="B5245" s="108">
        <v>26</v>
      </c>
      <c r="C5245">
        <v>6.5700000000000003E-4</v>
      </c>
      <c r="D5245">
        <v>1.9499999999999999E-3</v>
      </c>
      <c r="E5245">
        <v>1.3010000000000001E-3</v>
      </c>
    </row>
    <row r="5246" spans="1:5">
      <c r="A5246">
        <v>1980</v>
      </c>
      <c r="B5246" s="108">
        <v>27</v>
      </c>
      <c r="C5246">
        <v>6.7100000000000005E-4</v>
      </c>
      <c r="D5246">
        <v>1.9729999999999999E-3</v>
      </c>
      <c r="E5246">
        <v>1.3190000000000001E-3</v>
      </c>
    </row>
    <row r="5247" spans="1:5">
      <c r="A5247">
        <v>1980</v>
      </c>
      <c r="B5247" s="108">
        <v>28</v>
      </c>
      <c r="C5247">
        <v>7.3499999999999998E-4</v>
      </c>
      <c r="D5247">
        <v>1.9350000000000001E-3</v>
      </c>
      <c r="E5247">
        <v>1.3309999999999999E-3</v>
      </c>
    </row>
    <row r="5248" spans="1:5">
      <c r="A5248">
        <v>1980</v>
      </c>
      <c r="B5248" s="108">
        <v>29</v>
      </c>
      <c r="C5248">
        <v>6.8000000000000005E-4</v>
      </c>
      <c r="D5248">
        <v>1.8649999999999999E-3</v>
      </c>
      <c r="E5248">
        <v>1.268E-3</v>
      </c>
    </row>
    <row r="5249" spans="1:5">
      <c r="A5249">
        <v>1980</v>
      </c>
      <c r="B5249" s="108">
        <v>30</v>
      </c>
      <c r="C5249">
        <v>7.6800000000000002E-4</v>
      </c>
      <c r="D5249">
        <v>1.8879999999999999E-3</v>
      </c>
      <c r="E5249">
        <v>1.3240000000000001E-3</v>
      </c>
    </row>
    <row r="5250" spans="1:5">
      <c r="A5250">
        <v>1980</v>
      </c>
      <c r="B5250" s="108">
        <v>31</v>
      </c>
      <c r="C5250">
        <v>7.85E-4</v>
      </c>
      <c r="D5250">
        <v>1.8860000000000001E-3</v>
      </c>
      <c r="E5250">
        <v>1.3290000000000001E-3</v>
      </c>
    </row>
    <row r="5251" spans="1:5">
      <c r="A5251">
        <v>1980</v>
      </c>
      <c r="B5251" s="108">
        <v>32</v>
      </c>
      <c r="C5251">
        <v>8.0800000000000002E-4</v>
      </c>
      <c r="D5251">
        <v>1.9419999999999999E-3</v>
      </c>
      <c r="E5251">
        <v>1.369E-3</v>
      </c>
    </row>
    <row r="5252" spans="1:5">
      <c r="A5252">
        <v>1980</v>
      </c>
      <c r="B5252" s="108">
        <v>33</v>
      </c>
      <c r="C5252">
        <v>9.19E-4</v>
      </c>
      <c r="D5252">
        <v>2.0349999999999999E-3</v>
      </c>
      <c r="E5252">
        <v>1.469E-3</v>
      </c>
    </row>
    <row r="5253" spans="1:5">
      <c r="A5253">
        <v>1980</v>
      </c>
      <c r="B5253" s="108">
        <v>34</v>
      </c>
      <c r="C5253">
        <v>9.0499999999999999E-4</v>
      </c>
      <c r="D5253">
        <v>1.9139999999999999E-3</v>
      </c>
      <c r="E5253">
        <v>1.4040000000000001E-3</v>
      </c>
    </row>
    <row r="5254" spans="1:5">
      <c r="A5254">
        <v>1980</v>
      </c>
      <c r="B5254" s="108">
        <v>35</v>
      </c>
      <c r="C5254">
        <v>1.0529999999999999E-3</v>
      </c>
      <c r="D5254">
        <v>2.1619999999999999E-3</v>
      </c>
      <c r="E5254">
        <v>1.5989999999999999E-3</v>
      </c>
    </row>
    <row r="5255" spans="1:5">
      <c r="A5255">
        <v>1980</v>
      </c>
      <c r="B5255" s="108">
        <v>36</v>
      </c>
      <c r="C5255">
        <v>1.1299999999999999E-3</v>
      </c>
      <c r="D5255">
        <v>2.2929999999999999E-3</v>
      </c>
      <c r="E5255">
        <v>1.702E-3</v>
      </c>
    </row>
    <row r="5256" spans="1:5">
      <c r="A5256">
        <v>1980</v>
      </c>
      <c r="B5256" s="108">
        <v>37</v>
      </c>
      <c r="C5256">
        <v>1.1950000000000001E-3</v>
      </c>
      <c r="D5256">
        <v>2.4489999999999998E-3</v>
      </c>
      <c r="E5256">
        <v>1.81E-3</v>
      </c>
    </row>
    <row r="5257" spans="1:5">
      <c r="A5257">
        <v>1980</v>
      </c>
      <c r="B5257" s="108">
        <v>38</v>
      </c>
      <c r="C5257">
        <v>1.359E-3</v>
      </c>
      <c r="D5257">
        <v>2.5509999999999999E-3</v>
      </c>
      <c r="E5257">
        <v>1.944E-3</v>
      </c>
    </row>
    <row r="5258" spans="1:5">
      <c r="A5258">
        <v>1980</v>
      </c>
      <c r="B5258" s="108">
        <v>39</v>
      </c>
      <c r="C5258">
        <v>1.4840000000000001E-3</v>
      </c>
      <c r="D5258">
        <v>2.7899999999999999E-3</v>
      </c>
      <c r="E5258">
        <v>2.1250000000000002E-3</v>
      </c>
    </row>
    <row r="5259" spans="1:5">
      <c r="A5259">
        <v>1980</v>
      </c>
      <c r="B5259" s="108">
        <v>40</v>
      </c>
      <c r="C5259">
        <v>1.66E-3</v>
      </c>
      <c r="D5259">
        <v>3.0590000000000001E-3</v>
      </c>
      <c r="E5259">
        <v>2.346E-3</v>
      </c>
    </row>
    <row r="5260" spans="1:5">
      <c r="A5260">
        <v>1980</v>
      </c>
      <c r="B5260" s="108">
        <v>41</v>
      </c>
      <c r="C5260">
        <v>1.8190000000000001E-3</v>
      </c>
      <c r="D5260">
        <v>3.3540000000000002E-3</v>
      </c>
      <c r="E5260">
        <v>2.5709999999999999E-3</v>
      </c>
    </row>
    <row r="5261" spans="1:5">
      <c r="A5261">
        <v>1980</v>
      </c>
      <c r="B5261" s="108">
        <v>42</v>
      </c>
      <c r="C5261">
        <v>1.9589999999999998E-3</v>
      </c>
      <c r="D5261">
        <v>3.5950000000000001E-3</v>
      </c>
      <c r="E5261">
        <v>2.7599999999999999E-3</v>
      </c>
    </row>
    <row r="5262" spans="1:5">
      <c r="A5262">
        <v>1980</v>
      </c>
      <c r="B5262" s="108">
        <v>43</v>
      </c>
      <c r="C5262">
        <v>2.1489999999999999E-3</v>
      </c>
      <c r="D5262">
        <v>3.885E-3</v>
      </c>
      <c r="E5262">
        <v>2.9970000000000001E-3</v>
      </c>
    </row>
    <row r="5263" spans="1:5">
      <c r="A5263">
        <v>1980</v>
      </c>
      <c r="B5263" s="108">
        <v>44</v>
      </c>
      <c r="C5263">
        <v>2.4520000000000002E-3</v>
      </c>
      <c r="D5263">
        <v>4.2900000000000004E-3</v>
      </c>
      <c r="E5263">
        <v>3.3500000000000001E-3</v>
      </c>
    </row>
    <row r="5264" spans="1:5">
      <c r="A5264">
        <v>1980</v>
      </c>
      <c r="B5264" s="108">
        <v>45</v>
      </c>
      <c r="C5264">
        <v>2.7320000000000001E-3</v>
      </c>
      <c r="D5264">
        <v>4.9490000000000003E-3</v>
      </c>
      <c r="E5264">
        <v>3.813E-3</v>
      </c>
    </row>
    <row r="5265" spans="1:5">
      <c r="A5265">
        <v>1980</v>
      </c>
      <c r="B5265" s="108">
        <v>46</v>
      </c>
      <c r="C5265">
        <v>2.826E-3</v>
      </c>
      <c r="D5265">
        <v>4.9300000000000004E-3</v>
      </c>
      <c r="E5265">
        <v>3.8500000000000001E-3</v>
      </c>
    </row>
    <row r="5266" spans="1:5">
      <c r="A5266">
        <v>1980</v>
      </c>
      <c r="B5266" s="108">
        <v>47</v>
      </c>
      <c r="C5266">
        <v>3.2079999999999999E-3</v>
      </c>
      <c r="D5266">
        <v>5.8279999999999998E-3</v>
      </c>
      <c r="E5266">
        <v>4.4819999999999999E-3</v>
      </c>
    </row>
    <row r="5267" spans="1:5">
      <c r="A5267">
        <v>1980</v>
      </c>
      <c r="B5267" s="108">
        <v>48</v>
      </c>
      <c r="C5267">
        <v>3.6029999999999999E-3</v>
      </c>
      <c r="D5267">
        <v>6.6249999999999998E-3</v>
      </c>
      <c r="E5267">
        <v>5.0720000000000001E-3</v>
      </c>
    </row>
    <row r="5268" spans="1:5">
      <c r="A5268">
        <v>1980</v>
      </c>
      <c r="B5268" s="108">
        <v>49</v>
      </c>
      <c r="C5268">
        <v>3.6939999999999998E-3</v>
      </c>
      <c r="D5268">
        <v>6.8430000000000001E-3</v>
      </c>
      <c r="E5268">
        <v>5.2189999999999997E-3</v>
      </c>
    </row>
    <row r="5269" spans="1:5">
      <c r="A5269">
        <v>1980</v>
      </c>
      <c r="B5269" s="108">
        <v>50</v>
      </c>
      <c r="C5269">
        <v>4.1970000000000002E-3</v>
      </c>
      <c r="D5269">
        <v>7.8250000000000004E-3</v>
      </c>
      <c r="E5269">
        <v>5.9439999999999996E-3</v>
      </c>
    </row>
    <row r="5270" spans="1:5">
      <c r="A5270">
        <v>1980</v>
      </c>
      <c r="B5270" s="108">
        <v>51</v>
      </c>
      <c r="C5270">
        <v>4.5960000000000003E-3</v>
      </c>
      <c r="D5270">
        <v>8.5159999999999993E-3</v>
      </c>
      <c r="E5270">
        <v>6.4920000000000004E-3</v>
      </c>
    </row>
    <row r="5271" spans="1:5">
      <c r="A5271">
        <v>1980</v>
      </c>
      <c r="B5271" s="108">
        <v>52</v>
      </c>
      <c r="C5271">
        <v>4.9230000000000003E-3</v>
      </c>
      <c r="D5271">
        <v>9.4610000000000007E-3</v>
      </c>
      <c r="E5271">
        <v>7.1029999999999999E-3</v>
      </c>
    </row>
    <row r="5272" spans="1:5">
      <c r="A5272">
        <v>1980</v>
      </c>
      <c r="B5272" s="108">
        <v>53</v>
      </c>
      <c r="C5272">
        <v>5.4190000000000002E-3</v>
      </c>
      <c r="D5272">
        <v>1.0168E-2</v>
      </c>
      <c r="E5272">
        <v>7.6990000000000001E-3</v>
      </c>
    </row>
    <row r="5273" spans="1:5">
      <c r="A5273">
        <v>1980</v>
      </c>
      <c r="B5273" s="108">
        <v>54</v>
      </c>
      <c r="C5273">
        <v>5.8329999999999996E-3</v>
      </c>
      <c r="D5273">
        <v>1.1246000000000001E-2</v>
      </c>
      <c r="E5273">
        <v>8.4069999999999995E-3</v>
      </c>
    </row>
    <row r="5274" spans="1:5">
      <c r="A5274">
        <v>1980</v>
      </c>
      <c r="B5274" s="108">
        <v>55</v>
      </c>
      <c r="C5274">
        <v>6.483E-3</v>
      </c>
      <c r="D5274">
        <v>1.2463E-2</v>
      </c>
      <c r="E5274">
        <v>9.3130000000000001E-3</v>
      </c>
    </row>
    <row r="5275" spans="1:5">
      <c r="A5275">
        <v>1980</v>
      </c>
      <c r="B5275" s="108">
        <v>56</v>
      </c>
      <c r="C5275">
        <v>6.8659999999999997E-3</v>
      </c>
      <c r="D5275">
        <v>1.3387E-2</v>
      </c>
      <c r="E5275">
        <v>9.9509999999999998E-3</v>
      </c>
    </row>
    <row r="5276" spans="1:5">
      <c r="A5276">
        <v>1980</v>
      </c>
      <c r="B5276" s="108">
        <v>57</v>
      </c>
      <c r="C5276">
        <v>7.3359999999999996E-3</v>
      </c>
      <c r="D5276">
        <v>1.4153000000000001E-2</v>
      </c>
      <c r="E5276">
        <v>1.0557E-2</v>
      </c>
    </row>
    <row r="5277" spans="1:5">
      <c r="A5277">
        <v>1980</v>
      </c>
      <c r="B5277" s="108">
        <v>58</v>
      </c>
      <c r="C5277">
        <v>8.2109999999999995E-3</v>
      </c>
      <c r="D5277">
        <v>1.6345999999999999E-2</v>
      </c>
      <c r="E5277">
        <v>1.2038999999999999E-2</v>
      </c>
    </row>
    <row r="5278" spans="1:5">
      <c r="A5278">
        <v>1980</v>
      </c>
      <c r="B5278" s="108">
        <v>59</v>
      </c>
      <c r="C5278">
        <v>8.6400000000000001E-3</v>
      </c>
      <c r="D5278">
        <v>1.6990999999999999E-2</v>
      </c>
      <c r="E5278">
        <v>1.2559000000000001E-2</v>
      </c>
    </row>
    <row r="5279" spans="1:5">
      <c r="A5279">
        <v>1980</v>
      </c>
      <c r="B5279" s="108">
        <v>60</v>
      </c>
      <c r="C5279">
        <v>9.8729999999999998E-3</v>
      </c>
      <c r="D5279">
        <v>1.8994E-2</v>
      </c>
      <c r="E5279">
        <v>1.4139000000000001E-2</v>
      </c>
    </row>
    <row r="5280" spans="1:5">
      <c r="A5280">
        <v>1980</v>
      </c>
      <c r="B5280" s="108">
        <v>61</v>
      </c>
      <c r="C5280">
        <v>1.0236E-2</v>
      </c>
      <c r="D5280">
        <v>1.9838999999999999E-2</v>
      </c>
      <c r="E5280">
        <v>1.4714E-2</v>
      </c>
    </row>
    <row r="5281" spans="1:5">
      <c r="A5281">
        <v>1980</v>
      </c>
      <c r="B5281" s="108">
        <v>62</v>
      </c>
      <c r="C5281">
        <v>1.1835E-2</v>
      </c>
      <c r="D5281">
        <v>2.2890000000000001E-2</v>
      </c>
      <c r="E5281">
        <v>1.6951999999999998E-2</v>
      </c>
    </row>
    <row r="5282" spans="1:5">
      <c r="A5282">
        <v>1980</v>
      </c>
      <c r="B5282" s="108">
        <v>63</v>
      </c>
      <c r="C5282">
        <v>1.2115000000000001E-2</v>
      </c>
      <c r="D5282">
        <v>2.3792000000000001E-2</v>
      </c>
      <c r="E5282">
        <v>1.7513000000000001E-2</v>
      </c>
    </row>
    <row r="5283" spans="1:5">
      <c r="A5283">
        <v>1980</v>
      </c>
      <c r="B5283" s="108">
        <v>64</v>
      </c>
      <c r="C5283">
        <v>1.3183E-2</v>
      </c>
      <c r="D5283">
        <v>2.6204000000000002E-2</v>
      </c>
      <c r="E5283">
        <v>1.9130000000000001E-2</v>
      </c>
    </row>
    <row r="5284" spans="1:5">
      <c r="A5284">
        <v>1980</v>
      </c>
      <c r="B5284" s="108">
        <v>65</v>
      </c>
      <c r="C5284">
        <v>1.4811E-2</v>
      </c>
      <c r="D5284">
        <v>2.903E-2</v>
      </c>
      <c r="E5284">
        <v>2.1260999999999999E-2</v>
      </c>
    </row>
    <row r="5285" spans="1:5">
      <c r="A5285">
        <v>1980</v>
      </c>
      <c r="B5285" s="108">
        <v>66</v>
      </c>
      <c r="C5285">
        <v>1.5900999999999998E-2</v>
      </c>
      <c r="D5285">
        <v>3.1480000000000001E-2</v>
      </c>
      <c r="E5285">
        <v>2.2884000000000002E-2</v>
      </c>
    </row>
    <row r="5286" spans="1:5">
      <c r="A5286">
        <v>1980</v>
      </c>
      <c r="B5286" s="108">
        <v>67</v>
      </c>
      <c r="C5286">
        <v>1.7146999999999999E-2</v>
      </c>
      <c r="D5286">
        <v>3.4102E-2</v>
      </c>
      <c r="E5286">
        <v>2.4687000000000001E-2</v>
      </c>
    </row>
    <row r="5287" spans="1:5">
      <c r="A5287">
        <v>1980</v>
      </c>
      <c r="B5287" s="108">
        <v>68</v>
      </c>
      <c r="C5287">
        <v>1.822E-2</v>
      </c>
      <c r="D5287">
        <v>3.6304000000000003E-2</v>
      </c>
      <c r="E5287">
        <v>2.6178E-2</v>
      </c>
    </row>
    <row r="5288" spans="1:5">
      <c r="A5288">
        <v>1980</v>
      </c>
      <c r="B5288" s="108">
        <v>69</v>
      </c>
      <c r="C5288">
        <v>1.9820000000000001E-2</v>
      </c>
      <c r="D5288">
        <v>3.9336000000000003E-2</v>
      </c>
      <c r="E5288">
        <v>2.8287E-2</v>
      </c>
    </row>
    <row r="5289" spans="1:5">
      <c r="A5289">
        <v>1980</v>
      </c>
      <c r="B5289" s="108">
        <v>70</v>
      </c>
      <c r="C5289">
        <v>2.2738999999999999E-2</v>
      </c>
      <c r="D5289">
        <v>4.4353999999999998E-2</v>
      </c>
      <c r="E5289">
        <v>3.2022000000000002E-2</v>
      </c>
    </row>
    <row r="5290" spans="1:5">
      <c r="A5290">
        <v>1980</v>
      </c>
      <c r="B5290" s="108">
        <v>71</v>
      </c>
      <c r="C5290">
        <v>2.3459000000000001E-2</v>
      </c>
      <c r="D5290">
        <v>4.5689E-2</v>
      </c>
      <c r="E5290">
        <v>3.2919999999999998E-2</v>
      </c>
    </row>
    <row r="5291" spans="1:5">
      <c r="A5291">
        <v>1980</v>
      </c>
      <c r="B5291" s="108">
        <v>72</v>
      </c>
      <c r="C5291">
        <v>2.7231000000000002E-2</v>
      </c>
      <c r="D5291">
        <v>5.1971000000000003E-2</v>
      </c>
      <c r="E5291">
        <v>3.7623999999999998E-2</v>
      </c>
    </row>
    <row r="5292" spans="1:5">
      <c r="A5292">
        <v>1980</v>
      </c>
      <c r="B5292" s="108">
        <v>73</v>
      </c>
      <c r="C5292">
        <v>2.937E-2</v>
      </c>
      <c r="D5292">
        <v>5.5432000000000002E-2</v>
      </c>
      <c r="E5292">
        <v>4.0141999999999997E-2</v>
      </c>
    </row>
    <row r="5293" spans="1:5">
      <c r="A5293">
        <v>1980</v>
      </c>
      <c r="B5293" s="108">
        <v>74</v>
      </c>
      <c r="C5293">
        <v>3.1559999999999998E-2</v>
      </c>
      <c r="D5293">
        <v>5.8625999999999998E-2</v>
      </c>
      <c r="E5293">
        <v>4.2555999999999997E-2</v>
      </c>
    </row>
    <row r="5294" spans="1:5">
      <c r="A5294">
        <v>1980</v>
      </c>
      <c r="B5294" s="108">
        <v>75</v>
      </c>
      <c r="C5294">
        <v>3.5765999999999999E-2</v>
      </c>
      <c r="D5294">
        <v>6.4603999999999995E-2</v>
      </c>
      <c r="E5294">
        <v>4.7317999999999999E-2</v>
      </c>
    </row>
    <row r="5295" spans="1:5">
      <c r="A5295">
        <v>1980</v>
      </c>
      <c r="B5295" s="108">
        <v>76</v>
      </c>
      <c r="C5295">
        <v>3.8420999999999997E-2</v>
      </c>
      <c r="D5295">
        <v>7.0329000000000003E-2</v>
      </c>
      <c r="E5295">
        <v>5.0915000000000002E-2</v>
      </c>
    </row>
    <row r="5296" spans="1:5">
      <c r="A5296">
        <v>1980</v>
      </c>
      <c r="B5296" s="108">
        <v>77</v>
      </c>
      <c r="C5296">
        <v>4.2728000000000002E-2</v>
      </c>
      <c r="D5296">
        <v>7.6471999999999998E-2</v>
      </c>
      <c r="E5296">
        <v>5.5634000000000003E-2</v>
      </c>
    </row>
    <row r="5297" spans="1:5">
      <c r="A5297">
        <v>1980</v>
      </c>
      <c r="B5297" s="108">
        <v>78</v>
      </c>
      <c r="C5297">
        <v>4.3421000000000001E-2</v>
      </c>
      <c r="D5297">
        <v>7.7348E-2</v>
      </c>
      <c r="E5297">
        <v>5.6194000000000001E-2</v>
      </c>
    </row>
    <row r="5298" spans="1:5">
      <c r="A5298">
        <v>1980</v>
      </c>
      <c r="B5298" s="108">
        <v>79</v>
      </c>
      <c r="C5298">
        <v>5.3276999999999998E-2</v>
      </c>
      <c r="D5298">
        <v>8.6661000000000002E-2</v>
      </c>
      <c r="E5298">
        <v>6.5694000000000002E-2</v>
      </c>
    </row>
    <row r="5299" spans="1:5">
      <c r="A5299">
        <v>1980</v>
      </c>
      <c r="B5299" s="108">
        <v>80</v>
      </c>
      <c r="C5299">
        <v>6.0700999999999998E-2</v>
      </c>
      <c r="D5299">
        <v>9.8656999999999995E-2</v>
      </c>
      <c r="E5299">
        <v>7.4272000000000005E-2</v>
      </c>
    </row>
    <row r="5300" spans="1:5">
      <c r="A5300">
        <v>1980</v>
      </c>
      <c r="B5300" s="108">
        <v>81</v>
      </c>
      <c r="C5300">
        <v>6.5046999999999994E-2</v>
      </c>
      <c r="D5300">
        <v>0.10423300000000001</v>
      </c>
      <c r="E5300">
        <v>7.8771999999999995E-2</v>
      </c>
    </row>
    <row r="5301" spans="1:5">
      <c r="A5301">
        <v>1980</v>
      </c>
      <c r="B5301" s="108">
        <v>82</v>
      </c>
      <c r="C5301">
        <v>7.2708999999999996E-2</v>
      </c>
      <c r="D5301">
        <v>0.115008</v>
      </c>
      <c r="E5301">
        <v>8.7182999999999997E-2</v>
      </c>
    </row>
    <row r="5302" spans="1:5">
      <c r="A5302">
        <v>1980</v>
      </c>
      <c r="B5302" s="108">
        <v>83</v>
      </c>
      <c r="C5302">
        <v>8.0722000000000002E-2</v>
      </c>
      <c r="D5302">
        <v>0.124691</v>
      </c>
      <c r="E5302">
        <v>9.5521999999999996E-2</v>
      </c>
    </row>
    <row r="5303" spans="1:5">
      <c r="A5303">
        <v>1980</v>
      </c>
      <c r="B5303" s="108">
        <v>84</v>
      </c>
      <c r="C5303">
        <v>8.9790999999999996E-2</v>
      </c>
      <c r="D5303">
        <v>0.136929</v>
      </c>
      <c r="E5303">
        <v>0.105285</v>
      </c>
    </row>
    <row r="5304" spans="1:5">
      <c r="A5304">
        <v>1980</v>
      </c>
      <c r="B5304" s="108">
        <v>85</v>
      </c>
      <c r="C5304">
        <v>9.9076999999999998E-2</v>
      </c>
      <c r="D5304">
        <v>0.146758</v>
      </c>
      <c r="E5304">
        <v>0.114423</v>
      </c>
    </row>
    <row r="5305" spans="1:5">
      <c r="A5305">
        <v>1980</v>
      </c>
      <c r="B5305" s="108">
        <v>86</v>
      </c>
      <c r="C5305">
        <v>0.111216</v>
      </c>
      <c r="D5305">
        <v>0.16103500000000001</v>
      </c>
      <c r="E5305">
        <v>0.12692100000000001</v>
      </c>
    </row>
    <row r="5306" spans="1:5">
      <c r="A5306">
        <v>1980</v>
      </c>
      <c r="B5306" s="108">
        <v>87</v>
      </c>
      <c r="C5306">
        <v>0.122197</v>
      </c>
      <c r="D5306">
        <v>0.17467199999999999</v>
      </c>
      <c r="E5306">
        <v>0.13836100000000001</v>
      </c>
    </row>
    <row r="5307" spans="1:5">
      <c r="A5307">
        <v>1980</v>
      </c>
      <c r="B5307" s="108">
        <v>88</v>
      </c>
      <c r="C5307">
        <v>0.131521</v>
      </c>
      <c r="D5307">
        <v>0.186115</v>
      </c>
      <c r="E5307">
        <v>0.14787</v>
      </c>
    </row>
    <row r="5308" spans="1:5">
      <c r="A5308">
        <v>1980</v>
      </c>
      <c r="B5308" s="108">
        <v>89</v>
      </c>
      <c r="C5308">
        <v>0.14677899999999999</v>
      </c>
      <c r="D5308">
        <v>0.19713600000000001</v>
      </c>
      <c r="E5308">
        <v>0.16137499999999999</v>
      </c>
    </row>
    <row r="5309" spans="1:5">
      <c r="A5309">
        <v>1980</v>
      </c>
      <c r="B5309" s="108">
        <v>90</v>
      </c>
      <c r="C5309">
        <v>0.167771</v>
      </c>
      <c r="D5309">
        <v>0.215813</v>
      </c>
      <c r="E5309">
        <v>0.181425</v>
      </c>
    </row>
    <row r="5310" spans="1:5">
      <c r="A5310">
        <v>1980</v>
      </c>
      <c r="B5310" s="108">
        <v>91</v>
      </c>
      <c r="C5310">
        <v>0.17908499999999999</v>
      </c>
      <c r="D5310">
        <v>0.23567199999999999</v>
      </c>
      <c r="E5310">
        <v>0.19492799999999999</v>
      </c>
    </row>
    <row r="5311" spans="1:5">
      <c r="A5311">
        <v>1980</v>
      </c>
      <c r="B5311" s="108">
        <v>92</v>
      </c>
      <c r="C5311">
        <v>0.19658500000000001</v>
      </c>
      <c r="D5311">
        <v>0.25046299999999999</v>
      </c>
      <c r="E5311">
        <v>0.21137400000000001</v>
      </c>
    </row>
    <row r="5312" spans="1:5">
      <c r="A5312">
        <v>1980</v>
      </c>
      <c r="B5312" s="108">
        <v>93</v>
      </c>
      <c r="C5312">
        <v>0.21406</v>
      </c>
      <c r="D5312">
        <v>0.27235700000000002</v>
      </c>
      <c r="E5312">
        <v>0.229685</v>
      </c>
    </row>
    <row r="5313" spans="1:5">
      <c r="A5313">
        <v>1980</v>
      </c>
      <c r="B5313" s="108">
        <v>94</v>
      </c>
      <c r="C5313">
        <v>0.237125</v>
      </c>
      <c r="D5313">
        <v>0.29628399999999999</v>
      </c>
      <c r="E5313">
        <v>0.25263200000000002</v>
      </c>
    </row>
    <row r="5314" spans="1:5">
      <c r="A5314">
        <v>1980</v>
      </c>
      <c r="B5314" s="108">
        <v>95</v>
      </c>
      <c r="C5314">
        <v>0.25689000000000001</v>
      </c>
      <c r="D5314">
        <v>0.31656699999999999</v>
      </c>
      <c r="E5314">
        <v>0.27228400000000003</v>
      </c>
    </row>
    <row r="5315" spans="1:5">
      <c r="A5315">
        <v>1980</v>
      </c>
      <c r="B5315" s="108">
        <v>96</v>
      </c>
      <c r="C5315">
        <v>0.27661599999999997</v>
      </c>
      <c r="D5315">
        <v>0.34826499999999999</v>
      </c>
      <c r="E5315">
        <v>0.29447499999999999</v>
      </c>
    </row>
    <row r="5316" spans="1:5">
      <c r="A5316">
        <v>1980</v>
      </c>
      <c r="B5316" s="108">
        <v>97</v>
      </c>
      <c r="C5316">
        <v>0.295657</v>
      </c>
      <c r="D5316">
        <v>0.346049</v>
      </c>
      <c r="E5316">
        <v>0.30789499999999997</v>
      </c>
    </row>
    <row r="5317" spans="1:5">
      <c r="A5317">
        <v>1980</v>
      </c>
      <c r="B5317" s="108">
        <v>98</v>
      </c>
      <c r="C5317">
        <v>0.31376799999999999</v>
      </c>
      <c r="D5317">
        <v>0.36691000000000001</v>
      </c>
      <c r="E5317">
        <v>0.32647300000000001</v>
      </c>
    </row>
    <row r="5318" spans="1:5">
      <c r="A5318">
        <v>1980</v>
      </c>
      <c r="B5318" s="108">
        <v>99</v>
      </c>
      <c r="C5318">
        <v>0.32707799999999998</v>
      </c>
      <c r="D5318">
        <v>0.40694599999999997</v>
      </c>
      <c r="E5318">
        <v>0.34579199999999999</v>
      </c>
    </row>
    <row r="5319" spans="1:5">
      <c r="A5319">
        <v>1980</v>
      </c>
      <c r="B5319" s="108">
        <v>100</v>
      </c>
      <c r="C5319">
        <v>0.38074599999999997</v>
      </c>
      <c r="D5319">
        <v>0.43804199999999999</v>
      </c>
      <c r="E5319">
        <v>0.39400200000000002</v>
      </c>
    </row>
    <row r="5320" spans="1:5">
      <c r="A5320">
        <v>1980</v>
      </c>
      <c r="B5320" s="108">
        <v>101</v>
      </c>
      <c r="C5320">
        <v>0.37489400000000001</v>
      </c>
      <c r="D5320">
        <v>0.43887900000000002</v>
      </c>
      <c r="E5320">
        <v>0.38966699999999999</v>
      </c>
    </row>
    <row r="5321" spans="1:5">
      <c r="A5321">
        <v>1980</v>
      </c>
      <c r="B5321" s="108">
        <v>102</v>
      </c>
      <c r="C5321">
        <v>0.39427899999999999</v>
      </c>
      <c r="D5321">
        <v>0.43410700000000002</v>
      </c>
      <c r="E5321">
        <v>0.40318300000000001</v>
      </c>
    </row>
    <row r="5322" spans="1:5">
      <c r="A5322">
        <v>1980</v>
      </c>
      <c r="B5322" s="108">
        <v>103</v>
      </c>
      <c r="C5322">
        <v>0.41559600000000002</v>
      </c>
      <c r="D5322">
        <v>0.38786199999999998</v>
      </c>
      <c r="E5322">
        <v>0.409466</v>
      </c>
    </row>
    <row r="5323" spans="1:5">
      <c r="A5323">
        <v>1980</v>
      </c>
      <c r="B5323" s="108">
        <v>104</v>
      </c>
      <c r="C5323">
        <v>0.436027</v>
      </c>
      <c r="D5323">
        <v>0.45600200000000002</v>
      </c>
      <c r="E5323">
        <v>0.440357</v>
      </c>
    </row>
    <row r="5324" spans="1:5">
      <c r="A5324">
        <v>1980</v>
      </c>
      <c r="B5324" s="108">
        <v>105</v>
      </c>
      <c r="C5324">
        <v>0.38668400000000003</v>
      </c>
      <c r="D5324">
        <v>0.44599299999999997</v>
      </c>
      <c r="E5324">
        <v>0.40004299999999998</v>
      </c>
    </row>
    <row r="5325" spans="1:5">
      <c r="A5325">
        <v>1980</v>
      </c>
      <c r="B5325" s="108">
        <v>106</v>
      </c>
      <c r="C5325">
        <v>0.36123300000000003</v>
      </c>
      <c r="D5325">
        <v>0.40975299999999998</v>
      </c>
      <c r="E5325">
        <v>0.37329099999999998</v>
      </c>
    </row>
    <row r="5326" spans="1:5">
      <c r="A5326">
        <v>1980</v>
      </c>
      <c r="B5326" s="108">
        <v>107</v>
      </c>
      <c r="C5326">
        <v>0.37067299999999997</v>
      </c>
      <c r="D5326">
        <v>0.45645599999999997</v>
      </c>
      <c r="E5326">
        <v>0.39206600000000003</v>
      </c>
    </row>
    <row r="5327" spans="1:5">
      <c r="A5327">
        <v>1980</v>
      </c>
      <c r="B5327" s="108">
        <v>108</v>
      </c>
      <c r="C5327">
        <v>0.38738600000000001</v>
      </c>
      <c r="D5327">
        <v>0.41232400000000002</v>
      </c>
      <c r="E5327">
        <v>0.39419799999999999</v>
      </c>
    </row>
    <row r="5328" spans="1:5">
      <c r="A5328">
        <v>1980</v>
      </c>
      <c r="B5328" s="108">
        <v>109</v>
      </c>
      <c r="C5328">
        <v>0.44494400000000001</v>
      </c>
      <c r="D5328">
        <v>0.40316800000000003</v>
      </c>
      <c r="E5328">
        <v>0.43162200000000001</v>
      </c>
    </row>
    <row r="5329" spans="1:5">
      <c r="A5329">
        <v>1980</v>
      </c>
      <c r="B5329" s="108" t="s">
        <v>392</v>
      </c>
      <c r="C5329">
        <v>0.37992100000000001</v>
      </c>
      <c r="D5329">
        <v>0.19892899999999999</v>
      </c>
      <c r="E5329">
        <v>0.31754199999999999</v>
      </c>
    </row>
    <row r="5330" spans="1:5">
      <c r="A5330">
        <v>1981</v>
      </c>
      <c r="B5330" s="108">
        <v>0</v>
      </c>
      <c r="C5330">
        <v>1.0707E-2</v>
      </c>
      <c r="D5330">
        <v>1.325E-2</v>
      </c>
      <c r="E5330">
        <v>1.2008E-2</v>
      </c>
    </row>
    <row r="5331" spans="1:5">
      <c r="A5331">
        <v>1981</v>
      </c>
      <c r="B5331" s="108">
        <v>1</v>
      </c>
      <c r="C5331">
        <v>8.4900000000000004E-4</v>
      </c>
      <c r="D5331">
        <v>9.9200000000000004E-4</v>
      </c>
      <c r="E5331">
        <v>9.2199999999999997E-4</v>
      </c>
    </row>
    <row r="5332" spans="1:5">
      <c r="A5332">
        <v>1981</v>
      </c>
      <c r="B5332" s="108">
        <v>2</v>
      </c>
      <c r="C5332">
        <v>5.5199999999999997E-4</v>
      </c>
      <c r="D5332">
        <v>7.1100000000000004E-4</v>
      </c>
      <c r="E5332">
        <v>6.3299999999999999E-4</v>
      </c>
    </row>
    <row r="5333" spans="1:5">
      <c r="A5333">
        <v>1981</v>
      </c>
      <c r="B5333" s="108">
        <v>3</v>
      </c>
      <c r="C5333">
        <v>4.0000000000000002E-4</v>
      </c>
      <c r="D5333">
        <v>5.1800000000000001E-4</v>
      </c>
      <c r="E5333">
        <v>4.6099999999999998E-4</v>
      </c>
    </row>
    <row r="5334" spans="1:5">
      <c r="A5334">
        <v>1981</v>
      </c>
      <c r="B5334" s="108">
        <v>4</v>
      </c>
      <c r="C5334">
        <v>3.0600000000000001E-4</v>
      </c>
      <c r="D5334">
        <v>4.7199999999999998E-4</v>
      </c>
      <c r="E5334">
        <v>3.9100000000000002E-4</v>
      </c>
    </row>
    <row r="5335" spans="1:5">
      <c r="A5335">
        <v>1981</v>
      </c>
      <c r="B5335" s="108">
        <v>5</v>
      </c>
      <c r="C5335">
        <v>2.8400000000000002E-4</v>
      </c>
      <c r="D5335">
        <v>3.8000000000000002E-4</v>
      </c>
      <c r="E5335">
        <v>3.3300000000000002E-4</v>
      </c>
    </row>
    <row r="5336" spans="1:5">
      <c r="A5336">
        <v>1981</v>
      </c>
      <c r="B5336" s="108">
        <v>6</v>
      </c>
      <c r="C5336">
        <v>2.61E-4</v>
      </c>
      <c r="D5336">
        <v>3.7599999999999998E-4</v>
      </c>
      <c r="E5336">
        <v>3.2000000000000003E-4</v>
      </c>
    </row>
    <row r="5337" spans="1:5">
      <c r="A5337">
        <v>1981</v>
      </c>
      <c r="B5337" s="108">
        <v>7</v>
      </c>
      <c r="C5337">
        <v>2.24E-4</v>
      </c>
      <c r="D5337">
        <v>3.2600000000000001E-4</v>
      </c>
      <c r="E5337">
        <v>2.7599999999999999E-4</v>
      </c>
    </row>
    <row r="5338" spans="1:5">
      <c r="A5338">
        <v>1981</v>
      </c>
      <c r="B5338" s="108">
        <v>8</v>
      </c>
      <c r="C5338">
        <v>2.2800000000000001E-4</v>
      </c>
      <c r="D5338">
        <v>3.4200000000000002E-4</v>
      </c>
      <c r="E5338">
        <v>2.8600000000000001E-4</v>
      </c>
    </row>
    <row r="5339" spans="1:5">
      <c r="A5339">
        <v>1981</v>
      </c>
      <c r="B5339" s="108">
        <v>9</v>
      </c>
      <c r="C5339">
        <v>1.83E-4</v>
      </c>
      <c r="D5339">
        <v>2.9300000000000002E-4</v>
      </c>
      <c r="E5339">
        <v>2.3900000000000001E-4</v>
      </c>
    </row>
    <row r="5340" spans="1:5">
      <c r="A5340">
        <v>1981</v>
      </c>
      <c r="B5340" s="108">
        <v>10</v>
      </c>
      <c r="C5340">
        <v>1.75E-4</v>
      </c>
      <c r="D5340">
        <v>2.9300000000000002E-4</v>
      </c>
      <c r="E5340">
        <v>2.3499999999999999E-4</v>
      </c>
    </row>
    <row r="5341" spans="1:5">
      <c r="A5341">
        <v>1981</v>
      </c>
      <c r="B5341" s="108">
        <v>11</v>
      </c>
      <c r="C5341">
        <v>1.93E-4</v>
      </c>
      <c r="D5341">
        <v>3.0600000000000001E-4</v>
      </c>
      <c r="E5341">
        <v>2.5099999999999998E-4</v>
      </c>
    </row>
    <row r="5342" spans="1:5">
      <c r="A5342">
        <v>1981</v>
      </c>
      <c r="B5342" s="108">
        <v>12</v>
      </c>
      <c r="C5342">
        <v>2.2599999999999999E-4</v>
      </c>
      <c r="D5342">
        <v>3.4900000000000003E-4</v>
      </c>
      <c r="E5342">
        <v>2.8899999999999998E-4</v>
      </c>
    </row>
    <row r="5343" spans="1:5">
      <c r="A5343">
        <v>1981</v>
      </c>
      <c r="B5343" s="108">
        <v>13</v>
      </c>
      <c r="C5343">
        <v>2.2900000000000001E-4</v>
      </c>
      <c r="D5343">
        <v>4.1399999999999998E-4</v>
      </c>
      <c r="E5343">
        <v>3.2299999999999999E-4</v>
      </c>
    </row>
    <row r="5344" spans="1:5">
      <c r="A5344">
        <v>1981</v>
      </c>
      <c r="B5344" s="108">
        <v>14</v>
      </c>
      <c r="C5344">
        <v>2.8299999999999999E-4</v>
      </c>
      <c r="D5344">
        <v>4.8299999999999998E-4</v>
      </c>
      <c r="E5344">
        <v>3.8499999999999998E-4</v>
      </c>
    </row>
    <row r="5345" spans="1:5">
      <c r="A5345">
        <v>1981</v>
      </c>
      <c r="B5345" s="108">
        <v>15</v>
      </c>
      <c r="C5345">
        <v>3.3300000000000002E-4</v>
      </c>
      <c r="D5345">
        <v>6.6100000000000002E-4</v>
      </c>
      <c r="E5345">
        <v>5.0000000000000001E-4</v>
      </c>
    </row>
    <row r="5346" spans="1:5">
      <c r="A5346">
        <v>1981</v>
      </c>
      <c r="B5346" s="108">
        <v>16</v>
      </c>
      <c r="C5346">
        <v>4.4099999999999999E-4</v>
      </c>
      <c r="D5346">
        <v>9.8499999999999998E-4</v>
      </c>
      <c r="E5346">
        <v>7.18E-4</v>
      </c>
    </row>
    <row r="5347" spans="1:5">
      <c r="A5347">
        <v>1981</v>
      </c>
      <c r="B5347" s="108">
        <v>17</v>
      </c>
      <c r="C5347">
        <v>5.2999999999999998E-4</v>
      </c>
      <c r="D5347">
        <v>1.3010000000000001E-3</v>
      </c>
      <c r="E5347">
        <v>9.2500000000000004E-4</v>
      </c>
    </row>
    <row r="5348" spans="1:5">
      <c r="A5348">
        <v>1981</v>
      </c>
      <c r="B5348" s="108">
        <v>18</v>
      </c>
      <c r="C5348">
        <v>5.7200000000000003E-4</v>
      </c>
      <c r="D5348">
        <v>1.709E-3</v>
      </c>
      <c r="E5348">
        <v>1.1479999999999999E-3</v>
      </c>
    </row>
    <row r="5349" spans="1:5">
      <c r="A5349">
        <v>1981</v>
      </c>
      <c r="B5349" s="108">
        <v>19</v>
      </c>
      <c r="C5349">
        <v>5.9100000000000005E-4</v>
      </c>
      <c r="D5349">
        <v>1.7080000000000001E-3</v>
      </c>
      <c r="E5349">
        <v>1.1529999999999999E-3</v>
      </c>
    </row>
    <row r="5350" spans="1:5">
      <c r="A5350">
        <v>1981</v>
      </c>
      <c r="B5350" s="108">
        <v>20</v>
      </c>
      <c r="C5350">
        <v>5.5500000000000005E-4</v>
      </c>
      <c r="D5350">
        <v>1.792E-3</v>
      </c>
      <c r="E5350">
        <v>1.176E-3</v>
      </c>
    </row>
    <row r="5351" spans="1:5">
      <c r="A5351">
        <v>1981</v>
      </c>
      <c r="B5351" s="108">
        <v>21</v>
      </c>
      <c r="C5351">
        <v>5.6400000000000005E-4</v>
      </c>
      <c r="D5351">
        <v>1.89E-3</v>
      </c>
      <c r="E5351">
        <v>1.2290000000000001E-3</v>
      </c>
    </row>
    <row r="5352" spans="1:5">
      <c r="A5352">
        <v>1981</v>
      </c>
      <c r="B5352" s="108">
        <v>22</v>
      </c>
      <c r="C5352">
        <v>6.0899999999999995E-4</v>
      </c>
      <c r="D5352">
        <v>1.915E-3</v>
      </c>
      <c r="E5352">
        <v>1.2639999999999999E-3</v>
      </c>
    </row>
    <row r="5353" spans="1:5">
      <c r="A5353">
        <v>1981</v>
      </c>
      <c r="B5353" s="108">
        <v>23</v>
      </c>
      <c r="C5353">
        <v>6.1899999999999998E-4</v>
      </c>
      <c r="D5353">
        <v>1.8489999999999999E-3</v>
      </c>
      <c r="E5353">
        <v>1.2340000000000001E-3</v>
      </c>
    </row>
    <row r="5354" spans="1:5">
      <c r="A5354">
        <v>1981</v>
      </c>
      <c r="B5354" s="108">
        <v>24</v>
      </c>
      <c r="C5354">
        <v>6.1799999999999995E-4</v>
      </c>
      <c r="D5354">
        <v>1.8979999999999999E-3</v>
      </c>
      <c r="E5354">
        <v>1.2589999999999999E-3</v>
      </c>
    </row>
    <row r="5355" spans="1:5">
      <c r="A5355">
        <v>1981</v>
      </c>
      <c r="B5355" s="108">
        <v>25</v>
      </c>
      <c r="C5355">
        <v>6.2399999999999999E-4</v>
      </c>
      <c r="D5355">
        <v>1.9220000000000001E-3</v>
      </c>
      <c r="E5355">
        <v>1.2719999999999999E-3</v>
      </c>
    </row>
    <row r="5356" spans="1:5">
      <c r="A5356">
        <v>1981</v>
      </c>
      <c r="B5356" s="108">
        <v>26</v>
      </c>
      <c r="C5356">
        <v>6.5899999999999997E-4</v>
      </c>
      <c r="D5356">
        <v>1.836E-3</v>
      </c>
      <c r="E5356">
        <v>1.2459999999999999E-3</v>
      </c>
    </row>
    <row r="5357" spans="1:5">
      <c r="A5357">
        <v>1981</v>
      </c>
      <c r="B5357" s="108">
        <v>27</v>
      </c>
      <c r="C5357">
        <v>6.38E-4</v>
      </c>
      <c r="D5357">
        <v>1.874E-3</v>
      </c>
      <c r="E5357">
        <v>1.253E-3</v>
      </c>
    </row>
    <row r="5358" spans="1:5">
      <c r="A5358">
        <v>1981</v>
      </c>
      <c r="B5358" s="108">
        <v>28</v>
      </c>
      <c r="C5358">
        <v>7.2900000000000005E-4</v>
      </c>
      <c r="D5358">
        <v>1.9870000000000001E-3</v>
      </c>
      <c r="E5358">
        <v>1.354E-3</v>
      </c>
    </row>
    <row r="5359" spans="1:5">
      <c r="A5359">
        <v>1981</v>
      </c>
      <c r="B5359" s="108">
        <v>29</v>
      </c>
      <c r="C5359">
        <v>6.9899999999999997E-4</v>
      </c>
      <c r="D5359">
        <v>1.8400000000000001E-3</v>
      </c>
      <c r="E5359">
        <v>1.2669999999999999E-3</v>
      </c>
    </row>
    <row r="5360" spans="1:5">
      <c r="A5360">
        <v>1981</v>
      </c>
      <c r="B5360" s="108">
        <v>30</v>
      </c>
      <c r="C5360">
        <v>7.5600000000000005E-4</v>
      </c>
      <c r="D5360">
        <v>1.9109999999999999E-3</v>
      </c>
      <c r="E5360">
        <v>1.33E-3</v>
      </c>
    </row>
    <row r="5361" spans="1:5">
      <c r="A5361">
        <v>1981</v>
      </c>
      <c r="B5361" s="108">
        <v>31</v>
      </c>
      <c r="C5361">
        <v>7.3700000000000002E-4</v>
      </c>
      <c r="D5361">
        <v>1.915E-3</v>
      </c>
      <c r="E5361">
        <v>1.32E-3</v>
      </c>
    </row>
    <row r="5362" spans="1:5">
      <c r="A5362">
        <v>1981</v>
      </c>
      <c r="B5362" s="108">
        <v>32</v>
      </c>
      <c r="C5362">
        <v>8.3699999999999996E-4</v>
      </c>
      <c r="D5362">
        <v>1.915E-3</v>
      </c>
      <c r="E5362">
        <v>1.3699999999999999E-3</v>
      </c>
    </row>
    <row r="5363" spans="1:5">
      <c r="A5363">
        <v>1981</v>
      </c>
      <c r="B5363" s="108">
        <v>33</v>
      </c>
      <c r="C5363">
        <v>8.7799999999999998E-4</v>
      </c>
      <c r="D5363">
        <v>1.8990000000000001E-3</v>
      </c>
      <c r="E5363">
        <v>1.382E-3</v>
      </c>
    </row>
    <row r="5364" spans="1:5">
      <c r="A5364">
        <v>1981</v>
      </c>
      <c r="B5364" s="108">
        <v>34</v>
      </c>
      <c r="C5364">
        <v>9.3199999999999999E-4</v>
      </c>
      <c r="D5364">
        <v>2.036E-3</v>
      </c>
      <c r="E5364">
        <v>1.4790000000000001E-3</v>
      </c>
    </row>
    <row r="5365" spans="1:5">
      <c r="A5365">
        <v>1981</v>
      </c>
      <c r="B5365" s="108">
        <v>35</v>
      </c>
      <c r="C5365">
        <v>9.4600000000000001E-4</v>
      </c>
      <c r="D5365">
        <v>1.946E-3</v>
      </c>
      <c r="E5365">
        <v>1.4400000000000001E-3</v>
      </c>
    </row>
    <row r="5366" spans="1:5">
      <c r="A5366">
        <v>1981</v>
      </c>
      <c r="B5366" s="108">
        <v>36</v>
      </c>
      <c r="C5366">
        <v>1.1230000000000001E-3</v>
      </c>
      <c r="D5366">
        <v>2.3219999999999998E-3</v>
      </c>
      <c r="E5366">
        <v>1.712E-3</v>
      </c>
    </row>
    <row r="5367" spans="1:5">
      <c r="A5367">
        <v>1981</v>
      </c>
      <c r="B5367" s="108">
        <v>37</v>
      </c>
      <c r="C5367">
        <v>1.176E-3</v>
      </c>
      <c r="D5367">
        <v>2.3349999999999998E-3</v>
      </c>
      <c r="E5367">
        <v>1.745E-3</v>
      </c>
    </row>
    <row r="5368" spans="1:5">
      <c r="A5368">
        <v>1981</v>
      </c>
      <c r="B5368" s="108">
        <v>38</v>
      </c>
      <c r="C5368">
        <v>1.374E-3</v>
      </c>
      <c r="D5368">
        <v>2.6580000000000002E-3</v>
      </c>
      <c r="E5368">
        <v>2.0040000000000001E-3</v>
      </c>
    </row>
    <row r="5369" spans="1:5">
      <c r="A5369">
        <v>1981</v>
      </c>
      <c r="B5369" s="108">
        <v>39</v>
      </c>
      <c r="C5369">
        <v>1.3929999999999999E-3</v>
      </c>
      <c r="D5369">
        <v>2.6519999999999998E-3</v>
      </c>
      <c r="E5369">
        <v>2.013E-3</v>
      </c>
    </row>
    <row r="5370" spans="1:5">
      <c r="A5370">
        <v>1981</v>
      </c>
      <c r="B5370" s="108">
        <v>40</v>
      </c>
      <c r="C5370">
        <v>1.5380000000000001E-3</v>
      </c>
      <c r="D5370">
        <v>2.96E-3</v>
      </c>
      <c r="E5370">
        <v>2.235E-3</v>
      </c>
    </row>
    <row r="5371" spans="1:5">
      <c r="A5371">
        <v>1981</v>
      </c>
      <c r="B5371" s="108">
        <v>41</v>
      </c>
      <c r="C5371">
        <v>1.7669999999999999E-3</v>
      </c>
      <c r="D5371">
        <v>3.3760000000000001E-3</v>
      </c>
      <c r="E5371">
        <v>2.5560000000000001E-3</v>
      </c>
    </row>
    <row r="5372" spans="1:5">
      <c r="A5372">
        <v>1981</v>
      </c>
      <c r="B5372" s="108">
        <v>42</v>
      </c>
      <c r="C5372">
        <v>1.9580000000000001E-3</v>
      </c>
      <c r="D5372">
        <v>3.5439999999999998E-3</v>
      </c>
      <c r="E5372">
        <v>2.7360000000000002E-3</v>
      </c>
    </row>
    <row r="5373" spans="1:5">
      <c r="A5373">
        <v>1981</v>
      </c>
      <c r="B5373" s="108">
        <v>43</v>
      </c>
      <c r="C5373">
        <v>2.0890000000000001E-3</v>
      </c>
      <c r="D5373">
        <v>3.7699999999999999E-3</v>
      </c>
      <c r="E5373">
        <v>2.911E-3</v>
      </c>
    </row>
    <row r="5374" spans="1:5">
      <c r="A5374">
        <v>1981</v>
      </c>
      <c r="B5374" s="108">
        <v>44</v>
      </c>
      <c r="C5374">
        <v>2.251E-3</v>
      </c>
      <c r="D5374">
        <v>4.1240000000000001E-3</v>
      </c>
      <c r="E5374">
        <v>3.1670000000000001E-3</v>
      </c>
    </row>
    <row r="5375" spans="1:5">
      <c r="A5375">
        <v>1981</v>
      </c>
      <c r="B5375" s="108">
        <v>45</v>
      </c>
      <c r="C5375">
        <v>2.6289999999999998E-3</v>
      </c>
      <c r="D5375">
        <v>4.6909999999999999E-3</v>
      </c>
      <c r="E5375">
        <v>3.6350000000000002E-3</v>
      </c>
    </row>
    <row r="5376" spans="1:5">
      <c r="A5376">
        <v>1981</v>
      </c>
      <c r="B5376" s="108">
        <v>46</v>
      </c>
      <c r="C5376">
        <v>2.8400000000000001E-3</v>
      </c>
      <c r="D5376">
        <v>5.0730000000000003E-3</v>
      </c>
      <c r="E5376">
        <v>3.9269999999999999E-3</v>
      </c>
    </row>
    <row r="5377" spans="1:5">
      <c r="A5377">
        <v>1981</v>
      </c>
      <c r="B5377" s="108">
        <v>47</v>
      </c>
      <c r="C5377">
        <v>2.9520000000000002E-3</v>
      </c>
      <c r="D5377">
        <v>5.6730000000000001E-3</v>
      </c>
      <c r="E5377">
        <v>4.2760000000000003E-3</v>
      </c>
    </row>
    <row r="5378" spans="1:5">
      <c r="A5378">
        <v>1981</v>
      </c>
      <c r="B5378" s="108">
        <v>48</v>
      </c>
      <c r="C5378">
        <v>3.6640000000000002E-3</v>
      </c>
      <c r="D5378">
        <v>6.5490000000000001E-3</v>
      </c>
      <c r="E5378">
        <v>5.0699999999999999E-3</v>
      </c>
    </row>
    <row r="5379" spans="1:5">
      <c r="A5379">
        <v>1981</v>
      </c>
      <c r="B5379" s="108">
        <v>49</v>
      </c>
      <c r="C5379">
        <v>3.6830000000000001E-3</v>
      </c>
      <c r="D5379">
        <v>6.6940000000000003E-3</v>
      </c>
      <c r="E5379">
        <v>5.1460000000000004E-3</v>
      </c>
    </row>
    <row r="5380" spans="1:5">
      <c r="A5380">
        <v>1981</v>
      </c>
      <c r="B5380" s="108">
        <v>50</v>
      </c>
      <c r="C5380">
        <v>4.019E-3</v>
      </c>
      <c r="D5380">
        <v>7.5199999999999998E-3</v>
      </c>
      <c r="E5380">
        <v>5.7019999999999996E-3</v>
      </c>
    </row>
    <row r="5381" spans="1:5">
      <c r="A5381">
        <v>1981</v>
      </c>
      <c r="B5381" s="108">
        <v>51</v>
      </c>
      <c r="C5381">
        <v>4.6239999999999996E-3</v>
      </c>
      <c r="D5381">
        <v>8.2620000000000002E-3</v>
      </c>
      <c r="E5381">
        <v>6.3850000000000001E-3</v>
      </c>
    </row>
    <row r="5382" spans="1:5">
      <c r="A5382">
        <v>1981</v>
      </c>
      <c r="B5382" s="108">
        <v>52</v>
      </c>
      <c r="C5382">
        <v>4.9500000000000004E-3</v>
      </c>
      <c r="D5382">
        <v>9.1800000000000007E-3</v>
      </c>
      <c r="E5382">
        <v>6.9899999999999997E-3</v>
      </c>
    </row>
    <row r="5383" spans="1:5">
      <c r="A5383">
        <v>1981</v>
      </c>
      <c r="B5383" s="108">
        <v>53</v>
      </c>
      <c r="C5383">
        <v>5.2880000000000002E-3</v>
      </c>
      <c r="D5383">
        <v>9.894E-3</v>
      </c>
      <c r="E5383">
        <v>7.5069999999999998E-3</v>
      </c>
    </row>
    <row r="5384" spans="1:5">
      <c r="A5384">
        <v>1981</v>
      </c>
      <c r="B5384" s="108">
        <v>54</v>
      </c>
      <c r="C5384">
        <v>5.6569999999999997E-3</v>
      </c>
      <c r="D5384">
        <v>1.0968E-2</v>
      </c>
      <c r="E5384">
        <v>8.1890000000000001E-3</v>
      </c>
    </row>
    <row r="5385" spans="1:5">
      <c r="A5385">
        <v>1981</v>
      </c>
      <c r="B5385" s="108">
        <v>55</v>
      </c>
      <c r="C5385">
        <v>6.4229999999999999E-3</v>
      </c>
      <c r="D5385">
        <v>1.2298999999999999E-2</v>
      </c>
      <c r="E5385">
        <v>9.1999999999999998E-3</v>
      </c>
    </row>
    <row r="5386" spans="1:5">
      <c r="A5386">
        <v>1981</v>
      </c>
      <c r="B5386" s="108">
        <v>56</v>
      </c>
      <c r="C5386">
        <v>7.0740000000000004E-3</v>
      </c>
      <c r="D5386">
        <v>1.3091E-2</v>
      </c>
      <c r="E5386">
        <v>9.9190000000000007E-3</v>
      </c>
    </row>
    <row r="5387" spans="1:5">
      <c r="A5387">
        <v>1981</v>
      </c>
      <c r="B5387" s="108">
        <v>57</v>
      </c>
      <c r="C5387">
        <v>7.2500000000000004E-3</v>
      </c>
      <c r="D5387">
        <v>1.4118E-2</v>
      </c>
      <c r="E5387">
        <v>1.0491E-2</v>
      </c>
    </row>
    <row r="5388" spans="1:5">
      <c r="A5388">
        <v>1981</v>
      </c>
      <c r="B5388" s="108">
        <v>58</v>
      </c>
      <c r="C5388">
        <v>8.0389999999999993E-3</v>
      </c>
      <c r="D5388">
        <v>1.5664999999999998E-2</v>
      </c>
      <c r="E5388">
        <v>1.1623E-2</v>
      </c>
    </row>
    <row r="5389" spans="1:5">
      <c r="A5389">
        <v>1981</v>
      </c>
      <c r="B5389" s="108">
        <v>59</v>
      </c>
      <c r="C5389">
        <v>8.6359999999999996E-3</v>
      </c>
      <c r="D5389">
        <v>1.6709000000000002E-2</v>
      </c>
      <c r="E5389">
        <v>1.2416999999999999E-2</v>
      </c>
    </row>
    <row r="5390" spans="1:5">
      <c r="A5390">
        <v>1981</v>
      </c>
      <c r="B5390" s="108">
        <v>60</v>
      </c>
      <c r="C5390">
        <v>9.3760000000000007E-3</v>
      </c>
      <c r="D5390">
        <v>1.7797E-2</v>
      </c>
      <c r="E5390">
        <v>1.3318999999999999E-2</v>
      </c>
    </row>
    <row r="5391" spans="1:5">
      <c r="A5391">
        <v>1981</v>
      </c>
      <c r="B5391" s="108">
        <v>61</v>
      </c>
      <c r="C5391">
        <v>1.061E-2</v>
      </c>
      <c r="D5391">
        <v>1.9906E-2</v>
      </c>
      <c r="E5391">
        <v>1.495E-2</v>
      </c>
    </row>
    <row r="5392" spans="1:5">
      <c r="A5392">
        <v>1981</v>
      </c>
      <c r="B5392" s="108">
        <v>62</v>
      </c>
      <c r="C5392">
        <v>1.1646999999999999E-2</v>
      </c>
      <c r="D5392">
        <v>2.2100999999999999E-2</v>
      </c>
      <c r="E5392">
        <v>1.6487999999999999E-2</v>
      </c>
    </row>
    <row r="5393" spans="1:5">
      <c r="A5393">
        <v>1981</v>
      </c>
      <c r="B5393" s="108">
        <v>63</v>
      </c>
      <c r="C5393">
        <v>1.2184E-2</v>
      </c>
      <c r="D5393">
        <v>2.3872000000000001E-2</v>
      </c>
      <c r="E5393">
        <v>1.7597999999999999E-2</v>
      </c>
    </row>
    <row r="5394" spans="1:5">
      <c r="A5394">
        <v>1981</v>
      </c>
      <c r="B5394" s="108">
        <v>64</v>
      </c>
      <c r="C5394">
        <v>1.2687E-2</v>
      </c>
      <c r="D5394">
        <v>2.5094000000000002E-2</v>
      </c>
      <c r="E5394">
        <v>1.8363999999999998E-2</v>
      </c>
    </row>
    <row r="5395" spans="1:5">
      <c r="A5395">
        <v>1981</v>
      </c>
      <c r="B5395" s="108">
        <v>65</v>
      </c>
      <c r="C5395">
        <v>1.4404999999999999E-2</v>
      </c>
      <c r="D5395">
        <v>2.7952000000000001E-2</v>
      </c>
      <c r="E5395">
        <v>2.0549999999999999E-2</v>
      </c>
    </row>
    <row r="5396" spans="1:5">
      <c r="A5396">
        <v>1981</v>
      </c>
      <c r="B5396" s="108">
        <v>66</v>
      </c>
      <c r="C5396">
        <v>1.5772000000000001E-2</v>
      </c>
      <c r="D5396">
        <v>3.0925999999999999E-2</v>
      </c>
      <c r="E5396">
        <v>2.2585999999999998E-2</v>
      </c>
    </row>
    <row r="5397" spans="1:5">
      <c r="A5397">
        <v>1981</v>
      </c>
      <c r="B5397" s="108">
        <v>67</v>
      </c>
      <c r="C5397">
        <v>1.704E-2</v>
      </c>
      <c r="D5397">
        <v>3.3125000000000002E-2</v>
      </c>
      <c r="E5397">
        <v>2.4194E-2</v>
      </c>
    </row>
    <row r="5398" spans="1:5">
      <c r="A5398">
        <v>1981</v>
      </c>
      <c r="B5398" s="108">
        <v>68</v>
      </c>
      <c r="C5398">
        <v>1.8135999999999999E-2</v>
      </c>
      <c r="D5398">
        <v>3.5848999999999999E-2</v>
      </c>
      <c r="E5398">
        <v>2.5939E-2</v>
      </c>
    </row>
    <row r="5399" spans="1:5">
      <c r="A5399">
        <v>1981</v>
      </c>
      <c r="B5399" s="108">
        <v>69</v>
      </c>
      <c r="C5399">
        <v>1.9550999999999999E-2</v>
      </c>
      <c r="D5399">
        <v>3.7987E-2</v>
      </c>
      <c r="E5399">
        <v>2.7531E-2</v>
      </c>
    </row>
    <row r="5400" spans="1:5">
      <c r="A5400">
        <v>1981</v>
      </c>
      <c r="B5400" s="108">
        <v>70</v>
      </c>
      <c r="C5400">
        <v>2.1763000000000001E-2</v>
      </c>
      <c r="D5400">
        <v>4.2743999999999997E-2</v>
      </c>
      <c r="E5400">
        <v>3.0794999999999999E-2</v>
      </c>
    </row>
    <row r="5401" spans="1:5">
      <c r="A5401">
        <v>1981</v>
      </c>
      <c r="B5401" s="108">
        <v>71</v>
      </c>
      <c r="C5401">
        <v>2.3569E-2</v>
      </c>
      <c r="D5401">
        <v>4.5942999999999998E-2</v>
      </c>
      <c r="E5401">
        <v>3.3078000000000003E-2</v>
      </c>
    </row>
    <row r="5402" spans="1:5">
      <c r="A5402">
        <v>1981</v>
      </c>
      <c r="B5402" s="108">
        <v>72</v>
      </c>
      <c r="C5402">
        <v>2.6234E-2</v>
      </c>
      <c r="D5402">
        <v>4.8833000000000001E-2</v>
      </c>
      <c r="E5402">
        <v>3.5730999999999999E-2</v>
      </c>
    </row>
    <row r="5403" spans="1:5">
      <c r="A5403">
        <v>1981</v>
      </c>
      <c r="B5403" s="108">
        <v>73</v>
      </c>
      <c r="C5403">
        <v>2.9059000000000001E-2</v>
      </c>
      <c r="D5403">
        <v>5.5334000000000001E-2</v>
      </c>
      <c r="E5403">
        <v>3.9905000000000003E-2</v>
      </c>
    </row>
    <row r="5404" spans="1:5">
      <c r="A5404">
        <v>1981</v>
      </c>
      <c r="B5404" s="108">
        <v>74</v>
      </c>
      <c r="C5404">
        <v>3.0386E-2</v>
      </c>
      <c r="D5404">
        <v>5.7533000000000001E-2</v>
      </c>
      <c r="E5404">
        <v>4.1401E-2</v>
      </c>
    </row>
    <row r="5405" spans="1:5">
      <c r="A5405">
        <v>1981</v>
      </c>
      <c r="B5405" s="108">
        <v>75</v>
      </c>
      <c r="C5405">
        <v>3.4270000000000002E-2</v>
      </c>
      <c r="D5405">
        <v>6.2403E-2</v>
      </c>
      <c r="E5405">
        <v>4.5539000000000003E-2</v>
      </c>
    </row>
    <row r="5406" spans="1:5">
      <c r="A5406">
        <v>1981</v>
      </c>
      <c r="B5406" s="108">
        <v>76</v>
      </c>
      <c r="C5406">
        <v>3.7738000000000001E-2</v>
      </c>
      <c r="D5406">
        <v>6.8583000000000005E-2</v>
      </c>
      <c r="E5406">
        <v>4.9808999999999999E-2</v>
      </c>
    </row>
    <row r="5407" spans="1:5">
      <c r="A5407">
        <v>1981</v>
      </c>
      <c r="B5407" s="108">
        <v>77</v>
      </c>
      <c r="C5407">
        <v>4.0621999999999998E-2</v>
      </c>
      <c r="D5407">
        <v>7.3303999999999994E-2</v>
      </c>
      <c r="E5407">
        <v>5.3129999999999997E-2</v>
      </c>
    </row>
    <row r="5408" spans="1:5">
      <c r="A5408">
        <v>1981</v>
      </c>
      <c r="B5408" s="108">
        <v>78</v>
      </c>
      <c r="C5408">
        <v>4.4608000000000002E-2</v>
      </c>
      <c r="D5408">
        <v>7.8913999999999998E-2</v>
      </c>
      <c r="E5408">
        <v>5.7500000000000002E-2</v>
      </c>
    </row>
    <row r="5409" spans="1:5">
      <c r="A5409">
        <v>1981</v>
      </c>
      <c r="B5409" s="108">
        <v>79</v>
      </c>
      <c r="C5409">
        <v>4.7808000000000003E-2</v>
      </c>
      <c r="D5409">
        <v>8.2877000000000006E-2</v>
      </c>
      <c r="E5409">
        <v>6.0810999999999997E-2</v>
      </c>
    </row>
    <row r="5410" spans="1:5">
      <c r="A5410">
        <v>1981</v>
      </c>
      <c r="B5410" s="108">
        <v>80</v>
      </c>
      <c r="C5410">
        <v>5.8948E-2</v>
      </c>
      <c r="D5410">
        <v>9.7791000000000003E-2</v>
      </c>
      <c r="E5410">
        <v>7.2802000000000006E-2</v>
      </c>
    </row>
    <row r="5411" spans="1:5">
      <c r="A5411">
        <v>1981</v>
      </c>
      <c r="B5411" s="108">
        <v>81</v>
      </c>
      <c r="C5411">
        <v>6.4832000000000001E-2</v>
      </c>
      <c r="D5411">
        <v>0.105086</v>
      </c>
      <c r="E5411">
        <v>7.8864000000000004E-2</v>
      </c>
    </row>
    <row r="5412" spans="1:5">
      <c r="A5412">
        <v>1981</v>
      </c>
      <c r="B5412" s="108">
        <v>82</v>
      </c>
      <c r="C5412">
        <v>7.0463999999999999E-2</v>
      </c>
      <c r="D5412">
        <v>0.111054</v>
      </c>
      <c r="E5412">
        <v>8.4303000000000003E-2</v>
      </c>
    </row>
    <row r="5413" spans="1:5">
      <c r="A5413">
        <v>1981</v>
      </c>
      <c r="B5413" s="108">
        <v>83</v>
      </c>
      <c r="C5413">
        <v>7.7737000000000001E-2</v>
      </c>
      <c r="D5413">
        <v>0.123041</v>
      </c>
      <c r="E5413">
        <v>9.2801999999999996E-2</v>
      </c>
    </row>
    <row r="5414" spans="1:5">
      <c r="A5414">
        <v>1981</v>
      </c>
      <c r="B5414" s="108">
        <v>84</v>
      </c>
      <c r="C5414">
        <v>8.6544999999999997E-2</v>
      </c>
      <c r="D5414">
        <v>0.13189699999999999</v>
      </c>
      <c r="E5414">
        <v>0.101353</v>
      </c>
    </row>
    <row r="5415" spans="1:5">
      <c r="A5415">
        <v>1981</v>
      </c>
      <c r="B5415" s="108">
        <v>85</v>
      </c>
      <c r="C5415">
        <v>9.7165000000000001E-2</v>
      </c>
      <c r="D5415">
        <v>0.14314199999999999</v>
      </c>
      <c r="E5415">
        <v>0.111806</v>
      </c>
    </row>
    <row r="5416" spans="1:5">
      <c r="A5416">
        <v>1981</v>
      </c>
      <c r="B5416" s="108">
        <v>86</v>
      </c>
      <c r="C5416">
        <v>0.10763300000000001</v>
      </c>
      <c r="D5416">
        <v>0.15681200000000001</v>
      </c>
      <c r="E5416">
        <v>0.122949</v>
      </c>
    </row>
    <row r="5417" spans="1:5">
      <c r="A5417">
        <v>1981</v>
      </c>
      <c r="B5417" s="108">
        <v>87</v>
      </c>
      <c r="C5417">
        <v>0.118519</v>
      </c>
      <c r="D5417">
        <v>0.16767899999999999</v>
      </c>
      <c r="E5417">
        <v>0.133489</v>
      </c>
    </row>
    <row r="5418" spans="1:5">
      <c r="A5418">
        <v>1981</v>
      </c>
      <c r="B5418" s="108">
        <v>88</v>
      </c>
      <c r="C5418">
        <v>0.130996</v>
      </c>
      <c r="D5418">
        <v>0.18123500000000001</v>
      </c>
      <c r="E5418">
        <v>0.145921</v>
      </c>
    </row>
    <row r="5419" spans="1:5">
      <c r="A5419">
        <v>1981</v>
      </c>
      <c r="B5419" s="108">
        <v>89</v>
      </c>
      <c r="C5419">
        <v>0.14216699999999999</v>
      </c>
      <c r="D5419">
        <v>0.19783200000000001</v>
      </c>
      <c r="E5419">
        <v>0.158221</v>
      </c>
    </row>
    <row r="5420" spans="1:5">
      <c r="A5420">
        <v>1981</v>
      </c>
      <c r="B5420" s="108">
        <v>90</v>
      </c>
      <c r="C5420">
        <v>0.15855</v>
      </c>
      <c r="D5420">
        <v>0.20492199999999999</v>
      </c>
      <c r="E5420">
        <v>0.17150399999999999</v>
      </c>
    </row>
    <row r="5421" spans="1:5">
      <c r="A5421">
        <v>1981</v>
      </c>
      <c r="B5421" s="108">
        <v>91</v>
      </c>
      <c r="C5421">
        <v>0.17499300000000001</v>
      </c>
      <c r="D5421">
        <v>0.22628000000000001</v>
      </c>
      <c r="E5421">
        <v>0.18903700000000001</v>
      </c>
    </row>
    <row r="5422" spans="1:5">
      <c r="A5422">
        <v>1981</v>
      </c>
      <c r="B5422" s="108">
        <v>92</v>
      </c>
      <c r="C5422">
        <v>0.19189800000000001</v>
      </c>
      <c r="D5422">
        <v>0.24487100000000001</v>
      </c>
      <c r="E5422">
        <v>0.20616100000000001</v>
      </c>
    </row>
    <row r="5423" spans="1:5">
      <c r="A5423">
        <v>1981</v>
      </c>
      <c r="B5423" s="108">
        <v>93</v>
      </c>
      <c r="C5423">
        <v>0.2097</v>
      </c>
      <c r="D5423">
        <v>0.26553700000000002</v>
      </c>
      <c r="E5423">
        <v>0.22442500000000001</v>
      </c>
    </row>
    <row r="5424" spans="1:5">
      <c r="A5424">
        <v>1981</v>
      </c>
      <c r="B5424" s="108">
        <v>94</v>
      </c>
      <c r="C5424">
        <v>0.22498899999999999</v>
      </c>
      <c r="D5424">
        <v>0.28379399999999999</v>
      </c>
      <c r="E5424">
        <v>0.24005699999999999</v>
      </c>
    </row>
    <row r="5425" spans="1:5">
      <c r="A5425">
        <v>1981</v>
      </c>
      <c r="B5425" s="108">
        <v>95</v>
      </c>
      <c r="C5425">
        <v>0.25072800000000001</v>
      </c>
      <c r="D5425">
        <v>0.31009799999999998</v>
      </c>
      <c r="E5425">
        <v>0.26560600000000001</v>
      </c>
    </row>
    <row r="5426" spans="1:5">
      <c r="A5426">
        <v>1981</v>
      </c>
      <c r="B5426" s="108">
        <v>96</v>
      </c>
      <c r="C5426">
        <v>0.26588299999999998</v>
      </c>
      <c r="D5426">
        <v>0.33708100000000002</v>
      </c>
      <c r="E5426">
        <v>0.28334399999999998</v>
      </c>
    </row>
    <row r="5427" spans="1:5">
      <c r="A5427">
        <v>1981</v>
      </c>
      <c r="B5427" s="108">
        <v>97</v>
      </c>
      <c r="C5427">
        <v>0.293601</v>
      </c>
      <c r="D5427">
        <v>0.33732699999999999</v>
      </c>
      <c r="E5427">
        <v>0.30399999999999999</v>
      </c>
    </row>
    <row r="5428" spans="1:5">
      <c r="A5428">
        <v>1981</v>
      </c>
      <c r="B5428" s="108">
        <v>98</v>
      </c>
      <c r="C5428">
        <v>0.29403400000000002</v>
      </c>
      <c r="D5428">
        <v>0.35505900000000001</v>
      </c>
      <c r="E5428">
        <v>0.30823099999999998</v>
      </c>
    </row>
    <row r="5429" spans="1:5">
      <c r="A5429">
        <v>1981</v>
      </c>
      <c r="B5429" s="108">
        <v>99</v>
      </c>
      <c r="C5429">
        <v>0.30871999999999999</v>
      </c>
      <c r="D5429">
        <v>0.386772</v>
      </c>
      <c r="E5429">
        <v>0.32639000000000001</v>
      </c>
    </row>
    <row r="5430" spans="1:5">
      <c r="A5430">
        <v>1981</v>
      </c>
      <c r="B5430" s="108">
        <v>100</v>
      </c>
      <c r="C5430">
        <v>0.34188000000000002</v>
      </c>
      <c r="D5430">
        <v>0.38763900000000001</v>
      </c>
      <c r="E5430">
        <v>0.35202899999999998</v>
      </c>
    </row>
    <row r="5431" spans="1:5">
      <c r="A5431">
        <v>1981</v>
      </c>
      <c r="B5431" s="108">
        <v>101</v>
      </c>
      <c r="C5431">
        <v>0.38270999999999999</v>
      </c>
      <c r="D5431">
        <v>0.41135699999999997</v>
      </c>
      <c r="E5431">
        <v>0.389094</v>
      </c>
    </row>
    <row r="5432" spans="1:5">
      <c r="A5432">
        <v>1981</v>
      </c>
      <c r="B5432" s="108">
        <v>102</v>
      </c>
      <c r="C5432">
        <v>0.391434</v>
      </c>
      <c r="D5432">
        <v>0.38499699999999998</v>
      </c>
      <c r="E5432">
        <v>0.389982</v>
      </c>
    </row>
    <row r="5433" spans="1:5">
      <c r="A5433">
        <v>1981</v>
      </c>
      <c r="B5433" s="108">
        <v>103</v>
      </c>
      <c r="C5433">
        <v>0.41477799999999998</v>
      </c>
      <c r="D5433">
        <v>0.48834699999999998</v>
      </c>
      <c r="E5433">
        <v>0.43098500000000001</v>
      </c>
    </row>
    <row r="5434" spans="1:5">
      <c r="A5434">
        <v>1981</v>
      </c>
      <c r="B5434" s="108">
        <v>104</v>
      </c>
      <c r="C5434">
        <v>0.43548399999999998</v>
      </c>
      <c r="D5434">
        <v>0.34932099999999999</v>
      </c>
      <c r="E5434">
        <v>0.416767</v>
      </c>
    </row>
    <row r="5435" spans="1:5">
      <c r="A5435">
        <v>1981</v>
      </c>
      <c r="B5435" s="108">
        <v>105</v>
      </c>
      <c r="C5435">
        <v>0.41987600000000003</v>
      </c>
      <c r="D5435">
        <v>0.45872800000000002</v>
      </c>
      <c r="E5435">
        <v>0.42841400000000002</v>
      </c>
    </row>
    <row r="5436" spans="1:5">
      <c r="A5436">
        <v>1981</v>
      </c>
      <c r="B5436" s="108">
        <v>106</v>
      </c>
      <c r="C5436">
        <v>0.34487699999999999</v>
      </c>
      <c r="D5436">
        <v>0.44520399999999999</v>
      </c>
      <c r="E5436">
        <v>0.36609700000000001</v>
      </c>
    </row>
    <row r="5437" spans="1:5">
      <c r="A5437">
        <v>1981</v>
      </c>
      <c r="B5437" s="108">
        <v>107</v>
      </c>
      <c r="C5437">
        <v>0.43278899999999998</v>
      </c>
      <c r="D5437">
        <v>0.38336399999999998</v>
      </c>
      <c r="E5437">
        <v>0.42096899999999998</v>
      </c>
    </row>
    <row r="5438" spans="1:5">
      <c r="A5438">
        <v>1981</v>
      </c>
      <c r="B5438" s="108">
        <v>108</v>
      </c>
      <c r="C5438">
        <v>0.38708599999999999</v>
      </c>
      <c r="D5438">
        <v>0.278752</v>
      </c>
      <c r="E5438">
        <v>0.35963099999999998</v>
      </c>
    </row>
    <row r="5439" spans="1:5">
      <c r="A5439">
        <v>1981</v>
      </c>
      <c r="B5439" s="108">
        <v>109</v>
      </c>
      <c r="C5439">
        <v>0.44855899999999999</v>
      </c>
      <c r="D5439">
        <v>0.38786799999999999</v>
      </c>
      <c r="E5439">
        <v>0.43096699999999999</v>
      </c>
    </row>
    <row r="5440" spans="1:5">
      <c r="A5440">
        <v>1981</v>
      </c>
      <c r="B5440" s="108" t="s">
        <v>392</v>
      </c>
      <c r="C5440">
        <v>0.42000700000000002</v>
      </c>
      <c r="D5440">
        <v>0.23663999999999999</v>
      </c>
      <c r="E5440">
        <v>0.35124699999999998</v>
      </c>
    </row>
    <row r="5441" spans="1:5">
      <c r="A5441">
        <v>1982</v>
      </c>
      <c r="B5441" s="108">
        <v>0</v>
      </c>
      <c r="C5441">
        <v>1.0318000000000001E-2</v>
      </c>
      <c r="D5441">
        <v>1.2937000000000001E-2</v>
      </c>
      <c r="E5441">
        <v>1.1658E-2</v>
      </c>
    </row>
    <row r="5442" spans="1:5">
      <c r="A5442">
        <v>1982</v>
      </c>
      <c r="B5442" s="108">
        <v>1</v>
      </c>
      <c r="C5442">
        <v>8.1300000000000003E-4</v>
      </c>
      <c r="D5442">
        <v>9.7599999999999998E-4</v>
      </c>
      <c r="E5442">
        <v>8.9700000000000001E-4</v>
      </c>
    </row>
    <row r="5443" spans="1:5">
      <c r="A5443">
        <v>1982</v>
      </c>
      <c r="B5443" s="108">
        <v>2</v>
      </c>
      <c r="C5443">
        <v>5.4699999999999996E-4</v>
      </c>
      <c r="D5443">
        <v>6.4999999999999997E-4</v>
      </c>
      <c r="E5443">
        <v>5.9999999999999995E-4</v>
      </c>
    </row>
    <row r="5444" spans="1:5">
      <c r="A5444">
        <v>1982</v>
      </c>
      <c r="B5444" s="108">
        <v>3</v>
      </c>
      <c r="C5444">
        <v>4.17E-4</v>
      </c>
      <c r="D5444">
        <v>5.1400000000000003E-4</v>
      </c>
      <c r="E5444">
        <v>4.66E-4</v>
      </c>
    </row>
    <row r="5445" spans="1:5">
      <c r="A5445">
        <v>1982</v>
      </c>
      <c r="B5445" s="108">
        <v>4</v>
      </c>
      <c r="C5445">
        <v>2.9399999999999999E-4</v>
      </c>
      <c r="D5445">
        <v>4.0400000000000001E-4</v>
      </c>
      <c r="E5445">
        <v>3.5E-4</v>
      </c>
    </row>
    <row r="5446" spans="1:5">
      <c r="A5446">
        <v>1982</v>
      </c>
      <c r="B5446" s="108">
        <v>5</v>
      </c>
      <c r="C5446">
        <v>2.8400000000000002E-4</v>
      </c>
      <c r="D5446">
        <v>3.57E-4</v>
      </c>
      <c r="E5446">
        <v>3.21E-4</v>
      </c>
    </row>
    <row r="5447" spans="1:5">
      <c r="A5447">
        <v>1982</v>
      </c>
      <c r="B5447" s="108">
        <v>6</v>
      </c>
      <c r="C5447">
        <v>2.4800000000000001E-4</v>
      </c>
      <c r="D5447">
        <v>3.3799999999999998E-4</v>
      </c>
      <c r="E5447">
        <v>2.9399999999999999E-4</v>
      </c>
    </row>
    <row r="5448" spans="1:5">
      <c r="A5448">
        <v>1982</v>
      </c>
      <c r="B5448" s="108">
        <v>7</v>
      </c>
      <c r="C5448">
        <v>2.2499999999999999E-4</v>
      </c>
      <c r="D5448">
        <v>3.4000000000000002E-4</v>
      </c>
      <c r="E5448">
        <v>2.8400000000000002E-4</v>
      </c>
    </row>
    <row r="5449" spans="1:5">
      <c r="A5449">
        <v>1982</v>
      </c>
      <c r="B5449" s="108">
        <v>8</v>
      </c>
      <c r="C5449">
        <v>2.13E-4</v>
      </c>
      <c r="D5449">
        <v>2.99E-4</v>
      </c>
      <c r="E5449">
        <v>2.5700000000000001E-4</v>
      </c>
    </row>
    <row r="5450" spans="1:5">
      <c r="A5450">
        <v>1982</v>
      </c>
      <c r="B5450" s="108">
        <v>9</v>
      </c>
      <c r="C5450">
        <v>2.04E-4</v>
      </c>
      <c r="D5450">
        <v>3.0899999999999998E-4</v>
      </c>
      <c r="E5450">
        <v>2.5700000000000001E-4</v>
      </c>
    </row>
    <row r="5451" spans="1:5">
      <c r="A5451">
        <v>1982</v>
      </c>
      <c r="B5451" s="108">
        <v>10</v>
      </c>
      <c r="C5451">
        <v>1.83E-4</v>
      </c>
      <c r="D5451">
        <v>2.5500000000000002E-4</v>
      </c>
      <c r="E5451">
        <v>2.2000000000000001E-4</v>
      </c>
    </row>
    <row r="5452" spans="1:5">
      <c r="A5452">
        <v>1982</v>
      </c>
      <c r="B5452" s="108">
        <v>11</v>
      </c>
      <c r="C5452">
        <v>1.8699999999999999E-4</v>
      </c>
      <c r="D5452">
        <v>2.8400000000000002E-4</v>
      </c>
      <c r="E5452">
        <v>2.3699999999999999E-4</v>
      </c>
    </row>
    <row r="5453" spans="1:5">
      <c r="A5453">
        <v>1982</v>
      </c>
      <c r="B5453" s="108">
        <v>12</v>
      </c>
      <c r="C5453">
        <v>1.9799999999999999E-4</v>
      </c>
      <c r="D5453">
        <v>3.3100000000000002E-4</v>
      </c>
      <c r="E5453">
        <v>2.6600000000000001E-4</v>
      </c>
    </row>
    <row r="5454" spans="1:5">
      <c r="A5454">
        <v>1982</v>
      </c>
      <c r="B5454" s="108">
        <v>13</v>
      </c>
      <c r="C5454">
        <v>2.1699999999999999E-4</v>
      </c>
      <c r="D5454">
        <v>3.8400000000000001E-4</v>
      </c>
      <c r="E5454">
        <v>3.0200000000000002E-4</v>
      </c>
    </row>
    <row r="5455" spans="1:5">
      <c r="A5455">
        <v>1982</v>
      </c>
      <c r="B5455" s="108">
        <v>14</v>
      </c>
      <c r="C5455">
        <v>2.7300000000000002E-4</v>
      </c>
      <c r="D5455">
        <v>4.9299999999999995E-4</v>
      </c>
      <c r="E5455">
        <v>3.8499999999999998E-4</v>
      </c>
    </row>
    <row r="5456" spans="1:5">
      <c r="A5456">
        <v>1982</v>
      </c>
      <c r="B5456" s="108">
        <v>15</v>
      </c>
      <c r="C5456">
        <v>3.2000000000000003E-4</v>
      </c>
      <c r="D5456">
        <v>6.4199999999999999E-4</v>
      </c>
      <c r="E5456">
        <v>4.8500000000000003E-4</v>
      </c>
    </row>
    <row r="5457" spans="1:5">
      <c r="A5457">
        <v>1982</v>
      </c>
      <c r="B5457" s="108">
        <v>16</v>
      </c>
      <c r="C5457">
        <v>4.0999999999999999E-4</v>
      </c>
      <c r="D5457">
        <v>9.2599999999999996E-4</v>
      </c>
      <c r="E5457">
        <v>6.7299999999999999E-4</v>
      </c>
    </row>
    <row r="5458" spans="1:5">
      <c r="A5458">
        <v>1982</v>
      </c>
      <c r="B5458" s="108">
        <v>17</v>
      </c>
      <c r="C5458">
        <v>4.6999999999999999E-4</v>
      </c>
      <c r="D5458">
        <v>1.2409999999999999E-3</v>
      </c>
      <c r="E5458">
        <v>8.6499999999999999E-4</v>
      </c>
    </row>
    <row r="5459" spans="1:5">
      <c r="A5459">
        <v>1982</v>
      </c>
      <c r="B5459" s="108">
        <v>18</v>
      </c>
      <c r="C5459">
        <v>5.3399999999999997E-4</v>
      </c>
      <c r="D5459">
        <v>1.6119999999999999E-3</v>
      </c>
      <c r="E5459">
        <v>1.0809999999999999E-3</v>
      </c>
    </row>
    <row r="5460" spans="1:5">
      <c r="A5460">
        <v>1982</v>
      </c>
      <c r="B5460" s="108">
        <v>19</v>
      </c>
      <c r="C5460">
        <v>5.4799999999999998E-4</v>
      </c>
      <c r="D5460">
        <v>1.653E-3</v>
      </c>
      <c r="E5460">
        <v>1.1039999999999999E-3</v>
      </c>
    </row>
    <row r="5461" spans="1:5">
      <c r="A5461">
        <v>1982</v>
      </c>
      <c r="B5461" s="108">
        <v>20</v>
      </c>
      <c r="C5461">
        <v>5.4900000000000001E-4</v>
      </c>
      <c r="D5461">
        <v>1.632E-3</v>
      </c>
      <c r="E5461">
        <v>1.093E-3</v>
      </c>
    </row>
    <row r="5462" spans="1:5">
      <c r="A5462">
        <v>1982</v>
      </c>
      <c r="B5462" s="108">
        <v>21</v>
      </c>
      <c r="C5462">
        <v>5.5900000000000004E-4</v>
      </c>
      <c r="D5462">
        <v>1.7650000000000001E-3</v>
      </c>
      <c r="E5462">
        <v>1.165E-3</v>
      </c>
    </row>
    <row r="5463" spans="1:5">
      <c r="A5463">
        <v>1982</v>
      </c>
      <c r="B5463" s="108">
        <v>22</v>
      </c>
      <c r="C5463">
        <v>5.7200000000000003E-4</v>
      </c>
      <c r="D5463">
        <v>1.751E-3</v>
      </c>
      <c r="E5463">
        <v>1.1640000000000001E-3</v>
      </c>
    </row>
    <row r="5464" spans="1:5">
      <c r="A5464">
        <v>1982</v>
      </c>
      <c r="B5464" s="108">
        <v>23</v>
      </c>
      <c r="C5464">
        <v>5.5400000000000002E-4</v>
      </c>
      <c r="D5464">
        <v>1.7930000000000001E-3</v>
      </c>
      <c r="E5464">
        <v>1.1739999999999999E-3</v>
      </c>
    </row>
    <row r="5465" spans="1:5">
      <c r="A5465">
        <v>1982</v>
      </c>
      <c r="B5465" s="108">
        <v>24</v>
      </c>
      <c r="C5465">
        <v>5.8100000000000003E-4</v>
      </c>
      <c r="D5465">
        <v>1.7309999999999999E-3</v>
      </c>
      <c r="E5465">
        <v>1.158E-3</v>
      </c>
    </row>
    <row r="5466" spans="1:5">
      <c r="A5466">
        <v>1982</v>
      </c>
      <c r="B5466" s="108">
        <v>25</v>
      </c>
      <c r="C5466">
        <v>5.8100000000000003E-4</v>
      </c>
      <c r="D5466">
        <v>1.7229999999999999E-3</v>
      </c>
      <c r="E5466">
        <v>1.1529999999999999E-3</v>
      </c>
    </row>
    <row r="5467" spans="1:5">
      <c r="A5467">
        <v>1982</v>
      </c>
      <c r="B5467" s="108">
        <v>26</v>
      </c>
      <c r="C5467">
        <v>6.2299999999999996E-4</v>
      </c>
      <c r="D5467">
        <v>1.6919999999999999E-3</v>
      </c>
      <c r="E5467">
        <v>1.157E-3</v>
      </c>
    </row>
    <row r="5468" spans="1:5">
      <c r="A5468">
        <v>1982</v>
      </c>
      <c r="B5468" s="108">
        <v>27</v>
      </c>
      <c r="C5468">
        <v>6.4999999999999997E-4</v>
      </c>
      <c r="D5468">
        <v>1.738E-3</v>
      </c>
      <c r="E5468">
        <v>1.1919999999999999E-3</v>
      </c>
    </row>
    <row r="5469" spans="1:5">
      <c r="A5469">
        <v>1982</v>
      </c>
      <c r="B5469" s="108">
        <v>28</v>
      </c>
      <c r="C5469">
        <v>6.3500000000000004E-4</v>
      </c>
      <c r="D5469">
        <v>1.846E-3</v>
      </c>
      <c r="E5469">
        <v>1.238E-3</v>
      </c>
    </row>
    <row r="5470" spans="1:5">
      <c r="A5470">
        <v>1982</v>
      </c>
      <c r="B5470" s="108">
        <v>29</v>
      </c>
      <c r="C5470">
        <v>6.6600000000000003E-4</v>
      </c>
      <c r="D5470">
        <v>1.753E-3</v>
      </c>
      <c r="E5470">
        <v>1.2080000000000001E-3</v>
      </c>
    </row>
    <row r="5471" spans="1:5">
      <c r="A5471">
        <v>1982</v>
      </c>
      <c r="B5471" s="108">
        <v>30</v>
      </c>
      <c r="C5471">
        <v>6.6200000000000005E-4</v>
      </c>
      <c r="D5471">
        <v>1.7799999999999999E-3</v>
      </c>
      <c r="E5471">
        <v>1.2179999999999999E-3</v>
      </c>
    </row>
    <row r="5472" spans="1:5">
      <c r="A5472">
        <v>1982</v>
      </c>
      <c r="B5472" s="108">
        <v>31</v>
      </c>
      <c r="C5472">
        <v>7.54E-4</v>
      </c>
      <c r="D5472">
        <v>1.8799999999999999E-3</v>
      </c>
      <c r="E5472">
        <v>1.312E-3</v>
      </c>
    </row>
    <row r="5473" spans="1:5">
      <c r="A5473">
        <v>1982</v>
      </c>
      <c r="B5473" s="108">
        <v>32</v>
      </c>
      <c r="C5473">
        <v>7.8100000000000001E-4</v>
      </c>
      <c r="D5473">
        <v>1.9300000000000001E-3</v>
      </c>
      <c r="E5473">
        <v>1.3500000000000001E-3</v>
      </c>
    </row>
    <row r="5474" spans="1:5">
      <c r="A5474">
        <v>1982</v>
      </c>
      <c r="B5474" s="108">
        <v>33</v>
      </c>
      <c r="C5474">
        <v>8.3699999999999996E-4</v>
      </c>
      <c r="D5474">
        <v>1.9040000000000001E-3</v>
      </c>
      <c r="E5474">
        <v>1.3630000000000001E-3</v>
      </c>
    </row>
    <row r="5475" spans="1:5">
      <c r="A5475">
        <v>1982</v>
      </c>
      <c r="B5475" s="108">
        <v>34</v>
      </c>
      <c r="C5475">
        <v>8.7399999999999999E-4</v>
      </c>
      <c r="D5475">
        <v>1.8060000000000001E-3</v>
      </c>
      <c r="E5475">
        <v>1.335E-3</v>
      </c>
    </row>
    <row r="5476" spans="1:5">
      <c r="A5476">
        <v>1982</v>
      </c>
      <c r="B5476" s="108">
        <v>35</v>
      </c>
      <c r="C5476">
        <v>9.6299999999999999E-4</v>
      </c>
      <c r="D5476">
        <v>2.0560000000000001E-3</v>
      </c>
      <c r="E5476">
        <v>1.503E-3</v>
      </c>
    </row>
    <row r="5477" spans="1:5">
      <c r="A5477">
        <v>1982</v>
      </c>
      <c r="B5477" s="108">
        <v>36</v>
      </c>
      <c r="C5477">
        <v>1.029E-3</v>
      </c>
      <c r="D5477">
        <v>2.0990000000000002E-3</v>
      </c>
      <c r="E5477">
        <v>1.5560000000000001E-3</v>
      </c>
    </row>
    <row r="5478" spans="1:5">
      <c r="A5478">
        <v>1982</v>
      </c>
      <c r="B5478" s="108">
        <v>37</v>
      </c>
      <c r="C5478">
        <v>1.147E-3</v>
      </c>
      <c r="D5478">
        <v>2.2669999999999999E-3</v>
      </c>
      <c r="E5478">
        <v>1.6969999999999999E-3</v>
      </c>
    </row>
    <row r="5479" spans="1:5">
      <c r="A5479">
        <v>1982</v>
      </c>
      <c r="B5479" s="108">
        <v>38</v>
      </c>
      <c r="C5479">
        <v>1.268E-3</v>
      </c>
      <c r="D5479">
        <v>2.4949999999999998E-3</v>
      </c>
      <c r="E5479">
        <v>1.8699999999999999E-3</v>
      </c>
    </row>
    <row r="5480" spans="1:5">
      <c r="A5480">
        <v>1982</v>
      </c>
      <c r="B5480" s="108">
        <v>39</v>
      </c>
      <c r="C5480">
        <v>1.353E-3</v>
      </c>
      <c r="D5480">
        <v>2.575E-3</v>
      </c>
      <c r="E5480">
        <v>1.9550000000000001E-3</v>
      </c>
    </row>
    <row r="5481" spans="1:5">
      <c r="A5481">
        <v>1982</v>
      </c>
      <c r="B5481" s="108">
        <v>40</v>
      </c>
      <c r="C5481">
        <v>1.5070000000000001E-3</v>
      </c>
      <c r="D5481">
        <v>2.7169999999999998E-3</v>
      </c>
      <c r="E5481">
        <v>2.101E-3</v>
      </c>
    </row>
    <row r="5482" spans="1:5">
      <c r="A5482">
        <v>1982</v>
      </c>
      <c r="B5482" s="108">
        <v>41</v>
      </c>
      <c r="C5482">
        <v>1.719E-3</v>
      </c>
      <c r="D5482">
        <v>3.055E-3</v>
      </c>
      <c r="E5482">
        <v>2.3739999999999998E-3</v>
      </c>
    </row>
    <row r="5483" spans="1:5">
      <c r="A5483">
        <v>1982</v>
      </c>
      <c r="B5483" s="108">
        <v>42</v>
      </c>
      <c r="C5483">
        <v>1.8389999999999999E-3</v>
      </c>
      <c r="D5483">
        <v>3.385E-3</v>
      </c>
      <c r="E5483">
        <v>2.5969999999999999E-3</v>
      </c>
    </row>
    <row r="5484" spans="1:5">
      <c r="A5484">
        <v>1982</v>
      </c>
      <c r="B5484" s="108">
        <v>43</v>
      </c>
      <c r="C5484">
        <v>1.9559999999999998E-3</v>
      </c>
      <c r="D5484">
        <v>3.6459999999999999E-3</v>
      </c>
      <c r="E5484">
        <v>2.7820000000000002E-3</v>
      </c>
    </row>
    <row r="5485" spans="1:5">
      <c r="A5485">
        <v>1982</v>
      </c>
      <c r="B5485" s="108">
        <v>44</v>
      </c>
      <c r="C5485">
        <v>2.1900000000000001E-3</v>
      </c>
      <c r="D5485">
        <v>3.8539999999999998E-3</v>
      </c>
      <c r="E5485">
        <v>3.0049999999999999E-3</v>
      </c>
    </row>
    <row r="5486" spans="1:5">
      <c r="A5486">
        <v>1982</v>
      </c>
      <c r="B5486" s="108">
        <v>45</v>
      </c>
      <c r="C5486">
        <v>2.4299999999999999E-3</v>
      </c>
      <c r="D5486">
        <v>4.3930000000000002E-3</v>
      </c>
      <c r="E5486">
        <v>3.3890000000000001E-3</v>
      </c>
    </row>
    <row r="5487" spans="1:5">
      <c r="A5487">
        <v>1982</v>
      </c>
      <c r="B5487" s="108">
        <v>46</v>
      </c>
      <c r="C5487">
        <v>2.6979999999999999E-3</v>
      </c>
      <c r="D5487">
        <v>4.8120000000000003E-3</v>
      </c>
      <c r="E5487">
        <v>3.728E-3</v>
      </c>
    </row>
    <row r="5488" spans="1:5">
      <c r="A5488">
        <v>1982</v>
      </c>
      <c r="B5488" s="108">
        <v>47</v>
      </c>
      <c r="C5488">
        <v>2.8779999999999999E-3</v>
      </c>
      <c r="D5488">
        <v>5.3660000000000001E-3</v>
      </c>
      <c r="E5488">
        <v>4.0899999999999999E-3</v>
      </c>
    </row>
    <row r="5489" spans="1:5">
      <c r="A5489">
        <v>1982</v>
      </c>
      <c r="B5489" s="108">
        <v>48</v>
      </c>
      <c r="C5489">
        <v>3.3400000000000001E-3</v>
      </c>
      <c r="D5489">
        <v>6.0590000000000001E-3</v>
      </c>
      <c r="E5489">
        <v>4.6670000000000001E-3</v>
      </c>
    </row>
    <row r="5490" spans="1:5">
      <c r="A5490">
        <v>1982</v>
      </c>
      <c r="B5490" s="108">
        <v>49</v>
      </c>
      <c r="C5490">
        <v>3.7529999999999998E-3</v>
      </c>
      <c r="D5490">
        <v>6.6559999999999996E-3</v>
      </c>
      <c r="E5490">
        <v>5.1659999999999996E-3</v>
      </c>
    </row>
    <row r="5491" spans="1:5">
      <c r="A5491">
        <v>1982</v>
      </c>
      <c r="B5491" s="108">
        <v>50</v>
      </c>
      <c r="C5491">
        <v>3.852E-3</v>
      </c>
      <c r="D5491">
        <v>7.1310000000000002E-3</v>
      </c>
      <c r="E5491">
        <v>5.4299999999999999E-3</v>
      </c>
    </row>
    <row r="5492" spans="1:5">
      <c r="A5492">
        <v>1982</v>
      </c>
      <c r="B5492" s="108">
        <v>51</v>
      </c>
      <c r="C5492">
        <v>4.4479999999999997E-3</v>
      </c>
      <c r="D5492">
        <v>7.9459999999999999E-3</v>
      </c>
      <c r="E5492">
        <v>6.1370000000000001E-3</v>
      </c>
    </row>
    <row r="5493" spans="1:5">
      <c r="A5493">
        <v>1982</v>
      </c>
      <c r="B5493" s="108">
        <v>52</v>
      </c>
      <c r="C5493">
        <v>4.9150000000000001E-3</v>
      </c>
      <c r="D5493">
        <v>9.1229999999999992E-3</v>
      </c>
      <c r="E5493">
        <v>6.9480000000000002E-3</v>
      </c>
    </row>
    <row r="5494" spans="1:5">
      <c r="A5494">
        <v>1982</v>
      </c>
      <c r="B5494" s="108">
        <v>53</v>
      </c>
      <c r="C5494">
        <v>5.0489999999999997E-3</v>
      </c>
      <c r="D5494">
        <v>9.5169999999999994E-3</v>
      </c>
      <c r="E5494">
        <v>7.2090000000000001E-3</v>
      </c>
    </row>
    <row r="5495" spans="1:5">
      <c r="A5495">
        <v>1982</v>
      </c>
      <c r="B5495" s="108">
        <v>54</v>
      </c>
      <c r="C5495">
        <v>5.398E-3</v>
      </c>
      <c r="D5495">
        <v>1.048E-2</v>
      </c>
      <c r="E5495">
        <v>7.8309999999999994E-3</v>
      </c>
    </row>
    <row r="5496" spans="1:5">
      <c r="A5496">
        <v>1982</v>
      </c>
      <c r="B5496" s="108">
        <v>55</v>
      </c>
      <c r="C5496">
        <v>5.9899999999999997E-3</v>
      </c>
      <c r="D5496">
        <v>1.1592E-2</v>
      </c>
      <c r="E5496">
        <v>8.6459999999999992E-3</v>
      </c>
    </row>
    <row r="5497" spans="1:5">
      <c r="A5497">
        <v>1982</v>
      </c>
      <c r="B5497" s="108">
        <v>56</v>
      </c>
      <c r="C5497">
        <v>6.8539999999999998E-3</v>
      </c>
      <c r="D5497">
        <v>1.2851E-2</v>
      </c>
      <c r="E5497">
        <v>9.6880000000000004E-3</v>
      </c>
    </row>
    <row r="5498" spans="1:5">
      <c r="A5498">
        <v>1982</v>
      </c>
      <c r="B5498" s="108">
        <v>57</v>
      </c>
      <c r="C5498">
        <v>7.1919999999999996E-3</v>
      </c>
      <c r="D5498">
        <v>1.3646E-2</v>
      </c>
      <c r="E5498">
        <v>1.0236E-2</v>
      </c>
    </row>
    <row r="5499" spans="1:5">
      <c r="A5499">
        <v>1982</v>
      </c>
      <c r="B5499" s="108">
        <v>58</v>
      </c>
      <c r="C5499">
        <v>8.0850000000000002E-3</v>
      </c>
      <c r="D5499">
        <v>1.5542E-2</v>
      </c>
      <c r="E5499">
        <v>1.1587999999999999E-2</v>
      </c>
    </row>
    <row r="5500" spans="1:5">
      <c r="A5500">
        <v>1982</v>
      </c>
      <c r="B5500" s="108">
        <v>59</v>
      </c>
      <c r="C5500">
        <v>8.5450000000000005E-3</v>
      </c>
      <c r="D5500">
        <v>1.6129000000000001E-2</v>
      </c>
      <c r="E5500">
        <v>1.2090999999999999E-2</v>
      </c>
    </row>
    <row r="5501" spans="1:5">
      <c r="A5501">
        <v>1982</v>
      </c>
      <c r="B5501" s="108">
        <v>60</v>
      </c>
      <c r="C5501">
        <v>9.1660000000000005E-3</v>
      </c>
      <c r="D5501">
        <v>1.7825000000000001E-2</v>
      </c>
      <c r="E5501">
        <v>1.3207999999999999E-2</v>
      </c>
    </row>
    <row r="5502" spans="1:5">
      <c r="A5502">
        <v>1982</v>
      </c>
      <c r="B5502" s="108">
        <v>61</v>
      </c>
      <c r="C5502">
        <v>9.9909999999999999E-3</v>
      </c>
      <c r="D5502">
        <v>1.9272999999999998E-2</v>
      </c>
      <c r="E5502">
        <v>1.4331999999999999E-2</v>
      </c>
    </row>
    <row r="5503" spans="1:5">
      <c r="A5503">
        <v>1982</v>
      </c>
      <c r="B5503" s="108">
        <v>62</v>
      </c>
      <c r="C5503">
        <v>1.1995E-2</v>
      </c>
      <c r="D5503">
        <v>2.2543000000000001E-2</v>
      </c>
      <c r="E5503">
        <v>1.6893999999999999E-2</v>
      </c>
    </row>
    <row r="5504" spans="1:5">
      <c r="A5504">
        <v>1982</v>
      </c>
      <c r="B5504" s="108">
        <v>63</v>
      </c>
      <c r="C5504">
        <v>1.2177E-2</v>
      </c>
      <c r="D5504">
        <v>2.2678E-2</v>
      </c>
      <c r="E5504">
        <v>1.7047E-2</v>
      </c>
    </row>
    <row r="5505" spans="1:5">
      <c r="A5505">
        <v>1982</v>
      </c>
      <c r="B5505" s="108">
        <v>64</v>
      </c>
      <c r="C5505">
        <v>1.2976E-2</v>
      </c>
      <c r="D5505">
        <v>2.461E-2</v>
      </c>
      <c r="E5505">
        <v>1.8314E-2</v>
      </c>
    </row>
    <row r="5506" spans="1:5">
      <c r="A5506">
        <v>1982</v>
      </c>
      <c r="B5506" s="108">
        <v>65</v>
      </c>
      <c r="C5506">
        <v>1.404E-2</v>
      </c>
      <c r="D5506">
        <v>2.6783000000000001E-2</v>
      </c>
      <c r="E5506">
        <v>1.9828999999999999E-2</v>
      </c>
    </row>
    <row r="5507" spans="1:5">
      <c r="A5507">
        <v>1982</v>
      </c>
      <c r="B5507" s="108">
        <v>66</v>
      </c>
      <c r="C5507">
        <v>1.5365E-2</v>
      </c>
      <c r="D5507">
        <v>2.9850999999999999E-2</v>
      </c>
      <c r="E5507">
        <v>2.1884000000000001E-2</v>
      </c>
    </row>
    <row r="5508" spans="1:5">
      <c r="A5508">
        <v>1982</v>
      </c>
      <c r="B5508" s="108">
        <v>67</v>
      </c>
      <c r="C5508">
        <v>1.6834999999999999E-2</v>
      </c>
      <c r="D5508">
        <v>3.2719999999999999E-2</v>
      </c>
      <c r="E5508">
        <v>2.3913E-2</v>
      </c>
    </row>
    <row r="5509" spans="1:5">
      <c r="A5509">
        <v>1982</v>
      </c>
      <c r="B5509" s="108">
        <v>68</v>
      </c>
      <c r="C5509">
        <v>1.8481000000000001E-2</v>
      </c>
      <c r="D5509">
        <v>3.5853000000000003E-2</v>
      </c>
      <c r="E5509">
        <v>2.6131000000000001E-2</v>
      </c>
    </row>
    <row r="5510" spans="1:5">
      <c r="A5510">
        <v>1982</v>
      </c>
      <c r="B5510" s="108">
        <v>69</v>
      </c>
      <c r="C5510">
        <v>1.9259999999999999E-2</v>
      </c>
      <c r="D5510">
        <v>3.8120000000000001E-2</v>
      </c>
      <c r="E5510">
        <v>2.7422999999999999E-2</v>
      </c>
    </row>
    <row r="5511" spans="1:5">
      <c r="A5511">
        <v>1982</v>
      </c>
      <c r="B5511" s="108">
        <v>70</v>
      </c>
      <c r="C5511">
        <v>2.1329999999999998E-2</v>
      </c>
      <c r="D5511">
        <v>4.1249000000000001E-2</v>
      </c>
      <c r="E5511">
        <v>2.9902999999999999E-2</v>
      </c>
    </row>
    <row r="5512" spans="1:5">
      <c r="A5512">
        <v>1982</v>
      </c>
      <c r="B5512" s="108">
        <v>71</v>
      </c>
      <c r="C5512">
        <v>2.3637999999999999E-2</v>
      </c>
      <c r="D5512">
        <v>4.5024000000000002E-2</v>
      </c>
      <c r="E5512">
        <v>3.2728E-2</v>
      </c>
    </row>
    <row r="5513" spans="1:5">
      <c r="A5513">
        <v>1982</v>
      </c>
      <c r="B5513" s="108">
        <v>72</v>
      </c>
      <c r="C5513">
        <v>2.6127999999999998E-2</v>
      </c>
      <c r="D5513">
        <v>4.8738999999999998E-2</v>
      </c>
      <c r="E5513">
        <v>3.5628E-2</v>
      </c>
    </row>
    <row r="5514" spans="1:5">
      <c r="A5514">
        <v>1982</v>
      </c>
      <c r="B5514" s="108">
        <v>73</v>
      </c>
      <c r="C5514">
        <v>2.8441999999999999E-2</v>
      </c>
      <c r="D5514">
        <v>5.3681E-2</v>
      </c>
      <c r="E5514">
        <v>3.8870000000000002E-2</v>
      </c>
    </row>
    <row r="5515" spans="1:5">
      <c r="A5515">
        <v>1982</v>
      </c>
      <c r="B5515" s="108">
        <v>74</v>
      </c>
      <c r="C5515">
        <v>3.0360000000000002E-2</v>
      </c>
      <c r="D5515">
        <v>5.6912999999999998E-2</v>
      </c>
      <c r="E5515">
        <v>4.1134999999999998E-2</v>
      </c>
    </row>
    <row r="5516" spans="1:5">
      <c r="A5516">
        <v>1982</v>
      </c>
      <c r="B5516" s="108">
        <v>75</v>
      </c>
      <c r="C5516">
        <v>3.3616E-2</v>
      </c>
      <c r="D5516">
        <v>6.1644999999999998E-2</v>
      </c>
      <c r="E5516">
        <v>4.4844000000000002E-2</v>
      </c>
    </row>
    <row r="5517" spans="1:5">
      <c r="A5517">
        <v>1982</v>
      </c>
      <c r="B5517" s="108">
        <v>76</v>
      </c>
      <c r="C5517">
        <v>3.7219000000000002E-2</v>
      </c>
      <c r="D5517">
        <v>6.6853999999999997E-2</v>
      </c>
      <c r="E5517">
        <v>4.8829999999999998E-2</v>
      </c>
    </row>
    <row r="5518" spans="1:5">
      <c r="A5518">
        <v>1982</v>
      </c>
      <c r="B5518" s="108">
        <v>77</v>
      </c>
      <c r="C5518">
        <v>4.0489999999999998E-2</v>
      </c>
      <c r="D5518">
        <v>7.3444999999999996E-2</v>
      </c>
      <c r="E5518">
        <v>5.3115000000000002E-2</v>
      </c>
    </row>
    <row r="5519" spans="1:5">
      <c r="A5519">
        <v>1982</v>
      </c>
      <c r="B5519" s="108">
        <v>78</v>
      </c>
      <c r="C5519">
        <v>4.4179000000000003E-2</v>
      </c>
      <c r="D5519">
        <v>7.8597E-2</v>
      </c>
      <c r="E5519">
        <v>5.7117000000000001E-2</v>
      </c>
    </row>
    <row r="5520" spans="1:5">
      <c r="A5520">
        <v>1982</v>
      </c>
      <c r="B5520" s="108">
        <v>79</v>
      </c>
      <c r="C5520">
        <v>4.9667000000000003E-2</v>
      </c>
      <c r="D5520">
        <v>8.4534999999999999E-2</v>
      </c>
      <c r="E5520">
        <v>6.2557000000000001E-2</v>
      </c>
    </row>
    <row r="5521" spans="1:5">
      <c r="A5521">
        <v>1982</v>
      </c>
      <c r="B5521" s="108">
        <v>80</v>
      </c>
      <c r="C5521">
        <v>5.5168000000000002E-2</v>
      </c>
      <c r="D5521">
        <v>9.3031000000000003E-2</v>
      </c>
      <c r="E5521">
        <v>6.8760000000000002E-2</v>
      </c>
    </row>
    <row r="5522" spans="1:5">
      <c r="A5522">
        <v>1982</v>
      </c>
      <c r="B5522" s="108">
        <v>81</v>
      </c>
      <c r="C5522">
        <v>6.4045000000000005E-2</v>
      </c>
      <c r="D5522">
        <v>0.103465</v>
      </c>
      <c r="E5522">
        <v>7.7754000000000004E-2</v>
      </c>
    </row>
    <row r="5523" spans="1:5">
      <c r="A5523">
        <v>1982</v>
      </c>
      <c r="B5523" s="108">
        <v>82</v>
      </c>
      <c r="C5523">
        <v>7.0753999999999997E-2</v>
      </c>
      <c r="D5523">
        <v>0.112085</v>
      </c>
      <c r="E5523">
        <v>8.4784999999999999E-2</v>
      </c>
    </row>
    <row r="5524" spans="1:5">
      <c r="A5524">
        <v>1982</v>
      </c>
      <c r="B5524" s="108">
        <v>83</v>
      </c>
      <c r="C5524">
        <v>7.6783000000000004E-2</v>
      </c>
      <c r="D5524">
        <v>0.11959400000000001</v>
      </c>
      <c r="E5524">
        <v>9.0971999999999997E-2</v>
      </c>
    </row>
    <row r="5525" spans="1:5">
      <c r="A5525">
        <v>1982</v>
      </c>
      <c r="B5525" s="108">
        <v>84</v>
      </c>
      <c r="C5525">
        <v>8.5139999999999993E-2</v>
      </c>
      <c r="D5525">
        <v>0.13147200000000001</v>
      </c>
      <c r="E5525">
        <v>0.10008599999999999</v>
      </c>
    </row>
    <row r="5526" spans="1:5">
      <c r="A5526">
        <v>1982</v>
      </c>
      <c r="B5526" s="108">
        <v>85</v>
      </c>
      <c r="C5526">
        <v>9.3255000000000005E-2</v>
      </c>
      <c r="D5526">
        <v>0.14100499999999999</v>
      </c>
      <c r="E5526">
        <v>0.108362</v>
      </c>
    </row>
    <row r="5527" spans="1:5">
      <c r="A5527">
        <v>1982</v>
      </c>
      <c r="B5527" s="108">
        <v>86</v>
      </c>
      <c r="C5527">
        <v>0.10542799999999999</v>
      </c>
      <c r="D5527">
        <v>0.15368999999999999</v>
      </c>
      <c r="E5527">
        <v>0.12030200000000001</v>
      </c>
    </row>
    <row r="5528" spans="1:5">
      <c r="A5528">
        <v>1982</v>
      </c>
      <c r="B5528" s="108">
        <v>87</v>
      </c>
      <c r="C5528">
        <v>0.115617</v>
      </c>
      <c r="D5528">
        <v>0.16392200000000001</v>
      </c>
      <c r="E5528">
        <v>0.130161</v>
      </c>
    </row>
    <row r="5529" spans="1:5">
      <c r="A5529">
        <v>1982</v>
      </c>
      <c r="B5529" s="108">
        <v>88</v>
      </c>
      <c r="C5529">
        <v>0.12575700000000001</v>
      </c>
      <c r="D5529">
        <v>0.17649200000000001</v>
      </c>
      <c r="E5529">
        <v>0.14067499999999999</v>
      </c>
    </row>
    <row r="5530" spans="1:5">
      <c r="A5530">
        <v>1982</v>
      </c>
      <c r="B5530" s="108">
        <v>89</v>
      </c>
      <c r="C5530">
        <v>0.139544</v>
      </c>
      <c r="D5530">
        <v>0.19251399999999999</v>
      </c>
      <c r="E5530">
        <v>0.15471599999999999</v>
      </c>
    </row>
    <row r="5531" spans="1:5">
      <c r="A5531">
        <v>1982</v>
      </c>
      <c r="B5531" s="108">
        <v>90</v>
      </c>
      <c r="C5531">
        <v>0.15234400000000001</v>
      </c>
      <c r="D5531">
        <v>0.20419000000000001</v>
      </c>
      <c r="E5531">
        <v>0.16674</v>
      </c>
    </row>
    <row r="5532" spans="1:5">
      <c r="A5532">
        <v>1982</v>
      </c>
      <c r="B5532" s="108">
        <v>91</v>
      </c>
      <c r="C5532">
        <v>0.164466</v>
      </c>
      <c r="D5532">
        <v>0.21828700000000001</v>
      </c>
      <c r="E5532">
        <v>0.17895</v>
      </c>
    </row>
    <row r="5533" spans="1:5">
      <c r="A5533">
        <v>1982</v>
      </c>
      <c r="B5533" s="108">
        <v>92</v>
      </c>
      <c r="C5533">
        <v>0.183837</v>
      </c>
      <c r="D5533">
        <v>0.23866000000000001</v>
      </c>
      <c r="E5533">
        <v>0.19827400000000001</v>
      </c>
    </row>
    <row r="5534" spans="1:5">
      <c r="A5534">
        <v>1982</v>
      </c>
      <c r="B5534" s="108">
        <v>93</v>
      </c>
      <c r="C5534">
        <v>0.201575</v>
      </c>
      <c r="D5534">
        <v>0.25705299999999998</v>
      </c>
      <c r="E5534">
        <v>0.21592900000000001</v>
      </c>
    </row>
    <row r="5535" spans="1:5">
      <c r="A5535">
        <v>1982</v>
      </c>
      <c r="B5535" s="108">
        <v>94</v>
      </c>
      <c r="C5535">
        <v>0.22036500000000001</v>
      </c>
      <c r="D5535">
        <v>0.28004899999999999</v>
      </c>
      <c r="E5535">
        <v>0.235427</v>
      </c>
    </row>
    <row r="5536" spans="1:5">
      <c r="A5536">
        <v>1982</v>
      </c>
      <c r="B5536" s="108">
        <v>95</v>
      </c>
      <c r="C5536">
        <v>0.238451</v>
      </c>
      <c r="D5536">
        <v>0.29110900000000001</v>
      </c>
      <c r="E5536">
        <v>0.25138199999999999</v>
      </c>
    </row>
    <row r="5537" spans="1:5">
      <c r="A5537">
        <v>1982</v>
      </c>
      <c r="B5537" s="108">
        <v>96</v>
      </c>
      <c r="C5537">
        <v>0.262021</v>
      </c>
      <c r="D5537">
        <v>0.32447700000000002</v>
      </c>
      <c r="E5537">
        <v>0.27693899999999999</v>
      </c>
    </row>
    <row r="5538" spans="1:5">
      <c r="A5538">
        <v>1982</v>
      </c>
      <c r="B5538" s="108">
        <v>97</v>
      </c>
      <c r="C5538">
        <v>0.28109200000000001</v>
      </c>
      <c r="D5538">
        <v>0.33999600000000002</v>
      </c>
      <c r="E5538">
        <v>0.29491000000000001</v>
      </c>
    </row>
    <row r="5539" spans="1:5">
      <c r="A5539">
        <v>1982</v>
      </c>
      <c r="B5539" s="108">
        <v>98</v>
      </c>
      <c r="C5539">
        <v>0.300375</v>
      </c>
      <c r="D5539">
        <v>0.36161700000000002</v>
      </c>
      <c r="E5539">
        <v>0.31432199999999999</v>
      </c>
    </row>
    <row r="5540" spans="1:5">
      <c r="A5540">
        <v>1982</v>
      </c>
      <c r="B5540" s="108">
        <v>99</v>
      </c>
      <c r="C5540">
        <v>0.31354399999999999</v>
      </c>
      <c r="D5540">
        <v>0.373025</v>
      </c>
      <c r="E5540">
        <v>0.32667499999999999</v>
      </c>
    </row>
    <row r="5541" spans="1:5">
      <c r="A5541">
        <v>1982</v>
      </c>
      <c r="B5541" s="108">
        <v>100</v>
      </c>
      <c r="C5541">
        <v>0.34204099999999998</v>
      </c>
      <c r="D5541">
        <v>0.40112500000000001</v>
      </c>
      <c r="E5541">
        <v>0.35481000000000001</v>
      </c>
    </row>
    <row r="5542" spans="1:5">
      <c r="A5542">
        <v>1982</v>
      </c>
      <c r="B5542" s="108">
        <v>101</v>
      </c>
      <c r="C5542">
        <v>0.34818300000000002</v>
      </c>
      <c r="D5542">
        <v>0.40974899999999997</v>
      </c>
      <c r="E5542">
        <v>0.36122599999999999</v>
      </c>
    </row>
    <row r="5543" spans="1:5">
      <c r="A5543">
        <v>1982</v>
      </c>
      <c r="B5543" s="108">
        <v>102</v>
      </c>
      <c r="C5543">
        <v>0.36998599999999998</v>
      </c>
      <c r="D5543">
        <v>0.35464699999999999</v>
      </c>
      <c r="E5543">
        <v>0.36662</v>
      </c>
    </row>
    <row r="5544" spans="1:5">
      <c r="A5544">
        <v>1982</v>
      </c>
      <c r="B5544" s="108">
        <v>103</v>
      </c>
      <c r="C5544">
        <v>0.37779400000000002</v>
      </c>
      <c r="D5544">
        <v>0.42719400000000002</v>
      </c>
      <c r="E5544">
        <v>0.38889099999999999</v>
      </c>
    </row>
    <row r="5545" spans="1:5">
      <c r="A5545">
        <v>1982</v>
      </c>
      <c r="B5545" s="108">
        <v>104</v>
      </c>
      <c r="C5545">
        <v>0.40858699999999998</v>
      </c>
      <c r="D5545">
        <v>0.38184699999999999</v>
      </c>
      <c r="E5545">
        <v>0.40282600000000002</v>
      </c>
    </row>
    <row r="5546" spans="1:5">
      <c r="A5546">
        <v>1982</v>
      </c>
      <c r="B5546" s="108">
        <v>105</v>
      </c>
      <c r="C5546">
        <v>0.39583499999999999</v>
      </c>
      <c r="D5546">
        <v>0.32391900000000001</v>
      </c>
      <c r="E5546">
        <v>0.37950099999999998</v>
      </c>
    </row>
    <row r="5547" spans="1:5">
      <c r="A5547">
        <v>1982</v>
      </c>
      <c r="B5547" s="108">
        <v>106</v>
      </c>
      <c r="C5547">
        <v>0.37727100000000002</v>
      </c>
      <c r="D5547">
        <v>0.44435799999999998</v>
      </c>
      <c r="E5547">
        <v>0.391679</v>
      </c>
    </row>
    <row r="5548" spans="1:5">
      <c r="A5548">
        <v>1982</v>
      </c>
      <c r="B5548" s="108">
        <v>107</v>
      </c>
      <c r="C5548">
        <v>0.482543</v>
      </c>
      <c r="D5548">
        <v>0.31883</v>
      </c>
      <c r="E5548">
        <v>0.44822699999999999</v>
      </c>
    </row>
    <row r="5549" spans="1:5">
      <c r="A5549">
        <v>1982</v>
      </c>
      <c r="B5549" s="108">
        <v>108</v>
      </c>
      <c r="C5549">
        <v>0.35882500000000001</v>
      </c>
      <c r="D5549">
        <v>0.42540800000000001</v>
      </c>
      <c r="E5549">
        <v>0.37576799999999999</v>
      </c>
    </row>
    <row r="5550" spans="1:5">
      <c r="A5550">
        <v>1982</v>
      </c>
      <c r="B5550" s="108">
        <v>109</v>
      </c>
      <c r="C5550">
        <v>0.279667</v>
      </c>
      <c r="D5550">
        <v>0.17438799999999999</v>
      </c>
      <c r="E5550">
        <v>0.25154500000000002</v>
      </c>
    </row>
    <row r="5551" spans="1:5">
      <c r="A5551">
        <v>1982</v>
      </c>
      <c r="B5551" s="108" t="s">
        <v>392</v>
      </c>
      <c r="C5551">
        <v>0.40695900000000002</v>
      </c>
      <c r="D5551">
        <v>0.38059999999999999</v>
      </c>
      <c r="E5551">
        <v>0.39707999999999999</v>
      </c>
    </row>
    <row r="5552" spans="1:5">
      <c r="A5552">
        <v>1983</v>
      </c>
      <c r="B5552" s="108">
        <v>0</v>
      </c>
      <c r="C5552">
        <v>9.9570000000000006E-3</v>
      </c>
      <c r="D5552">
        <v>1.2359999999999999E-2</v>
      </c>
      <c r="E5552">
        <v>1.1186E-2</v>
      </c>
    </row>
    <row r="5553" spans="1:5">
      <c r="A5553">
        <v>1983</v>
      </c>
      <c r="B5553" s="108">
        <v>1</v>
      </c>
      <c r="C5553">
        <v>7.9100000000000004E-4</v>
      </c>
      <c r="D5553">
        <v>9.3499999999999996E-4</v>
      </c>
      <c r="E5553">
        <v>8.6499999999999999E-4</v>
      </c>
    </row>
    <row r="5554" spans="1:5">
      <c r="A5554">
        <v>1983</v>
      </c>
      <c r="B5554" s="108">
        <v>2</v>
      </c>
      <c r="C5554">
        <v>5.0500000000000002E-4</v>
      </c>
      <c r="D5554">
        <v>6.5700000000000003E-4</v>
      </c>
      <c r="E5554">
        <v>5.8299999999999997E-4</v>
      </c>
    </row>
    <row r="5555" spans="1:5">
      <c r="A5555">
        <v>1983</v>
      </c>
      <c r="B5555" s="108">
        <v>3</v>
      </c>
      <c r="C5555">
        <v>3.48E-4</v>
      </c>
      <c r="D5555">
        <v>5.2499999999999997E-4</v>
      </c>
      <c r="E5555">
        <v>4.3899999999999999E-4</v>
      </c>
    </row>
    <row r="5556" spans="1:5">
      <c r="A5556">
        <v>1983</v>
      </c>
      <c r="B5556" s="108">
        <v>4</v>
      </c>
      <c r="C5556">
        <v>2.8800000000000001E-4</v>
      </c>
      <c r="D5556">
        <v>4.17E-4</v>
      </c>
      <c r="E5556">
        <v>3.5399999999999999E-4</v>
      </c>
    </row>
    <row r="5557" spans="1:5">
      <c r="A5557">
        <v>1983</v>
      </c>
      <c r="B5557" s="108">
        <v>5</v>
      </c>
      <c r="C5557">
        <v>2.5999999999999998E-4</v>
      </c>
      <c r="D5557">
        <v>3.6099999999999999E-4</v>
      </c>
      <c r="E5557">
        <v>3.1199999999999999E-4</v>
      </c>
    </row>
    <row r="5558" spans="1:5">
      <c r="A5558">
        <v>1983</v>
      </c>
      <c r="B5558" s="108">
        <v>6</v>
      </c>
      <c r="C5558">
        <v>2.43E-4</v>
      </c>
      <c r="D5558">
        <v>3.1199999999999999E-4</v>
      </c>
      <c r="E5558">
        <v>2.7799999999999998E-4</v>
      </c>
    </row>
    <row r="5559" spans="1:5">
      <c r="A5559">
        <v>1983</v>
      </c>
      <c r="B5559" s="108">
        <v>7</v>
      </c>
      <c r="C5559">
        <v>2.2599999999999999E-4</v>
      </c>
      <c r="D5559">
        <v>3.1500000000000001E-4</v>
      </c>
      <c r="E5559">
        <v>2.72E-4</v>
      </c>
    </row>
    <row r="5560" spans="1:5">
      <c r="A5560">
        <v>1983</v>
      </c>
      <c r="B5560" s="108">
        <v>8</v>
      </c>
      <c r="C5560">
        <v>2.0100000000000001E-4</v>
      </c>
      <c r="D5560">
        <v>2.9500000000000001E-4</v>
      </c>
      <c r="E5560">
        <v>2.4899999999999998E-4</v>
      </c>
    </row>
    <row r="5561" spans="1:5">
      <c r="A5561">
        <v>1983</v>
      </c>
      <c r="B5561" s="108">
        <v>9</v>
      </c>
      <c r="C5561">
        <v>1.6699999999999999E-4</v>
      </c>
      <c r="D5561">
        <v>2.5399999999999999E-4</v>
      </c>
      <c r="E5561">
        <v>2.12E-4</v>
      </c>
    </row>
    <row r="5562" spans="1:5">
      <c r="A5562">
        <v>1983</v>
      </c>
      <c r="B5562" s="108">
        <v>10</v>
      </c>
      <c r="C5562">
        <v>1.6699999999999999E-4</v>
      </c>
      <c r="D5562">
        <v>2.61E-4</v>
      </c>
      <c r="E5562">
        <v>2.1499999999999999E-4</v>
      </c>
    </row>
    <row r="5563" spans="1:5">
      <c r="A5563">
        <v>1983</v>
      </c>
      <c r="B5563" s="108">
        <v>11</v>
      </c>
      <c r="C5563">
        <v>1.75E-4</v>
      </c>
      <c r="D5563">
        <v>2.6800000000000001E-4</v>
      </c>
      <c r="E5563">
        <v>2.23E-4</v>
      </c>
    </row>
    <row r="5564" spans="1:5">
      <c r="A5564">
        <v>1983</v>
      </c>
      <c r="B5564" s="108">
        <v>12</v>
      </c>
      <c r="C5564">
        <v>1.95E-4</v>
      </c>
      <c r="D5564">
        <v>3.2600000000000001E-4</v>
      </c>
      <c r="E5564">
        <v>2.6200000000000003E-4</v>
      </c>
    </row>
    <row r="5565" spans="1:5">
      <c r="A5565">
        <v>1983</v>
      </c>
      <c r="B5565" s="108">
        <v>13</v>
      </c>
      <c r="C5565">
        <v>2.0900000000000001E-4</v>
      </c>
      <c r="D5565">
        <v>3.8000000000000002E-4</v>
      </c>
      <c r="E5565">
        <v>2.9599999999999998E-4</v>
      </c>
    </row>
    <row r="5566" spans="1:5">
      <c r="A5566">
        <v>1983</v>
      </c>
      <c r="B5566" s="108">
        <v>14</v>
      </c>
      <c r="C5566">
        <v>2.61E-4</v>
      </c>
      <c r="D5566">
        <v>4.6700000000000002E-4</v>
      </c>
      <c r="E5566">
        <v>3.6600000000000001E-4</v>
      </c>
    </row>
    <row r="5567" spans="1:5">
      <c r="A5567">
        <v>1983</v>
      </c>
      <c r="B5567" s="108">
        <v>15</v>
      </c>
      <c r="C5567">
        <v>3.1E-4</v>
      </c>
      <c r="D5567">
        <v>6.1799999999999995E-4</v>
      </c>
      <c r="E5567">
        <v>4.6700000000000002E-4</v>
      </c>
    </row>
    <row r="5568" spans="1:5">
      <c r="A5568">
        <v>1983</v>
      </c>
      <c r="B5568" s="108">
        <v>16</v>
      </c>
      <c r="C5568">
        <v>3.97E-4</v>
      </c>
      <c r="D5568">
        <v>8.9499999999999996E-4</v>
      </c>
      <c r="E5568">
        <v>6.5099999999999999E-4</v>
      </c>
    </row>
    <row r="5569" spans="1:5">
      <c r="A5569">
        <v>1983</v>
      </c>
      <c r="B5569" s="108">
        <v>17</v>
      </c>
      <c r="C5569">
        <v>4.7600000000000002E-4</v>
      </c>
      <c r="D5569">
        <v>1.1529999999999999E-3</v>
      </c>
      <c r="E5569">
        <v>8.2299999999999995E-4</v>
      </c>
    </row>
    <row r="5570" spans="1:5">
      <c r="A5570">
        <v>1983</v>
      </c>
      <c r="B5570" s="108">
        <v>18</v>
      </c>
      <c r="C5570">
        <v>5.4000000000000001E-4</v>
      </c>
      <c r="D5570">
        <v>1.4480000000000001E-3</v>
      </c>
      <c r="E5570">
        <v>1.0009999999999999E-3</v>
      </c>
    </row>
    <row r="5571" spans="1:5">
      <c r="A5571">
        <v>1983</v>
      </c>
      <c r="B5571" s="108">
        <v>19</v>
      </c>
      <c r="C5571">
        <v>5.4100000000000003E-4</v>
      </c>
      <c r="D5571">
        <v>1.5529999999999999E-3</v>
      </c>
      <c r="E5571">
        <v>1.0510000000000001E-3</v>
      </c>
    </row>
    <row r="5572" spans="1:5">
      <c r="A5572">
        <v>1983</v>
      </c>
      <c r="B5572" s="108">
        <v>20</v>
      </c>
      <c r="C5572">
        <v>5.3300000000000005E-4</v>
      </c>
      <c r="D5572">
        <v>1.549E-3</v>
      </c>
      <c r="E5572">
        <v>1.0449999999999999E-3</v>
      </c>
    </row>
    <row r="5573" spans="1:5">
      <c r="A5573">
        <v>1983</v>
      </c>
      <c r="B5573" s="108">
        <v>21</v>
      </c>
      <c r="C5573">
        <v>5.3499999999999999E-4</v>
      </c>
      <c r="D5573">
        <v>1.603E-3</v>
      </c>
      <c r="E5573">
        <v>1.072E-3</v>
      </c>
    </row>
    <row r="5574" spans="1:5">
      <c r="A5574">
        <v>1983</v>
      </c>
      <c r="B5574" s="108">
        <v>22</v>
      </c>
      <c r="C5574">
        <v>5.4699999999999996E-4</v>
      </c>
      <c r="D5574">
        <v>1.624E-3</v>
      </c>
      <c r="E5574">
        <v>1.0889999999999999E-3</v>
      </c>
    </row>
    <row r="5575" spans="1:5">
      <c r="A5575">
        <v>1983</v>
      </c>
      <c r="B5575" s="108">
        <v>23</v>
      </c>
      <c r="C5575">
        <v>5.7200000000000003E-4</v>
      </c>
      <c r="D5575">
        <v>1.6789999999999999E-3</v>
      </c>
      <c r="E5575">
        <v>1.127E-3</v>
      </c>
    </row>
    <row r="5576" spans="1:5">
      <c r="A5576">
        <v>1983</v>
      </c>
      <c r="B5576" s="108">
        <v>24</v>
      </c>
      <c r="C5576">
        <v>5.4799999999999998E-4</v>
      </c>
      <c r="D5576">
        <v>1.593E-3</v>
      </c>
      <c r="E5576">
        <v>1.072E-3</v>
      </c>
    </row>
    <row r="5577" spans="1:5">
      <c r="A5577">
        <v>1983</v>
      </c>
      <c r="B5577" s="108">
        <v>25</v>
      </c>
      <c r="C5577">
        <v>5.5800000000000001E-4</v>
      </c>
      <c r="D5577">
        <v>1.6310000000000001E-3</v>
      </c>
      <c r="E5577">
        <v>1.0950000000000001E-3</v>
      </c>
    </row>
    <row r="5578" spans="1:5">
      <c r="A5578">
        <v>1983</v>
      </c>
      <c r="B5578" s="108">
        <v>26</v>
      </c>
      <c r="C5578">
        <v>6.0999999999999997E-4</v>
      </c>
      <c r="D5578">
        <v>1.652E-3</v>
      </c>
      <c r="E5578">
        <v>1.1310000000000001E-3</v>
      </c>
    </row>
    <row r="5579" spans="1:5">
      <c r="A5579">
        <v>1983</v>
      </c>
      <c r="B5579" s="108">
        <v>27</v>
      </c>
      <c r="C5579">
        <v>6.1300000000000005E-4</v>
      </c>
      <c r="D5579">
        <v>1.663E-3</v>
      </c>
      <c r="E5579">
        <v>1.1379999999999999E-3</v>
      </c>
    </row>
    <row r="5580" spans="1:5">
      <c r="A5580">
        <v>1983</v>
      </c>
      <c r="B5580" s="108">
        <v>28</v>
      </c>
      <c r="C5580">
        <v>6.9099999999999999E-4</v>
      </c>
      <c r="D5580">
        <v>1.753E-3</v>
      </c>
      <c r="E5580">
        <v>1.2199999999999999E-3</v>
      </c>
    </row>
    <row r="5581" spans="1:5">
      <c r="A5581">
        <v>1983</v>
      </c>
      <c r="B5581" s="108">
        <v>29</v>
      </c>
      <c r="C5581">
        <v>6.5200000000000002E-4</v>
      </c>
      <c r="D5581">
        <v>1.6440000000000001E-3</v>
      </c>
      <c r="E5581">
        <v>1.147E-3</v>
      </c>
    </row>
    <row r="5582" spans="1:5">
      <c r="A5582">
        <v>1983</v>
      </c>
      <c r="B5582" s="108">
        <v>30</v>
      </c>
      <c r="C5582">
        <v>6.5099999999999999E-4</v>
      </c>
      <c r="D5582">
        <v>1.694E-3</v>
      </c>
      <c r="E5582">
        <v>1.17E-3</v>
      </c>
    </row>
    <row r="5583" spans="1:5">
      <c r="A5583">
        <v>1983</v>
      </c>
      <c r="B5583" s="108">
        <v>31</v>
      </c>
      <c r="C5583">
        <v>7.2099999999999996E-4</v>
      </c>
      <c r="D5583">
        <v>1.7719999999999999E-3</v>
      </c>
      <c r="E5583">
        <v>1.242E-3</v>
      </c>
    </row>
    <row r="5584" spans="1:5">
      <c r="A5584">
        <v>1983</v>
      </c>
      <c r="B5584" s="108">
        <v>32</v>
      </c>
      <c r="C5584">
        <v>7.3099999999999999E-4</v>
      </c>
      <c r="D5584">
        <v>1.8760000000000001E-3</v>
      </c>
      <c r="E5584">
        <v>1.2979999999999999E-3</v>
      </c>
    </row>
    <row r="5585" spans="1:5">
      <c r="A5585">
        <v>1983</v>
      </c>
      <c r="B5585" s="108">
        <v>33</v>
      </c>
      <c r="C5585">
        <v>8.5499999999999997E-4</v>
      </c>
      <c r="D5585">
        <v>1.9400000000000001E-3</v>
      </c>
      <c r="E5585">
        <v>1.3910000000000001E-3</v>
      </c>
    </row>
    <row r="5586" spans="1:5">
      <c r="A5586">
        <v>1983</v>
      </c>
      <c r="B5586" s="108">
        <v>34</v>
      </c>
      <c r="C5586">
        <v>8.6899999999999998E-4</v>
      </c>
      <c r="D5586">
        <v>1.8600000000000001E-3</v>
      </c>
      <c r="E5586">
        <v>1.3600000000000001E-3</v>
      </c>
    </row>
    <row r="5587" spans="1:5">
      <c r="A5587">
        <v>1983</v>
      </c>
      <c r="B5587" s="108">
        <v>35</v>
      </c>
      <c r="C5587">
        <v>9.0200000000000002E-4</v>
      </c>
      <c r="D5587">
        <v>1.921E-3</v>
      </c>
      <c r="E5587">
        <v>1.405E-3</v>
      </c>
    </row>
    <row r="5588" spans="1:5">
      <c r="A5588">
        <v>1983</v>
      </c>
      <c r="B5588" s="108">
        <v>36</v>
      </c>
      <c r="C5588">
        <v>1.0189999999999999E-3</v>
      </c>
      <c r="D5588">
        <v>2.0500000000000002E-3</v>
      </c>
      <c r="E5588">
        <v>1.5269999999999999E-3</v>
      </c>
    </row>
    <row r="5589" spans="1:5">
      <c r="A5589">
        <v>1983</v>
      </c>
      <c r="B5589" s="108">
        <v>37</v>
      </c>
      <c r="C5589">
        <v>1.101E-3</v>
      </c>
      <c r="D5589">
        <v>2.137E-3</v>
      </c>
      <c r="E5589">
        <v>1.6100000000000001E-3</v>
      </c>
    </row>
    <row r="5590" spans="1:5">
      <c r="A5590">
        <v>1983</v>
      </c>
      <c r="B5590" s="108">
        <v>38</v>
      </c>
      <c r="C5590">
        <v>1.307E-3</v>
      </c>
      <c r="D5590">
        <v>2.5040000000000001E-3</v>
      </c>
      <c r="E5590">
        <v>1.8940000000000001E-3</v>
      </c>
    </row>
    <row r="5591" spans="1:5">
      <c r="A5591">
        <v>1983</v>
      </c>
      <c r="B5591" s="108">
        <v>39</v>
      </c>
      <c r="C5591">
        <v>1.238E-3</v>
      </c>
      <c r="D5591">
        <v>2.4880000000000002E-3</v>
      </c>
      <c r="E5591">
        <v>1.853E-3</v>
      </c>
    </row>
    <row r="5592" spans="1:5">
      <c r="A5592">
        <v>1983</v>
      </c>
      <c r="B5592" s="108">
        <v>40</v>
      </c>
      <c r="C5592">
        <v>1.467E-3</v>
      </c>
      <c r="D5592">
        <v>2.7209999999999999E-3</v>
      </c>
      <c r="E5592">
        <v>2.0830000000000002E-3</v>
      </c>
    </row>
    <row r="5593" spans="1:5">
      <c r="A5593">
        <v>1983</v>
      </c>
      <c r="B5593" s="108">
        <v>41</v>
      </c>
      <c r="C5593">
        <v>1.6130000000000001E-3</v>
      </c>
      <c r="D5593">
        <v>3.0379999999999999E-3</v>
      </c>
      <c r="E5593">
        <v>2.313E-3</v>
      </c>
    </row>
    <row r="5594" spans="1:5">
      <c r="A5594">
        <v>1983</v>
      </c>
      <c r="B5594" s="108">
        <v>42</v>
      </c>
      <c r="C5594">
        <v>1.8450000000000001E-3</v>
      </c>
      <c r="D5594">
        <v>3.261E-3</v>
      </c>
      <c r="E5594">
        <v>2.5400000000000002E-3</v>
      </c>
    </row>
    <row r="5595" spans="1:5">
      <c r="A5595">
        <v>1983</v>
      </c>
      <c r="B5595" s="108">
        <v>43</v>
      </c>
      <c r="C5595">
        <v>1.9889999999999999E-3</v>
      </c>
      <c r="D5595">
        <v>3.6340000000000001E-3</v>
      </c>
      <c r="E5595">
        <v>2.7929999999999999E-3</v>
      </c>
    </row>
    <row r="5596" spans="1:5">
      <c r="A5596">
        <v>1983</v>
      </c>
      <c r="B5596" s="108">
        <v>44</v>
      </c>
      <c r="C5596">
        <v>2.1210000000000001E-3</v>
      </c>
      <c r="D5596">
        <v>3.7669999999999999E-3</v>
      </c>
      <c r="E5596">
        <v>2.928E-3</v>
      </c>
    </row>
    <row r="5597" spans="1:5">
      <c r="A5597">
        <v>1983</v>
      </c>
      <c r="B5597" s="108">
        <v>45</v>
      </c>
      <c r="C5597">
        <v>2.392E-3</v>
      </c>
      <c r="D5597">
        <v>4.189E-3</v>
      </c>
      <c r="E5597">
        <v>3.2720000000000002E-3</v>
      </c>
    </row>
    <row r="5598" spans="1:5">
      <c r="A5598">
        <v>1983</v>
      </c>
      <c r="B5598" s="108">
        <v>46</v>
      </c>
      <c r="C5598">
        <v>2.5990000000000002E-3</v>
      </c>
      <c r="D5598">
        <v>4.6860000000000001E-3</v>
      </c>
      <c r="E5598">
        <v>3.617E-3</v>
      </c>
    </row>
    <row r="5599" spans="1:5">
      <c r="A5599">
        <v>1983</v>
      </c>
      <c r="B5599" s="108">
        <v>47</v>
      </c>
      <c r="C5599">
        <v>2.908E-3</v>
      </c>
      <c r="D5599">
        <v>5.2209999999999999E-3</v>
      </c>
      <c r="E5599">
        <v>4.0340000000000003E-3</v>
      </c>
    </row>
    <row r="5600" spans="1:5">
      <c r="A5600">
        <v>1983</v>
      </c>
      <c r="B5600" s="108">
        <v>48</v>
      </c>
      <c r="C5600">
        <v>3.29E-3</v>
      </c>
      <c r="D5600">
        <v>5.9699999999999996E-3</v>
      </c>
      <c r="E5600">
        <v>4.5989999999999998E-3</v>
      </c>
    </row>
    <row r="5601" spans="1:5">
      <c r="A5601">
        <v>1983</v>
      </c>
      <c r="B5601" s="108">
        <v>49</v>
      </c>
      <c r="C5601">
        <v>3.473E-3</v>
      </c>
      <c r="D5601">
        <v>6.1780000000000003E-3</v>
      </c>
      <c r="E5601">
        <v>4.7939999999999997E-3</v>
      </c>
    </row>
    <row r="5602" spans="1:5">
      <c r="A5602">
        <v>1983</v>
      </c>
      <c r="B5602" s="108">
        <v>50</v>
      </c>
      <c r="C5602">
        <v>4.032E-3</v>
      </c>
      <c r="D5602">
        <v>7.0819999999999998E-3</v>
      </c>
      <c r="E5602">
        <v>5.5050000000000003E-3</v>
      </c>
    </row>
    <row r="5603" spans="1:5">
      <c r="A5603">
        <v>1983</v>
      </c>
      <c r="B5603" s="108">
        <v>51</v>
      </c>
      <c r="C5603">
        <v>4.3550000000000004E-3</v>
      </c>
      <c r="D5603">
        <v>7.9419999999999994E-3</v>
      </c>
      <c r="E5603">
        <v>6.0879999999999997E-3</v>
      </c>
    </row>
    <row r="5604" spans="1:5">
      <c r="A5604">
        <v>1983</v>
      </c>
      <c r="B5604" s="108">
        <v>52</v>
      </c>
      <c r="C5604">
        <v>4.7410000000000004E-3</v>
      </c>
      <c r="D5604">
        <v>8.5319999999999997E-3</v>
      </c>
      <c r="E5604">
        <v>6.5680000000000001E-3</v>
      </c>
    </row>
    <row r="5605" spans="1:5">
      <c r="A5605">
        <v>1983</v>
      </c>
      <c r="B5605" s="108">
        <v>53</v>
      </c>
      <c r="C5605">
        <v>5.2490000000000002E-3</v>
      </c>
      <c r="D5605">
        <v>9.5750000000000002E-3</v>
      </c>
      <c r="E5605">
        <v>7.3419999999999996E-3</v>
      </c>
    </row>
    <row r="5606" spans="1:5">
      <c r="A5606">
        <v>1983</v>
      </c>
      <c r="B5606" s="108">
        <v>54</v>
      </c>
      <c r="C5606">
        <v>5.5040000000000002E-3</v>
      </c>
      <c r="D5606">
        <v>1.0108000000000001E-2</v>
      </c>
      <c r="E5606">
        <v>7.7169999999999999E-3</v>
      </c>
    </row>
    <row r="5607" spans="1:5">
      <c r="A5607">
        <v>1983</v>
      </c>
      <c r="B5607" s="108">
        <v>55</v>
      </c>
      <c r="C5607">
        <v>6.0879999999999997E-3</v>
      </c>
      <c r="D5607">
        <v>1.1608E-2</v>
      </c>
      <c r="E5607">
        <v>8.7170000000000008E-3</v>
      </c>
    </row>
    <row r="5608" spans="1:5">
      <c r="A5608">
        <v>1983</v>
      </c>
      <c r="B5608" s="108">
        <v>56</v>
      </c>
      <c r="C5608">
        <v>6.7250000000000001E-3</v>
      </c>
      <c r="D5608">
        <v>1.2772E-2</v>
      </c>
      <c r="E5608">
        <v>9.5910000000000006E-3</v>
      </c>
    </row>
    <row r="5609" spans="1:5">
      <c r="A5609">
        <v>1983</v>
      </c>
      <c r="B5609" s="108">
        <v>57</v>
      </c>
      <c r="C5609">
        <v>7.2269999999999999E-3</v>
      </c>
      <c r="D5609">
        <v>1.3690000000000001E-2</v>
      </c>
      <c r="E5609">
        <v>1.0274E-2</v>
      </c>
    </row>
    <row r="5610" spans="1:5">
      <c r="A5610">
        <v>1983</v>
      </c>
      <c r="B5610" s="108">
        <v>58</v>
      </c>
      <c r="C5610">
        <v>8.1989999999999997E-3</v>
      </c>
      <c r="D5610">
        <v>1.5487000000000001E-2</v>
      </c>
      <c r="E5610">
        <v>1.1620999999999999E-2</v>
      </c>
    </row>
    <row r="5611" spans="1:5">
      <c r="A5611">
        <v>1983</v>
      </c>
      <c r="B5611" s="108">
        <v>59</v>
      </c>
      <c r="C5611">
        <v>8.6999999999999994E-3</v>
      </c>
      <c r="D5611">
        <v>1.6149E-2</v>
      </c>
      <c r="E5611">
        <v>1.2182999999999999E-2</v>
      </c>
    </row>
    <row r="5612" spans="1:5">
      <c r="A5612">
        <v>1983</v>
      </c>
      <c r="B5612" s="108">
        <v>60</v>
      </c>
      <c r="C5612">
        <v>9.2619999999999994E-3</v>
      </c>
      <c r="D5612">
        <v>1.7623E-2</v>
      </c>
      <c r="E5612">
        <v>1.3152E-2</v>
      </c>
    </row>
    <row r="5613" spans="1:5">
      <c r="A5613">
        <v>1983</v>
      </c>
      <c r="B5613" s="108">
        <v>61</v>
      </c>
      <c r="C5613">
        <v>1.0203E-2</v>
      </c>
      <c r="D5613">
        <v>1.9043999999999998E-2</v>
      </c>
      <c r="E5613">
        <v>1.4326999999999999E-2</v>
      </c>
    </row>
    <row r="5614" spans="1:5">
      <c r="A5614">
        <v>1983</v>
      </c>
      <c r="B5614" s="108">
        <v>62</v>
      </c>
      <c r="C5614">
        <v>1.1643000000000001E-2</v>
      </c>
      <c r="D5614">
        <v>2.1787000000000001E-2</v>
      </c>
      <c r="E5614">
        <v>1.6362999999999999E-2</v>
      </c>
    </row>
    <row r="5615" spans="1:5">
      <c r="A5615">
        <v>1983</v>
      </c>
      <c r="B5615" s="108">
        <v>63</v>
      </c>
      <c r="C5615">
        <v>1.2733E-2</v>
      </c>
      <c r="D5615">
        <v>2.3618E-2</v>
      </c>
      <c r="E5615">
        <v>1.7797E-2</v>
      </c>
    </row>
    <row r="5616" spans="1:5">
      <c r="A5616">
        <v>1983</v>
      </c>
      <c r="B5616" s="108">
        <v>64</v>
      </c>
      <c r="C5616">
        <v>1.2885000000000001E-2</v>
      </c>
      <c r="D5616">
        <v>2.4233999999999999E-2</v>
      </c>
      <c r="E5616">
        <v>1.8096999999999999E-2</v>
      </c>
    </row>
    <row r="5617" spans="1:5">
      <c r="A5617">
        <v>1983</v>
      </c>
      <c r="B5617" s="108">
        <v>65</v>
      </c>
      <c r="C5617">
        <v>1.4243E-2</v>
      </c>
      <c r="D5617">
        <v>2.6839999999999999E-2</v>
      </c>
      <c r="E5617">
        <v>1.9979E-2</v>
      </c>
    </row>
    <row r="5618" spans="1:5">
      <c r="A5618">
        <v>1983</v>
      </c>
      <c r="B5618" s="108">
        <v>66</v>
      </c>
      <c r="C5618">
        <v>1.5132E-2</v>
      </c>
      <c r="D5618">
        <v>2.8809000000000001E-2</v>
      </c>
      <c r="E5618">
        <v>2.1299999999999999E-2</v>
      </c>
    </row>
    <row r="5619" spans="1:5">
      <c r="A5619">
        <v>1983</v>
      </c>
      <c r="B5619" s="108">
        <v>67</v>
      </c>
      <c r="C5619">
        <v>1.6506E-2</v>
      </c>
      <c r="D5619">
        <v>3.2070000000000001E-2</v>
      </c>
      <c r="E5619">
        <v>2.3449999999999999E-2</v>
      </c>
    </row>
    <row r="5620" spans="1:5">
      <c r="A5620">
        <v>1983</v>
      </c>
      <c r="B5620" s="108">
        <v>68</v>
      </c>
      <c r="C5620">
        <v>1.8686999999999999E-2</v>
      </c>
      <c r="D5620">
        <v>3.5489E-2</v>
      </c>
      <c r="E5620">
        <v>2.6096999999999999E-2</v>
      </c>
    </row>
    <row r="5621" spans="1:5">
      <c r="A5621">
        <v>1983</v>
      </c>
      <c r="B5621" s="108">
        <v>69</v>
      </c>
      <c r="C5621">
        <v>1.9615E-2</v>
      </c>
      <c r="D5621">
        <v>3.8528E-2</v>
      </c>
      <c r="E5621">
        <v>2.7799999999999998E-2</v>
      </c>
    </row>
    <row r="5622" spans="1:5">
      <c r="A5622">
        <v>1983</v>
      </c>
      <c r="B5622" s="108">
        <v>70</v>
      </c>
      <c r="C5622">
        <v>2.2096999999999999E-2</v>
      </c>
      <c r="D5622">
        <v>4.1856999999999998E-2</v>
      </c>
      <c r="E5622">
        <v>3.0598E-2</v>
      </c>
    </row>
    <row r="5623" spans="1:5">
      <c r="A5623">
        <v>1983</v>
      </c>
      <c r="B5623" s="108">
        <v>71</v>
      </c>
      <c r="C5623">
        <v>2.2901000000000001E-2</v>
      </c>
      <c r="D5623">
        <v>4.4408000000000003E-2</v>
      </c>
      <c r="E5623">
        <v>3.2045999999999998E-2</v>
      </c>
    </row>
    <row r="5624" spans="1:5">
      <c r="A5624">
        <v>1983</v>
      </c>
      <c r="B5624" s="108">
        <v>72</v>
      </c>
      <c r="C5624">
        <v>2.6318000000000001E-2</v>
      </c>
      <c r="D5624">
        <v>4.9338E-2</v>
      </c>
      <c r="E5624">
        <v>3.5990000000000001E-2</v>
      </c>
    </row>
    <row r="5625" spans="1:5">
      <c r="A5625">
        <v>1983</v>
      </c>
      <c r="B5625" s="108">
        <v>73</v>
      </c>
      <c r="C5625">
        <v>2.9260999999999999E-2</v>
      </c>
      <c r="D5625">
        <v>5.4226999999999997E-2</v>
      </c>
      <c r="E5625">
        <v>3.9592000000000002E-2</v>
      </c>
    </row>
    <row r="5626" spans="1:5">
      <c r="A5626">
        <v>1983</v>
      </c>
      <c r="B5626" s="108">
        <v>74</v>
      </c>
      <c r="C5626">
        <v>3.0572999999999999E-2</v>
      </c>
      <c r="D5626">
        <v>5.7364999999999999E-2</v>
      </c>
      <c r="E5626">
        <v>4.1454999999999999E-2</v>
      </c>
    </row>
    <row r="5627" spans="1:5">
      <c r="A5627">
        <v>1983</v>
      </c>
      <c r="B5627" s="108">
        <v>75</v>
      </c>
      <c r="C5627">
        <v>3.4011E-2</v>
      </c>
      <c r="D5627">
        <v>6.3079999999999997E-2</v>
      </c>
      <c r="E5627">
        <v>4.5659999999999999E-2</v>
      </c>
    </row>
    <row r="5628" spans="1:5">
      <c r="A5628">
        <v>1983</v>
      </c>
      <c r="B5628" s="108">
        <v>76</v>
      </c>
      <c r="C5628">
        <v>3.7051000000000001E-2</v>
      </c>
      <c r="D5628">
        <v>6.8154999999999993E-2</v>
      </c>
      <c r="E5628">
        <v>4.9248E-2</v>
      </c>
    </row>
    <row r="5629" spans="1:5">
      <c r="A5629">
        <v>1983</v>
      </c>
      <c r="B5629" s="108">
        <v>77</v>
      </c>
      <c r="C5629">
        <v>4.002E-2</v>
      </c>
      <c r="D5629">
        <v>7.2617000000000001E-2</v>
      </c>
      <c r="E5629">
        <v>5.2519999999999997E-2</v>
      </c>
    </row>
    <row r="5630" spans="1:5">
      <c r="A5630">
        <v>1983</v>
      </c>
      <c r="B5630" s="108">
        <v>78</v>
      </c>
      <c r="C5630">
        <v>4.4950999999999998E-2</v>
      </c>
      <c r="D5630">
        <v>7.9150999999999999E-2</v>
      </c>
      <c r="E5630">
        <v>5.7821999999999998E-2</v>
      </c>
    </row>
    <row r="5631" spans="1:5">
      <c r="A5631">
        <v>1983</v>
      </c>
      <c r="B5631" s="108">
        <v>79</v>
      </c>
      <c r="C5631">
        <v>4.9661999999999998E-2</v>
      </c>
      <c r="D5631">
        <v>8.6404999999999996E-2</v>
      </c>
      <c r="E5631">
        <v>6.3217999999999996E-2</v>
      </c>
    </row>
    <row r="5632" spans="1:5">
      <c r="A5632">
        <v>1983</v>
      </c>
      <c r="B5632" s="108">
        <v>80</v>
      </c>
      <c r="C5632">
        <v>5.6120999999999997E-2</v>
      </c>
      <c r="D5632">
        <v>9.5726000000000006E-2</v>
      </c>
      <c r="E5632">
        <v>7.0328000000000002E-2</v>
      </c>
    </row>
    <row r="5633" spans="1:5">
      <c r="A5633">
        <v>1983</v>
      </c>
      <c r="B5633" s="108">
        <v>81</v>
      </c>
      <c r="C5633">
        <v>6.0623000000000003E-2</v>
      </c>
      <c r="D5633">
        <v>0.101483</v>
      </c>
      <c r="E5633">
        <v>7.4918999999999999E-2</v>
      </c>
    </row>
    <row r="5634" spans="1:5">
      <c r="A5634">
        <v>1983</v>
      </c>
      <c r="B5634" s="108">
        <v>82</v>
      </c>
      <c r="C5634">
        <v>7.1682999999999997E-2</v>
      </c>
      <c r="D5634">
        <v>0.114372</v>
      </c>
      <c r="E5634">
        <v>8.6130999999999999E-2</v>
      </c>
    </row>
    <row r="5635" spans="1:5">
      <c r="A5635">
        <v>1983</v>
      </c>
      <c r="B5635" s="108">
        <v>83</v>
      </c>
      <c r="C5635">
        <v>7.9476000000000005E-2</v>
      </c>
      <c r="D5635">
        <v>0.12499200000000001</v>
      </c>
      <c r="E5635">
        <v>9.4495999999999997E-2</v>
      </c>
    </row>
    <row r="5636" spans="1:5">
      <c r="A5636">
        <v>1983</v>
      </c>
      <c r="B5636" s="108">
        <v>84</v>
      </c>
      <c r="C5636">
        <v>8.5314000000000001E-2</v>
      </c>
      <c r="D5636">
        <v>0.13173899999999999</v>
      </c>
      <c r="E5636">
        <v>0.100232</v>
      </c>
    </row>
    <row r="5637" spans="1:5">
      <c r="A5637">
        <v>1983</v>
      </c>
      <c r="B5637" s="108">
        <v>85</v>
      </c>
      <c r="C5637">
        <v>9.5047000000000006E-2</v>
      </c>
      <c r="D5637">
        <v>0.14325399999999999</v>
      </c>
      <c r="E5637">
        <v>0.11010399999999999</v>
      </c>
    </row>
    <row r="5638" spans="1:5">
      <c r="A5638">
        <v>1983</v>
      </c>
      <c r="B5638" s="108">
        <v>86</v>
      </c>
      <c r="C5638">
        <v>0.106456</v>
      </c>
      <c r="D5638">
        <v>0.155281</v>
      </c>
      <c r="E5638">
        <v>0.12139800000000001</v>
      </c>
    </row>
    <row r="5639" spans="1:5">
      <c r="A5639">
        <v>1983</v>
      </c>
      <c r="B5639" s="108">
        <v>87</v>
      </c>
      <c r="C5639">
        <v>0.11708499999999999</v>
      </c>
      <c r="D5639">
        <v>0.171569</v>
      </c>
      <c r="E5639">
        <v>0.133303</v>
      </c>
    </row>
    <row r="5640" spans="1:5">
      <c r="A5640">
        <v>1983</v>
      </c>
      <c r="B5640" s="108">
        <v>88</v>
      </c>
      <c r="C5640">
        <v>0.12746299999999999</v>
      </c>
      <c r="D5640">
        <v>0.178565</v>
      </c>
      <c r="E5640">
        <v>0.14229700000000001</v>
      </c>
    </row>
    <row r="5641" spans="1:5">
      <c r="A5641">
        <v>1983</v>
      </c>
      <c r="B5641" s="108">
        <v>89</v>
      </c>
      <c r="C5641">
        <v>0.14210700000000001</v>
      </c>
      <c r="D5641">
        <v>0.19585900000000001</v>
      </c>
      <c r="E5641">
        <v>0.157335</v>
      </c>
    </row>
    <row r="5642" spans="1:5">
      <c r="A5642">
        <v>1983</v>
      </c>
      <c r="B5642" s="108">
        <v>90</v>
      </c>
      <c r="C5642">
        <v>0.15707099999999999</v>
      </c>
      <c r="D5642">
        <v>0.21562600000000001</v>
      </c>
      <c r="E5642">
        <v>0.17319699999999999</v>
      </c>
    </row>
    <row r="5643" spans="1:5">
      <c r="A5643">
        <v>1983</v>
      </c>
      <c r="B5643" s="108">
        <v>91</v>
      </c>
      <c r="C5643">
        <v>0.169629</v>
      </c>
      <c r="D5643">
        <v>0.22290699999999999</v>
      </c>
      <c r="E5643">
        <v>0.18384200000000001</v>
      </c>
    </row>
    <row r="5644" spans="1:5">
      <c r="A5644">
        <v>1983</v>
      </c>
      <c r="B5644" s="108">
        <v>92</v>
      </c>
      <c r="C5644">
        <v>0.189135</v>
      </c>
      <c r="D5644">
        <v>0.241783</v>
      </c>
      <c r="E5644">
        <v>0.20274600000000001</v>
      </c>
    </row>
    <row r="5645" spans="1:5">
      <c r="A5645">
        <v>1983</v>
      </c>
      <c r="B5645" s="108">
        <v>93</v>
      </c>
      <c r="C5645">
        <v>0.21190800000000001</v>
      </c>
      <c r="D5645">
        <v>0.26745999999999998</v>
      </c>
      <c r="E5645">
        <v>0.225963</v>
      </c>
    </row>
    <row r="5646" spans="1:5">
      <c r="A5646">
        <v>1983</v>
      </c>
      <c r="B5646" s="108">
        <v>94</v>
      </c>
      <c r="C5646">
        <v>0.22640399999999999</v>
      </c>
      <c r="D5646">
        <v>0.284107</v>
      </c>
      <c r="E5646">
        <v>0.24069599999999999</v>
      </c>
    </row>
    <row r="5647" spans="1:5">
      <c r="A5647">
        <v>1983</v>
      </c>
      <c r="B5647" s="108">
        <v>95</v>
      </c>
      <c r="C5647">
        <v>0.243036</v>
      </c>
      <c r="D5647">
        <v>0.29780899999999999</v>
      </c>
      <c r="E5647">
        <v>0.25627899999999998</v>
      </c>
    </row>
    <row r="5648" spans="1:5">
      <c r="A5648">
        <v>1983</v>
      </c>
      <c r="B5648" s="108">
        <v>96</v>
      </c>
      <c r="C5648">
        <v>0.26749099999999998</v>
      </c>
      <c r="D5648">
        <v>0.31831700000000002</v>
      </c>
      <c r="E5648">
        <v>0.27945399999999998</v>
      </c>
    </row>
    <row r="5649" spans="1:5">
      <c r="A5649">
        <v>1983</v>
      </c>
      <c r="B5649" s="108">
        <v>97</v>
      </c>
      <c r="C5649">
        <v>0.29450500000000002</v>
      </c>
      <c r="D5649">
        <v>0.36568699999999998</v>
      </c>
      <c r="E5649">
        <v>0.310728</v>
      </c>
    </row>
    <row r="5650" spans="1:5">
      <c r="A5650">
        <v>1983</v>
      </c>
      <c r="B5650" s="108">
        <v>98</v>
      </c>
      <c r="C5650">
        <v>0.31321500000000002</v>
      </c>
      <c r="D5650">
        <v>0.37350299999999997</v>
      </c>
      <c r="E5650">
        <v>0.326677</v>
      </c>
    </row>
    <row r="5651" spans="1:5">
      <c r="A5651">
        <v>1983</v>
      </c>
      <c r="B5651" s="108">
        <v>99</v>
      </c>
      <c r="C5651">
        <v>0.32408599999999999</v>
      </c>
      <c r="D5651">
        <v>0.39480700000000002</v>
      </c>
      <c r="E5651">
        <v>0.33935399999999999</v>
      </c>
    </row>
    <row r="5652" spans="1:5">
      <c r="A5652">
        <v>1983</v>
      </c>
      <c r="B5652" s="108">
        <v>100</v>
      </c>
      <c r="C5652">
        <v>0.34104200000000001</v>
      </c>
      <c r="D5652">
        <v>0.39287499999999997</v>
      </c>
      <c r="E5652">
        <v>0.35199000000000003</v>
      </c>
    </row>
    <row r="5653" spans="1:5">
      <c r="A5653">
        <v>1983</v>
      </c>
      <c r="B5653" s="108">
        <v>101</v>
      </c>
      <c r="C5653">
        <v>0.37517899999999998</v>
      </c>
      <c r="D5653">
        <v>0.38777899999999998</v>
      </c>
      <c r="E5653">
        <v>0.37779800000000002</v>
      </c>
    </row>
    <row r="5654" spans="1:5">
      <c r="A5654">
        <v>1983</v>
      </c>
      <c r="B5654" s="108">
        <v>102</v>
      </c>
      <c r="C5654">
        <v>0.39543099999999998</v>
      </c>
      <c r="D5654">
        <v>0.41204200000000002</v>
      </c>
      <c r="E5654">
        <v>0.39889200000000002</v>
      </c>
    </row>
    <row r="5655" spans="1:5">
      <c r="A5655">
        <v>1983</v>
      </c>
      <c r="B5655" s="108">
        <v>103</v>
      </c>
      <c r="C5655">
        <v>0.42158699999999999</v>
      </c>
      <c r="D5655">
        <v>0.41142899999999999</v>
      </c>
      <c r="E5655">
        <v>0.41936400000000001</v>
      </c>
    </row>
    <row r="5656" spans="1:5">
      <c r="A5656">
        <v>1983</v>
      </c>
      <c r="B5656" s="108">
        <v>104</v>
      </c>
      <c r="C5656">
        <v>0.41634199999999999</v>
      </c>
      <c r="D5656">
        <v>0.409835</v>
      </c>
      <c r="E5656">
        <v>0.41489799999999999</v>
      </c>
    </row>
    <row r="5657" spans="1:5">
      <c r="A5657">
        <v>1983</v>
      </c>
      <c r="B5657" s="108">
        <v>105</v>
      </c>
      <c r="C5657">
        <v>0.39423900000000001</v>
      </c>
      <c r="D5657">
        <v>0.54582699999999995</v>
      </c>
      <c r="E5657">
        <v>0.42642000000000002</v>
      </c>
    </row>
    <row r="5658" spans="1:5">
      <c r="A5658">
        <v>1983</v>
      </c>
      <c r="B5658" s="108">
        <v>106</v>
      </c>
      <c r="C5658">
        <v>0.37500600000000001</v>
      </c>
      <c r="D5658">
        <v>0.36663099999999998</v>
      </c>
      <c r="E5658">
        <v>0.37313000000000002</v>
      </c>
    </row>
    <row r="5659" spans="1:5">
      <c r="A5659">
        <v>1983</v>
      </c>
      <c r="B5659" s="108">
        <v>107</v>
      </c>
      <c r="C5659">
        <v>0.34294999999999998</v>
      </c>
      <c r="D5659">
        <v>0.37569399999999997</v>
      </c>
      <c r="E5659">
        <v>0.35008899999999998</v>
      </c>
    </row>
    <row r="5660" spans="1:5">
      <c r="A5660">
        <v>1983</v>
      </c>
      <c r="B5660" s="108">
        <v>108</v>
      </c>
      <c r="C5660">
        <v>0.42307499999999998</v>
      </c>
      <c r="D5660">
        <v>0.58559399999999995</v>
      </c>
      <c r="E5660">
        <v>0.45593299999999998</v>
      </c>
    </row>
    <row r="5661" spans="1:5">
      <c r="A5661">
        <v>1983</v>
      </c>
      <c r="B5661" s="108">
        <v>109</v>
      </c>
      <c r="C5661">
        <v>0.48740899999999998</v>
      </c>
      <c r="D5661">
        <v>0.21262800000000001</v>
      </c>
      <c r="E5661">
        <v>0.41294500000000001</v>
      </c>
    </row>
    <row r="5662" spans="1:5">
      <c r="A5662">
        <v>1983</v>
      </c>
      <c r="B5662" s="108" t="s">
        <v>392</v>
      </c>
      <c r="C5662">
        <v>0.475609</v>
      </c>
      <c r="D5662">
        <v>0.42612</v>
      </c>
      <c r="E5662">
        <v>0.45788299999999998</v>
      </c>
    </row>
    <row r="5663" spans="1:5">
      <c r="A5663">
        <v>1984</v>
      </c>
      <c r="B5663" s="108">
        <v>0</v>
      </c>
      <c r="C5663">
        <v>9.7529999999999995E-3</v>
      </c>
      <c r="D5663">
        <v>1.2083E-2</v>
      </c>
      <c r="E5663">
        <v>1.0945E-2</v>
      </c>
    </row>
    <row r="5664" spans="1:5">
      <c r="A5664">
        <v>1984</v>
      </c>
      <c r="B5664" s="108">
        <v>1</v>
      </c>
      <c r="C5664">
        <v>7.6400000000000003E-4</v>
      </c>
      <c r="D5664">
        <v>8.9099999999999997E-4</v>
      </c>
      <c r="E5664">
        <v>8.2899999999999998E-4</v>
      </c>
    </row>
    <row r="5665" spans="1:5">
      <c r="A5665">
        <v>1984</v>
      </c>
      <c r="B5665" s="108">
        <v>2</v>
      </c>
      <c r="C5665">
        <v>4.8000000000000001E-4</v>
      </c>
      <c r="D5665">
        <v>6.1600000000000001E-4</v>
      </c>
      <c r="E5665">
        <v>5.4900000000000001E-4</v>
      </c>
    </row>
    <row r="5666" spans="1:5">
      <c r="A5666">
        <v>1984</v>
      </c>
      <c r="B5666" s="108">
        <v>3</v>
      </c>
      <c r="C5666">
        <v>3.57E-4</v>
      </c>
      <c r="D5666">
        <v>4.3600000000000003E-4</v>
      </c>
      <c r="E5666">
        <v>3.97E-4</v>
      </c>
    </row>
    <row r="5667" spans="1:5">
      <c r="A5667">
        <v>1984</v>
      </c>
      <c r="B5667" s="108">
        <v>4</v>
      </c>
      <c r="C5667">
        <v>2.7799999999999998E-4</v>
      </c>
      <c r="D5667">
        <v>3.5799999999999997E-4</v>
      </c>
      <c r="E5667">
        <v>3.19E-4</v>
      </c>
    </row>
    <row r="5668" spans="1:5">
      <c r="A5668">
        <v>1984</v>
      </c>
      <c r="B5668" s="108">
        <v>5</v>
      </c>
      <c r="C5668">
        <v>2.2100000000000001E-4</v>
      </c>
      <c r="D5668">
        <v>3.39E-4</v>
      </c>
      <c r="E5668">
        <v>2.81E-4</v>
      </c>
    </row>
    <row r="5669" spans="1:5">
      <c r="A5669">
        <v>1984</v>
      </c>
      <c r="B5669" s="108">
        <v>6</v>
      </c>
      <c r="C5669">
        <v>2.1900000000000001E-4</v>
      </c>
      <c r="D5669">
        <v>3.1199999999999999E-4</v>
      </c>
      <c r="E5669">
        <v>2.6699999999999998E-4</v>
      </c>
    </row>
    <row r="5670" spans="1:5">
      <c r="A5670">
        <v>1984</v>
      </c>
      <c r="B5670" s="108">
        <v>7</v>
      </c>
      <c r="C5670">
        <v>2.1100000000000001E-4</v>
      </c>
      <c r="D5670">
        <v>2.9300000000000002E-4</v>
      </c>
      <c r="E5670">
        <v>2.5300000000000002E-4</v>
      </c>
    </row>
    <row r="5671" spans="1:5">
      <c r="A5671">
        <v>1984</v>
      </c>
      <c r="B5671" s="108">
        <v>8</v>
      </c>
      <c r="C5671">
        <v>2.0000000000000001E-4</v>
      </c>
      <c r="D5671">
        <v>2.9599999999999998E-4</v>
      </c>
      <c r="E5671">
        <v>2.4899999999999998E-4</v>
      </c>
    </row>
    <row r="5672" spans="1:5">
      <c r="A5672">
        <v>1984</v>
      </c>
      <c r="B5672" s="108">
        <v>9</v>
      </c>
      <c r="C5672">
        <v>1.9000000000000001E-4</v>
      </c>
      <c r="D5672">
        <v>2.42E-4</v>
      </c>
      <c r="E5672">
        <v>2.1599999999999999E-4</v>
      </c>
    </row>
    <row r="5673" spans="1:5">
      <c r="A5673">
        <v>1984</v>
      </c>
      <c r="B5673" s="108">
        <v>10</v>
      </c>
      <c r="C5673">
        <v>1.8799999999999999E-4</v>
      </c>
      <c r="D5673">
        <v>2.7500000000000002E-4</v>
      </c>
      <c r="E5673">
        <v>2.33E-4</v>
      </c>
    </row>
    <row r="5674" spans="1:5">
      <c r="A5674">
        <v>1984</v>
      </c>
      <c r="B5674" s="108">
        <v>11</v>
      </c>
      <c r="C5674">
        <v>1.74E-4</v>
      </c>
      <c r="D5674">
        <v>2.8800000000000001E-4</v>
      </c>
      <c r="E5674">
        <v>2.33E-4</v>
      </c>
    </row>
    <row r="5675" spans="1:5">
      <c r="A5675">
        <v>1984</v>
      </c>
      <c r="B5675" s="108">
        <v>12</v>
      </c>
      <c r="C5675">
        <v>2.0699999999999999E-4</v>
      </c>
      <c r="D5675">
        <v>3.21E-4</v>
      </c>
      <c r="E5675">
        <v>2.6499999999999999E-4</v>
      </c>
    </row>
    <row r="5676" spans="1:5">
      <c r="A5676">
        <v>1984</v>
      </c>
      <c r="B5676" s="108">
        <v>13</v>
      </c>
      <c r="C5676">
        <v>2.3800000000000001E-4</v>
      </c>
      <c r="D5676">
        <v>3.77E-4</v>
      </c>
      <c r="E5676">
        <v>3.0899999999999998E-4</v>
      </c>
    </row>
    <row r="5677" spans="1:5">
      <c r="A5677">
        <v>1984</v>
      </c>
      <c r="B5677" s="108">
        <v>14</v>
      </c>
      <c r="C5677">
        <v>2.5700000000000001E-4</v>
      </c>
      <c r="D5677">
        <v>4.6000000000000001E-4</v>
      </c>
      <c r="E5677">
        <v>3.6099999999999999E-4</v>
      </c>
    </row>
    <row r="5678" spans="1:5">
      <c r="A5678">
        <v>1984</v>
      </c>
      <c r="B5678" s="108">
        <v>15</v>
      </c>
      <c r="C5678">
        <v>3.39E-4</v>
      </c>
      <c r="D5678">
        <v>6.3699999999999998E-4</v>
      </c>
      <c r="E5678">
        <v>4.9200000000000003E-4</v>
      </c>
    </row>
    <row r="5679" spans="1:5">
      <c r="A5679">
        <v>1984</v>
      </c>
      <c r="B5679" s="108">
        <v>16</v>
      </c>
      <c r="C5679">
        <v>4.3899999999999999E-4</v>
      </c>
      <c r="D5679">
        <v>8.9300000000000002E-4</v>
      </c>
      <c r="E5679">
        <v>6.7100000000000005E-4</v>
      </c>
    </row>
    <row r="5680" spans="1:5">
      <c r="A5680">
        <v>1984</v>
      </c>
      <c r="B5680" s="108">
        <v>17</v>
      </c>
      <c r="C5680">
        <v>4.5399999999999998E-4</v>
      </c>
      <c r="D5680">
        <v>1.145E-3</v>
      </c>
      <c r="E5680">
        <v>8.0800000000000002E-4</v>
      </c>
    </row>
    <row r="5681" spans="1:5">
      <c r="A5681">
        <v>1984</v>
      </c>
      <c r="B5681" s="108">
        <v>18</v>
      </c>
      <c r="C5681">
        <v>5.2099999999999998E-4</v>
      </c>
      <c r="D5681">
        <v>1.439E-3</v>
      </c>
      <c r="E5681">
        <v>9.8799999999999995E-4</v>
      </c>
    </row>
    <row r="5682" spans="1:5">
      <c r="A5682">
        <v>1984</v>
      </c>
      <c r="B5682" s="108">
        <v>19</v>
      </c>
      <c r="C5682">
        <v>5.4000000000000001E-4</v>
      </c>
      <c r="D5682">
        <v>1.4940000000000001E-3</v>
      </c>
      <c r="E5682">
        <v>1.0219999999999999E-3</v>
      </c>
    </row>
    <row r="5683" spans="1:5">
      <c r="A5683">
        <v>1984</v>
      </c>
      <c r="B5683" s="108">
        <v>20</v>
      </c>
      <c r="C5683">
        <v>5.1000000000000004E-4</v>
      </c>
      <c r="D5683">
        <v>1.5690000000000001E-3</v>
      </c>
      <c r="E5683">
        <v>1.0449999999999999E-3</v>
      </c>
    </row>
    <row r="5684" spans="1:5">
      <c r="A5684">
        <v>1984</v>
      </c>
      <c r="B5684" s="108">
        <v>21</v>
      </c>
      <c r="C5684">
        <v>5.7300000000000005E-4</v>
      </c>
      <c r="D5684">
        <v>1.6750000000000001E-3</v>
      </c>
      <c r="E5684">
        <v>1.129E-3</v>
      </c>
    </row>
    <row r="5685" spans="1:5">
      <c r="A5685">
        <v>1984</v>
      </c>
      <c r="B5685" s="108">
        <v>22</v>
      </c>
      <c r="C5685">
        <v>5.3200000000000003E-4</v>
      </c>
      <c r="D5685">
        <v>1.655E-3</v>
      </c>
      <c r="E5685">
        <v>1.098E-3</v>
      </c>
    </row>
    <row r="5686" spans="1:5">
      <c r="A5686">
        <v>1984</v>
      </c>
      <c r="B5686" s="108">
        <v>23</v>
      </c>
      <c r="C5686">
        <v>5.62E-4</v>
      </c>
      <c r="D5686">
        <v>1.6850000000000001E-3</v>
      </c>
      <c r="E5686">
        <v>1.126E-3</v>
      </c>
    </row>
    <row r="5687" spans="1:5">
      <c r="A5687">
        <v>1984</v>
      </c>
      <c r="B5687" s="108">
        <v>24</v>
      </c>
      <c r="C5687">
        <v>5.71E-4</v>
      </c>
      <c r="D5687">
        <v>1.6080000000000001E-3</v>
      </c>
      <c r="E5687">
        <v>1.0920000000000001E-3</v>
      </c>
    </row>
    <row r="5688" spans="1:5">
      <c r="A5688">
        <v>1984</v>
      </c>
      <c r="B5688" s="108">
        <v>25</v>
      </c>
      <c r="C5688">
        <v>5.53E-4</v>
      </c>
      <c r="D5688">
        <v>1.6440000000000001E-3</v>
      </c>
      <c r="E5688">
        <v>1.1000000000000001E-3</v>
      </c>
    </row>
    <row r="5689" spans="1:5">
      <c r="A5689">
        <v>1984</v>
      </c>
      <c r="B5689" s="108">
        <v>26</v>
      </c>
      <c r="C5689">
        <v>5.7899999999999998E-4</v>
      </c>
      <c r="D5689">
        <v>1.6459999999999999E-3</v>
      </c>
      <c r="E5689">
        <v>1.1130000000000001E-3</v>
      </c>
    </row>
    <row r="5690" spans="1:5">
      <c r="A5690">
        <v>1984</v>
      </c>
      <c r="B5690" s="108">
        <v>27</v>
      </c>
      <c r="C5690">
        <v>6.0700000000000001E-4</v>
      </c>
      <c r="D5690">
        <v>1.6570000000000001E-3</v>
      </c>
      <c r="E5690">
        <v>1.132E-3</v>
      </c>
    </row>
    <row r="5691" spans="1:5">
      <c r="A5691">
        <v>1984</v>
      </c>
      <c r="B5691" s="108">
        <v>28</v>
      </c>
      <c r="C5691">
        <v>6.4400000000000004E-4</v>
      </c>
      <c r="D5691">
        <v>1.737E-3</v>
      </c>
      <c r="E5691">
        <v>1.189E-3</v>
      </c>
    </row>
    <row r="5692" spans="1:5">
      <c r="A5692">
        <v>1984</v>
      </c>
      <c r="B5692" s="108">
        <v>29</v>
      </c>
      <c r="C5692">
        <v>6.4999999999999997E-4</v>
      </c>
      <c r="D5692">
        <v>1.603E-3</v>
      </c>
      <c r="E5692">
        <v>1.126E-3</v>
      </c>
    </row>
    <row r="5693" spans="1:5">
      <c r="A5693">
        <v>1984</v>
      </c>
      <c r="B5693" s="108">
        <v>30</v>
      </c>
      <c r="C5693">
        <v>6.8800000000000003E-4</v>
      </c>
      <c r="D5693">
        <v>1.753E-3</v>
      </c>
      <c r="E5693">
        <v>1.2179999999999999E-3</v>
      </c>
    </row>
    <row r="5694" spans="1:5">
      <c r="A5694">
        <v>1984</v>
      </c>
      <c r="B5694" s="108">
        <v>31</v>
      </c>
      <c r="C5694">
        <v>7.5299999999999998E-4</v>
      </c>
      <c r="D5694">
        <v>1.828E-3</v>
      </c>
      <c r="E5694">
        <v>1.2869999999999999E-3</v>
      </c>
    </row>
    <row r="5695" spans="1:5">
      <c r="A5695">
        <v>1984</v>
      </c>
      <c r="B5695" s="108">
        <v>32</v>
      </c>
      <c r="C5695">
        <v>7.3399999999999995E-4</v>
      </c>
      <c r="D5695">
        <v>1.8439999999999999E-3</v>
      </c>
      <c r="E5695">
        <v>1.2849999999999999E-3</v>
      </c>
    </row>
    <row r="5696" spans="1:5">
      <c r="A5696">
        <v>1984</v>
      </c>
      <c r="B5696" s="108">
        <v>33</v>
      </c>
      <c r="C5696">
        <v>8.4099999999999995E-4</v>
      </c>
      <c r="D5696">
        <v>1.952E-3</v>
      </c>
      <c r="E5696">
        <v>1.39E-3</v>
      </c>
    </row>
    <row r="5697" spans="1:5">
      <c r="A5697">
        <v>1984</v>
      </c>
      <c r="B5697" s="108">
        <v>34</v>
      </c>
      <c r="C5697">
        <v>8.9400000000000005E-4</v>
      </c>
      <c r="D5697">
        <v>1.936E-3</v>
      </c>
      <c r="E5697">
        <v>1.4109999999999999E-3</v>
      </c>
    </row>
    <row r="5698" spans="1:5">
      <c r="A5698">
        <v>1984</v>
      </c>
      <c r="B5698" s="108">
        <v>35</v>
      </c>
      <c r="C5698">
        <v>9.3700000000000001E-4</v>
      </c>
      <c r="D5698">
        <v>1.99E-3</v>
      </c>
      <c r="E5698">
        <v>1.457E-3</v>
      </c>
    </row>
    <row r="5699" spans="1:5">
      <c r="A5699">
        <v>1984</v>
      </c>
      <c r="B5699" s="108">
        <v>36</v>
      </c>
      <c r="C5699">
        <v>1.01E-3</v>
      </c>
      <c r="D5699">
        <v>2.1289999999999998E-3</v>
      </c>
      <c r="E5699">
        <v>1.5610000000000001E-3</v>
      </c>
    </row>
    <row r="5700" spans="1:5">
      <c r="A5700">
        <v>1984</v>
      </c>
      <c r="B5700" s="108">
        <v>37</v>
      </c>
      <c r="C5700">
        <v>1.163E-3</v>
      </c>
      <c r="D5700">
        <v>2.281E-3</v>
      </c>
      <c r="E5700">
        <v>1.7129999999999999E-3</v>
      </c>
    </row>
    <row r="5701" spans="1:5">
      <c r="A5701">
        <v>1984</v>
      </c>
      <c r="B5701" s="108">
        <v>38</v>
      </c>
      <c r="C5701">
        <v>1.204E-3</v>
      </c>
      <c r="D5701">
        <v>2.3909999999999999E-3</v>
      </c>
      <c r="E5701">
        <v>1.7880000000000001E-3</v>
      </c>
    </row>
    <row r="5702" spans="1:5">
      <c r="A5702">
        <v>1984</v>
      </c>
      <c r="B5702" s="108">
        <v>39</v>
      </c>
      <c r="C5702">
        <v>1.32E-3</v>
      </c>
      <c r="D5702">
        <v>2.542E-3</v>
      </c>
      <c r="E5702">
        <v>1.9220000000000001E-3</v>
      </c>
    </row>
    <row r="5703" spans="1:5">
      <c r="A5703">
        <v>1984</v>
      </c>
      <c r="B5703" s="108">
        <v>40</v>
      </c>
      <c r="C5703">
        <v>1.4580000000000001E-3</v>
      </c>
      <c r="D5703">
        <v>2.8E-3</v>
      </c>
      <c r="E5703">
        <v>2.117E-3</v>
      </c>
    </row>
    <row r="5704" spans="1:5">
      <c r="A5704">
        <v>1984</v>
      </c>
      <c r="B5704" s="108">
        <v>41</v>
      </c>
      <c r="C5704">
        <v>1.6069999999999999E-3</v>
      </c>
      <c r="D5704">
        <v>3.0569999999999998E-3</v>
      </c>
      <c r="E5704">
        <v>2.3189999999999999E-3</v>
      </c>
    </row>
    <row r="5705" spans="1:5">
      <c r="A5705">
        <v>1984</v>
      </c>
      <c r="B5705" s="108">
        <v>42</v>
      </c>
      <c r="C5705">
        <v>1.8109999999999999E-3</v>
      </c>
      <c r="D5705">
        <v>3.2399999999999998E-3</v>
      </c>
      <c r="E5705">
        <v>2.513E-3</v>
      </c>
    </row>
    <row r="5706" spans="1:5">
      <c r="A5706">
        <v>1984</v>
      </c>
      <c r="B5706" s="108">
        <v>43</v>
      </c>
      <c r="C5706">
        <v>1.9659999999999999E-3</v>
      </c>
      <c r="D5706">
        <v>3.5200000000000001E-3</v>
      </c>
      <c r="E5706">
        <v>2.7260000000000001E-3</v>
      </c>
    </row>
    <row r="5707" spans="1:5">
      <c r="A5707">
        <v>1984</v>
      </c>
      <c r="B5707" s="108">
        <v>44</v>
      </c>
      <c r="C5707">
        <v>2.1909999999999998E-3</v>
      </c>
      <c r="D5707">
        <v>3.8800000000000002E-3</v>
      </c>
      <c r="E5707">
        <v>3.0200000000000001E-3</v>
      </c>
    </row>
    <row r="5708" spans="1:5">
      <c r="A5708">
        <v>1984</v>
      </c>
      <c r="B5708" s="108">
        <v>45</v>
      </c>
      <c r="C5708">
        <v>2.434E-3</v>
      </c>
      <c r="D5708">
        <v>4.1089999999999998E-3</v>
      </c>
      <c r="E5708">
        <v>3.2539999999999999E-3</v>
      </c>
    </row>
    <row r="5709" spans="1:5">
      <c r="A5709">
        <v>1984</v>
      </c>
      <c r="B5709" s="108">
        <v>46</v>
      </c>
      <c r="C5709">
        <v>2.5430000000000001E-3</v>
      </c>
      <c r="D5709">
        <v>4.6309999999999997E-3</v>
      </c>
      <c r="E5709">
        <v>3.5630000000000002E-3</v>
      </c>
    </row>
    <row r="5710" spans="1:5">
      <c r="A5710">
        <v>1984</v>
      </c>
      <c r="B5710" s="108">
        <v>47</v>
      </c>
      <c r="C5710">
        <v>2.7889999999999998E-3</v>
      </c>
      <c r="D5710">
        <v>5.1590000000000004E-3</v>
      </c>
      <c r="E5710">
        <v>3.9439999999999996E-3</v>
      </c>
    </row>
    <row r="5711" spans="1:5">
      <c r="A5711">
        <v>1984</v>
      </c>
      <c r="B5711" s="108">
        <v>48</v>
      </c>
      <c r="C5711">
        <v>3.2989999999999998E-3</v>
      </c>
      <c r="D5711">
        <v>5.7559999999999998E-3</v>
      </c>
      <c r="E5711">
        <v>4.4980000000000003E-3</v>
      </c>
    </row>
    <row r="5712" spans="1:5">
      <c r="A5712">
        <v>1984</v>
      </c>
      <c r="B5712" s="108">
        <v>49</v>
      </c>
      <c r="C5712">
        <v>3.431E-3</v>
      </c>
      <c r="D5712">
        <v>6.1999999999999998E-3</v>
      </c>
      <c r="E5712">
        <v>4.7840000000000001E-3</v>
      </c>
    </row>
    <row r="5713" spans="1:5">
      <c r="A5713">
        <v>1984</v>
      </c>
      <c r="B5713" s="108">
        <v>50</v>
      </c>
      <c r="C5713">
        <v>3.712E-3</v>
      </c>
      <c r="D5713">
        <v>6.8269999999999997E-3</v>
      </c>
      <c r="E5713">
        <v>5.2209999999999999E-3</v>
      </c>
    </row>
    <row r="5714" spans="1:5">
      <c r="A5714">
        <v>1984</v>
      </c>
      <c r="B5714" s="108">
        <v>51</v>
      </c>
      <c r="C5714">
        <v>4.4429999999999999E-3</v>
      </c>
      <c r="D5714">
        <v>7.9150000000000002E-3</v>
      </c>
      <c r="E5714">
        <v>6.1240000000000001E-3</v>
      </c>
    </row>
    <row r="5715" spans="1:5">
      <c r="A5715">
        <v>1984</v>
      </c>
      <c r="B5715" s="108">
        <v>52</v>
      </c>
      <c r="C5715">
        <v>4.5789999999999997E-3</v>
      </c>
      <c r="D5715">
        <v>8.6960000000000006E-3</v>
      </c>
      <c r="E5715">
        <v>6.5630000000000003E-3</v>
      </c>
    </row>
    <row r="5716" spans="1:5">
      <c r="A5716">
        <v>1984</v>
      </c>
      <c r="B5716" s="108">
        <v>53</v>
      </c>
      <c r="C5716">
        <v>5.0280000000000004E-3</v>
      </c>
      <c r="D5716">
        <v>9.1459999999999996E-3</v>
      </c>
      <c r="E5716">
        <v>7.0140000000000003E-3</v>
      </c>
    </row>
    <row r="5717" spans="1:5">
      <c r="A5717">
        <v>1984</v>
      </c>
      <c r="B5717" s="108">
        <v>54</v>
      </c>
      <c r="C5717">
        <v>5.4869999999999997E-3</v>
      </c>
      <c r="D5717">
        <v>9.8139999999999998E-3</v>
      </c>
      <c r="E5717">
        <v>7.5709999999999996E-3</v>
      </c>
    </row>
    <row r="5718" spans="1:5">
      <c r="A5718">
        <v>1984</v>
      </c>
      <c r="B5718" s="108">
        <v>55</v>
      </c>
      <c r="C5718">
        <v>5.9170000000000004E-3</v>
      </c>
      <c r="D5718">
        <v>1.1124999999999999E-2</v>
      </c>
      <c r="E5718">
        <v>8.4080000000000005E-3</v>
      </c>
    </row>
    <row r="5719" spans="1:5">
      <c r="A5719">
        <v>1984</v>
      </c>
      <c r="B5719" s="108">
        <v>56</v>
      </c>
      <c r="C5719">
        <v>6.5329999999999997E-3</v>
      </c>
      <c r="D5719">
        <v>1.2364E-2</v>
      </c>
      <c r="E5719">
        <v>9.3069999999999993E-3</v>
      </c>
    </row>
    <row r="5720" spans="1:5">
      <c r="A5720">
        <v>1984</v>
      </c>
      <c r="B5720" s="108">
        <v>57</v>
      </c>
      <c r="C5720">
        <v>7.1669999999999998E-3</v>
      </c>
      <c r="D5720">
        <v>1.34E-2</v>
      </c>
      <c r="E5720">
        <v>1.0115000000000001E-2</v>
      </c>
    </row>
    <row r="5721" spans="1:5">
      <c r="A5721">
        <v>1984</v>
      </c>
      <c r="B5721" s="108">
        <v>58</v>
      </c>
      <c r="C5721">
        <v>8.3260000000000001E-3</v>
      </c>
      <c r="D5721">
        <v>1.5266999999999999E-2</v>
      </c>
      <c r="E5721">
        <v>1.1585E-2</v>
      </c>
    </row>
    <row r="5722" spans="1:5">
      <c r="A5722">
        <v>1984</v>
      </c>
      <c r="B5722" s="108">
        <v>59</v>
      </c>
      <c r="C5722">
        <v>8.6580000000000008E-3</v>
      </c>
      <c r="D5722">
        <v>1.6185000000000001E-2</v>
      </c>
      <c r="E5722">
        <v>1.218E-2</v>
      </c>
    </row>
    <row r="5723" spans="1:5">
      <c r="A5723">
        <v>1984</v>
      </c>
      <c r="B5723" s="108">
        <v>60</v>
      </c>
      <c r="C5723">
        <v>9.3089999999999996E-3</v>
      </c>
      <c r="D5723">
        <v>1.7555999999999999E-2</v>
      </c>
      <c r="E5723">
        <v>1.3141999999999999E-2</v>
      </c>
    </row>
    <row r="5724" spans="1:5">
      <c r="A5724">
        <v>1984</v>
      </c>
      <c r="B5724" s="108">
        <v>61</v>
      </c>
      <c r="C5724">
        <v>1.0012999999999999E-2</v>
      </c>
      <c r="D5724">
        <v>1.8949000000000001E-2</v>
      </c>
      <c r="E5724">
        <v>1.417E-2</v>
      </c>
    </row>
    <row r="5725" spans="1:5">
      <c r="A5725">
        <v>1984</v>
      </c>
      <c r="B5725" s="108">
        <v>62</v>
      </c>
      <c r="C5725">
        <v>1.1596E-2</v>
      </c>
      <c r="D5725">
        <v>2.1590000000000002E-2</v>
      </c>
      <c r="E5725">
        <v>1.6234999999999999E-2</v>
      </c>
    </row>
    <row r="5726" spans="1:5">
      <c r="A5726">
        <v>1984</v>
      </c>
      <c r="B5726" s="108">
        <v>63</v>
      </c>
      <c r="C5726">
        <v>1.2212000000000001E-2</v>
      </c>
      <c r="D5726">
        <v>2.2942000000000001E-2</v>
      </c>
      <c r="E5726">
        <v>1.7212000000000002E-2</v>
      </c>
    </row>
    <row r="5727" spans="1:5">
      <c r="A5727">
        <v>1984</v>
      </c>
      <c r="B5727" s="108">
        <v>64</v>
      </c>
      <c r="C5727">
        <v>1.3188999999999999E-2</v>
      </c>
      <c r="D5727">
        <v>2.4538000000000001E-2</v>
      </c>
      <c r="E5727">
        <v>1.8415000000000001E-2</v>
      </c>
    </row>
    <row r="5728" spans="1:5">
      <c r="A5728">
        <v>1984</v>
      </c>
      <c r="B5728" s="108">
        <v>65</v>
      </c>
      <c r="C5728">
        <v>1.4161E-2</v>
      </c>
      <c r="D5728">
        <v>2.6171E-2</v>
      </c>
      <c r="E5728">
        <v>1.9633999999999999E-2</v>
      </c>
    </row>
    <row r="5729" spans="1:5">
      <c r="A5729">
        <v>1984</v>
      </c>
      <c r="B5729" s="108">
        <v>66</v>
      </c>
      <c r="C5729">
        <v>1.5432E-2</v>
      </c>
      <c r="D5729">
        <v>2.8917000000000002E-2</v>
      </c>
      <c r="E5729">
        <v>2.1530000000000001E-2</v>
      </c>
    </row>
    <row r="5730" spans="1:5">
      <c r="A5730">
        <v>1984</v>
      </c>
      <c r="B5730" s="108">
        <v>67</v>
      </c>
      <c r="C5730">
        <v>1.6389999999999998E-2</v>
      </c>
      <c r="D5730">
        <v>3.0776999999999999E-2</v>
      </c>
      <c r="E5730">
        <v>2.2825999999999999E-2</v>
      </c>
    </row>
    <row r="5731" spans="1:5">
      <c r="A5731">
        <v>1984</v>
      </c>
      <c r="B5731" s="108">
        <v>68</v>
      </c>
      <c r="C5731">
        <v>1.8405000000000001E-2</v>
      </c>
      <c r="D5731">
        <v>3.4658000000000001E-2</v>
      </c>
      <c r="E5731">
        <v>2.5579999999999999E-2</v>
      </c>
    </row>
    <row r="5732" spans="1:5">
      <c r="A5732">
        <v>1984</v>
      </c>
      <c r="B5732" s="108">
        <v>69</v>
      </c>
      <c r="C5732">
        <v>1.9823E-2</v>
      </c>
      <c r="D5732">
        <v>3.7942999999999998E-2</v>
      </c>
      <c r="E5732">
        <v>2.7681999999999998E-2</v>
      </c>
    </row>
    <row r="5733" spans="1:5">
      <c r="A5733">
        <v>1984</v>
      </c>
      <c r="B5733" s="108">
        <v>70</v>
      </c>
      <c r="C5733">
        <v>2.2076999999999999E-2</v>
      </c>
      <c r="D5733">
        <v>4.1214000000000001E-2</v>
      </c>
      <c r="E5733">
        <v>3.0306E-2</v>
      </c>
    </row>
    <row r="5734" spans="1:5">
      <c r="A5734">
        <v>1984</v>
      </c>
      <c r="B5734" s="108">
        <v>71</v>
      </c>
      <c r="C5734">
        <v>2.358E-2</v>
      </c>
      <c r="D5734">
        <v>4.4361999999999999E-2</v>
      </c>
      <c r="E5734">
        <v>3.2418000000000002E-2</v>
      </c>
    </row>
    <row r="5735" spans="1:5">
      <c r="A5735">
        <v>1984</v>
      </c>
      <c r="B5735" s="108">
        <v>72</v>
      </c>
      <c r="C5735">
        <v>2.5797E-2</v>
      </c>
      <c r="D5735">
        <v>4.8261999999999999E-2</v>
      </c>
      <c r="E5735">
        <v>3.5236999999999997E-2</v>
      </c>
    </row>
    <row r="5736" spans="1:5">
      <c r="A5736">
        <v>1984</v>
      </c>
      <c r="B5736" s="108">
        <v>73</v>
      </c>
      <c r="C5736">
        <v>2.8808E-2</v>
      </c>
      <c r="D5736">
        <v>5.3197000000000001E-2</v>
      </c>
      <c r="E5736">
        <v>3.8915999999999999E-2</v>
      </c>
    </row>
    <row r="5737" spans="1:5">
      <c r="A5737">
        <v>1984</v>
      </c>
      <c r="B5737" s="108">
        <v>74</v>
      </c>
      <c r="C5737">
        <v>3.0535E-2</v>
      </c>
      <c r="D5737">
        <v>5.6831E-2</v>
      </c>
      <c r="E5737">
        <v>4.1232999999999999E-2</v>
      </c>
    </row>
    <row r="5738" spans="1:5">
      <c r="A5738">
        <v>1984</v>
      </c>
      <c r="B5738" s="108">
        <v>75</v>
      </c>
      <c r="C5738">
        <v>3.3418000000000003E-2</v>
      </c>
      <c r="D5738">
        <v>6.0623999999999997E-2</v>
      </c>
      <c r="E5738">
        <v>4.4336E-2</v>
      </c>
    </row>
    <row r="5739" spans="1:5">
      <c r="A5739">
        <v>1984</v>
      </c>
      <c r="B5739" s="108">
        <v>76</v>
      </c>
      <c r="C5739">
        <v>3.7614000000000002E-2</v>
      </c>
      <c r="D5739">
        <v>6.7889000000000005E-2</v>
      </c>
      <c r="E5739">
        <v>4.9500000000000002E-2</v>
      </c>
    </row>
    <row r="5740" spans="1:5">
      <c r="A5740">
        <v>1984</v>
      </c>
      <c r="B5740" s="108">
        <v>77</v>
      </c>
      <c r="C5740">
        <v>4.0059999999999998E-2</v>
      </c>
      <c r="D5740">
        <v>7.1670999999999999E-2</v>
      </c>
      <c r="E5740">
        <v>5.219E-2</v>
      </c>
    </row>
    <row r="5741" spans="1:5">
      <c r="A5741">
        <v>1984</v>
      </c>
      <c r="B5741" s="108">
        <v>78</v>
      </c>
      <c r="C5741">
        <v>4.4665000000000003E-2</v>
      </c>
      <c r="D5741">
        <v>7.7769000000000005E-2</v>
      </c>
      <c r="E5741">
        <v>5.7134999999999998E-2</v>
      </c>
    </row>
    <row r="5742" spans="1:5">
      <c r="A5742">
        <v>1984</v>
      </c>
      <c r="B5742" s="108">
        <v>79</v>
      </c>
      <c r="C5742">
        <v>4.9343999999999999E-2</v>
      </c>
      <c r="D5742">
        <v>8.4945999999999994E-2</v>
      </c>
      <c r="E5742">
        <v>6.2468000000000003E-2</v>
      </c>
    </row>
    <row r="5743" spans="1:5">
      <c r="A5743">
        <v>1984</v>
      </c>
      <c r="B5743" s="108">
        <v>80</v>
      </c>
      <c r="C5743">
        <v>5.5943E-2</v>
      </c>
      <c r="D5743">
        <v>9.4388E-2</v>
      </c>
      <c r="E5743">
        <v>6.9738999999999995E-2</v>
      </c>
    </row>
    <row r="5744" spans="1:5">
      <c r="A5744">
        <v>1984</v>
      </c>
      <c r="B5744" s="108">
        <v>81</v>
      </c>
      <c r="C5744">
        <v>6.0595999999999997E-2</v>
      </c>
      <c r="D5744">
        <v>0.102691</v>
      </c>
      <c r="E5744">
        <v>7.5312000000000004E-2</v>
      </c>
    </row>
    <row r="5745" spans="1:5">
      <c r="A5745">
        <v>1984</v>
      </c>
      <c r="B5745" s="108">
        <v>82</v>
      </c>
      <c r="C5745">
        <v>6.7033999999999996E-2</v>
      </c>
      <c r="D5745">
        <v>0.109543</v>
      </c>
      <c r="E5745">
        <v>8.1498000000000001E-2</v>
      </c>
    </row>
    <row r="5746" spans="1:5">
      <c r="A5746">
        <v>1984</v>
      </c>
      <c r="B5746" s="108">
        <v>83</v>
      </c>
      <c r="C5746">
        <v>7.8875000000000001E-2</v>
      </c>
      <c r="D5746">
        <v>0.121793</v>
      </c>
      <c r="E5746">
        <v>9.2988000000000001E-2</v>
      </c>
    </row>
    <row r="5747" spans="1:5">
      <c r="A5747">
        <v>1984</v>
      </c>
      <c r="B5747" s="108">
        <v>84</v>
      </c>
      <c r="C5747">
        <v>8.6361999999999994E-2</v>
      </c>
      <c r="D5747">
        <v>0.13311700000000001</v>
      </c>
      <c r="E5747">
        <v>0.101326</v>
      </c>
    </row>
    <row r="5748" spans="1:5">
      <c r="A5748">
        <v>1984</v>
      </c>
      <c r="B5748" s="108">
        <v>85</v>
      </c>
      <c r="C5748">
        <v>9.4573000000000004E-2</v>
      </c>
      <c r="D5748">
        <v>0.14040900000000001</v>
      </c>
      <c r="E5748">
        <v>0.108833</v>
      </c>
    </row>
    <row r="5749" spans="1:5">
      <c r="A5749">
        <v>1984</v>
      </c>
      <c r="B5749" s="108">
        <v>86</v>
      </c>
      <c r="C5749">
        <v>0.105555</v>
      </c>
      <c r="D5749">
        <v>0.154613</v>
      </c>
      <c r="E5749">
        <v>0.12037299999999999</v>
      </c>
    </row>
    <row r="5750" spans="1:5">
      <c r="A5750">
        <v>1984</v>
      </c>
      <c r="B5750" s="108">
        <v>87</v>
      </c>
      <c r="C5750">
        <v>0.115883</v>
      </c>
      <c r="D5750">
        <v>0.169768</v>
      </c>
      <c r="E5750">
        <v>0.131798</v>
      </c>
    </row>
    <row r="5751" spans="1:5">
      <c r="A5751">
        <v>1984</v>
      </c>
      <c r="B5751" s="108">
        <v>88</v>
      </c>
      <c r="C5751">
        <v>0.12717800000000001</v>
      </c>
      <c r="D5751">
        <v>0.18051200000000001</v>
      </c>
      <c r="E5751">
        <v>0.14247000000000001</v>
      </c>
    </row>
    <row r="5752" spans="1:5">
      <c r="A5752">
        <v>1984</v>
      </c>
      <c r="B5752" s="108">
        <v>89</v>
      </c>
      <c r="C5752">
        <v>0.14079800000000001</v>
      </c>
      <c r="D5752">
        <v>0.19453899999999999</v>
      </c>
      <c r="E5752">
        <v>0.15581400000000001</v>
      </c>
    </row>
    <row r="5753" spans="1:5">
      <c r="A5753">
        <v>1984</v>
      </c>
      <c r="B5753" s="108">
        <v>90</v>
      </c>
      <c r="C5753">
        <v>0.15625700000000001</v>
      </c>
      <c r="D5753">
        <v>0.21079800000000001</v>
      </c>
      <c r="E5753">
        <v>0.171097</v>
      </c>
    </row>
    <row r="5754" spans="1:5">
      <c r="A5754">
        <v>1984</v>
      </c>
      <c r="B5754" s="108">
        <v>91</v>
      </c>
      <c r="C5754">
        <v>0.169213</v>
      </c>
      <c r="D5754">
        <v>0.23039399999999999</v>
      </c>
      <c r="E5754">
        <v>0.18537300000000001</v>
      </c>
    </row>
    <row r="5755" spans="1:5">
      <c r="A5755">
        <v>1984</v>
      </c>
      <c r="B5755" s="108">
        <v>92</v>
      </c>
      <c r="C5755">
        <v>0.18809000000000001</v>
      </c>
      <c r="D5755">
        <v>0.24613399999999999</v>
      </c>
      <c r="E5755">
        <v>0.202934</v>
      </c>
    </row>
    <row r="5756" spans="1:5">
      <c r="A5756">
        <v>1984</v>
      </c>
      <c r="B5756" s="108">
        <v>93</v>
      </c>
      <c r="C5756">
        <v>0.20503099999999999</v>
      </c>
      <c r="D5756">
        <v>0.26511299999999999</v>
      </c>
      <c r="E5756">
        <v>0.21990599999999999</v>
      </c>
    </row>
    <row r="5757" spans="1:5">
      <c r="A5757">
        <v>1984</v>
      </c>
      <c r="B5757" s="108">
        <v>94</v>
      </c>
      <c r="C5757">
        <v>0.225828</v>
      </c>
      <c r="D5757">
        <v>0.28827599999999998</v>
      </c>
      <c r="E5757">
        <v>0.24093000000000001</v>
      </c>
    </row>
    <row r="5758" spans="1:5">
      <c r="A5758">
        <v>1984</v>
      </c>
      <c r="B5758" s="108">
        <v>95</v>
      </c>
      <c r="C5758">
        <v>0.2442</v>
      </c>
      <c r="D5758">
        <v>0.31273000000000001</v>
      </c>
      <c r="E5758">
        <v>0.26039499999999999</v>
      </c>
    </row>
    <row r="5759" spans="1:5">
      <c r="A5759">
        <v>1984</v>
      </c>
      <c r="B5759" s="108">
        <v>96</v>
      </c>
      <c r="C5759">
        <v>0.26626899999999998</v>
      </c>
      <c r="D5759">
        <v>0.33362799999999998</v>
      </c>
      <c r="E5759">
        <v>0.281802</v>
      </c>
    </row>
    <row r="5760" spans="1:5">
      <c r="A5760">
        <v>1984</v>
      </c>
      <c r="B5760" s="108">
        <v>97</v>
      </c>
      <c r="C5760">
        <v>0.28345799999999999</v>
      </c>
      <c r="D5760">
        <v>0.35034199999999999</v>
      </c>
      <c r="E5760">
        <v>0.298433</v>
      </c>
    </row>
    <row r="5761" spans="1:5">
      <c r="A5761">
        <v>1984</v>
      </c>
      <c r="B5761" s="108">
        <v>98</v>
      </c>
      <c r="C5761">
        <v>0.31519900000000001</v>
      </c>
      <c r="D5761">
        <v>0.37409199999999998</v>
      </c>
      <c r="E5761">
        <v>0.32795999999999997</v>
      </c>
    </row>
    <row r="5762" spans="1:5">
      <c r="A5762">
        <v>1984</v>
      </c>
      <c r="B5762" s="108">
        <v>99</v>
      </c>
      <c r="C5762">
        <v>0.33072099999999999</v>
      </c>
      <c r="D5762">
        <v>0.395505</v>
      </c>
      <c r="E5762">
        <v>0.34443800000000002</v>
      </c>
    </row>
    <row r="5763" spans="1:5">
      <c r="A5763">
        <v>1984</v>
      </c>
      <c r="B5763" s="108">
        <v>100</v>
      </c>
      <c r="C5763">
        <v>0.35283700000000001</v>
      </c>
      <c r="D5763">
        <v>0.41590300000000002</v>
      </c>
      <c r="E5763">
        <v>0.36578300000000002</v>
      </c>
    </row>
    <row r="5764" spans="1:5">
      <c r="A5764">
        <v>1984</v>
      </c>
      <c r="B5764" s="108">
        <v>101</v>
      </c>
      <c r="C5764">
        <v>0.37016300000000002</v>
      </c>
      <c r="D5764">
        <v>0.44096800000000003</v>
      </c>
      <c r="E5764">
        <v>0.384494</v>
      </c>
    </row>
    <row r="5765" spans="1:5">
      <c r="A5765">
        <v>1984</v>
      </c>
      <c r="B5765" s="108">
        <v>102</v>
      </c>
      <c r="C5765">
        <v>0.39382800000000001</v>
      </c>
      <c r="D5765">
        <v>0.44561200000000001</v>
      </c>
      <c r="E5765">
        <v>0.40424500000000002</v>
      </c>
    </row>
    <row r="5766" spans="1:5">
      <c r="A5766">
        <v>1984</v>
      </c>
      <c r="B5766" s="108">
        <v>103</v>
      </c>
      <c r="C5766">
        <v>0.40052300000000002</v>
      </c>
      <c r="D5766">
        <v>0.378054</v>
      </c>
      <c r="E5766">
        <v>0.39589800000000003</v>
      </c>
    </row>
    <row r="5767" spans="1:5">
      <c r="A5767">
        <v>1984</v>
      </c>
      <c r="B5767" s="108">
        <v>104</v>
      </c>
      <c r="C5767">
        <v>0.44545699999999999</v>
      </c>
      <c r="D5767">
        <v>0.362041</v>
      </c>
      <c r="E5767">
        <v>0.42664800000000003</v>
      </c>
    </row>
    <row r="5768" spans="1:5">
      <c r="A5768">
        <v>1984</v>
      </c>
      <c r="B5768" s="108">
        <v>105</v>
      </c>
      <c r="C5768">
        <v>0.43379200000000001</v>
      </c>
      <c r="D5768">
        <v>0.429477</v>
      </c>
      <c r="E5768">
        <v>0.43282599999999999</v>
      </c>
    </row>
    <row r="5769" spans="1:5">
      <c r="A5769">
        <v>1984</v>
      </c>
      <c r="B5769" s="108">
        <v>106</v>
      </c>
      <c r="C5769">
        <v>0.49381199999999997</v>
      </c>
      <c r="D5769">
        <v>0.51788599999999996</v>
      </c>
      <c r="E5769">
        <v>0.49861299999999997</v>
      </c>
    </row>
    <row r="5770" spans="1:5">
      <c r="A5770">
        <v>1984</v>
      </c>
      <c r="B5770" s="108">
        <v>107</v>
      </c>
      <c r="C5770">
        <v>0.43016399999999999</v>
      </c>
      <c r="D5770">
        <v>0.37693599999999999</v>
      </c>
      <c r="E5770">
        <v>0.41782900000000001</v>
      </c>
    </row>
    <row r="5771" spans="1:5">
      <c r="A5771">
        <v>1984</v>
      </c>
      <c r="B5771" s="108">
        <v>108</v>
      </c>
      <c r="C5771">
        <v>0.49225000000000002</v>
      </c>
      <c r="D5771">
        <v>0.38141900000000001</v>
      </c>
      <c r="E5771">
        <v>0.46925600000000001</v>
      </c>
    </row>
    <row r="5772" spans="1:5">
      <c r="A5772">
        <v>1984</v>
      </c>
      <c r="B5772" s="108">
        <v>109</v>
      </c>
      <c r="C5772">
        <v>0.30889499999999998</v>
      </c>
      <c r="D5772">
        <v>0.454511</v>
      </c>
      <c r="E5772">
        <v>0.33817700000000001</v>
      </c>
    </row>
    <row r="5773" spans="1:5">
      <c r="A5773">
        <v>1984</v>
      </c>
      <c r="B5773" s="108" t="s">
        <v>392</v>
      </c>
      <c r="C5773">
        <v>0.38638800000000001</v>
      </c>
      <c r="D5773">
        <v>0.48762899999999998</v>
      </c>
      <c r="E5773">
        <v>0.419765</v>
      </c>
    </row>
    <row r="5774" spans="1:5">
      <c r="A5774">
        <v>1985</v>
      </c>
      <c r="B5774" s="108">
        <v>0</v>
      </c>
      <c r="C5774">
        <v>9.5390000000000006E-3</v>
      </c>
      <c r="D5774">
        <v>1.2238000000000001E-2</v>
      </c>
      <c r="E5774">
        <v>1.0919999999999999E-2</v>
      </c>
    </row>
    <row r="5775" spans="1:5">
      <c r="A5775">
        <v>1985</v>
      </c>
      <c r="B5775" s="108">
        <v>1</v>
      </c>
      <c r="C5775">
        <v>7.2999999999999996E-4</v>
      </c>
      <c r="D5775">
        <v>8.8099999999999995E-4</v>
      </c>
      <c r="E5775">
        <v>8.0699999999999999E-4</v>
      </c>
    </row>
    <row r="5776" spans="1:5">
      <c r="A5776">
        <v>1985</v>
      </c>
      <c r="B5776" s="108">
        <v>2</v>
      </c>
      <c r="C5776">
        <v>4.8299999999999998E-4</v>
      </c>
      <c r="D5776">
        <v>6.1399999999999996E-4</v>
      </c>
      <c r="E5776">
        <v>5.5000000000000003E-4</v>
      </c>
    </row>
    <row r="5777" spans="1:5">
      <c r="A5777">
        <v>1985</v>
      </c>
      <c r="B5777" s="108">
        <v>3</v>
      </c>
      <c r="C5777">
        <v>3.2200000000000002E-4</v>
      </c>
      <c r="D5777">
        <v>4.5600000000000003E-4</v>
      </c>
      <c r="E5777">
        <v>3.9100000000000002E-4</v>
      </c>
    </row>
    <row r="5778" spans="1:5">
      <c r="A5778">
        <v>1985</v>
      </c>
      <c r="B5778" s="108">
        <v>4</v>
      </c>
      <c r="C5778">
        <v>2.5999999999999998E-4</v>
      </c>
      <c r="D5778">
        <v>3.9500000000000001E-4</v>
      </c>
      <c r="E5778">
        <v>3.2899999999999997E-4</v>
      </c>
    </row>
    <row r="5779" spans="1:5">
      <c r="A5779">
        <v>1985</v>
      </c>
      <c r="B5779" s="108">
        <v>5</v>
      </c>
      <c r="C5779">
        <v>2.5700000000000001E-4</v>
      </c>
      <c r="D5779">
        <v>3.0800000000000001E-4</v>
      </c>
      <c r="E5779">
        <v>2.8299999999999999E-4</v>
      </c>
    </row>
    <row r="5780" spans="1:5">
      <c r="A5780">
        <v>1985</v>
      </c>
      <c r="B5780" s="108">
        <v>6</v>
      </c>
      <c r="C5780">
        <v>2.4000000000000001E-4</v>
      </c>
      <c r="D5780">
        <v>3.1E-4</v>
      </c>
      <c r="E5780">
        <v>2.7599999999999999E-4</v>
      </c>
    </row>
    <row r="5781" spans="1:5">
      <c r="A5781">
        <v>1985</v>
      </c>
      <c r="B5781" s="108">
        <v>7</v>
      </c>
      <c r="C5781">
        <v>2.0000000000000001E-4</v>
      </c>
      <c r="D5781">
        <v>2.5999999999999998E-4</v>
      </c>
      <c r="E5781">
        <v>2.31E-4</v>
      </c>
    </row>
    <row r="5782" spans="1:5">
      <c r="A5782">
        <v>1985</v>
      </c>
      <c r="B5782" s="108">
        <v>8</v>
      </c>
      <c r="C5782">
        <v>1.8599999999999999E-4</v>
      </c>
      <c r="D5782">
        <v>2.7599999999999999E-4</v>
      </c>
      <c r="E5782">
        <v>2.32E-4</v>
      </c>
    </row>
    <row r="5783" spans="1:5">
      <c r="A5783">
        <v>1985</v>
      </c>
      <c r="B5783" s="108">
        <v>9</v>
      </c>
      <c r="C5783">
        <v>1.7799999999999999E-4</v>
      </c>
      <c r="D5783">
        <v>2.6499999999999999E-4</v>
      </c>
      <c r="E5783">
        <v>2.23E-4</v>
      </c>
    </row>
    <row r="5784" spans="1:5">
      <c r="A5784">
        <v>1985</v>
      </c>
      <c r="B5784" s="108">
        <v>10</v>
      </c>
      <c r="C5784">
        <v>1.5100000000000001E-4</v>
      </c>
      <c r="D5784">
        <v>2.5999999999999998E-4</v>
      </c>
      <c r="E5784">
        <v>2.0699999999999999E-4</v>
      </c>
    </row>
    <row r="5785" spans="1:5">
      <c r="A5785">
        <v>1985</v>
      </c>
      <c r="B5785" s="108">
        <v>11</v>
      </c>
      <c r="C5785">
        <v>1.7899999999999999E-4</v>
      </c>
      <c r="D5785">
        <v>2.7099999999999997E-4</v>
      </c>
      <c r="E5785">
        <v>2.2599999999999999E-4</v>
      </c>
    </row>
    <row r="5786" spans="1:5">
      <c r="A5786">
        <v>1985</v>
      </c>
      <c r="B5786" s="108">
        <v>12</v>
      </c>
      <c r="C5786">
        <v>2.13E-4</v>
      </c>
      <c r="D5786">
        <v>3.1E-4</v>
      </c>
      <c r="E5786">
        <v>2.6200000000000003E-4</v>
      </c>
    </row>
    <row r="5787" spans="1:5">
      <c r="A5787">
        <v>1985</v>
      </c>
      <c r="B5787" s="108">
        <v>13</v>
      </c>
      <c r="C5787">
        <v>2.13E-4</v>
      </c>
      <c r="D5787">
        <v>4.0000000000000002E-4</v>
      </c>
      <c r="E5787">
        <v>3.0899999999999998E-4</v>
      </c>
    </row>
    <row r="5788" spans="1:5">
      <c r="A5788">
        <v>1985</v>
      </c>
      <c r="B5788" s="108">
        <v>14</v>
      </c>
      <c r="C5788">
        <v>2.6699999999999998E-4</v>
      </c>
      <c r="D5788">
        <v>4.9299999999999995E-4</v>
      </c>
      <c r="E5788">
        <v>3.8299999999999999E-4</v>
      </c>
    </row>
    <row r="5789" spans="1:5">
      <c r="A5789">
        <v>1985</v>
      </c>
      <c r="B5789" s="108">
        <v>15</v>
      </c>
      <c r="C5789">
        <v>3.3399999999999999E-4</v>
      </c>
      <c r="D5789">
        <v>6.4000000000000005E-4</v>
      </c>
      <c r="E5789">
        <v>4.9100000000000001E-4</v>
      </c>
    </row>
    <row r="5790" spans="1:5">
      <c r="A5790">
        <v>1985</v>
      </c>
      <c r="B5790" s="108">
        <v>16</v>
      </c>
      <c r="C5790">
        <v>4.28E-4</v>
      </c>
      <c r="D5790">
        <v>9.3599999999999998E-4</v>
      </c>
      <c r="E5790">
        <v>6.8800000000000003E-4</v>
      </c>
    </row>
    <row r="5791" spans="1:5">
      <c r="A5791">
        <v>1985</v>
      </c>
      <c r="B5791" s="108">
        <v>17</v>
      </c>
      <c r="C5791">
        <v>4.6799999999999999E-4</v>
      </c>
      <c r="D5791">
        <v>1.106E-3</v>
      </c>
      <c r="E5791">
        <v>7.9500000000000003E-4</v>
      </c>
    </row>
    <row r="5792" spans="1:5">
      <c r="A5792">
        <v>1985</v>
      </c>
      <c r="B5792" s="108">
        <v>18</v>
      </c>
      <c r="C5792">
        <v>5.5199999999999997E-4</v>
      </c>
      <c r="D5792">
        <v>1.459E-3</v>
      </c>
      <c r="E5792">
        <v>1.013E-3</v>
      </c>
    </row>
    <row r="5793" spans="1:5">
      <c r="A5793">
        <v>1985</v>
      </c>
      <c r="B5793" s="108">
        <v>19</v>
      </c>
      <c r="C5793">
        <v>5.2099999999999998E-4</v>
      </c>
      <c r="D5793">
        <v>1.5100000000000001E-3</v>
      </c>
      <c r="E5793">
        <v>1.021E-3</v>
      </c>
    </row>
    <row r="5794" spans="1:5">
      <c r="A5794">
        <v>1985</v>
      </c>
      <c r="B5794" s="108">
        <v>20</v>
      </c>
      <c r="C5794">
        <v>4.9100000000000001E-4</v>
      </c>
      <c r="D5794">
        <v>1.5E-3</v>
      </c>
      <c r="E5794">
        <v>1.0009999999999999E-3</v>
      </c>
    </row>
    <row r="5795" spans="1:5">
      <c r="A5795">
        <v>1985</v>
      </c>
      <c r="B5795" s="108">
        <v>21</v>
      </c>
      <c r="C5795">
        <v>5.1699999999999999E-4</v>
      </c>
      <c r="D5795">
        <v>1.6590000000000001E-3</v>
      </c>
      <c r="E5795">
        <v>1.0950000000000001E-3</v>
      </c>
    </row>
    <row r="5796" spans="1:5">
      <c r="A5796">
        <v>1985</v>
      </c>
      <c r="B5796" s="108">
        <v>22</v>
      </c>
      <c r="C5796">
        <v>5.44E-4</v>
      </c>
      <c r="D5796">
        <v>1.635E-3</v>
      </c>
      <c r="E5796">
        <v>1.0950000000000001E-3</v>
      </c>
    </row>
    <row r="5797" spans="1:5">
      <c r="A5797">
        <v>1985</v>
      </c>
      <c r="B5797" s="108">
        <v>23</v>
      </c>
      <c r="C5797">
        <v>5.2700000000000002E-4</v>
      </c>
      <c r="D5797">
        <v>1.668E-3</v>
      </c>
      <c r="E5797">
        <v>1.101E-3</v>
      </c>
    </row>
    <row r="5798" spans="1:5">
      <c r="A5798">
        <v>1985</v>
      </c>
      <c r="B5798" s="108">
        <v>24</v>
      </c>
      <c r="C5798">
        <v>5.5199999999999997E-4</v>
      </c>
      <c r="D5798">
        <v>1.6360000000000001E-3</v>
      </c>
      <c r="E5798">
        <v>1.0970000000000001E-3</v>
      </c>
    </row>
    <row r="5799" spans="1:5">
      <c r="A5799">
        <v>1985</v>
      </c>
      <c r="B5799" s="108">
        <v>25</v>
      </c>
      <c r="C5799">
        <v>5.5400000000000002E-4</v>
      </c>
      <c r="D5799">
        <v>1.6509999999999999E-3</v>
      </c>
      <c r="E5799">
        <v>1.1039999999999999E-3</v>
      </c>
    </row>
    <row r="5800" spans="1:5">
      <c r="A5800">
        <v>1985</v>
      </c>
      <c r="B5800" s="108">
        <v>26</v>
      </c>
      <c r="C5800">
        <v>5.7200000000000003E-4</v>
      </c>
      <c r="D5800">
        <v>1.6149999999999999E-3</v>
      </c>
      <c r="E5800">
        <v>1.0939999999999999E-3</v>
      </c>
    </row>
    <row r="5801" spans="1:5">
      <c r="A5801">
        <v>1985</v>
      </c>
      <c r="B5801" s="108">
        <v>27</v>
      </c>
      <c r="C5801">
        <v>6.0700000000000001E-4</v>
      </c>
      <c r="D5801">
        <v>1.6570000000000001E-3</v>
      </c>
      <c r="E5801">
        <v>1.1329999999999999E-3</v>
      </c>
    </row>
    <row r="5802" spans="1:5">
      <c r="A5802">
        <v>1985</v>
      </c>
      <c r="B5802" s="108">
        <v>28</v>
      </c>
      <c r="C5802">
        <v>6.6E-4</v>
      </c>
      <c r="D5802">
        <v>1.7949999999999999E-3</v>
      </c>
      <c r="E5802">
        <v>1.227E-3</v>
      </c>
    </row>
    <row r="5803" spans="1:5">
      <c r="A5803">
        <v>1985</v>
      </c>
      <c r="B5803" s="108">
        <v>29</v>
      </c>
      <c r="C5803">
        <v>6.2E-4</v>
      </c>
      <c r="D5803">
        <v>1.6800000000000001E-3</v>
      </c>
      <c r="E5803">
        <v>1.1509999999999999E-3</v>
      </c>
    </row>
    <row r="5804" spans="1:5">
      <c r="A5804">
        <v>1985</v>
      </c>
      <c r="B5804" s="108">
        <v>30</v>
      </c>
      <c r="C5804">
        <v>6.6799999999999997E-4</v>
      </c>
      <c r="D5804">
        <v>1.8129999999999999E-3</v>
      </c>
      <c r="E5804">
        <v>1.2390000000000001E-3</v>
      </c>
    </row>
    <row r="5805" spans="1:5">
      <c r="A5805">
        <v>1985</v>
      </c>
      <c r="B5805" s="108">
        <v>31</v>
      </c>
      <c r="C5805">
        <v>7.3800000000000005E-4</v>
      </c>
      <c r="D5805">
        <v>1.856E-3</v>
      </c>
      <c r="E5805">
        <v>1.2930000000000001E-3</v>
      </c>
    </row>
    <row r="5806" spans="1:5">
      <c r="A5806">
        <v>1985</v>
      </c>
      <c r="B5806" s="108">
        <v>32</v>
      </c>
      <c r="C5806">
        <v>8.3100000000000003E-4</v>
      </c>
      <c r="D5806">
        <v>1.9469999999999999E-3</v>
      </c>
      <c r="E5806">
        <v>1.3849999999999999E-3</v>
      </c>
    </row>
    <row r="5807" spans="1:5">
      <c r="A5807">
        <v>1985</v>
      </c>
      <c r="B5807" s="108">
        <v>33</v>
      </c>
      <c r="C5807">
        <v>8.61E-4</v>
      </c>
      <c r="D5807">
        <v>2.0089999999999999E-3</v>
      </c>
      <c r="E5807">
        <v>1.4289999999999999E-3</v>
      </c>
    </row>
    <row r="5808" spans="1:5">
      <c r="A5808">
        <v>1985</v>
      </c>
      <c r="B5808" s="108">
        <v>34</v>
      </c>
      <c r="C5808">
        <v>8.7299999999999997E-4</v>
      </c>
      <c r="D5808">
        <v>2.0089999999999999E-3</v>
      </c>
      <c r="E5808">
        <v>1.438E-3</v>
      </c>
    </row>
    <row r="5809" spans="1:5">
      <c r="A5809">
        <v>1985</v>
      </c>
      <c r="B5809" s="108">
        <v>35</v>
      </c>
      <c r="C5809">
        <v>9.68E-4</v>
      </c>
      <c r="D5809">
        <v>2.1450000000000002E-3</v>
      </c>
      <c r="E5809">
        <v>1.5499999999999999E-3</v>
      </c>
    </row>
    <row r="5810" spans="1:5">
      <c r="A5810">
        <v>1985</v>
      </c>
      <c r="B5810" s="108">
        <v>36</v>
      </c>
      <c r="C5810">
        <v>1.0250000000000001E-3</v>
      </c>
      <c r="D5810">
        <v>2.2699999999999999E-3</v>
      </c>
      <c r="E5810">
        <v>1.639E-3</v>
      </c>
    </row>
    <row r="5811" spans="1:5">
      <c r="A5811">
        <v>1985</v>
      </c>
      <c r="B5811" s="108">
        <v>37</v>
      </c>
      <c r="C5811">
        <v>1.0250000000000001E-3</v>
      </c>
      <c r="D5811">
        <v>2.3939999999999999E-3</v>
      </c>
      <c r="E5811">
        <v>1.6980000000000001E-3</v>
      </c>
    </row>
    <row r="5812" spans="1:5">
      <c r="A5812">
        <v>1985</v>
      </c>
      <c r="B5812" s="108">
        <v>38</v>
      </c>
      <c r="C5812">
        <v>1.294E-3</v>
      </c>
      <c r="D5812">
        <v>2.6210000000000001E-3</v>
      </c>
      <c r="E5812">
        <v>1.9469999999999999E-3</v>
      </c>
    </row>
    <row r="5813" spans="1:5">
      <c r="A5813">
        <v>1985</v>
      </c>
      <c r="B5813" s="108">
        <v>39</v>
      </c>
      <c r="C5813">
        <v>1.23E-3</v>
      </c>
      <c r="D5813">
        <v>2.3900000000000002E-3</v>
      </c>
      <c r="E5813">
        <v>1.8029999999999999E-3</v>
      </c>
    </row>
    <row r="5814" spans="1:5">
      <c r="A5814">
        <v>1985</v>
      </c>
      <c r="B5814" s="108">
        <v>40</v>
      </c>
      <c r="C5814">
        <v>1.428E-3</v>
      </c>
      <c r="D5814">
        <v>2.81E-3</v>
      </c>
      <c r="E5814">
        <v>2.1069999999999999E-3</v>
      </c>
    </row>
    <row r="5815" spans="1:5">
      <c r="A5815">
        <v>1985</v>
      </c>
      <c r="B5815" s="108">
        <v>41</v>
      </c>
      <c r="C5815">
        <v>1.583E-3</v>
      </c>
      <c r="D5815">
        <v>3.0479999999999999E-3</v>
      </c>
      <c r="E5815">
        <v>2.3019999999999998E-3</v>
      </c>
    </row>
    <row r="5816" spans="1:5">
      <c r="A5816">
        <v>1985</v>
      </c>
      <c r="B5816" s="108">
        <v>42</v>
      </c>
      <c r="C5816">
        <v>1.771E-3</v>
      </c>
      <c r="D5816">
        <v>3.4849999999999998E-3</v>
      </c>
      <c r="E5816">
        <v>2.614E-3</v>
      </c>
    </row>
    <row r="5817" spans="1:5">
      <c r="A5817">
        <v>1985</v>
      </c>
      <c r="B5817" s="108">
        <v>43</v>
      </c>
      <c r="C5817">
        <v>1.884E-3</v>
      </c>
      <c r="D5817">
        <v>3.49E-3</v>
      </c>
      <c r="E5817">
        <v>2.6710000000000002E-3</v>
      </c>
    </row>
    <row r="5818" spans="1:5">
      <c r="A5818">
        <v>1985</v>
      </c>
      <c r="B5818" s="108">
        <v>44</v>
      </c>
      <c r="C5818">
        <v>2.068E-3</v>
      </c>
      <c r="D5818">
        <v>3.8419999999999999E-3</v>
      </c>
      <c r="E5818">
        <v>2.9390000000000002E-3</v>
      </c>
    </row>
    <row r="5819" spans="1:5">
      <c r="A5819">
        <v>1985</v>
      </c>
      <c r="B5819" s="108">
        <v>45</v>
      </c>
      <c r="C5819">
        <v>2.3319999999999999E-3</v>
      </c>
      <c r="D5819">
        <v>4.2890000000000003E-3</v>
      </c>
      <c r="E5819">
        <v>3.2910000000000001E-3</v>
      </c>
    </row>
    <row r="5820" spans="1:5">
      <c r="A5820">
        <v>1985</v>
      </c>
      <c r="B5820" s="108">
        <v>46</v>
      </c>
      <c r="C5820">
        <v>2.513E-3</v>
      </c>
      <c r="D5820">
        <v>4.6759999999999996E-3</v>
      </c>
      <c r="E5820">
        <v>3.5699999999999998E-3</v>
      </c>
    </row>
    <row r="5821" spans="1:5">
      <c r="A5821">
        <v>1985</v>
      </c>
      <c r="B5821" s="108">
        <v>47</v>
      </c>
      <c r="C5821">
        <v>2.8019999999999998E-3</v>
      </c>
      <c r="D5821">
        <v>4.9899999999999996E-3</v>
      </c>
      <c r="E5821">
        <v>3.8700000000000002E-3</v>
      </c>
    </row>
    <row r="5822" spans="1:5">
      <c r="A5822">
        <v>1985</v>
      </c>
      <c r="B5822" s="108">
        <v>48</v>
      </c>
      <c r="C5822">
        <v>3.3739999999999998E-3</v>
      </c>
      <c r="D5822">
        <v>5.8609999999999999E-3</v>
      </c>
      <c r="E5822">
        <v>4.5880000000000001E-3</v>
      </c>
    </row>
    <row r="5823" spans="1:5">
      <c r="A5823">
        <v>1985</v>
      </c>
      <c r="B5823" s="108">
        <v>49</v>
      </c>
      <c r="C5823">
        <v>3.4359999999999998E-3</v>
      </c>
      <c r="D5823">
        <v>6.0150000000000004E-3</v>
      </c>
      <c r="E5823">
        <v>4.6959999999999997E-3</v>
      </c>
    </row>
    <row r="5824" spans="1:5">
      <c r="A5824">
        <v>1985</v>
      </c>
      <c r="B5824" s="108">
        <v>50</v>
      </c>
      <c r="C5824">
        <v>3.7780000000000001E-3</v>
      </c>
      <c r="D5824">
        <v>6.7860000000000004E-3</v>
      </c>
      <c r="E5824">
        <v>5.2370000000000003E-3</v>
      </c>
    </row>
    <row r="5825" spans="1:5">
      <c r="A5825">
        <v>1985</v>
      </c>
      <c r="B5825" s="108">
        <v>51</v>
      </c>
      <c r="C5825">
        <v>4.2069999999999998E-3</v>
      </c>
      <c r="D5825">
        <v>7.6600000000000001E-3</v>
      </c>
      <c r="E5825">
        <v>5.8830000000000002E-3</v>
      </c>
    </row>
    <row r="5826" spans="1:5">
      <c r="A5826">
        <v>1985</v>
      </c>
      <c r="B5826" s="108">
        <v>52</v>
      </c>
      <c r="C5826">
        <v>4.8320000000000004E-3</v>
      </c>
      <c r="D5826">
        <v>8.5649999999999997E-3</v>
      </c>
      <c r="E5826">
        <v>6.6360000000000004E-3</v>
      </c>
    </row>
    <row r="5827" spans="1:5">
      <c r="A5827">
        <v>1985</v>
      </c>
      <c r="B5827" s="108">
        <v>53</v>
      </c>
      <c r="C5827">
        <v>5.0769999999999999E-3</v>
      </c>
      <c r="D5827">
        <v>9.2309999999999996E-3</v>
      </c>
      <c r="E5827">
        <v>7.0800000000000004E-3</v>
      </c>
    </row>
    <row r="5828" spans="1:5">
      <c r="A5828">
        <v>1985</v>
      </c>
      <c r="B5828" s="108">
        <v>54</v>
      </c>
      <c r="C5828">
        <v>5.4260000000000003E-3</v>
      </c>
      <c r="D5828">
        <v>9.7429999999999999E-3</v>
      </c>
      <c r="E5828">
        <v>7.4999999999999997E-3</v>
      </c>
    </row>
    <row r="5829" spans="1:5">
      <c r="A5829">
        <v>1985</v>
      </c>
      <c r="B5829" s="108">
        <v>55</v>
      </c>
      <c r="C5829">
        <v>6.0159999999999996E-3</v>
      </c>
      <c r="D5829">
        <v>1.1308E-2</v>
      </c>
      <c r="E5829">
        <v>8.5520000000000006E-3</v>
      </c>
    </row>
    <row r="5830" spans="1:5">
      <c r="A5830">
        <v>1985</v>
      </c>
      <c r="B5830" s="108">
        <v>56</v>
      </c>
      <c r="C5830">
        <v>6.4999999999999997E-3</v>
      </c>
      <c r="D5830">
        <v>1.1998999999999999E-2</v>
      </c>
      <c r="E5830">
        <v>9.1280000000000007E-3</v>
      </c>
    </row>
    <row r="5831" spans="1:5">
      <c r="A5831">
        <v>1985</v>
      </c>
      <c r="B5831" s="108">
        <v>57</v>
      </c>
      <c r="C5831">
        <v>7.1390000000000004E-3</v>
      </c>
      <c r="D5831">
        <v>1.324E-2</v>
      </c>
      <c r="E5831">
        <v>1.0037000000000001E-2</v>
      </c>
    </row>
    <row r="5832" spans="1:5">
      <c r="A5832">
        <v>1985</v>
      </c>
      <c r="B5832" s="108">
        <v>58</v>
      </c>
      <c r="C5832">
        <v>8.1670000000000006E-3</v>
      </c>
      <c r="D5832">
        <v>1.5405E-2</v>
      </c>
      <c r="E5832">
        <v>1.1577E-2</v>
      </c>
    </row>
    <row r="5833" spans="1:5">
      <c r="A5833">
        <v>1985</v>
      </c>
      <c r="B5833" s="108">
        <v>59</v>
      </c>
      <c r="C5833">
        <v>8.5470000000000008E-3</v>
      </c>
      <c r="D5833">
        <v>1.5966000000000001E-2</v>
      </c>
      <c r="E5833">
        <v>1.2019999999999999E-2</v>
      </c>
    </row>
    <row r="5834" spans="1:5">
      <c r="A5834">
        <v>1985</v>
      </c>
      <c r="B5834" s="108">
        <v>60</v>
      </c>
      <c r="C5834">
        <v>9.5350000000000001E-3</v>
      </c>
      <c r="D5834">
        <v>1.7857000000000001E-2</v>
      </c>
      <c r="E5834">
        <v>1.3398999999999999E-2</v>
      </c>
    </row>
    <row r="5835" spans="1:5">
      <c r="A5835">
        <v>1985</v>
      </c>
      <c r="B5835" s="108">
        <v>61</v>
      </c>
      <c r="C5835">
        <v>1.0187E-2</v>
      </c>
      <c r="D5835">
        <v>1.9021E-2</v>
      </c>
      <c r="E5835">
        <v>1.4293999999999999E-2</v>
      </c>
    </row>
    <row r="5836" spans="1:5">
      <c r="A5836">
        <v>1985</v>
      </c>
      <c r="B5836" s="108">
        <v>62</v>
      </c>
      <c r="C5836">
        <v>1.1556E-2</v>
      </c>
      <c r="D5836">
        <v>2.1361999999999999E-2</v>
      </c>
      <c r="E5836">
        <v>1.6095000000000002E-2</v>
      </c>
    </row>
    <row r="5837" spans="1:5">
      <c r="A5837">
        <v>1985</v>
      </c>
      <c r="B5837" s="108">
        <v>63</v>
      </c>
      <c r="C5837">
        <v>1.2284E-2</v>
      </c>
      <c r="D5837">
        <v>2.2544000000000002E-2</v>
      </c>
      <c r="E5837">
        <v>1.7052999999999999E-2</v>
      </c>
    </row>
    <row r="5838" spans="1:5">
      <c r="A5838">
        <v>1985</v>
      </c>
      <c r="B5838" s="108">
        <v>64</v>
      </c>
      <c r="C5838">
        <v>1.2914E-2</v>
      </c>
      <c r="D5838">
        <v>2.4008000000000002E-2</v>
      </c>
      <c r="E5838">
        <v>1.8029E-2</v>
      </c>
    </row>
    <row r="5839" spans="1:5">
      <c r="A5839">
        <v>1985</v>
      </c>
      <c r="B5839" s="108">
        <v>65</v>
      </c>
      <c r="C5839">
        <v>1.4732E-2</v>
      </c>
      <c r="D5839">
        <v>2.7056E-2</v>
      </c>
      <c r="E5839">
        <v>2.0361000000000001E-2</v>
      </c>
    </row>
    <row r="5840" spans="1:5">
      <c r="A5840">
        <v>1985</v>
      </c>
      <c r="B5840" s="108">
        <v>66</v>
      </c>
      <c r="C5840">
        <v>1.5193999999999999E-2</v>
      </c>
      <c r="D5840">
        <v>2.8358000000000001E-2</v>
      </c>
      <c r="E5840">
        <v>2.1153000000000002E-2</v>
      </c>
    </row>
    <row r="5841" spans="1:5">
      <c r="A5841">
        <v>1985</v>
      </c>
      <c r="B5841" s="108">
        <v>67</v>
      </c>
      <c r="C5841">
        <v>1.6428000000000002E-2</v>
      </c>
      <c r="D5841">
        <v>3.0672000000000001E-2</v>
      </c>
      <c r="E5841">
        <v>2.2818999999999999E-2</v>
      </c>
    </row>
    <row r="5842" spans="1:5">
      <c r="A5842">
        <v>1985</v>
      </c>
      <c r="B5842" s="108">
        <v>68</v>
      </c>
      <c r="C5842">
        <v>1.8065999999999999E-2</v>
      </c>
      <c r="D5842">
        <v>3.3731999999999998E-2</v>
      </c>
      <c r="E5842">
        <v>2.4996999999999998E-2</v>
      </c>
    </row>
    <row r="5843" spans="1:5">
      <c r="A5843">
        <v>1985</v>
      </c>
      <c r="B5843" s="108">
        <v>69</v>
      </c>
      <c r="C5843">
        <v>1.9615E-2</v>
      </c>
      <c r="D5843">
        <v>3.7136000000000002E-2</v>
      </c>
      <c r="E5843">
        <v>2.7229E-2</v>
      </c>
    </row>
    <row r="5844" spans="1:5">
      <c r="A5844">
        <v>1985</v>
      </c>
      <c r="B5844" s="108">
        <v>70</v>
      </c>
      <c r="C5844">
        <v>2.1801000000000001E-2</v>
      </c>
      <c r="D5844">
        <v>4.1557999999999998E-2</v>
      </c>
      <c r="E5844">
        <v>3.0313E-2</v>
      </c>
    </row>
    <row r="5845" spans="1:5">
      <c r="A5845">
        <v>1985</v>
      </c>
      <c r="B5845" s="108">
        <v>71</v>
      </c>
      <c r="C5845">
        <v>2.3667000000000001E-2</v>
      </c>
      <c r="D5845">
        <v>4.4590999999999999E-2</v>
      </c>
      <c r="E5845">
        <v>3.2566999999999999E-2</v>
      </c>
    </row>
    <row r="5846" spans="1:5">
      <c r="A5846">
        <v>1985</v>
      </c>
      <c r="B5846" s="108">
        <v>72</v>
      </c>
      <c r="C5846">
        <v>2.6176000000000001E-2</v>
      </c>
      <c r="D5846">
        <v>4.9006000000000001E-2</v>
      </c>
      <c r="E5846">
        <v>3.5768000000000001E-2</v>
      </c>
    </row>
    <row r="5847" spans="1:5">
      <c r="A5847">
        <v>1985</v>
      </c>
      <c r="B5847" s="108">
        <v>73</v>
      </c>
      <c r="C5847">
        <v>2.8389000000000001E-2</v>
      </c>
      <c r="D5847">
        <v>5.2608000000000002E-2</v>
      </c>
      <c r="E5847">
        <v>3.8441999999999997E-2</v>
      </c>
    </row>
    <row r="5848" spans="1:5">
      <c r="A5848">
        <v>1985</v>
      </c>
      <c r="B5848" s="108">
        <v>74</v>
      </c>
      <c r="C5848">
        <v>3.0741000000000001E-2</v>
      </c>
      <c r="D5848">
        <v>5.6438000000000002E-2</v>
      </c>
      <c r="E5848">
        <v>4.1213E-2</v>
      </c>
    </row>
    <row r="5849" spans="1:5">
      <c r="A5849">
        <v>1985</v>
      </c>
      <c r="B5849" s="108">
        <v>75</v>
      </c>
      <c r="C5849">
        <v>3.4151000000000001E-2</v>
      </c>
      <c r="D5849">
        <v>6.1365000000000003E-2</v>
      </c>
      <c r="E5849">
        <v>4.5095999999999997E-2</v>
      </c>
    </row>
    <row r="5850" spans="1:5">
      <c r="A5850">
        <v>1985</v>
      </c>
      <c r="B5850" s="108">
        <v>76</v>
      </c>
      <c r="C5850">
        <v>3.6935000000000003E-2</v>
      </c>
      <c r="D5850">
        <v>6.6226999999999994E-2</v>
      </c>
      <c r="E5850">
        <v>4.8465000000000001E-2</v>
      </c>
    </row>
    <row r="5851" spans="1:5">
      <c r="A5851">
        <v>1985</v>
      </c>
      <c r="B5851" s="108">
        <v>77</v>
      </c>
      <c r="C5851">
        <v>4.0843999999999998E-2</v>
      </c>
      <c r="D5851">
        <v>7.2947999999999999E-2</v>
      </c>
      <c r="E5851">
        <v>5.3178999999999997E-2</v>
      </c>
    </row>
    <row r="5852" spans="1:5">
      <c r="A5852">
        <v>1985</v>
      </c>
      <c r="B5852" s="108">
        <v>78</v>
      </c>
      <c r="C5852">
        <v>4.4677000000000001E-2</v>
      </c>
      <c r="D5852">
        <v>7.8801999999999997E-2</v>
      </c>
      <c r="E5852">
        <v>5.7543999999999998E-2</v>
      </c>
    </row>
    <row r="5853" spans="1:5">
      <c r="A5853">
        <v>1985</v>
      </c>
      <c r="B5853" s="108">
        <v>79</v>
      </c>
      <c r="C5853">
        <v>4.9096000000000001E-2</v>
      </c>
      <c r="D5853">
        <v>8.4997000000000003E-2</v>
      </c>
      <c r="E5853">
        <v>6.2317999999999998E-2</v>
      </c>
    </row>
    <row r="5854" spans="1:5">
      <c r="A5854">
        <v>1985</v>
      </c>
      <c r="B5854" s="108">
        <v>80</v>
      </c>
      <c r="C5854">
        <v>5.6156999999999999E-2</v>
      </c>
      <c r="D5854">
        <v>9.5880999999999994E-2</v>
      </c>
      <c r="E5854">
        <v>7.0397000000000001E-2</v>
      </c>
    </row>
    <row r="5855" spans="1:5">
      <c r="A5855">
        <v>1985</v>
      </c>
      <c r="B5855" s="108">
        <v>81</v>
      </c>
      <c r="C5855">
        <v>6.1987E-2</v>
      </c>
      <c r="D5855">
        <v>0.103088</v>
      </c>
      <c r="E5855">
        <v>7.6356999999999994E-2</v>
      </c>
    </row>
    <row r="5856" spans="1:5">
      <c r="A5856">
        <v>1985</v>
      </c>
      <c r="B5856" s="108">
        <v>82</v>
      </c>
      <c r="C5856">
        <v>6.8643999999999997E-2</v>
      </c>
      <c r="D5856">
        <v>0.11262</v>
      </c>
      <c r="E5856">
        <v>8.3596000000000004E-2</v>
      </c>
    </row>
    <row r="5857" spans="1:5">
      <c r="A5857">
        <v>1985</v>
      </c>
      <c r="B5857" s="108">
        <v>83</v>
      </c>
      <c r="C5857">
        <v>7.5207999999999997E-2</v>
      </c>
      <c r="D5857">
        <v>0.121873</v>
      </c>
      <c r="E5857">
        <v>9.0624999999999997E-2</v>
      </c>
    </row>
    <row r="5858" spans="1:5">
      <c r="A5858">
        <v>1985</v>
      </c>
      <c r="B5858" s="108">
        <v>84</v>
      </c>
      <c r="C5858">
        <v>8.8260000000000005E-2</v>
      </c>
      <c r="D5858">
        <v>0.13483800000000001</v>
      </c>
      <c r="E5858">
        <v>0.10310900000000001</v>
      </c>
    </row>
    <row r="5859" spans="1:5">
      <c r="A5859">
        <v>1985</v>
      </c>
      <c r="B5859" s="108">
        <v>85</v>
      </c>
      <c r="C5859">
        <v>9.7318000000000002E-2</v>
      </c>
      <c r="D5859">
        <v>0.14516100000000001</v>
      </c>
      <c r="E5859">
        <v>0.112147</v>
      </c>
    </row>
    <row r="5860" spans="1:5">
      <c r="A5860">
        <v>1985</v>
      </c>
      <c r="B5860" s="108">
        <v>86</v>
      </c>
      <c r="C5860">
        <v>0.105707</v>
      </c>
      <c r="D5860">
        <v>0.15393799999999999</v>
      </c>
      <c r="E5860">
        <v>0.120212</v>
      </c>
    </row>
    <row r="5861" spans="1:5">
      <c r="A5861">
        <v>1985</v>
      </c>
      <c r="B5861" s="108">
        <v>87</v>
      </c>
      <c r="C5861">
        <v>0.11694499999999999</v>
      </c>
      <c r="D5861">
        <v>0.16863700000000001</v>
      </c>
      <c r="E5861">
        <v>0.13200899999999999</v>
      </c>
    </row>
    <row r="5862" spans="1:5">
      <c r="A5862">
        <v>1985</v>
      </c>
      <c r="B5862" s="108">
        <v>88</v>
      </c>
      <c r="C5862">
        <v>0.128327</v>
      </c>
      <c r="D5862">
        <v>0.18820799999999999</v>
      </c>
      <c r="E5862">
        <v>0.145339</v>
      </c>
    </row>
    <row r="5863" spans="1:5">
      <c r="A5863">
        <v>1985</v>
      </c>
      <c r="B5863" s="108">
        <v>89</v>
      </c>
      <c r="C5863">
        <v>0.14333399999999999</v>
      </c>
      <c r="D5863">
        <v>0.199765</v>
      </c>
      <c r="E5863">
        <v>0.15887399999999999</v>
      </c>
    </row>
    <row r="5864" spans="1:5">
      <c r="A5864">
        <v>1985</v>
      </c>
      <c r="B5864" s="108">
        <v>90</v>
      </c>
      <c r="C5864">
        <v>0.15858700000000001</v>
      </c>
      <c r="D5864">
        <v>0.21390400000000001</v>
      </c>
      <c r="E5864">
        <v>0.173434</v>
      </c>
    </row>
    <row r="5865" spans="1:5">
      <c r="A5865">
        <v>1985</v>
      </c>
      <c r="B5865" s="108">
        <v>91</v>
      </c>
      <c r="C5865">
        <v>0.17117099999999999</v>
      </c>
      <c r="D5865">
        <v>0.22913700000000001</v>
      </c>
      <c r="E5865">
        <v>0.18628900000000001</v>
      </c>
    </row>
    <row r="5866" spans="1:5">
      <c r="A5866">
        <v>1985</v>
      </c>
      <c r="B5866" s="108">
        <v>92</v>
      </c>
      <c r="C5866">
        <v>0.19392999999999999</v>
      </c>
      <c r="D5866">
        <v>0.25815199999999999</v>
      </c>
      <c r="E5866">
        <v>0.21015400000000001</v>
      </c>
    </row>
    <row r="5867" spans="1:5">
      <c r="A5867">
        <v>1985</v>
      </c>
      <c r="B5867" s="108">
        <v>93</v>
      </c>
      <c r="C5867">
        <v>0.21267</v>
      </c>
      <c r="D5867">
        <v>0.27321499999999999</v>
      </c>
      <c r="E5867">
        <v>0.22745199999999999</v>
      </c>
    </row>
    <row r="5868" spans="1:5">
      <c r="A5868">
        <v>1985</v>
      </c>
      <c r="B5868" s="108">
        <v>94</v>
      </c>
      <c r="C5868">
        <v>0.23264899999999999</v>
      </c>
      <c r="D5868">
        <v>0.29375699999999999</v>
      </c>
      <c r="E5868">
        <v>0.247085</v>
      </c>
    </row>
    <row r="5869" spans="1:5">
      <c r="A5869">
        <v>1985</v>
      </c>
      <c r="B5869" s="108">
        <v>95</v>
      </c>
      <c r="C5869">
        <v>0.25319399999999997</v>
      </c>
      <c r="D5869">
        <v>0.30747600000000003</v>
      </c>
      <c r="E5869">
        <v>0.26571499999999998</v>
      </c>
    </row>
    <row r="5870" spans="1:5">
      <c r="A5870">
        <v>1985</v>
      </c>
      <c r="B5870" s="108">
        <v>96</v>
      </c>
      <c r="C5870">
        <v>0.27209</v>
      </c>
      <c r="D5870">
        <v>0.34054499999999999</v>
      </c>
      <c r="E5870">
        <v>0.28745999999999999</v>
      </c>
    </row>
    <row r="5871" spans="1:5">
      <c r="A5871">
        <v>1985</v>
      </c>
      <c r="B5871" s="108">
        <v>97</v>
      </c>
      <c r="C5871">
        <v>0.28805700000000001</v>
      </c>
      <c r="D5871">
        <v>0.351184</v>
      </c>
      <c r="E5871">
        <v>0.30187199999999997</v>
      </c>
    </row>
    <row r="5872" spans="1:5">
      <c r="A5872">
        <v>1985</v>
      </c>
      <c r="B5872" s="108">
        <v>98</v>
      </c>
      <c r="C5872">
        <v>0.31590099999999999</v>
      </c>
      <c r="D5872">
        <v>0.366373</v>
      </c>
      <c r="E5872">
        <v>0.32665899999999998</v>
      </c>
    </row>
    <row r="5873" spans="1:5">
      <c r="A5873">
        <v>1985</v>
      </c>
      <c r="B5873" s="108">
        <v>99</v>
      </c>
      <c r="C5873">
        <v>0.35100399999999998</v>
      </c>
      <c r="D5873">
        <v>0.40592400000000001</v>
      </c>
      <c r="E5873">
        <v>0.36233700000000002</v>
      </c>
    </row>
    <row r="5874" spans="1:5">
      <c r="A5874">
        <v>1985</v>
      </c>
      <c r="B5874" s="108">
        <v>100</v>
      </c>
      <c r="C5874">
        <v>0.30547200000000002</v>
      </c>
      <c r="D5874">
        <v>0.360485</v>
      </c>
      <c r="E5874">
        <v>0.31657600000000002</v>
      </c>
    </row>
    <row r="5875" spans="1:5">
      <c r="A5875">
        <v>1985</v>
      </c>
      <c r="B5875" s="108">
        <v>101</v>
      </c>
      <c r="C5875">
        <v>0.383052</v>
      </c>
      <c r="D5875">
        <v>0.41842200000000002</v>
      </c>
      <c r="E5875">
        <v>0.39001200000000003</v>
      </c>
    </row>
    <row r="5876" spans="1:5">
      <c r="A5876">
        <v>1985</v>
      </c>
      <c r="B5876" s="108">
        <v>102</v>
      </c>
      <c r="C5876">
        <v>0.39774999999999999</v>
      </c>
      <c r="D5876">
        <v>0.438749</v>
      </c>
      <c r="E5876">
        <v>0.405719</v>
      </c>
    </row>
    <row r="5877" spans="1:5">
      <c r="A5877">
        <v>1985</v>
      </c>
      <c r="B5877" s="108">
        <v>103</v>
      </c>
      <c r="C5877">
        <v>0.424541</v>
      </c>
      <c r="D5877">
        <v>0.44210899999999997</v>
      </c>
      <c r="E5877">
        <v>0.42793500000000001</v>
      </c>
    </row>
    <row r="5878" spans="1:5">
      <c r="A5878">
        <v>1985</v>
      </c>
      <c r="B5878" s="108">
        <v>104</v>
      </c>
      <c r="C5878">
        <v>0.41604999999999998</v>
      </c>
      <c r="D5878">
        <v>0.45060800000000001</v>
      </c>
      <c r="E5878">
        <v>0.423238</v>
      </c>
    </row>
    <row r="5879" spans="1:5">
      <c r="A5879">
        <v>1985</v>
      </c>
      <c r="B5879" s="108">
        <v>105</v>
      </c>
      <c r="C5879">
        <v>0.44276799999999999</v>
      </c>
      <c r="D5879">
        <v>0.49462</v>
      </c>
      <c r="E5879">
        <v>0.45479199999999997</v>
      </c>
    </row>
    <row r="5880" spans="1:5">
      <c r="A5880">
        <v>1985</v>
      </c>
      <c r="B5880" s="108">
        <v>106</v>
      </c>
      <c r="C5880">
        <v>0.48243900000000001</v>
      </c>
      <c r="D5880">
        <v>0.448353</v>
      </c>
      <c r="E5880">
        <v>0.47503099999999998</v>
      </c>
    </row>
    <row r="5881" spans="1:5">
      <c r="A5881">
        <v>1985</v>
      </c>
      <c r="B5881" s="108">
        <v>107</v>
      </c>
      <c r="C5881">
        <v>0.526945</v>
      </c>
      <c r="D5881">
        <v>0.470001</v>
      </c>
      <c r="E5881">
        <v>0.51496600000000003</v>
      </c>
    </row>
    <row r="5882" spans="1:5">
      <c r="A5882">
        <v>1985</v>
      </c>
      <c r="B5882" s="108">
        <v>108</v>
      </c>
      <c r="C5882">
        <v>0.37700400000000001</v>
      </c>
      <c r="D5882">
        <v>0.84570999999999996</v>
      </c>
      <c r="E5882">
        <v>0.48615599999999998</v>
      </c>
    </row>
    <row r="5883" spans="1:5">
      <c r="A5883">
        <v>1985</v>
      </c>
      <c r="B5883" s="108">
        <v>109</v>
      </c>
      <c r="C5883">
        <v>0.33264700000000003</v>
      </c>
      <c r="D5883">
        <v>0.41116999999999998</v>
      </c>
      <c r="E5883">
        <v>0.34584999999999999</v>
      </c>
    </row>
    <row r="5884" spans="1:5">
      <c r="A5884">
        <v>1985</v>
      </c>
      <c r="B5884" s="108" t="s">
        <v>392</v>
      </c>
      <c r="C5884">
        <v>0.485767</v>
      </c>
      <c r="D5884">
        <v>0.58736299999999997</v>
      </c>
      <c r="E5884">
        <v>0.51234800000000003</v>
      </c>
    </row>
    <row r="5885" spans="1:5">
      <c r="A5885">
        <v>1986</v>
      </c>
      <c r="B5885" s="108">
        <v>0</v>
      </c>
      <c r="C5885">
        <v>9.2370000000000004E-3</v>
      </c>
      <c r="D5885">
        <v>1.1748E-2</v>
      </c>
      <c r="E5885">
        <v>1.0522E-2</v>
      </c>
    </row>
    <row r="5886" spans="1:5">
      <c r="A5886">
        <v>1986</v>
      </c>
      <c r="B5886" s="108">
        <v>1</v>
      </c>
      <c r="C5886">
        <v>7.5500000000000003E-4</v>
      </c>
      <c r="D5886">
        <v>8.6700000000000004E-4</v>
      </c>
      <c r="E5886">
        <v>8.12E-4</v>
      </c>
    </row>
    <row r="5887" spans="1:5">
      <c r="A5887">
        <v>1986</v>
      </c>
      <c r="B5887" s="108">
        <v>2</v>
      </c>
      <c r="C5887">
        <v>4.75E-4</v>
      </c>
      <c r="D5887">
        <v>6.0899999999999995E-4</v>
      </c>
      <c r="E5887">
        <v>5.44E-4</v>
      </c>
    </row>
    <row r="5888" spans="1:5">
      <c r="A5888">
        <v>1986</v>
      </c>
      <c r="B5888" s="108">
        <v>3</v>
      </c>
      <c r="C5888">
        <v>3.3799999999999998E-4</v>
      </c>
      <c r="D5888">
        <v>4.8099999999999998E-4</v>
      </c>
      <c r="E5888">
        <v>4.1100000000000002E-4</v>
      </c>
    </row>
    <row r="5889" spans="1:5">
      <c r="A5889">
        <v>1986</v>
      </c>
      <c r="B5889" s="108">
        <v>4</v>
      </c>
      <c r="C5889">
        <v>2.8200000000000002E-4</v>
      </c>
      <c r="D5889">
        <v>3.8400000000000001E-4</v>
      </c>
      <c r="E5889">
        <v>3.3399999999999999E-4</v>
      </c>
    </row>
    <row r="5890" spans="1:5">
      <c r="A5890">
        <v>1986</v>
      </c>
      <c r="B5890" s="108">
        <v>5</v>
      </c>
      <c r="C5890">
        <v>2.23E-4</v>
      </c>
      <c r="D5890">
        <v>3.0899999999999998E-4</v>
      </c>
      <c r="E5890">
        <v>2.6699999999999998E-4</v>
      </c>
    </row>
    <row r="5891" spans="1:5">
      <c r="A5891">
        <v>1986</v>
      </c>
      <c r="B5891" s="108">
        <v>6</v>
      </c>
      <c r="C5891">
        <v>2.04E-4</v>
      </c>
      <c r="D5891">
        <v>3.01E-4</v>
      </c>
      <c r="E5891">
        <v>2.5399999999999999E-4</v>
      </c>
    </row>
    <row r="5892" spans="1:5">
      <c r="A5892">
        <v>1986</v>
      </c>
      <c r="B5892" s="108">
        <v>7</v>
      </c>
      <c r="C5892">
        <v>1.9900000000000001E-4</v>
      </c>
      <c r="D5892">
        <v>2.6499999999999999E-4</v>
      </c>
      <c r="E5892">
        <v>2.32E-4</v>
      </c>
    </row>
    <row r="5893" spans="1:5">
      <c r="A5893">
        <v>1986</v>
      </c>
      <c r="B5893" s="108">
        <v>8</v>
      </c>
      <c r="C5893">
        <v>1.9000000000000001E-4</v>
      </c>
      <c r="D5893">
        <v>2.61E-4</v>
      </c>
      <c r="E5893">
        <v>2.2599999999999999E-4</v>
      </c>
    </row>
    <row r="5894" spans="1:5">
      <c r="A5894">
        <v>1986</v>
      </c>
      <c r="B5894" s="108">
        <v>9</v>
      </c>
      <c r="C5894">
        <v>1.6799999999999999E-4</v>
      </c>
      <c r="D5894">
        <v>2.5500000000000002E-4</v>
      </c>
      <c r="E5894">
        <v>2.12E-4</v>
      </c>
    </row>
    <row r="5895" spans="1:5">
      <c r="A5895">
        <v>1986</v>
      </c>
      <c r="B5895" s="108">
        <v>10</v>
      </c>
      <c r="C5895">
        <v>1.7799999999999999E-4</v>
      </c>
      <c r="D5895">
        <v>2.5300000000000002E-4</v>
      </c>
      <c r="E5895">
        <v>2.1699999999999999E-4</v>
      </c>
    </row>
    <row r="5896" spans="1:5">
      <c r="A5896">
        <v>1986</v>
      </c>
      <c r="B5896" s="108">
        <v>11</v>
      </c>
      <c r="C5896">
        <v>1.7000000000000001E-4</v>
      </c>
      <c r="D5896">
        <v>2.7999999999999998E-4</v>
      </c>
      <c r="E5896">
        <v>2.2599999999999999E-4</v>
      </c>
    </row>
    <row r="5897" spans="1:5">
      <c r="A5897">
        <v>1986</v>
      </c>
      <c r="B5897" s="108">
        <v>12</v>
      </c>
      <c r="C5897">
        <v>1.74E-4</v>
      </c>
      <c r="D5897">
        <v>3.4900000000000003E-4</v>
      </c>
      <c r="E5897">
        <v>2.63E-4</v>
      </c>
    </row>
    <row r="5898" spans="1:5">
      <c r="A5898">
        <v>1986</v>
      </c>
      <c r="B5898" s="108">
        <v>13</v>
      </c>
      <c r="C5898">
        <v>2.2699999999999999E-4</v>
      </c>
      <c r="D5898">
        <v>3.7199999999999999E-4</v>
      </c>
      <c r="E5898">
        <v>3.01E-4</v>
      </c>
    </row>
    <row r="5899" spans="1:5">
      <c r="A5899">
        <v>1986</v>
      </c>
      <c r="B5899" s="108">
        <v>14</v>
      </c>
      <c r="C5899">
        <v>2.6200000000000003E-4</v>
      </c>
      <c r="D5899">
        <v>5.4600000000000004E-4</v>
      </c>
      <c r="E5899">
        <v>4.0700000000000003E-4</v>
      </c>
    </row>
    <row r="5900" spans="1:5">
      <c r="A5900">
        <v>1986</v>
      </c>
      <c r="B5900" s="108">
        <v>15</v>
      </c>
      <c r="C5900">
        <v>3.4900000000000003E-4</v>
      </c>
      <c r="D5900">
        <v>7.1299999999999998E-4</v>
      </c>
      <c r="E5900">
        <v>5.3600000000000002E-4</v>
      </c>
    </row>
    <row r="5901" spans="1:5">
      <c r="A5901">
        <v>1986</v>
      </c>
      <c r="B5901" s="108">
        <v>16</v>
      </c>
      <c r="C5901">
        <v>4.66E-4</v>
      </c>
      <c r="D5901">
        <v>1.0319999999999999E-3</v>
      </c>
      <c r="E5901">
        <v>7.5600000000000005E-4</v>
      </c>
    </row>
    <row r="5902" spans="1:5">
      <c r="A5902">
        <v>1986</v>
      </c>
      <c r="B5902" s="108">
        <v>17</v>
      </c>
      <c r="C5902">
        <v>5.0799999999999999E-4</v>
      </c>
      <c r="D5902">
        <v>1.2589999999999999E-3</v>
      </c>
      <c r="E5902">
        <v>8.9400000000000005E-4</v>
      </c>
    </row>
    <row r="5903" spans="1:5">
      <c r="A5903">
        <v>1986</v>
      </c>
      <c r="B5903" s="108">
        <v>18</v>
      </c>
      <c r="C5903">
        <v>5.62E-4</v>
      </c>
      <c r="D5903">
        <v>1.5690000000000001E-3</v>
      </c>
      <c r="E5903">
        <v>1.075E-3</v>
      </c>
    </row>
    <row r="5904" spans="1:5">
      <c r="A5904">
        <v>1986</v>
      </c>
      <c r="B5904" s="108">
        <v>19</v>
      </c>
      <c r="C5904">
        <v>5.3300000000000005E-4</v>
      </c>
      <c r="D5904">
        <v>1.585E-3</v>
      </c>
      <c r="E5904">
        <v>1.065E-3</v>
      </c>
    </row>
    <row r="5905" spans="1:5">
      <c r="A5905">
        <v>1986</v>
      </c>
      <c r="B5905" s="108">
        <v>20</v>
      </c>
      <c r="C5905">
        <v>5.3499999999999999E-4</v>
      </c>
      <c r="D5905">
        <v>1.7129999999999999E-3</v>
      </c>
      <c r="E5905">
        <v>1.132E-3</v>
      </c>
    </row>
    <row r="5906" spans="1:5">
      <c r="A5906">
        <v>1986</v>
      </c>
      <c r="B5906" s="108">
        <v>21</v>
      </c>
      <c r="C5906">
        <v>5.4100000000000003E-4</v>
      </c>
      <c r="D5906">
        <v>1.7600000000000001E-3</v>
      </c>
      <c r="E5906">
        <v>1.1590000000000001E-3</v>
      </c>
    </row>
    <row r="5907" spans="1:5">
      <c r="A5907">
        <v>1986</v>
      </c>
      <c r="B5907" s="108">
        <v>22</v>
      </c>
      <c r="C5907">
        <v>5.3600000000000002E-4</v>
      </c>
      <c r="D5907">
        <v>1.709E-3</v>
      </c>
      <c r="E5907">
        <v>1.129E-3</v>
      </c>
    </row>
    <row r="5908" spans="1:5">
      <c r="A5908">
        <v>1986</v>
      </c>
      <c r="B5908" s="108">
        <v>23</v>
      </c>
      <c r="C5908">
        <v>5.7300000000000005E-4</v>
      </c>
      <c r="D5908">
        <v>1.72E-3</v>
      </c>
      <c r="E5908">
        <v>1.1509999999999999E-3</v>
      </c>
    </row>
    <row r="5909" spans="1:5">
      <c r="A5909">
        <v>1986</v>
      </c>
      <c r="B5909" s="108">
        <v>24</v>
      </c>
      <c r="C5909">
        <v>5.71E-4</v>
      </c>
      <c r="D5909">
        <v>1.719E-3</v>
      </c>
      <c r="E5909">
        <v>1.1490000000000001E-3</v>
      </c>
    </row>
    <row r="5910" spans="1:5">
      <c r="A5910">
        <v>1986</v>
      </c>
      <c r="B5910" s="108">
        <v>25</v>
      </c>
      <c r="C5910">
        <v>5.9400000000000002E-4</v>
      </c>
      <c r="D5910">
        <v>1.7129999999999999E-3</v>
      </c>
      <c r="E5910">
        <v>1.157E-3</v>
      </c>
    </row>
    <row r="5911" spans="1:5">
      <c r="A5911">
        <v>1986</v>
      </c>
      <c r="B5911" s="108">
        <v>26</v>
      </c>
      <c r="C5911">
        <v>6.1300000000000005E-4</v>
      </c>
      <c r="D5911">
        <v>1.7030000000000001E-3</v>
      </c>
      <c r="E5911">
        <v>1.1590000000000001E-3</v>
      </c>
    </row>
    <row r="5912" spans="1:5">
      <c r="A5912">
        <v>1986</v>
      </c>
      <c r="B5912" s="108">
        <v>27</v>
      </c>
      <c r="C5912">
        <v>6.2399999999999999E-4</v>
      </c>
      <c r="D5912">
        <v>1.7730000000000001E-3</v>
      </c>
      <c r="E5912">
        <v>1.199E-3</v>
      </c>
    </row>
    <row r="5913" spans="1:5">
      <c r="A5913">
        <v>1986</v>
      </c>
      <c r="B5913" s="108">
        <v>28</v>
      </c>
      <c r="C5913">
        <v>6.4300000000000002E-4</v>
      </c>
      <c r="D5913">
        <v>1.897E-3</v>
      </c>
      <c r="E5913">
        <v>1.2700000000000001E-3</v>
      </c>
    </row>
    <row r="5914" spans="1:5">
      <c r="A5914">
        <v>1986</v>
      </c>
      <c r="B5914" s="108">
        <v>29</v>
      </c>
      <c r="C5914">
        <v>6.8300000000000001E-4</v>
      </c>
      <c r="D5914">
        <v>1.8699999999999999E-3</v>
      </c>
      <c r="E5914">
        <v>1.2780000000000001E-3</v>
      </c>
    </row>
    <row r="5915" spans="1:5">
      <c r="A5915">
        <v>1986</v>
      </c>
      <c r="B5915" s="108">
        <v>30</v>
      </c>
      <c r="C5915">
        <v>6.8499999999999995E-4</v>
      </c>
      <c r="D5915">
        <v>2.0219999999999999E-3</v>
      </c>
      <c r="E5915">
        <v>1.3519999999999999E-3</v>
      </c>
    </row>
    <row r="5916" spans="1:5">
      <c r="A5916">
        <v>1986</v>
      </c>
      <c r="B5916" s="108">
        <v>31</v>
      </c>
      <c r="C5916">
        <v>7.7399999999999995E-4</v>
      </c>
      <c r="D5916">
        <v>2.042E-3</v>
      </c>
      <c r="E5916">
        <v>1.405E-3</v>
      </c>
    </row>
    <row r="5917" spans="1:5">
      <c r="A5917">
        <v>1986</v>
      </c>
      <c r="B5917" s="108">
        <v>32</v>
      </c>
      <c r="C5917">
        <v>8.2899999999999998E-4</v>
      </c>
      <c r="D5917">
        <v>2.0899999999999998E-3</v>
      </c>
      <c r="E5917">
        <v>1.456E-3</v>
      </c>
    </row>
    <row r="5918" spans="1:5">
      <c r="A5918">
        <v>1986</v>
      </c>
      <c r="B5918" s="108">
        <v>33</v>
      </c>
      <c r="C5918">
        <v>8.9700000000000001E-4</v>
      </c>
      <c r="D5918">
        <v>2.258E-3</v>
      </c>
      <c r="E5918">
        <v>1.57E-3</v>
      </c>
    </row>
    <row r="5919" spans="1:5">
      <c r="A5919">
        <v>1986</v>
      </c>
      <c r="B5919" s="108">
        <v>34</v>
      </c>
      <c r="C5919">
        <v>9.0899999999999998E-4</v>
      </c>
      <c r="D5919">
        <v>2.2030000000000001E-3</v>
      </c>
      <c r="E5919">
        <v>1.552E-3</v>
      </c>
    </row>
    <row r="5920" spans="1:5">
      <c r="A5920">
        <v>1986</v>
      </c>
      <c r="B5920" s="108">
        <v>35</v>
      </c>
      <c r="C5920">
        <v>9.7199999999999999E-4</v>
      </c>
      <c r="D5920">
        <v>2.3830000000000001E-3</v>
      </c>
      <c r="E5920">
        <v>1.671E-3</v>
      </c>
    </row>
    <row r="5921" spans="1:5">
      <c r="A5921">
        <v>1986</v>
      </c>
      <c r="B5921" s="108">
        <v>36</v>
      </c>
      <c r="C5921">
        <v>1.0480000000000001E-3</v>
      </c>
      <c r="D5921">
        <v>2.447E-3</v>
      </c>
      <c r="E5921">
        <v>1.7390000000000001E-3</v>
      </c>
    </row>
    <row r="5922" spans="1:5">
      <c r="A5922">
        <v>1986</v>
      </c>
      <c r="B5922" s="108">
        <v>37</v>
      </c>
      <c r="C5922">
        <v>1.065E-3</v>
      </c>
      <c r="D5922">
        <v>2.4780000000000002E-3</v>
      </c>
      <c r="E5922">
        <v>1.761E-3</v>
      </c>
    </row>
    <row r="5923" spans="1:5">
      <c r="A5923">
        <v>1986</v>
      </c>
      <c r="B5923" s="108">
        <v>38</v>
      </c>
      <c r="C5923">
        <v>1.2390000000000001E-3</v>
      </c>
      <c r="D5923">
        <v>2.7190000000000001E-3</v>
      </c>
      <c r="E5923">
        <v>1.967E-3</v>
      </c>
    </row>
    <row r="5924" spans="1:5">
      <c r="A5924">
        <v>1986</v>
      </c>
      <c r="B5924" s="108">
        <v>39</v>
      </c>
      <c r="C5924">
        <v>1.3129999999999999E-3</v>
      </c>
      <c r="D5924">
        <v>2.6949999999999999E-3</v>
      </c>
      <c r="E5924">
        <v>1.9959999999999999E-3</v>
      </c>
    </row>
    <row r="5925" spans="1:5">
      <c r="A5925">
        <v>1986</v>
      </c>
      <c r="B5925" s="108">
        <v>40</v>
      </c>
      <c r="C5925">
        <v>1.384E-3</v>
      </c>
      <c r="D5925">
        <v>2.6900000000000001E-3</v>
      </c>
      <c r="E5925">
        <v>2.0270000000000002E-3</v>
      </c>
    </row>
    <row r="5926" spans="1:5">
      <c r="A5926">
        <v>1986</v>
      </c>
      <c r="B5926" s="108">
        <v>41</v>
      </c>
      <c r="C5926">
        <v>1.598E-3</v>
      </c>
      <c r="D5926">
        <v>3.1220000000000002E-3</v>
      </c>
      <c r="E5926">
        <v>2.346E-3</v>
      </c>
    </row>
    <row r="5927" spans="1:5">
      <c r="A5927">
        <v>1986</v>
      </c>
      <c r="B5927" s="108">
        <v>42</v>
      </c>
      <c r="C5927">
        <v>1.7179999999999999E-3</v>
      </c>
      <c r="D5927">
        <v>3.4350000000000001E-3</v>
      </c>
      <c r="E5927">
        <v>2.562E-3</v>
      </c>
    </row>
    <row r="5928" spans="1:5">
      <c r="A5928">
        <v>1986</v>
      </c>
      <c r="B5928" s="108">
        <v>43</v>
      </c>
      <c r="C5928">
        <v>1.9889999999999999E-3</v>
      </c>
      <c r="D5928">
        <v>3.663E-3</v>
      </c>
      <c r="E5928">
        <v>2.81E-3</v>
      </c>
    </row>
    <row r="5929" spans="1:5">
      <c r="A5929">
        <v>1986</v>
      </c>
      <c r="B5929" s="108">
        <v>44</v>
      </c>
      <c r="C5929">
        <v>2.0820000000000001E-3</v>
      </c>
      <c r="D5929">
        <v>3.761E-3</v>
      </c>
      <c r="E5929">
        <v>2.9090000000000001E-3</v>
      </c>
    </row>
    <row r="5930" spans="1:5">
      <c r="A5930">
        <v>1986</v>
      </c>
      <c r="B5930" s="108">
        <v>45</v>
      </c>
      <c r="C5930">
        <v>2.3149999999999998E-3</v>
      </c>
      <c r="D5930">
        <v>4.28E-3</v>
      </c>
      <c r="E5930">
        <v>3.2789999999999998E-3</v>
      </c>
    </row>
    <row r="5931" spans="1:5">
      <c r="A5931">
        <v>1986</v>
      </c>
      <c r="B5931" s="108">
        <v>46</v>
      </c>
      <c r="C5931">
        <v>2.581E-3</v>
      </c>
      <c r="D5931">
        <v>4.7169999999999998E-3</v>
      </c>
      <c r="E5931">
        <v>3.6259999999999999E-3</v>
      </c>
    </row>
    <row r="5932" spans="1:5">
      <c r="A5932">
        <v>1986</v>
      </c>
      <c r="B5932" s="108">
        <v>47</v>
      </c>
      <c r="C5932">
        <v>2.7130000000000001E-3</v>
      </c>
      <c r="D5932">
        <v>4.921E-3</v>
      </c>
      <c r="E5932">
        <v>3.7910000000000001E-3</v>
      </c>
    </row>
    <row r="5933" spans="1:5">
      <c r="A5933">
        <v>1986</v>
      </c>
      <c r="B5933" s="108">
        <v>48</v>
      </c>
      <c r="C5933">
        <v>3.2439999999999999E-3</v>
      </c>
      <c r="D5933">
        <v>5.5789999999999998E-3</v>
      </c>
      <c r="E5933">
        <v>4.3839999999999999E-3</v>
      </c>
    </row>
    <row r="5934" spans="1:5">
      <c r="A5934">
        <v>1986</v>
      </c>
      <c r="B5934" s="108">
        <v>49</v>
      </c>
      <c r="C5934">
        <v>3.2620000000000001E-3</v>
      </c>
      <c r="D5934">
        <v>5.8690000000000001E-3</v>
      </c>
      <c r="E5934">
        <v>4.5380000000000004E-3</v>
      </c>
    </row>
    <row r="5935" spans="1:5">
      <c r="A5935">
        <v>1986</v>
      </c>
      <c r="B5935" s="108">
        <v>50</v>
      </c>
      <c r="C5935">
        <v>3.6979999999999999E-3</v>
      </c>
      <c r="D5935">
        <v>6.8050000000000003E-3</v>
      </c>
      <c r="E5935">
        <v>5.2059999999999997E-3</v>
      </c>
    </row>
    <row r="5936" spans="1:5">
      <c r="A5936">
        <v>1986</v>
      </c>
      <c r="B5936" s="108">
        <v>51</v>
      </c>
      <c r="C5936">
        <v>4.2379999999999996E-3</v>
      </c>
      <c r="D5936">
        <v>7.3850000000000001E-3</v>
      </c>
      <c r="E5936">
        <v>5.7660000000000003E-3</v>
      </c>
    </row>
    <row r="5937" spans="1:5">
      <c r="A5937">
        <v>1986</v>
      </c>
      <c r="B5937" s="108">
        <v>52</v>
      </c>
      <c r="C5937">
        <v>4.6249999999999998E-3</v>
      </c>
      <c r="D5937">
        <v>8.2380000000000005E-3</v>
      </c>
      <c r="E5937">
        <v>6.3749999999999996E-3</v>
      </c>
    </row>
    <row r="5938" spans="1:5">
      <c r="A5938">
        <v>1986</v>
      </c>
      <c r="B5938" s="108">
        <v>53</v>
      </c>
      <c r="C5938">
        <v>5.1669999999999997E-3</v>
      </c>
      <c r="D5938">
        <v>8.9990000000000001E-3</v>
      </c>
      <c r="E5938">
        <v>7.0179999999999999E-3</v>
      </c>
    </row>
    <row r="5939" spans="1:5">
      <c r="A5939">
        <v>1986</v>
      </c>
      <c r="B5939" s="108">
        <v>54</v>
      </c>
      <c r="C5939">
        <v>5.3699999999999998E-3</v>
      </c>
      <c r="D5939">
        <v>9.6939999999999995E-3</v>
      </c>
      <c r="E5939">
        <v>7.4469999999999996E-3</v>
      </c>
    </row>
    <row r="5940" spans="1:5">
      <c r="A5940">
        <v>1986</v>
      </c>
      <c r="B5940" s="108">
        <v>55</v>
      </c>
      <c r="C5940">
        <v>5.7889999999999999E-3</v>
      </c>
      <c r="D5940">
        <v>1.0815E-2</v>
      </c>
      <c r="E5940">
        <v>8.1910000000000004E-3</v>
      </c>
    </row>
    <row r="5941" spans="1:5">
      <c r="A5941">
        <v>1986</v>
      </c>
      <c r="B5941" s="108">
        <v>56</v>
      </c>
      <c r="C5941">
        <v>6.3550000000000004E-3</v>
      </c>
      <c r="D5941">
        <v>1.1820000000000001E-2</v>
      </c>
      <c r="E5941">
        <v>8.9700000000000005E-3</v>
      </c>
    </row>
    <row r="5942" spans="1:5">
      <c r="A5942">
        <v>1986</v>
      </c>
      <c r="B5942" s="108">
        <v>57</v>
      </c>
      <c r="C5942">
        <v>6.7559999999999999E-3</v>
      </c>
      <c r="D5942">
        <v>1.2638E-2</v>
      </c>
      <c r="E5942">
        <v>9.5619999999999993E-3</v>
      </c>
    </row>
    <row r="5943" spans="1:5">
      <c r="A5943">
        <v>1986</v>
      </c>
      <c r="B5943" s="108">
        <v>58</v>
      </c>
      <c r="C5943">
        <v>7.9559999999999995E-3</v>
      </c>
      <c r="D5943">
        <v>1.4794E-2</v>
      </c>
      <c r="E5943">
        <v>1.1192000000000001E-2</v>
      </c>
    </row>
    <row r="5944" spans="1:5">
      <c r="A5944">
        <v>1986</v>
      </c>
      <c r="B5944" s="108">
        <v>59</v>
      </c>
      <c r="C5944">
        <v>8.345E-3</v>
      </c>
      <c r="D5944">
        <v>1.5413E-2</v>
      </c>
      <c r="E5944">
        <v>1.1668E-2</v>
      </c>
    </row>
    <row r="5945" spans="1:5">
      <c r="A5945">
        <v>1986</v>
      </c>
      <c r="B5945" s="108">
        <v>60</v>
      </c>
      <c r="C5945">
        <v>9.4380000000000002E-3</v>
      </c>
      <c r="D5945">
        <v>1.7256000000000001E-2</v>
      </c>
      <c r="E5945">
        <v>1.3065E-2</v>
      </c>
    </row>
    <row r="5946" spans="1:5">
      <c r="A5946">
        <v>1986</v>
      </c>
      <c r="B5946" s="108">
        <v>61</v>
      </c>
      <c r="C5946">
        <v>1.0519000000000001E-2</v>
      </c>
      <c r="D5946">
        <v>1.8731000000000001E-2</v>
      </c>
      <c r="E5946">
        <v>1.4336E-2</v>
      </c>
    </row>
    <row r="5947" spans="1:5">
      <c r="A5947">
        <v>1986</v>
      </c>
      <c r="B5947" s="108">
        <v>62</v>
      </c>
      <c r="C5947">
        <v>1.1495E-2</v>
      </c>
      <c r="D5947">
        <v>2.1125000000000001E-2</v>
      </c>
      <c r="E5947">
        <v>1.5949999999999999E-2</v>
      </c>
    </row>
    <row r="5948" spans="1:5">
      <c r="A5948">
        <v>1986</v>
      </c>
      <c r="B5948" s="108">
        <v>63</v>
      </c>
      <c r="C5948">
        <v>1.2096000000000001E-2</v>
      </c>
      <c r="D5948">
        <v>2.2079999999999999E-2</v>
      </c>
      <c r="E5948">
        <v>1.6723999999999999E-2</v>
      </c>
    </row>
    <row r="5949" spans="1:5">
      <c r="A5949">
        <v>1986</v>
      </c>
      <c r="B5949" s="108">
        <v>64</v>
      </c>
      <c r="C5949">
        <v>1.2799E-2</v>
      </c>
      <c r="D5949">
        <v>2.3682000000000002E-2</v>
      </c>
      <c r="E5949">
        <v>1.7804E-2</v>
      </c>
    </row>
    <row r="5950" spans="1:5">
      <c r="A5950">
        <v>1986</v>
      </c>
      <c r="B5950" s="108">
        <v>65</v>
      </c>
      <c r="C5950">
        <v>1.4094000000000001E-2</v>
      </c>
      <c r="D5950">
        <v>2.6335000000000001E-2</v>
      </c>
      <c r="E5950">
        <v>1.9689000000000002E-2</v>
      </c>
    </row>
    <row r="5951" spans="1:5">
      <c r="A5951">
        <v>1986</v>
      </c>
      <c r="B5951" s="108">
        <v>66</v>
      </c>
      <c r="C5951">
        <v>1.602E-2</v>
      </c>
      <c r="D5951">
        <v>2.8223999999999999E-2</v>
      </c>
      <c r="E5951">
        <v>2.1558999999999998E-2</v>
      </c>
    </row>
    <row r="5952" spans="1:5">
      <c r="A5952">
        <v>1986</v>
      </c>
      <c r="B5952" s="108">
        <v>67</v>
      </c>
      <c r="C5952">
        <v>1.6427000000000001E-2</v>
      </c>
      <c r="D5952">
        <v>2.9871999999999999E-2</v>
      </c>
      <c r="E5952">
        <v>2.2467000000000001E-2</v>
      </c>
    </row>
    <row r="5953" spans="1:5">
      <c r="A5953">
        <v>1986</v>
      </c>
      <c r="B5953" s="108">
        <v>68</v>
      </c>
      <c r="C5953">
        <v>1.8384000000000001E-2</v>
      </c>
      <c r="D5953">
        <v>3.3686000000000001E-2</v>
      </c>
      <c r="E5953">
        <v>2.5172E-2</v>
      </c>
    </row>
    <row r="5954" spans="1:5">
      <c r="A5954">
        <v>1986</v>
      </c>
      <c r="B5954" s="108">
        <v>69</v>
      </c>
      <c r="C5954">
        <v>1.9063E-2</v>
      </c>
      <c r="D5954">
        <v>3.5737999999999999E-2</v>
      </c>
      <c r="E5954">
        <v>2.6331E-2</v>
      </c>
    </row>
    <row r="5955" spans="1:5">
      <c r="A5955">
        <v>1986</v>
      </c>
      <c r="B5955" s="108">
        <v>70</v>
      </c>
      <c r="C5955">
        <v>2.1689E-2</v>
      </c>
      <c r="D5955">
        <v>4.0405000000000003E-2</v>
      </c>
      <c r="E5955">
        <v>2.9766999999999998E-2</v>
      </c>
    </row>
    <row r="5956" spans="1:5">
      <c r="A5956">
        <v>1986</v>
      </c>
      <c r="B5956" s="108">
        <v>71</v>
      </c>
      <c r="C5956">
        <v>2.3614E-2</v>
      </c>
      <c r="D5956">
        <v>4.4242999999999998E-2</v>
      </c>
      <c r="E5956">
        <v>3.2410000000000001E-2</v>
      </c>
    </row>
    <row r="5957" spans="1:5">
      <c r="A5957">
        <v>1986</v>
      </c>
      <c r="B5957" s="108">
        <v>72</v>
      </c>
      <c r="C5957">
        <v>2.6716E-2</v>
      </c>
      <c r="D5957">
        <v>4.9121999999999999E-2</v>
      </c>
      <c r="E5957">
        <v>3.6130000000000002E-2</v>
      </c>
    </row>
    <row r="5958" spans="1:5">
      <c r="A5958">
        <v>1986</v>
      </c>
      <c r="B5958" s="108">
        <v>73</v>
      </c>
      <c r="C5958">
        <v>2.8594999999999999E-2</v>
      </c>
      <c r="D5958">
        <v>5.2194999999999998E-2</v>
      </c>
      <c r="E5958">
        <v>3.8406000000000003E-2</v>
      </c>
    </row>
    <row r="5959" spans="1:5">
      <c r="A5959">
        <v>1986</v>
      </c>
      <c r="B5959" s="108">
        <v>74</v>
      </c>
      <c r="C5959">
        <v>3.0293E-2</v>
      </c>
      <c r="D5959">
        <v>5.4595999999999999E-2</v>
      </c>
      <c r="E5959">
        <v>4.0214E-2</v>
      </c>
    </row>
    <row r="5960" spans="1:5">
      <c r="A5960">
        <v>1986</v>
      </c>
      <c r="B5960" s="108">
        <v>75</v>
      </c>
      <c r="C5960">
        <v>3.3527000000000001E-2</v>
      </c>
      <c r="D5960">
        <v>6.0033999999999997E-2</v>
      </c>
      <c r="E5960">
        <v>4.4214999999999997E-2</v>
      </c>
    </row>
    <row r="5961" spans="1:5">
      <c r="A5961">
        <v>1986</v>
      </c>
      <c r="B5961" s="108">
        <v>76</v>
      </c>
      <c r="C5961">
        <v>3.7241999999999997E-2</v>
      </c>
      <c r="D5961">
        <v>6.6512000000000002E-2</v>
      </c>
      <c r="E5961">
        <v>4.8804E-2</v>
      </c>
    </row>
    <row r="5962" spans="1:5">
      <c r="A5962">
        <v>1986</v>
      </c>
      <c r="B5962" s="108">
        <v>77</v>
      </c>
      <c r="C5962">
        <v>3.9636999999999999E-2</v>
      </c>
      <c r="D5962">
        <v>7.0624000000000006E-2</v>
      </c>
      <c r="E5962">
        <v>5.1573000000000001E-2</v>
      </c>
    </row>
    <row r="5963" spans="1:5">
      <c r="A5963">
        <v>1986</v>
      </c>
      <c r="B5963" s="108">
        <v>78</v>
      </c>
      <c r="C5963">
        <v>4.4861999999999999E-2</v>
      </c>
      <c r="D5963">
        <v>7.7960000000000002E-2</v>
      </c>
      <c r="E5963">
        <v>5.7360000000000001E-2</v>
      </c>
    </row>
    <row r="5964" spans="1:5">
      <c r="A5964">
        <v>1986</v>
      </c>
      <c r="B5964" s="108">
        <v>79</v>
      </c>
      <c r="C5964">
        <v>4.8268999999999999E-2</v>
      </c>
      <c r="D5964">
        <v>8.3579000000000001E-2</v>
      </c>
      <c r="E5964">
        <v>6.1262999999999998E-2</v>
      </c>
    </row>
    <row r="5965" spans="1:5">
      <c r="A5965">
        <v>1986</v>
      </c>
      <c r="B5965" s="108">
        <v>80</v>
      </c>
      <c r="C5965">
        <v>5.5697999999999998E-2</v>
      </c>
      <c r="D5965">
        <v>9.4708000000000001E-2</v>
      </c>
      <c r="E5965">
        <v>6.9663000000000003E-2</v>
      </c>
    </row>
    <row r="5966" spans="1:5">
      <c r="A5966">
        <v>1986</v>
      </c>
      <c r="B5966" s="108">
        <v>81</v>
      </c>
      <c r="C5966">
        <v>6.0867999999999998E-2</v>
      </c>
      <c r="D5966">
        <v>0.102509</v>
      </c>
      <c r="E5966">
        <v>7.5412000000000007E-2</v>
      </c>
    </row>
    <row r="5967" spans="1:5">
      <c r="A5967">
        <v>1986</v>
      </c>
      <c r="B5967" s="108">
        <v>82</v>
      </c>
      <c r="C5967">
        <v>6.8991999999999998E-2</v>
      </c>
      <c r="D5967">
        <v>0.110822</v>
      </c>
      <c r="E5967">
        <v>8.3216999999999999E-2</v>
      </c>
    </row>
    <row r="5968" spans="1:5">
      <c r="A5968">
        <v>1986</v>
      </c>
      <c r="B5968" s="108">
        <v>83</v>
      </c>
      <c r="C5968">
        <v>7.5895000000000004E-2</v>
      </c>
      <c r="D5968">
        <v>0.120963</v>
      </c>
      <c r="E5968">
        <v>9.0774999999999995E-2</v>
      </c>
    </row>
    <row r="5969" spans="1:5">
      <c r="A5969">
        <v>1986</v>
      </c>
      <c r="B5969" s="108">
        <v>84</v>
      </c>
      <c r="C5969">
        <v>8.2686999999999997E-2</v>
      </c>
      <c r="D5969">
        <v>0.128916</v>
      </c>
      <c r="E5969">
        <v>9.7489999999999993E-2</v>
      </c>
    </row>
    <row r="5970" spans="1:5">
      <c r="A5970">
        <v>1986</v>
      </c>
      <c r="B5970" s="108">
        <v>85</v>
      </c>
      <c r="C5970">
        <v>9.5309000000000005E-2</v>
      </c>
      <c r="D5970">
        <v>0.143181</v>
      </c>
      <c r="E5970">
        <v>0.110085</v>
      </c>
    </row>
    <row r="5971" spans="1:5">
      <c r="A5971">
        <v>1986</v>
      </c>
      <c r="B5971" s="108">
        <v>86</v>
      </c>
      <c r="C5971">
        <v>0.106251</v>
      </c>
      <c r="D5971">
        <v>0.15540200000000001</v>
      </c>
      <c r="E5971">
        <v>0.12098299999999999</v>
      </c>
    </row>
    <row r="5972" spans="1:5">
      <c r="A5972">
        <v>1986</v>
      </c>
      <c r="B5972" s="108">
        <v>87</v>
      </c>
      <c r="C5972">
        <v>0.115022</v>
      </c>
      <c r="D5972">
        <v>0.165712</v>
      </c>
      <c r="E5972">
        <v>0.12973299999999999</v>
      </c>
    </row>
    <row r="5973" spans="1:5">
      <c r="A5973">
        <v>1986</v>
      </c>
      <c r="B5973" s="108">
        <v>88</v>
      </c>
      <c r="C5973">
        <v>0.12535299999999999</v>
      </c>
      <c r="D5973">
        <v>0.18218699999999999</v>
      </c>
      <c r="E5973">
        <v>0.14127899999999999</v>
      </c>
    </row>
    <row r="5974" spans="1:5">
      <c r="A5974">
        <v>1986</v>
      </c>
      <c r="B5974" s="108">
        <v>89</v>
      </c>
      <c r="C5974">
        <v>0.141347</v>
      </c>
      <c r="D5974">
        <v>0.19634399999999999</v>
      </c>
      <c r="E5974">
        <v>0.156334</v>
      </c>
    </row>
    <row r="5975" spans="1:5">
      <c r="A5975">
        <v>1986</v>
      </c>
      <c r="B5975" s="108">
        <v>90</v>
      </c>
      <c r="C5975">
        <v>0.15779399999999999</v>
      </c>
      <c r="D5975">
        <v>0.215698</v>
      </c>
      <c r="E5975">
        <v>0.17310200000000001</v>
      </c>
    </row>
    <row r="5976" spans="1:5">
      <c r="A5976">
        <v>1986</v>
      </c>
      <c r="B5976" s="108">
        <v>91</v>
      </c>
      <c r="C5976">
        <v>0.170738</v>
      </c>
      <c r="D5976">
        <v>0.23000899999999999</v>
      </c>
      <c r="E5976">
        <v>0.18598000000000001</v>
      </c>
    </row>
    <row r="5977" spans="1:5">
      <c r="A5977">
        <v>1986</v>
      </c>
      <c r="B5977" s="108">
        <v>92</v>
      </c>
      <c r="C5977">
        <v>0.189695</v>
      </c>
      <c r="D5977">
        <v>0.24979100000000001</v>
      </c>
      <c r="E5977">
        <v>0.204683</v>
      </c>
    </row>
    <row r="5978" spans="1:5">
      <c r="A5978">
        <v>1986</v>
      </c>
      <c r="B5978" s="108">
        <v>93</v>
      </c>
      <c r="C5978">
        <v>0.20982600000000001</v>
      </c>
      <c r="D5978">
        <v>0.27450400000000003</v>
      </c>
      <c r="E5978">
        <v>0.22539500000000001</v>
      </c>
    </row>
    <row r="5979" spans="1:5">
      <c r="A5979">
        <v>1986</v>
      </c>
      <c r="B5979" s="108">
        <v>94</v>
      </c>
      <c r="C5979">
        <v>0.227382</v>
      </c>
      <c r="D5979">
        <v>0.283773</v>
      </c>
      <c r="E5979">
        <v>0.240511</v>
      </c>
    </row>
    <row r="5980" spans="1:5">
      <c r="A5980">
        <v>1986</v>
      </c>
      <c r="B5980" s="108">
        <v>95</v>
      </c>
      <c r="C5980">
        <v>0.24732999999999999</v>
      </c>
      <c r="D5980">
        <v>0.30606</v>
      </c>
      <c r="E5980">
        <v>0.26060800000000001</v>
      </c>
    </row>
    <row r="5981" spans="1:5">
      <c r="A5981">
        <v>1986</v>
      </c>
      <c r="B5981" s="108">
        <v>96</v>
      </c>
      <c r="C5981">
        <v>0.27505200000000002</v>
      </c>
      <c r="D5981">
        <v>0.3276</v>
      </c>
      <c r="E5981">
        <v>0.286636</v>
      </c>
    </row>
    <row r="5982" spans="1:5">
      <c r="A5982">
        <v>1986</v>
      </c>
      <c r="B5982" s="108">
        <v>97</v>
      </c>
      <c r="C5982">
        <v>0.29348299999999999</v>
      </c>
      <c r="D5982">
        <v>0.34769899999999998</v>
      </c>
      <c r="E5982">
        <v>0.30511100000000002</v>
      </c>
    </row>
    <row r="5983" spans="1:5">
      <c r="A5983">
        <v>1986</v>
      </c>
      <c r="B5983" s="108">
        <v>98</v>
      </c>
      <c r="C5983">
        <v>0.31458599999999998</v>
      </c>
      <c r="D5983">
        <v>0.37183899999999998</v>
      </c>
      <c r="E5983">
        <v>0.32657599999999998</v>
      </c>
    </row>
    <row r="5984" spans="1:5">
      <c r="A5984">
        <v>1986</v>
      </c>
      <c r="B5984" s="108">
        <v>99</v>
      </c>
      <c r="C5984">
        <v>0.33782600000000002</v>
      </c>
      <c r="D5984">
        <v>0.393266</v>
      </c>
      <c r="E5984">
        <v>0.34916700000000001</v>
      </c>
    </row>
    <row r="5985" spans="1:5">
      <c r="A5985">
        <v>1986</v>
      </c>
      <c r="B5985" s="108">
        <v>100</v>
      </c>
      <c r="C5985">
        <v>0.33689999999999998</v>
      </c>
      <c r="D5985">
        <v>0.37870700000000002</v>
      </c>
      <c r="E5985">
        <v>0.345142</v>
      </c>
    </row>
    <row r="5986" spans="1:5">
      <c r="A5986">
        <v>1986</v>
      </c>
      <c r="B5986" s="108">
        <v>101</v>
      </c>
      <c r="C5986">
        <v>0.38033600000000001</v>
      </c>
      <c r="D5986">
        <v>0.40136899999999998</v>
      </c>
      <c r="E5986">
        <v>0.38445000000000001</v>
      </c>
    </row>
    <row r="5987" spans="1:5">
      <c r="A5987">
        <v>1986</v>
      </c>
      <c r="B5987" s="108">
        <v>102</v>
      </c>
      <c r="C5987">
        <v>0.39584200000000003</v>
      </c>
      <c r="D5987">
        <v>0.40127099999999999</v>
      </c>
      <c r="E5987">
        <v>0.39689799999999997</v>
      </c>
    </row>
    <row r="5988" spans="1:5">
      <c r="A5988">
        <v>1986</v>
      </c>
      <c r="B5988" s="108">
        <v>103</v>
      </c>
      <c r="C5988">
        <v>0.43517899999999998</v>
      </c>
      <c r="D5988">
        <v>0.47492699999999999</v>
      </c>
      <c r="E5988">
        <v>0.442662</v>
      </c>
    </row>
    <row r="5989" spans="1:5">
      <c r="A5989">
        <v>1986</v>
      </c>
      <c r="B5989" s="108">
        <v>104</v>
      </c>
      <c r="C5989">
        <v>0.43394300000000002</v>
      </c>
      <c r="D5989">
        <v>0.54678300000000002</v>
      </c>
      <c r="E5989">
        <v>0.45466099999999998</v>
      </c>
    </row>
    <row r="5990" spans="1:5">
      <c r="A5990">
        <v>1986</v>
      </c>
      <c r="B5990" s="108">
        <v>105</v>
      </c>
      <c r="C5990">
        <v>0.44572000000000001</v>
      </c>
      <c r="D5990">
        <v>0.47175</v>
      </c>
      <c r="E5990">
        <v>0.45086799999999999</v>
      </c>
    </row>
    <row r="5991" spans="1:5">
      <c r="A5991">
        <v>1986</v>
      </c>
      <c r="B5991" s="108">
        <v>106</v>
      </c>
      <c r="C5991">
        <v>0.43368299999999999</v>
      </c>
      <c r="D5991">
        <v>0.479742</v>
      </c>
      <c r="E5991">
        <v>0.44429600000000002</v>
      </c>
    </row>
    <row r="5992" spans="1:5">
      <c r="A5992">
        <v>1986</v>
      </c>
      <c r="B5992" s="108">
        <v>107</v>
      </c>
      <c r="C5992">
        <v>0.45541999999999999</v>
      </c>
      <c r="D5992">
        <v>0.13577</v>
      </c>
      <c r="E5992">
        <v>0.38264999999999999</v>
      </c>
    </row>
    <row r="5993" spans="1:5">
      <c r="A5993">
        <v>1986</v>
      </c>
      <c r="B5993" s="108">
        <v>108</v>
      </c>
      <c r="C5993">
        <v>0.46895399999999998</v>
      </c>
      <c r="D5993">
        <v>0.68637700000000001</v>
      </c>
      <c r="E5993">
        <v>0.51394200000000001</v>
      </c>
    </row>
    <row r="5994" spans="1:5">
      <c r="A5994">
        <v>1986</v>
      </c>
      <c r="B5994" s="108">
        <v>109</v>
      </c>
      <c r="C5994">
        <v>0.45535999999999999</v>
      </c>
      <c r="D5994">
        <v>0.25443100000000002</v>
      </c>
      <c r="E5994">
        <v>0.416246</v>
      </c>
    </row>
    <row r="5995" spans="1:5">
      <c r="A5995">
        <v>1986</v>
      </c>
      <c r="B5995" s="108" t="s">
        <v>392</v>
      </c>
      <c r="C5995">
        <v>0.495585</v>
      </c>
      <c r="D5995">
        <v>0.49609999999999999</v>
      </c>
      <c r="E5995">
        <v>0.49570199999999998</v>
      </c>
    </row>
    <row r="5996" spans="1:5">
      <c r="A5996">
        <v>1987</v>
      </c>
      <c r="B5996" s="108">
        <v>0</v>
      </c>
      <c r="C5996">
        <v>9.1710000000000003E-3</v>
      </c>
      <c r="D5996">
        <v>1.1490999999999999E-2</v>
      </c>
      <c r="E5996">
        <v>1.0357999999999999E-2</v>
      </c>
    </row>
    <row r="5997" spans="1:5">
      <c r="A5997">
        <v>1987</v>
      </c>
      <c r="B5997" s="108">
        <v>1</v>
      </c>
      <c r="C5997">
        <v>7.2900000000000005E-4</v>
      </c>
      <c r="D5997">
        <v>8.4400000000000002E-4</v>
      </c>
      <c r="E5997">
        <v>7.8799999999999996E-4</v>
      </c>
    </row>
    <row r="5998" spans="1:5">
      <c r="A5998">
        <v>1987</v>
      </c>
      <c r="B5998" s="108">
        <v>2</v>
      </c>
      <c r="C5998">
        <v>4.7100000000000001E-4</v>
      </c>
      <c r="D5998">
        <v>6.0400000000000004E-4</v>
      </c>
      <c r="E5998">
        <v>5.3899999999999998E-4</v>
      </c>
    </row>
    <row r="5999" spans="1:5">
      <c r="A5999">
        <v>1987</v>
      </c>
      <c r="B5999" s="108">
        <v>3</v>
      </c>
      <c r="C5999">
        <v>3.39E-4</v>
      </c>
      <c r="D5999">
        <v>4.9200000000000003E-4</v>
      </c>
      <c r="E5999">
        <v>4.1800000000000002E-4</v>
      </c>
    </row>
    <row r="6000" spans="1:5">
      <c r="A6000">
        <v>1987</v>
      </c>
      <c r="B6000" s="108">
        <v>4</v>
      </c>
      <c r="C6000">
        <v>2.9300000000000002E-4</v>
      </c>
      <c r="D6000">
        <v>3.8200000000000002E-4</v>
      </c>
      <c r="E6000">
        <v>3.3799999999999998E-4</v>
      </c>
    </row>
    <row r="6001" spans="1:5">
      <c r="A6001">
        <v>1987</v>
      </c>
      <c r="B6001" s="108">
        <v>5</v>
      </c>
      <c r="C6001">
        <v>2.0599999999999999E-4</v>
      </c>
      <c r="D6001">
        <v>3.3100000000000002E-4</v>
      </c>
      <c r="E6001">
        <v>2.7E-4</v>
      </c>
    </row>
    <row r="6002" spans="1:5">
      <c r="A6002">
        <v>1987</v>
      </c>
      <c r="B6002" s="108">
        <v>6</v>
      </c>
      <c r="C6002">
        <v>2.13E-4</v>
      </c>
      <c r="D6002">
        <v>3.2000000000000003E-4</v>
      </c>
      <c r="E6002">
        <v>2.6800000000000001E-4</v>
      </c>
    </row>
    <row r="6003" spans="1:5">
      <c r="A6003">
        <v>1987</v>
      </c>
      <c r="B6003" s="108">
        <v>7</v>
      </c>
      <c r="C6003">
        <v>2.02E-4</v>
      </c>
      <c r="D6003">
        <v>2.7700000000000001E-4</v>
      </c>
      <c r="E6003">
        <v>2.4000000000000001E-4</v>
      </c>
    </row>
    <row r="6004" spans="1:5">
      <c r="A6004">
        <v>1987</v>
      </c>
      <c r="B6004" s="108">
        <v>8</v>
      </c>
      <c r="C6004">
        <v>1.94E-4</v>
      </c>
      <c r="D6004">
        <v>2.8299999999999999E-4</v>
      </c>
      <c r="E6004">
        <v>2.4000000000000001E-4</v>
      </c>
    </row>
    <row r="6005" spans="1:5">
      <c r="A6005">
        <v>1987</v>
      </c>
      <c r="B6005" s="108">
        <v>9</v>
      </c>
      <c r="C6005">
        <v>1.6000000000000001E-4</v>
      </c>
      <c r="D6005">
        <v>2.6400000000000002E-4</v>
      </c>
      <c r="E6005">
        <v>2.14E-4</v>
      </c>
    </row>
    <row r="6006" spans="1:5">
      <c r="A6006">
        <v>1987</v>
      </c>
      <c r="B6006" s="108">
        <v>10</v>
      </c>
      <c r="C6006">
        <v>1.45E-4</v>
      </c>
      <c r="D6006">
        <v>2.4499999999999999E-4</v>
      </c>
      <c r="E6006">
        <v>1.9599999999999999E-4</v>
      </c>
    </row>
    <row r="6007" spans="1:5">
      <c r="A6007">
        <v>1987</v>
      </c>
      <c r="B6007" s="108">
        <v>11</v>
      </c>
      <c r="C6007">
        <v>1.6200000000000001E-4</v>
      </c>
      <c r="D6007">
        <v>2.9700000000000001E-4</v>
      </c>
      <c r="E6007">
        <v>2.31E-4</v>
      </c>
    </row>
    <row r="6008" spans="1:5">
      <c r="A6008">
        <v>1987</v>
      </c>
      <c r="B6008" s="108">
        <v>12</v>
      </c>
      <c r="C6008">
        <v>1.7100000000000001E-4</v>
      </c>
      <c r="D6008">
        <v>3.3500000000000001E-4</v>
      </c>
      <c r="E6008">
        <v>2.5500000000000002E-4</v>
      </c>
    </row>
    <row r="6009" spans="1:5">
      <c r="A6009">
        <v>1987</v>
      </c>
      <c r="B6009" s="108">
        <v>13</v>
      </c>
      <c r="C6009">
        <v>1.8599999999999999E-4</v>
      </c>
      <c r="D6009">
        <v>3.88E-4</v>
      </c>
      <c r="E6009">
        <v>2.8899999999999998E-4</v>
      </c>
    </row>
    <row r="6010" spans="1:5">
      <c r="A6010">
        <v>1987</v>
      </c>
      <c r="B6010" s="108">
        <v>14</v>
      </c>
      <c r="C6010">
        <v>2.7300000000000002E-4</v>
      </c>
      <c r="D6010">
        <v>4.8999999999999998E-4</v>
      </c>
      <c r="E6010">
        <v>3.8400000000000001E-4</v>
      </c>
    </row>
    <row r="6011" spans="1:5">
      <c r="A6011">
        <v>1987</v>
      </c>
      <c r="B6011" s="108">
        <v>15</v>
      </c>
      <c r="C6011">
        <v>3.3700000000000001E-4</v>
      </c>
      <c r="D6011">
        <v>6.4800000000000003E-4</v>
      </c>
      <c r="E6011">
        <v>4.9600000000000002E-4</v>
      </c>
    </row>
    <row r="6012" spans="1:5">
      <c r="A6012">
        <v>1987</v>
      </c>
      <c r="B6012" s="108">
        <v>16</v>
      </c>
      <c r="C6012">
        <v>4.6999999999999999E-4</v>
      </c>
      <c r="D6012">
        <v>9.9200000000000004E-4</v>
      </c>
      <c r="E6012">
        <v>7.3800000000000005E-4</v>
      </c>
    </row>
    <row r="6013" spans="1:5">
      <c r="A6013">
        <v>1987</v>
      </c>
      <c r="B6013" s="108">
        <v>17</v>
      </c>
      <c r="C6013">
        <v>5.2800000000000004E-4</v>
      </c>
      <c r="D6013">
        <v>1.1900000000000001E-3</v>
      </c>
      <c r="E6013">
        <v>8.6799999999999996E-4</v>
      </c>
    </row>
    <row r="6014" spans="1:5">
      <c r="A6014">
        <v>1987</v>
      </c>
      <c r="B6014" s="108">
        <v>18</v>
      </c>
      <c r="C6014">
        <v>5.4600000000000004E-4</v>
      </c>
      <c r="D6014">
        <v>1.5070000000000001E-3</v>
      </c>
      <c r="E6014">
        <v>1.036E-3</v>
      </c>
    </row>
    <row r="6015" spans="1:5">
      <c r="A6015">
        <v>1987</v>
      </c>
      <c r="B6015" s="108">
        <v>19</v>
      </c>
      <c r="C6015">
        <v>4.9899999999999999E-4</v>
      </c>
      <c r="D6015">
        <v>1.529E-3</v>
      </c>
      <c r="E6015">
        <v>1.021E-3</v>
      </c>
    </row>
    <row r="6016" spans="1:5">
      <c r="A6016">
        <v>1987</v>
      </c>
      <c r="B6016" s="108">
        <v>20</v>
      </c>
      <c r="C6016">
        <v>5.0500000000000002E-4</v>
      </c>
      <c r="D6016">
        <v>1.598E-3</v>
      </c>
      <c r="E6016">
        <v>1.059E-3</v>
      </c>
    </row>
    <row r="6017" spans="1:5">
      <c r="A6017">
        <v>1987</v>
      </c>
      <c r="B6017" s="108">
        <v>21</v>
      </c>
      <c r="C6017">
        <v>5.5999999999999995E-4</v>
      </c>
      <c r="D6017">
        <v>1.6789999999999999E-3</v>
      </c>
      <c r="E6017">
        <v>1.1280000000000001E-3</v>
      </c>
    </row>
    <row r="6018" spans="1:5">
      <c r="A6018">
        <v>1987</v>
      </c>
      <c r="B6018" s="108">
        <v>22</v>
      </c>
      <c r="C6018">
        <v>5.3300000000000005E-4</v>
      </c>
      <c r="D6018">
        <v>1.683E-3</v>
      </c>
      <c r="E6018">
        <v>1.116E-3</v>
      </c>
    </row>
    <row r="6019" spans="1:5">
      <c r="A6019">
        <v>1987</v>
      </c>
      <c r="B6019" s="108">
        <v>23</v>
      </c>
      <c r="C6019">
        <v>5.6700000000000001E-4</v>
      </c>
      <c r="D6019">
        <v>1.6800000000000001E-3</v>
      </c>
      <c r="E6019">
        <v>1.129E-3</v>
      </c>
    </row>
    <row r="6020" spans="1:5">
      <c r="A6020">
        <v>1987</v>
      </c>
      <c r="B6020" s="108">
        <v>24</v>
      </c>
      <c r="C6020">
        <v>5.5800000000000001E-4</v>
      </c>
      <c r="D6020">
        <v>1.6750000000000001E-3</v>
      </c>
      <c r="E6020">
        <v>1.121E-3</v>
      </c>
    </row>
    <row r="6021" spans="1:5">
      <c r="A6021">
        <v>1987</v>
      </c>
      <c r="B6021" s="108">
        <v>25</v>
      </c>
      <c r="C6021">
        <v>6.1399999999999996E-4</v>
      </c>
      <c r="D6021">
        <v>1.658E-3</v>
      </c>
      <c r="E6021">
        <v>1.139E-3</v>
      </c>
    </row>
    <row r="6022" spans="1:5">
      <c r="A6022">
        <v>1987</v>
      </c>
      <c r="B6022" s="108">
        <v>26</v>
      </c>
      <c r="C6022">
        <v>6.2100000000000002E-4</v>
      </c>
      <c r="D6022">
        <v>1.756E-3</v>
      </c>
      <c r="E6022">
        <v>1.1900000000000001E-3</v>
      </c>
    </row>
    <row r="6023" spans="1:5">
      <c r="A6023">
        <v>1987</v>
      </c>
      <c r="B6023" s="108">
        <v>27</v>
      </c>
      <c r="C6023">
        <v>6.2399999999999999E-4</v>
      </c>
      <c r="D6023">
        <v>1.7780000000000001E-3</v>
      </c>
      <c r="E6023">
        <v>1.2030000000000001E-3</v>
      </c>
    </row>
    <row r="6024" spans="1:5">
      <c r="A6024">
        <v>1987</v>
      </c>
      <c r="B6024" s="108">
        <v>28</v>
      </c>
      <c r="C6024">
        <v>7.1299999999999998E-4</v>
      </c>
      <c r="D6024">
        <v>1.861E-3</v>
      </c>
      <c r="E6024">
        <v>1.2869999999999999E-3</v>
      </c>
    </row>
    <row r="6025" spans="1:5">
      <c r="A6025">
        <v>1987</v>
      </c>
      <c r="B6025" s="108">
        <v>29</v>
      </c>
      <c r="C6025">
        <v>6.8400000000000004E-4</v>
      </c>
      <c r="D6025">
        <v>1.815E-3</v>
      </c>
      <c r="E6025">
        <v>1.2509999999999999E-3</v>
      </c>
    </row>
    <row r="6026" spans="1:5">
      <c r="A6026">
        <v>1987</v>
      </c>
      <c r="B6026" s="108">
        <v>30</v>
      </c>
      <c r="C6026">
        <v>7.5100000000000004E-4</v>
      </c>
      <c r="D6026">
        <v>1.957E-3</v>
      </c>
      <c r="E6026">
        <v>1.353E-3</v>
      </c>
    </row>
    <row r="6027" spans="1:5">
      <c r="A6027">
        <v>1987</v>
      </c>
      <c r="B6027" s="108">
        <v>31</v>
      </c>
      <c r="C6027">
        <v>7.9600000000000005E-4</v>
      </c>
      <c r="D6027">
        <v>2.078E-3</v>
      </c>
      <c r="E6027">
        <v>1.4339999999999999E-3</v>
      </c>
    </row>
    <row r="6028" spans="1:5">
      <c r="A6028">
        <v>1987</v>
      </c>
      <c r="B6028" s="108">
        <v>32</v>
      </c>
      <c r="C6028">
        <v>8.4999999999999995E-4</v>
      </c>
      <c r="D6028">
        <v>2.1429999999999999E-3</v>
      </c>
      <c r="E6028">
        <v>1.493E-3</v>
      </c>
    </row>
    <row r="6029" spans="1:5">
      <c r="A6029">
        <v>1987</v>
      </c>
      <c r="B6029" s="108">
        <v>33</v>
      </c>
      <c r="C6029">
        <v>8.9499999999999996E-4</v>
      </c>
      <c r="D6029">
        <v>2.2880000000000001E-3</v>
      </c>
      <c r="E6029">
        <v>1.585E-3</v>
      </c>
    </row>
    <row r="6030" spans="1:5">
      <c r="A6030">
        <v>1987</v>
      </c>
      <c r="B6030" s="108">
        <v>34</v>
      </c>
      <c r="C6030">
        <v>9.2900000000000003E-4</v>
      </c>
      <c r="D6030">
        <v>2.248E-3</v>
      </c>
      <c r="E6030">
        <v>1.586E-3</v>
      </c>
    </row>
    <row r="6031" spans="1:5">
      <c r="A6031">
        <v>1987</v>
      </c>
      <c r="B6031" s="108">
        <v>35</v>
      </c>
      <c r="C6031">
        <v>9.5100000000000002E-4</v>
      </c>
      <c r="D6031">
        <v>2.4250000000000001E-3</v>
      </c>
      <c r="E6031">
        <v>1.681E-3</v>
      </c>
    </row>
    <row r="6032" spans="1:5">
      <c r="A6032">
        <v>1987</v>
      </c>
      <c r="B6032" s="108">
        <v>36</v>
      </c>
      <c r="C6032">
        <v>1.091E-3</v>
      </c>
      <c r="D6032">
        <v>2.5230000000000001E-3</v>
      </c>
      <c r="E6032">
        <v>1.799E-3</v>
      </c>
    </row>
    <row r="6033" spans="1:5">
      <c r="A6033">
        <v>1987</v>
      </c>
      <c r="B6033" s="108">
        <v>37</v>
      </c>
      <c r="C6033">
        <v>1.152E-3</v>
      </c>
      <c r="D6033">
        <v>2.6090000000000002E-3</v>
      </c>
      <c r="E6033">
        <v>1.8710000000000001E-3</v>
      </c>
    </row>
    <row r="6034" spans="1:5">
      <c r="A6034">
        <v>1987</v>
      </c>
      <c r="B6034" s="108">
        <v>38</v>
      </c>
      <c r="C6034">
        <v>1.312E-3</v>
      </c>
      <c r="D6034">
        <v>2.8010000000000001E-3</v>
      </c>
      <c r="E6034">
        <v>2.0449999999999999E-3</v>
      </c>
    </row>
    <row r="6035" spans="1:5">
      <c r="A6035">
        <v>1987</v>
      </c>
      <c r="B6035" s="108">
        <v>39</v>
      </c>
      <c r="C6035">
        <v>1.242E-3</v>
      </c>
      <c r="D6035">
        <v>2.6710000000000002E-3</v>
      </c>
      <c r="E6035">
        <v>1.9480000000000001E-3</v>
      </c>
    </row>
    <row r="6036" spans="1:5">
      <c r="A6036">
        <v>1987</v>
      </c>
      <c r="B6036" s="108">
        <v>40</v>
      </c>
      <c r="C6036">
        <v>1.474E-3</v>
      </c>
      <c r="D6036">
        <v>2.9450000000000001E-3</v>
      </c>
      <c r="E6036">
        <v>2.199E-3</v>
      </c>
    </row>
    <row r="6037" spans="1:5">
      <c r="A6037">
        <v>1987</v>
      </c>
      <c r="B6037" s="108">
        <v>41</v>
      </c>
      <c r="C6037">
        <v>1.4220000000000001E-3</v>
      </c>
      <c r="D6037">
        <v>2.9640000000000001E-3</v>
      </c>
      <c r="E6037">
        <v>2.1810000000000002E-3</v>
      </c>
    </row>
    <row r="6038" spans="1:5">
      <c r="A6038">
        <v>1987</v>
      </c>
      <c r="B6038" s="108">
        <v>42</v>
      </c>
      <c r="C6038">
        <v>1.7359999999999999E-3</v>
      </c>
      <c r="D6038">
        <v>3.421E-3</v>
      </c>
      <c r="E6038">
        <v>2.565E-3</v>
      </c>
    </row>
    <row r="6039" spans="1:5">
      <c r="A6039">
        <v>1987</v>
      </c>
      <c r="B6039" s="108">
        <v>43</v>
      </c>
      <c r="C6039">
        <v>1.805E-3</v>
      </c>
      <c r="D6039">
        <v>3.5370000000000002E-3</v>
      </c>
      <c r="E6039">
        <v>2.6540000000000001E-3</v>
      </c>
    </row>
    <row r="6040" spans="1:5">
      <c r="A6040">
        <v>1987</v>
      </c>
      <c r="B6040" s="108">
        <v>44</v>
      </c>
      <c r="C6040">
        <v>2.0479999999999999E-3</v>
      </c>
      <c r="D6040">
        <v>3.8400000000000001E-3</v>
      </c>
      <c r="E6040">
        <v>2.931E-3</v>
      </c>
    </row>
    <row r="6041" spans="1:5">
      <c r="A6041">
        <v>1987</v>
      </c>
      <c r="B6041" s="108">
        <v>45</v>
      </c>
      <c r="C6041">
        <v>2.2590000000000002E-3</v>
      </c>
      <c r="D6041">
        <v>4.156E-3</v>
      </c>
      <c r="E6041">
        <v>3.1909999999999998E-3</v>
      </c>
    </row>
    <row r="6042" spans="1:5">
      <c r="A6042">
        <v>1987</v>
      </c>
      <c r="B6042" s="108">
        <v>46</v>
      </c>
      <c r="C6042">
        <v>2.4840000000000001E-3</v>
      </c>
      <c r="D6042">
        <v>4.6309999999999997E-3</v>
      </c>
      <c r="E6042">
        <v>3.5349999999999999E-3</v>
      </c>
    </row>
    <row r="6043" spans="1:5">
      <c r="A6043">
        <v>1987</v>
      </c>
      <c r="B6043" s="108">
        <v>47</v>
      </c>
      <c r="C6043">
        <v>2.7620000000000001E-3</v>
      </c>
      <c r="D6043">
        <v>5.104E-3</v>
      </c>
      <c r="E6043">
        <v>3.9069999999999999E-3</v>
      </c>
    </row>
    <row r="6044" spans="1:5">
      <c r="A6044">
        <v>1987</v>
      </c>
      <c r="B6044" s="108">
        <v>48</v>
      </c>
      <c r="C6044">
        <v>3.2469999999999999E-3</v>
      </c>
      <c r="D6044">
        <v>5.5399999999999998E-3</v>
      </c>
      <c r="E6044">
        <v>4.3660000000000001E-3</v>
      </c>
    </row>
    <row r="6045" spans="1:5">
      <c r="A6045">
        <v>1987</v>
      </c>
      <c r="B6045" s="108">
        <v>49</v>
      </c>
      <c r="C6045">
        <v>3.2269999999999998E-3</v>
      </c>
      <c r="D6045">
        <v>5.6449999999999998E-3</v>
      </c>
      <c r="E6045">
        <v>4.4120000000000001E-3</v>
      </c>
    </row>
    <row r="6046" spans="1:5">
      <c r="A6046">
        <v>1987</v>
      </c>
      <c r="B6046" s="108">
        <v>50</v>
      </c>
      <c r="C6046">
        <v>3.6240000000000001E-3</v>
      </c>
      <c r="D6046">
        <v>6.6169999999999996E-3</v>
      </c>
      <c r="E6046">
        <v>5.0800000000000003E-3</v>
      </c>
    </row>
    <row r="6047" spans="1:5">
      <c r="A6047">
        <v>1987</v>
      </c>
      <c r="B6047" s="108">
        <v>51</v>
      </c>
      <c r="C6047">
        <v>4.2180000000000004E-3</v>
      </c>
      <c r="D6047">
        <v>7.463E-3</v>
      </c>
      <c r="E6047">
        <v>5.7939999999999997E-3</v>
      </c>
    </row>
    <row r="6048" spans="1:5">
      <c r="A6048">
        <v>1987</v>
      </c>
      <c r="B6048" s="108">
        <v>52</v>
      </c>
      <c r="C6048">
        <v>4.6639999999999997E-3</v>
      </c>
      <c r="D6048">
        <v>8.064E-3</v>
      </c>
      <c r="E6048">
        <v>6.3119999999999999E-3</v>
      </c>
    </row>
    <row r="6049" spans="1:5">
      <c r="A6049">
        <v>1987</v>
      </c>
      <c r="B6049" s="108">
        <v>53</v>
      </c>
      <c r="C6049">
        <v>4.8890000000000001E-3</v>
      </c>
      <c r="D6049">
        <v>8.8929999999999999E-3</v>
      </c>
      <c r="E6049">
        <v>6.8269999999999997E-3</v>
      </c>
    </row>
    <row r="6050" spans="1:5">
      <c r="A6050">
        <v>1987</v>
      </c>
      <c r="B6050" s="108">
        <v>54</v>
      </c>
      <c r="C6050">
        <v>5.5180000000000003E-3</v>
      </c>
      <c r="D6050">
        <v>9.7380000000000001E-3</v>
      </c>
      <c r="E6050">
        <v>7.5510000000000004E-3</v>
      </c>
    </row>
    <row r="6051" spans="1:5">
      <c r="A6051">
        <v>1987</v>
      </c>
      <c r="B6051" s="108">
        <v>55</v>
      </c>
      <c r="C6051">
        <v>5.8770000000000003E-3</v>
      </c>
      <c r="D6051">
        <v>1.0762000000000001E-2</v>
      </c>
      <c r="E6051">
        <v>8.2120000000000005E-3</v>
      </c>
    </row>
    <row r="6052" spans="1:5">
      <c r="A6052">
        <v>1987</v>
      </c>
      <c r="B6052" s="108">
        <v>56</v>
      </c>
      <c r="C6052">
        <v>6.2189999999999997E-3</v>
      </c>
      <c r="D6052">
        <v>1.1379999999999999E-2</v>
      </c>
      <c r="E6052">
        <v>8.6820000000000005E-3</v>
      </c>
    </row>
    <row r="6053" spans="1:5">
      <c r="A6053">
        <v>1987</v>
      </c>
      <c r="B6053" s="108">
        <v>57</v>
      </c>
      <c r="C6053">
        <v>7.0109999999999999E-3</v>
      </c>
      <c r="D6053">
        <v>1.2588999999999999E-2</v>
      </c>
      <c r="E6053">
        <v>9.6760000000000006E-3</v>
      </c>
    </row>
    <row r="6054" spans="1:5">
      <c r="A6054">
        <v>1987</v>
      </c>
      <c r="B6054" s="108">
        <v>58</v>
      </c>
      <c r="C6054">
        <v>7.9520000000000007E-3</v>
      </c>
      <c r="D6054">
        <v>1.4338999999999999E-2</v>
      </c>
      <c r="E6054">
        <v>1.0989000000000001E-2</v>
      </c>
    </row>
    <row r="6055" spans="1:5">
      <c r="A6055">
        <v>1987</v>
      </c>
      <c r="B6055" s="108">
        <v>59</v>
      </c>
      <c r="C6055">
        <v>8.1670000000000006E-3</v>
      </c>
      <c r="D6055">
        <v>1.5214E-2</v>
      </c>
      <c r="E6055">
        <v>1.1497E-2</v>
      </c>
    </row>
    <row r="6056" spans="1:5">
      <c r="A6056">
        <v>1987</v>
      </c>
      <c r="B6056" s="108">
        <v>60</v>
      </c>
      <c r="C6056">
        <v>9.1579999999999995E-3</v>
      </c>
      <c r="D6056">
        <v>1.7042000000000002E-2</v>
      </c>
      <c r="E6056">
        <v>1.2826000000000001E-2</v>
      </c>
    </row>
    <row r="6057" spans="1:5">
      <c r="A6057">
        <v>1987</v>
      </c>
      <c r="B6057" s="108">
        <v>61</v>
      </c>
      <c r="C6057">
        <v>1.0204E-2</v>
      </c>
      <c r="D6057">
        <v>1.8745000000000001E-2</v>
      </c>
      <c r="E6057">
        <v>1.4174000000000001E-2</v>
      </c>
    </row>
    <row r="6058" spans="1:5">
      <c r="A6058">
        <v>1987</v>
      </c>
      <c r="B6058" s="108">
        <v>62</v>
      </c>
      <c r="C6058">
        <v>1.1501000000000001E-2</v>
      </c>
      <c r="D6058">
        <v>2.0753000000000001E-2</v>
      </c>
      <c r="E6058">
        <v>1.5781E-2</v>
      </c>
    </row>
    <row r="6059" spans="1:5">
      <c r="A6059">
        <v>1987</v>
      </c>
      <c r="B6059" s="108">
        <v>63</v>
      </c>
      <c r="C6059">
        <v>1.2007E-2</v>
      </c>
      <c r="D6059">
        <v>2.1874999999999999E-2</v>
      </c>
      <c r="E6059">
        <v>1.6577999999999999E-2</v>
      </c>
    </row>
    <row r="6060" spans="1:5">
      <c r="A6060">
        <v>1987</v>
      </c>
      <c r="B6060" s="108">
        <v>64</v>
      </c>
      <c r="C6060">
        <v>1.2694E-2</v>
      </c>
      <c r="D6060">
        <v>2.3078999999999999E-2</v>
      </c>
      <c r="E6060">
        <v>1.7454999999999998E-2</v>
      </c>
    </row>
    <row r="6061" spans="1:5">
      <c r="A6061">
        <v>1987</v>
      </c>
      <c r="B6061" s="108">
        <v>65</v>
      </c>
      <c r="C6061">
        <v>1.4076999999999999E-2</v>
      </c>
      <c r="D6061">
        <v>2.5818000000000001E-2</v>
      </c>
      <c r="E6061">
        <v>1.9427E-2</v>
      </c>
    </row>
    <row r="6062" spans="1:5">
      <c r="A6062">
        <v>1987</v>
      </c>
      <c r="B6062" s="108">
        <v>66</v>
      </c>
      <c r="C6062">
        <v>1.5410999999999999E-2</v>
      </c>
      <c r="D6062">
        <v>2.7708E-2</v>
      </c>
      <c r="E6062">
        <v>2.0997999999999999E-2</v>
      </c>
    </row>
    <row r="6063" spans="1:5">
      <c r="A6063">
        <v>1987</v>
      </c>
      <c r="B6063" s="108">
        <v>67</v>
      </c>
      <c r="C6063">
        <v>1.6927999999999999E-2</v>
      </c>
      <c r="D6063">
        <v>3.0103000000000001E-2</v>
      </c>
      <c r="E6063">
        <v>2.2863999999999999E-2</v>
      </c>
    </row>
    <row r="6064" spans="1:5">
      <c r="A6064">
        <v>1987</v>
      </c>
      <c r="B6064" s="108">
        <v>68</v>
      </c>
      <c r="C6064">
        <v>1.7982999999999999E-2</v>
      </c>
      <c r="D6064">
        <v>3.2955999999999999E-2</v>
      </c>
      <c r="E6064">
        <v>2.4629999999999999E-2</v>
      </c>
    </row>
    <row r="6065" spans="1:5">
      <c r="A6065">
        <v>1987</v>
      </c>
      <c r="B6065" s="108">
        <v>69</v>
      </c>
      <c r="C6065">
        <v>1.9122E-2</v>
      </c>
      <c r="D6065">
        <v>3.5090000000000003E-2</v>
      </c>
      <c r="E6065">
        <v>2.6105E-2</v>
      </c>
    </row>
    <row r="6066" spans="1:5">
      <c r="A6066">
        <v>1987</v>
      </c>
      <c r="B6066" s="108">
        <v>70</v>
      </c>
      <c r="C6066">
        <v>2.0768999999999999E-2</v>
      </c>
      <c r="D6066">
        <v>3.8168000000000001E-2</v>
      </c>
      <c r="E6066">
        <v>2.8302000000000001E-2</v>
      </c>
    </row>
    <row r="6067" spans="1:5">
      <c r="A6067">
        <v>1987</v>
      </c>
      <c r="B6067" s="108">
        <v>71</v>
      </c>
      <c r="C6067">
        <v>2.3324000000000001E-2</v>
      </c>
      <c r="D6067">
        <v>4.2792999999999998E-2</v>
      </c>
      <c r="E6067">
        <v>3.1647000000000002E-2</v>
      </c>
    </row>
    <row r="6068" spans="1:5">
      <c r="A6068">
        <v>1987</v>
      </c>
      <c r="B6068" s="108">
        <v>72</v>
      </c>
      <c r="C6068">
        <v>2.6419000000000002E-2</v>
      </c>
      <c r="D6068">
        <v>4.8543000000000003E-2</v>
      </c>
      <c r="E6068">
        <v>3.5736999999999998E-2</v>
      </c>
    </row>
    <row r="6069" spans="1:5">
      <c r="A6069">
        <v>1987</v>
      </c>
      <c r="B6069" s="108">
        <v>73</v>
      </c>
      <c r="C6069">
        <v>2.8604000000000001E-2</v>
      </c>
      <c r="D6069">
        <v>5.2195999999999999E-2</v>
      </c>
      <c r="E6069">
        <v>3.8426000000000002E-2</v>
      </c>
    </row>
    <row r="6070" spans="1:5">
      <c r="A6070">
        <v>1987</v>
      </c>
      <c r="B6070" s="108">
        <v>74</v>
      </c>
      <c r="C6070">
        <v>2.9968999999999999E-2</v>
      </c>
      <c r="D6070">
        <v>5.4996000000000003E-2</v>
      </c>
      <c r="E6070">
        <v>4.0201000000000001E-2</v>
      </c>
    </row>
    <row r="6071" spans="1:5">
      <c r="A6071">
        <v>1987</v>
      </c>
      <c r="B6071" s="108">
        <v>75</v>
      </c>
      <c r="C6071">
        <v>3.2617E-2</v>
      </c>
      <c r="D6071">
        <v>5.7831E-2</v>
      </c>
      <c r="E6071">
        <v>4.2806999999999998E-2</v>
      </c>
    </row>
    <row r="6072" spans="1:5">
      <c r="A6072">
        <v>1987</v>
      </c>
      <c r="B6072" s="108">
        <v>76</v>
      </c>
      <c r="C6072">
        <v>3.6824999999999997E-2</v>
      </c>
      <c r="D6072">
        <v>6.5024999999999999E-2</v>
      </c>
      <c r="E6072">
        <v>4.8008000000000002E-2</v>
      </c>
    </row>
    <row r="6073" spans="1:5">
      <c r="A6073">
        <v>1987</v>
      </c>
      <c r="B6073" s="108">
        <v>77</v>
      </c>
      <c r="C6073">
        <v>4.0289999999999999E-2</v>
      </c>
      <c r="D6073">
        <v>6.9764000000000007E-2</v>
      </c>
      <c r="E6073">
        <v>5.1687999999999998E-2</v>
      </c>
    </row>
    <row r="6074" spans="1:5">
      <c r="A6074">
        <v>1987</v>
      </c>
      <c r="B6074" s="108">
        <v>78</v>
      </c>
      <c r="C6074">
        <v>4.3202999999999998E-2</v>
      </c>
      <c r="D6074">
        <v>7.7101000000000003E-2</v>
      </c>
      <c r="E6074">
        <v>5.6043999999999997E-2</v>
      </c>
    </row>
    <row r="6075" spans="1:5">
      <c r="A6075">
        <v>1987</v>
      </c>
      <c r="B6075" s="108">
        <v>79</v>
      </c>
      <c r="C6075">
        <v>4.8600999999999998E-2</v>
      </c>
      <c r="D6075">
        <v>8.3765000000000006E-2</v>
      </c>
      <c r="E6075">
        <v>6.1539999999999997E-2</v>
      </c>
    </row>
    <row r="6076" spans="1:5">
      <c r="A6076">
        <v>1987</v>
      </c>
      <c r="B6076" s="108">
        <v>80</v>
      </c>
      <c r="C6076">
        <v>5.5234999999999999E-2</v>
      </c>
      <c r="D6076">
        <v>9.2925999999999995E-2</v>
      </c>
      <c r="E6076">
        <v>6.8784999999999999E-2</v>
      </c>
    </row>
    <row r="6077" spans="1:5">
      <c r="A6077">
        <v>1987</v>
      </c>
      <c r="B6077" s="108">
        <v>81</v>
      </c>
      <c r="C6077">
        <v>6.0599E-2</v>
      </c>
      <c r="D6077">
        <v>0.10176</v>
      </c>
      <c r="E6077">
        <v>7.4957999999999997E-2</v>
      </c>
    </row>
    <row r="6078" spans="1:5">
      <c r="A6078">
        <v>1987</v>
      </c>
      <c r="B6078" s="108">
        <v>82</v>
      </c>
      <c r="C6078">
        <v>6.7377999999999993E-2</v>
      </c>
      <c r="D6078">
        <v>0.10954</v>
      </c>
      <c r="E6078">
        <v>8.1702999999999998E-2</v>
      </c>
    </row>
    <row r="6079" spans="1:5">
      <c r="A6079">
        <v>1987</v>
      </c>
      <c r="B6079" s="108">
        <v>83</v>
      </c>
      <c r="C6079">
        <v>7.4994000000000005E-2</v>
      </c>
      <c r="D6079">
        <v>0.11852600000000001</v>
      </c>
      <c r="E6079">
        <v>8.9376999999999998E-2</v>
      </c>
    </row>
    <row r="6080" spans="1:5">
      <c r="A6080">
        <v>1987</v>
      </c>
      <c r="B6080" s="108">
        <v>84</v>
      </c>
      <c r="C6080">
        <v>8.2561999999999997E-2</v>
      </c>
      <c r="D6080">
        <v>0.12870300000000001</v>
      </c>
      <c r="E6080">
        <v>9.7338999999999995E-2</v>
      </c>
    </row>
    <row r="6081" spans="1:5">
      <c r="A6081">
        <v>1987</v>
      </c>
      <c r="B6081" s="108">
        <v>85</v>
      </c>
      <c r="C6081">
        <v>9.1037999999999994E-2</v>
      </c>
      <c r="D6081">
        <v>0.13980200000000001</v>
      </c>
      <c r="E6081">
        <v>0.106156</v>
      </c>
    </row>
    <row r="6082" spans="1:5">
      <c r="A6082">
        <v>1987</v>
      </c>
      <c r="B6082" s="108">
        <v>86</v>
      </c>
      <c r="C6082">
        <v>0.106221</v>
      </c>
      <c r="D6082">
        <v>0.155663</v>
      </c>
      <c r="E6082">
        <v>0.12096999999999999</v>
      </c>
    </row>
    <row r="6083" spans="1:5">
      <c r="A6083">
        <v>1987</v>
      </c>
      <c r="B6083" s="108">
        <v>87</v>
      </c>
      <c r="C6083">
        <v>0.11640300000000001</v>
      </c>
      <c r="D6083">
        <v>0.170211</v>
      </c>
      <c r="E6083">
        <v>0.131965</v>
      </c>
    </row>
    <row r="6084" spans="1:5">
      <c r="A6084">
        <v>1987</v>
      </c>
      <c r="B6084" s="108">
        <v>88</v>
      </c>
      <c r="C6084">
        <v>0.12736800000000001</v>
      </c>
      <c r="D6084">
        <v>0.179865</v>
      </c>
      <c r="E6084">
        <v>0.14202300000000001</v>
      </c>
    </row>
    <row r="6085" spans="1:5">
      <c r="A6085">
        <v>1987</v>
      </c>
      <c r="B6085" s="108">
        <v>89</v>
      </c>
      <c r="C6085">
        <v>0.139487</v>
      </c>
      <c r="D6085">
        <v>0.19209799999999999</v>
      </c>
      <c r="E6085">
        <v>0.15365000000000001</v>
      </c>
    </row>
    <row r="6086" spans="1:5">
      <c r="A6086">
        <v>1987</v>
      </c>
      <c r="B6086" s="108">
        <v>90</v>
      </c>
      <c r="C6086">
        <v>0.15561</v>
      </c>
      <c r="D6086">
        <v>0.21252399999999999</v>
      </c>
      <c r="E6086">
        <v>0.170491</v>
      </c>
    </row>
    <row r="6087" spans="1:5">
      <c r="A6087">
        <v>1987</v>
      </c>
      <c r="B6087" s="108">
        <v>91</v>
      </c>
      <c r="C6087">
        <v>0.173398</v>
      </c>
      <c r="D6087">
        <v>0.226355</v>
      </c>
      <c r="E6087">
        <v>0.18681800000000001</v>
      </c>
    </row>
    <row r="6088" spans="1:5">
      <c r="A6088">
        <v>1987</v>
      </c>
      <c r="B6088" s="108">
        <v>92</v>
      </c>
      <c r="C6088">
        <v>0.19045799999999999</v>
      </c>
      <c r="D6088">
        <v>0.245837</v>
      </c>
      <c r="E6088">
        <v>0.20411699999999999</v>
      </c>
    </row>
    <row r="6089" spans="1:5">
      <c r="A6089">
        <v>1987</v>
      </c>
      <c r="B6089" s="108">
        <v>93</v>
      </c>
      <c r="C6089">
        <v>0.208124</v>
      </c>
      <c r="D6089">
        <v>0.26437899999999998</v>
      </c>
      <c r="E6089">
        <v>0.22154599999999999</v>
      </c>
    </row>
    <row r="6090" spans="1:5">
      <c r="A6090">
        <v>1987</v>
      </c>
      <c r="B6090" s="108">
        <v>94</v>
      </c>
      <c r="C6090">
        <v>0.23300599999999999</v>
      </c>
      <c r="D6090">
        <v>0.28943200000000002</v>
      </c>
      <c r="E6090">
        <v>0.24596799999999999</v>
      </c>
    </row>
    <row r="6091" spans="1:5">
      <c r="A6091">
        <v>1987</v>
      </c>
      <c r="B6091" s="108">
        <v>95</v>
      </c>
      <c r="C6091">
        <v>0.24834600000000001</v>
      </c>
      <c r="D6091">
        <v>0.32020700000000002</v>
      </c>
      <c r="E6091">
        <v>0.26428400000000002</v>
      </c>
    </row>
    <row r="6092" spans="1:5">
      <c r="A6092">
        <v>1987</v>
      </c>
      <c r="B6092" s="108">
        <v>96</v>
      </c>
      <c r="C6092">
        <v>0.27480900000000003</v>
      </c>
      <c r="D6092">
        <v>0.33783800000000003</v>
      </c>
      <c r="E6092">
        <v>0.28838399999999997</v>
      </c>
    </row>
    <row r="6093" spans="1:5">
      <c r="A6093">
        <v>1987</v>
      </c>
      <c r="B6093" s="108">
        <v>97</v>
      </c>
      <c r="C6093">
        <v>0.297543</v>
      </c>
      <c r="D6093">
        <v>0.35456599999999999</v>
      </c>
      <c r="E6093">
        <v>0.30954999999999999</v>
      </c>
    </row>
    <row r="6094" spans="1:5">
      <c r="A6094">
        <v>1987</v>
      </c>
      <c r="B6094" s="108">
        <v>98</v>
      </c>
      <c r="C6094">
        <v>0.31399300000000002</v>
      </c>
      <c r="D6094">
        <v>0.37247400000000003</v>
      </c>
      <c r="E6094">
        <v>0.325963</v>
      </c>
    </row>
    <row r="6095" spans="1:5">
      <c r="A6095">
        <v>1987</v>
      </c>
      <c r="B6095" s="108">
        <v>99</v>
      </c>
      <c r="C6095">
        <v>0.33477400000000002</v>
      </c>
      <c r="D6095">
        <v>0.39594099999999999</v>
      </c>
      <c r="E6095">
        <v>0.34699799999999997</v>
      </c>
    </row>
    <row r="6096" spans="1:5">
      <c r="A6096">
        <v>1987</v>
      </c>
      <c r="B6096" s="108">
        <v>100</v>
      </c>
      <c r="C6096">
        <v>0.365952</v>
      </c>
      <c r="D6096">
        <v>0.42269299999999999</v>
      </c>
      <c r="E6096">
        <v>0.37708199999999997</v>
      </c>
    </row>
    <row r="6097" spans="1:5">
      <c r="A6097">
        <v>1987</v>
      </c>
      <c r="B6097" s="108">
        <v>101</v>
      </c>
      <c r="C6097">
        <v>0.38311099999999998</v>
      </c>
      <c r="D6097">
        <v>0.44762099999999999</v>
      </c>
      <c r="E6097">
        <v>0.39535700000000001</v>
      </c>
    </row>
    <row r="6098" spans="1:5">
      <c r="A6098">
        <v>1987</v>
      </c>
      <c r="B6098" s="108">
        <v>102</v>
      </c>
      <c r="C6098">
        <v>0.42214299999999999</v>
      </c>
      <c r="D6098">
        <v>0.48465399999999997</v>
      </c>
      <c r="E6098">
        <v>0.43398500000000001</v>
      </c>
    </row>
    <row r="6099" spans="1:5">
      <c r="A6099">
        <v>1987</v>
      </c>
      <c r="B6099" s="108">
        <v>103</v>
      </c>
      <c r="C6099">
        <v>0.45220500000000002</v>
      </c>
      <c r="D6099">
        <v>0.47557300000000002</v>
      </c>
      <c r="E6099">
        <v>0.45664500000000002</v>
      </c>
    </row>
    <row r="6100" spans="1:5">
      <c r="A6100">
        <v>1987</v>
      </c>
      <c r="B6100" s="108">
        <v>104</v>
      </c>
      <c r="C6100">
        <v>0.46438200000000002</v>
      </c>
      <c r="D6100">
        <v>0.48844100000000001</v>
      </c>
      <c r="E6100">
        <v>0.46880699999999997</v>
      </c>
    </row>
    <row r="6101" spans="1:5">
      <c r="A6101">
        <v>1987</v>
      </c>
      <c r="B6101" s="108">
        <v>105</v>
      </c>
      <c r="C6101">
        <v>0.43115100000000001</v>
      </c>
      <c r="D6101">
        <v>0.40805799999999998</v>
      </c>
      <c r="E6101">
        <v>0.42711100000000002</v>
      </c>
    </row>
    <row r="6102" spans="1:5">
      <c r="A6102">
        <v>1987</v>
      </c>
      <c r="B6102" s="108">
        <v>106</v>
      </c>
      <c r="C6102">
        <v>0.44117699999999999</v>
      </c>
      <c r="D6102">
        <v>0.46886699999999998</v>
      </c>
      <c r="E6102">
        <v>0.446608</v>
      </c>
    </row>
    <row r="6103" spans="1:5">
      <c r="A6103">
        <v>1987</v>
      </c>
      <c r="B6103" s="108">
        <v>107</v>
      </c>
      <c r="C6103">
        <v>0.48548200000000002</v>
      </c>
      <c r="D6103">
        <v>0.65508900000000003</v>
      </c>
      <c r="E6103">
        <v>0.525617</v>
      </c>
    </row>
    <row r="6104" spans="1:5">
      <c r="A6104">
        <v>1987</v>
      </c>
      <c r="B6104" s="108">
        <v>108</v>
      </c>
      <c r="C6104">
        <v>0.467416</v>
      </c>
      <c r="D6104">
        <v>0.264457</v>
      </c>
      <c r="E6104">
        <v>0.41938500000000001</v>
      </c>
    </row>
    <row r="6105" spans="1:5">
      <c r="A6105">
        <v>1987</v>
      </c>
      <c r="B6105" s="108">
        <v>109</v>
      </c>
      <c r="C6105">
        <v>0.38918599999999998</v>
      </c>
      <c r="D6105">
        <v>0.30315799999999998</v>
      </c>
      <c r="E6105">
        <v>0.37062600000000001</v>
      </c>
    </row>
    <row r="6106" spans="1:5">
      <c r="A6106">
        <v>1987</v>
      </c>
      <c r="B6106" s="108" t="s">
        <v>392</v>
      </c>
      <c r="C6106">
        <v>0.52780800000000005</v>
      </c>
      <c r="D6106">
        <v>0.70330800000000004</v>
      </c>
      <c r="E6106">
        <v>0.56474999999999997</v>
      </c>
    </row>
    <row r="6107" spans="1:5">
      <c r="A6107">
        <v>1988</v>
      </c>
      <c r="B6107" s="108">
        <v>0</v>
      </c>
      <c r="C6107">
        <v>9.1789999999999997E-3</v>
      </c>
      <c r="D6107">
        <v>1.1412E-2</v>
      </c>
      <c r="E6107">
        <v>1.0321E-2</v>
      </c>
    </row>
    <row r="6108" spans="1:5">
      <c r="A6108">
        <v>1988</v>
      </c>
      <c r="B6108" s="108">
        <v>1</v>
      </c>
      <c r="C6108">
        <v>7.3999999999999999E-4</v>
      </c>
      <c r="D6108">
        <v>8.5599999999999999E-4</v>
      </c>
      <c r="E6108">
        <v>7.9900000000000001E-4</v>
      </c>
    </row>
    <row r="6109" spans="1:5">
      <c r="A6109">
        <v>1988</v>
      </c>
      <c r="B6109" s="108">
        <v>2</v>
      </c>
      <c r="C6109">
        <v>4.4999999999999999E-4</v>
      </c>
      <c r="D6109">
        <v>5.9699999999999998E-4</v>
      </c>
      <c r="E6109">
        <v>5.2499999999999997E-4</v>
      </c>
    </row>
    <row r="6110" spans="1:5">
      <c r="A6110">
        <v>1988</v>
      </c>
      <c r="B6110" s="108">
        <v>3</v>
      </c>
      <c r="C6110">
        <v>3.5E-4</v>
      </c>
      <c r="D6110">
        <v>4.64E-4</v>
      </c>
      <c r="E6110">
        <v>4.08E-4</v>
      </c>
    </row>
    <row r="6111" spans="1:5">
      <c r="A6111">
        <v>1988</v>
      </c>
      <c r="B6111" s="108">
        <v>4</v>
      </c>
      <c r="C6111">
        <v>2.7700000000000001E-4</v>
      </c>
      <c r="D6111">
        <v>3.6499999999999998E-4</v>
      </c>
      <c r="E6111">
        <v>3.2200000000000002E-4</v>
      </c>
    </row>
    <row r="6112" spans="1:5">
      <c r="A6112">
        <v>1988</v>
      </c>
      <c r="B6112" s="108">
        <v>5</v>
      </c>
      <c r="C6112">
        <v>2.4600000000000002E-4</v>
      </c>
      <c r="D6112">
        <v>3.2899999999999997E-4</v>
      </c>
      <c r="E6112">
        <v>2.8800000000000001E-4</v>
      </c>
    </row>
    <row r="6113" spans="1:5">
      <c r="A6113">
        <v>1988</v>
      </c>
      <c r="B6113" s="108">
        <v>6</v>
      </c>
      <c r="C6113">
        <v>1.9599999999999999E-4</v>
      </c>
      <c r="D6113">
        <v>2.92E-4</v>
      </c>
      <c r="E6113">
        <v>2.4499999999999999E-4</v>
      </c>
    </row>
    <row r="6114" spans="1:5">
      <c r="A6114">
        <v>1988</v>
      </c>
      <c r="B6114" s="108">
        <v>7</v>
      </c>
      <c r="C6114">
        <v>1.9799999999999999E-4</v>
      </c>
      <c r="D6114">
        <v>2.5900000000000001E-4</v>
      </c>
      <c r="E6114">
        <v>2.2900000000000001E-4</v>
      </c>
    </row>
    <row r="6115" spans="1:5">
      <c r="A6115">
        <v>1988</v>
      </c>
      <c r="B6115" s="108">
        <v>8</v>
      </c>
      <c r="C6115">
        <v>2.0000000000000001E-4</v>
      </c>
      <c r="D6115">
        <v>2.7099999999999997E-4</v>
      </c>
      <c r="E6115">
        <v>2.3599999999999999E-4</v>
      </c>
    </row>
    <row r="6116" spans="1:5">
      <c r="A6116">
        <v>1988</v>
      </c>
      <c r="B6116" s="108">
        <v>9</v>
      </c>
      <c r="C6116">
        <v>1.9100000000000001E-4</v>
      </c>
      <c r="D6116">
        <v>2.6800000000000001E-4</v>
      </c>
      <c r="E6116">
        <v>2.3000000000000001E-4</v>
      </c>
    </row>
    <row r="6117" spans="1:5">
      <c r="A6117">
        <v>1988</v>
      </c>
      <c r="B6117" s="108">
        <v>10</v>
      </c>
      <c r="C6117">
        <v>1.7899999999999999E-4</v>
      </c>
      <c r="D6117">
        <v>2.6600000000000001E-4</v>
      </c>
      <c r="E6117">
        <v>2.24E-4</v>
      </c>
    </row>
    <row r="6118" spans="1:5">
      <c r="A6118">
        <v>1988</v>
      </c>
      <c r="B6118" s="108">
        <v>11</v>
      </c>
      <c r="C6118">
        <v>1.7100000000000001E-4</v>
      </c>
      <c r="D6118">
        <v>2.7900000000000001E-4</v>
      </c>
      <c r="E6118">
        <v>2.2699999999999999E-4</v>
      </c>
    </row>
    <row r="6119" spans="1:5">
      <c r="A6119">
        <v>1988</v>
      </c>
      <c r="B6119" s="108">
        <v>12</v>
      </c>
      <c r="C6119">
        <v>1.7899999999999999E-4</v>
      </c>
      <c r="D6119">
        <v>2.9799999999999998E-4</v>
      </c>
      <c r="E6119">
        <v>2.4000000000000001E-4</v>
      </c>
    </row>
    <row r="6120" spans="1:5">
      <c r="A6120">
        <v>1988</v>
      </c>
      <c r="B6120" s="108">
        <v>13</v>
      </c>
      <c r="C6120">
        <v>2.1699999999999999E-4</v>
      </c>
      <c r="D6120">
        <v>3.9500000000000001E-4</v>
      </c>
      <c r="E6120">
        <v>3.0800000000000001E-4</v>
      </c>
    </row>
    <row r="6121" spans="1:5">
      <c r="A6121">
        <v>1988</v>
      </c>
      <c r="B6121" s="108">
        <v>14</v>
      </c>
      <c r="C6121">
        <v>2.8600000000000001E-4</v>
      </c>
      <c r="D6121">
        <v>4.84E-4</v>
      </c>
      <c r="E6121">
        <v>3.8699999999999997E-4</v>
      </c>
    </row>
    <row r="6122" spans="1:5">
      <c r="A6122">
        <v>1988</v>
      </c>
      <c r="B6122" s="108">
        <v>15</v>
      </c>
      <c r="C6122">
        <v>3.3E-4</v>
      </c>
      <c r="D6122">
        <v>6.96E-4</v>
      </c>
      <c r="E6122">
        <v>5.1699999999999999E-4</v>
      </c>
    </row>
    <row r="6123" spans="1:5">
      <c r="A6123">
        <v>1988</v>
      </c>
      <c r="B6123" s="108">
        <v>16</v>
      </c>
      <c r="C6123">
        <v>4.84E-4</v>
      </c>
      <c r="D6123">
        <v>1.023E-3</v>
      </c>
      <c r="E6123">
        <v>7.6099999999999996E-4</v>
      </c>
    </row>
    <row r="6124" spans="1:5">
      <c r="A6124">
        <v>1988</v>
      </c>
      <c r="B6124" s="108">
        <v>17</v>
      </c>
      <c r="C6124">
        <v>5.0799999999999999E-4</v>
      </c>
      <c r="D6124">
        <v>1.256E-3</v>
      </c>
      <c r="E6124">
        <v>8.9300000000000002E-4</v>
      </c>
    </row>
    <row r="6125" spans="1:5">
      <c r="A6125">
        <v>1988</v>
      </c>
      <c r="B6125" s="108">
        <v>18</v>
      </c>
      <c r="C6125">
        <v>5.4799999999999998E-4</v>
      </c>
      <c r="D6125">
        <v>1.5410000000000001E-3</v>
      </c>
      <c r="E6125">
        <v>1.0560000000000001E-3</v>
      </c>
    </row>
    <row r="6126" spans="1:5">
      <c r="A6126">
        <v>1988</v>
      </c>
      <c r="B6126" s="108">
        <v>19</v>
      </c>
      <c r="C6126">
        <v>5.2300000000000003E-4</v>
      </c>
      <c r="D6126">
        <v>1.5900000000000001E-3</v>
      </c>
      <c r="E6126">
        <v>1.065E-3</v>
      </c>
    </row>
    <row r="6127" spans="1:5">
      <c r="A6127">
        <v>1988</v>
      </c>
      <c r="B6127" s="108">
        <v>20</v>
      </c>
      <c r="C6127">
        <v>5.04E-4</v>
      </c>
      <c r="D6127">
        <v>1.6379999999999999E-3</v>
      </c>
      <c r="E6127">
        <v>1.0809999999999999E-3</v>
      </c>
    </row>
    <row r="6128" spans="1:5">
      <c r="A6128">
        <v>1988</v>
      </c>
      <c r="B6128" s="108">
        <v>21</v>
      </c>
      <c r="C6128">
        <v>5.5599999999999996E-4</v>
      </c>
      <c r="D6128">
        <v>1.6720000000000001E-3</v>
      </c>
      <c r="E6128">
        <v>1.124E-3</v>
      </c>
    </row>
    <row r="6129" spans="1:5">
      <c r="A6129">
        <v>1988</v>
      </c>
      <c r="B6129" s="108">
        <v>22</v>
      </c>
      <c r="C6129">
        <v>5.3499999999999999E-4</v>
      </c>
      <c r="D6129">
        <v>1.7030000000000001E-3</v>
      </c>
      <c r="E6129">
        <v>1.129E-3</v>
      </c>
    </row>
    <row r="6130" spans="1:5">
      <c r="A6130">
        <v>1988</v>
      </c>
      <c r="B6130" s="108">
        <v>23</v>
      </c>
      <c r="C6130">
        <v>5.8E-4</v>
      </c>
      <c r="D6130">
        <v>1.7210000000000001E-3</v>
      </c>
      <c r="E6130">
        <v>1.157E-3</v>
      </c>
    </row>
    <row r="6131" spans="1:5">
      <c r="A6131">
        <v>1988</v>
      </c>
      <c r="B6131" s="108">
        <v>24</v>
      </c>
      <c r="C6131">
        <v>5.5199999999999997E-4</v>
      </c>
      <c r="D6131">
        <v>1.7110000000000001E-3</v>
      </c>
      <c r="E6131">
        <v>1.137E-3</v>
      </c>
    </row>
    <row r="6132" spans="1:5">
      <c r="A6132">
        <v>1988</v>
      </c>
      <c r="B6132" s="108">
        <v>25</v>
      </c>
      <c r="C6132">
        <v>6.0700000000000001E-4</v>
      </c>
      <c r="D6132">
        <v>1.7110000000000001E-3</v>
      </c>
      <c r="E6132">
        <v>1.163E-3</v>
      </c>
    </row>
    <row r="6133" spans="1:5">
      <c r="A6133">
        <v>1988</v>
      </c>
      <c r="B6133" s="108">
        <v>26</v>
      </c>
      <c r="C6133">
        <v>6.2799999999999998E-4</v>
      </c>
      <c r="D6133">
        <v>1.8090000000000001E-3</v>
      </c>
      <c r="E6133">
        <v>1.2199999999999999E-3</v>
      </c>
    </row>
    <row r="6134" spans="1:5">
      <c r="A6134">
        <v>1988</v>
      </c>
      <c r="B6134" s="108">
        <v>27</v>
      </c>
      <c r="C6134">
        <v>6.5399999999999996E-4</v>
      </c>
      <c r="D6134">
        <v>1.766E-3</v>
      </c>
      <c r="E6134">
        <v>1.212E-3</v>
      </c>
    </row>
    <row r="6135" spans="1:5">
      <c r="A6135">
        <v>1988</v>
      </c>
      <c r="B6135" s="108">
        <v>28</v>
      </c>
      <c r="C6135">
        <v>7.2800000000000002E-4</v>
      </c>
      <c r="D6135">
        <v>1.9269999999999999E-3</v>
      </c>
      <c r="E6135">
        <v>1.328E-3</v>
      </c>
    </row>
    <row r="6136" spans="1:5">
      <c r="A6136">
        <v>1988</v>
      </c>
      <c r="B6136" s="108">
        <v>29</v>
      </c>
      <c r="C6136">
        <v>6.8900000000000005E-4</v>
      </c>
      <c r="D6136">
        <v>1.812E-3</v>
      </c>
      <c r="E6136">
        <v>1.2509999999999999E-3</v>
      </c>
    </row>
    <row r="6137" spans="1:5">
      <c r="A6137">
        <v>1988</v>
      </c>
      <c r="B6137" s="108">
        <v>30</v>
      </c>
      <c r="C6137">
        <v>7.4600000000000003E-4</v>
      </c>
      <c r="D6137">
        <v>2.0860000000000002E-3</v>
      </c>
      <c r="E6137">
        <v>1.415E-3</v>
      </c>
    </row>
    <row r="6138" spans="1:5">
      <c r="A6138">
        <v>1988</v>
      </c>
      <c r="B6138" s="108">
        <v>31</v>
      </c>
      <c r="C6138">
        <v>8.25E-4</v>
      </c>
      <c r="D6138">
        <v>2.114E-3</v>
      </c>
      <c r="E6138">
        <v>1.467E-3</v>
      </c>
    </row>
    <row r="6139" spans="1:5">
      <c r="A6139">
        <v>1988</v>
      </c>
      <c r="B6139" s="108">
        <v>32</v>
      </c>
      <c r="C6139">
        <v>8.34E-4</v>
      </c>
      <c r="D6139">
        <v>2.212E-3</v>
      </c>
      <c r="E6139">
        <v>1.519E-3</v>
      </c>
    </row>
    <row r="6140" spans="1:5">
      <c r="A6140">
        <v>1988</v>
      </c>
      <c r="B6140" s="108">
        <v>33</v>
      </c>
      <c r="C6140">
        <v>8.6200000000000003E-4</v>
      </c>
      <c r="D6140">
        <v>2.3119999999999998E-3</v>
      </c>
      <c r="E6140">
        <v>1.58E-3</v>
      </c>
    </row>
    <row r="6141" spans="1:5">
      <c r="A6141">
        <v>1988</v>
      </c>
      <c r="B6141" s="108">
        <v>34</v>
      </c>
      <c r="C6141">
        <v>9.3000000000000005E-4</v>
      </c>
      <c r="D6141">
        <v>2.2620000000000001E-3</v>
      </c>
      <c r="E6141">
        <v>1.593E-3</v>
      </c>
    </row>
    <row r="6142" spans="1:5">
      <c r="A6142">
        <v>1988</v>
      </c>
      <c r="B6142" s="108">
        <v>35</v>
      </c>
      <c r="C6142">
        <v>1.0089999999999999E-3</v>
      </c>
      <c r="D6142">
        <v>2.5040000000000001E-3</v>
      </c>
      <c r="E6142">
        <v>1.751E-3</v>
      </c>
    </row>
    <row r="6143" spans="1:5">
      <c r="A6143">
        <v>1988</v>
      </c>
      <c r="B6143" s="108">
        <v>36</v>
      </c>
      <c r="C6143">
        <v>1.109E-3</v>
      </c>
      <c r="D6143">
        <v>2.539E-3</v>
      </c>
      <c r="E6143">
        <v>1.8159999999999999E-3</v>
      </c>
    </row>
    <row r="6144" spans="1:5">
      <c r="A6144">
        <v>1988</v>
      </c>
      <c r="B6144" s="108">
        <v>37</v>
      </c>
      <c r="C6144">
        <v>1.1460000000000001E-3</v>
      </c>
      <c r="D6144">
        <v>2.6940000000000002E-3</v>
      </c>
      <c r="E6144">
        <v>1.9109999999999999E-3</v>
      </c>
    </row>
    <row r="6145" spans="1:5">
      <c r="A6145">
        <v>1988</v>
      </c>
      <c r="B6145" s="108">
        <v>38</v>
      </c>
      <c r="C6145">
        <v>1.2819999999999999E-3</v>
      </c>
      <c r="D6145">
        <v>3.0149999999999999E-3</v>
      </c>
      <c r="E6145">
        <v>2.137E-3</v>
      </c>
    </row>
    <row r="6146" spans="1:5">
      <c r="A6146">
        <v>1988</v>
      </c>
      <c r="B6146" s="108">
        <v>39</v>
      </c>
      <c r="C6146">
        <v>1.2899999999999999E-3</v>
      </c>
      <c r="D6146">
        <v>2.8119999999999998E-3</v>
      </c>
      <c r="E6146">
        <v>2.0430000000000001E-3</v>
      </c>
    </row>
    <row r="6147" spans="1:5">
      <c r="A6147">
        <v>1988</v>
      </c>
      <c r="B6147" s="108">
        <v>40</v>
      </c>
      <c r="C6147">
        <v>1.3619999999999999E-3</v>
      </c>
      <c r="D6147">
        <v>2.9680000000000002E-3</v>
      </c>
      <c r="E6147">
        <v>2.153E-3</v>
      </c>
    </row>
    <row r="6148" spans="1:5">
      <c r="A6148">
        <v>1988</v>
      </c>
      <c r="B6148" s="108">
        <v>41</v>
      </c>
      <c r="C6148">
        <v>1.5870000000000001E-3</v>
      </c>
      <c r="D6148">
        <v>3.2550000000000001E-3</v>
      </c>
      <c r="E6148">
        <v>2.408E-3</v>
      </c>
    </row>
    <row r="6149" spans="1:5">
      <c r="A6149">
        <v>1988</v>
      </c>
      <c r="B6149" s="108">
        <v>42</v>
      </c>
      <c r="C6149">
        <v>1.6590000000000001E-3</v>
      </c>
      <c r="D6149">
        <v>3.2590000000000002E-3</v>
      </c>
      <c r="E6149">
        <v>2.4489999999999998E-3</v>
      </c>
    </row>
    <row r="6150" spans="1:5">
      <c r="A6150">
        <v>1988</v>
      </c>
      <c r="B6150" s="108">
        <v>43</v>
      </c>
      <c r="C6150">
        <v>1.9109999999999999E-3</v>
      </c>
      <c r="D6150">
        <v>3.7069999999999998E-3</v>
      </c>
      <c r="E6150">
        <v>2.7910000000000001E-3</v>
      </c>
    </row>
    <row r="6151" spans="1:5">
      <c r="A6151">
        <v>1988</v>
      </c>
      <c r="B6151" s="108">
        <v>44</v>
      </c>
      <c r="C6151">
        <v>1.9750000000000002E-3</v>
      </c>
      <c r="D6151">
        <v>3.8340000000000002E-3</v>
      </c>
      <c r="E6151">
        <v>2.8909999999999999E-3</v>
      </c>
    </row>
    <row r="6152" spans="1:5">
      <c r="A6152">
        <v>1988</v>
      </c>
      <c r="B6152" s="108">
        <v>45</v>
      </c>
      <c r="C6152">
        <v>2.1670000000000001E-3</v>
      </c>
      <c r="D6152">
        <v>4.3049999999999998E-3</v>
      </c>
      <c r="E6152">
        <v>3.2179999999999999E-3</v>
      </c>
    </row>
    <row r="6153" spans="1:5">
      <c r="A6153">
        <v>1988</v>
      </c>
      <c r="B6153" s="108">
        <v>46</v>
      </c>
      <c r="C6153">
        <v>2.4399999999999999E-3</v>
      </c>
      <c r="D6153">
        <v>4.5630000000000002E-3</v>
      </c>
      <c r="E6153">
        <v>3.4819999999999999E-3</v>
      </c>
    </row>
    <row r="6154" spans="1:5">
      <c r="A6154">
        <v>1988</v>
      </c>
      <c r="B6154" s="108">
        <v>47</v>
      </c>
      <c r="C6154">
        <v>2.8279999999999998E-3</v>
      </c>
      <c r="D6154">
        <v>5.0150000000000004E-3</v>
      </c>
      <c r="E6154">
        <v>3.8969999999999999E-3</v>
      </c>
    </row>
    <row r="6155" spans="1:5">
      <c r="A6155">
        <v>1988</v>
      </c>
      <c r="B6155" s="108">
        <v>48</v>
      </c>
      <c r="C6155">
        <v>3.124E-3</v>
      </c>
      <c r="D6155">
        <v>5.7099999999999998E-3</v>
      </c>
      <c r="E6155">
        <v>4.3860000000000001E-3</v>
      </c>
    </row>
    <row r="6156" spans="1:5">
      <c r="A6156">
        <v>1988</v>
      </c>
      <c r="B6156" s="108">
        <v>49</v>
      </c>
      <c r="C6156">
        <v>3.3349999999999999E-3</v>
      </c>
      <c r="D6156">
        <v>5.6169999999999996E-3</v>
      </c>
      <c r="E6156">
        <v>4.4530000000000004E-3</v>
      </c>
    </row>
    <row r="6157" spans="1:5">
      <c r="A6157">
        <v>1988</v>
      </c>
      <c r="B6157" s="108">
        <v>50</v>
      </c>
      <c r="C6157">
        <v>3.5609999999999999E-3</v>
      </c>
      <c r="D6157">
        <v>6.3819999999999997E-3</v>
      </c>
      <c r="E6157">
        <v>4.9350000000000002E-3</v>
      </c>
    </row>
    <row r="6158" spans="1:5">
      <c r="A6158">
        <v>1988</v>
      </c>
      <c r="B6158" s="108">
        <v>51</v>
      </c>
      <c r="C6158">
        <v>4.0720000000000001E-3</v>
      </c>
      <c r="D6158">
        <v>7.182E-3</v>
      </c>
      <c r="E6158">
        <v>5.5840000000000004E-3</v>
      </c>
    </row>
    <row r="6159" spans="1:5">
      <c r="A6159">
        <v>1988</v>
      </c>
      <c r="B6159" s="108">
        <v>52</v>
      </c>
      <c r="C6159">
        <v>4.5840000000000004E-3</v>
      </c>
      <c r="D6159">
        <v>8.0149999999999996E-3</v>
      </c>
      <c r="E6159">
        <v>6.2469999999999999E-3</v>
      </c>
    </row>
    <row r="6160" spans="1:5">
      <c r="A6160">
        <v>1988</v>
      </c>
      <c r="B6160" s="108">
        <v>53</v>
      </c>
      <c r="C6160">
        <v>4.9779999999999998E-3</v>
      </c>
      <c r="D6160">
        <v>8.8339999999999998E-3</v>
      </c>
      <c r="E6160">
        <v>6.8450000000000004E-3</v>
      </c>
    </row>
    <row r="6161" spans="1:5">
      <c r="A6161">
        <v>1988</v>
      </c>
      <c r="B6161" s="108">
        <v>54</v>
      </c>
      <c r="C6161">
        <v>5.2969999999999996E-3</v>
      </c>
      <c r="D6161">
        <v>9.2870000000000001E-3</v>
      </c>
      <c r="E6161">
        <v>7.2240000000000004E-3</v>
      </c>
    </row>
    <row r="6162" spans="1:5">
      <c r="A6162">
        <v>1988</v>
      </c>
      <c r="B6162" s="108">
        <v>55</v>
      </c>
      <c r="C6162">
        <v>6.0800000000000003E-3</v>
      </c>
      <c r="D6162">
        <v>1.0807000000000001E-2</v>
      </c>
      <c r="E6162">
        <v>8.3459999999999993E-3</v>
      </c>
    </row>
    <row r="6163" spans="1:5">
      <c r="A6163">
        <v>1988</v>
      </c>
      <c r="B6163" s="108">
        <v>56</v>
      </c>
      <c r="C6163">
        <v>6.5389999999999997E-3</v>
      </c>
      <c r="D6163">
        <v>1.1677999999999999E-2</v>
      </c>
      <c r="E6163">
        <v>8.9910000000000007E-3</v>
      </c>
    </row>
    <row r="6164" spans="1:5">
      <c r="A6164">
        <v>1988</v>
      </c>
      <c r="B6164" s="108">
        <v>57</v>
      </c>
      <c r="C6164">
        <v>6.9329999999999999E-3</v>
      </c>
      <c r="D6164">
        <v>1.2063000000000001E-2</v>
      </c>
      <c r="E6164">
        <v>9.3769999999999999E-3</v>
      </c>
    </row>
    <row r="6165" spans="1:5">
      <c r="A6165">
        <v>1988</v>
      </c>
      <c r="B6165" s="108">
        <v>58</v>
      </c>
      <c r="C6165">
        <v>8.1180000000000002E-3</v>
      </c>
      <c r="D6165">
        <v>1.4449E-2</v>
      </c>
      <c r="E6165">
        <v>1.1134E-2</v>
      </c>
    </row>
    <row r="6166" spans="1:5">
      <c r="A6166">
        <v>1988</v>
      </c>
      <c r="B6166" s="108">
        <v>59</v>
      </c>
      <c r="C6166">
        <v>8.0669999999999995E-3</v>
      </c>
      <c r="D6166">
        <v>1.4678E-2</v>
      </c>
      <c r="E6166">
        <v>1.1207999999999999E-2</v>
      </c>
    </row>
    <row r="6167" spans="1:5">
      <c r="A6167">
        <v>1988</v>
      </c>
      <c r="B6167" s="108">
        <v>60</v>
      </c>
      <c r="C6167">
        <v>9.1929999999999998E-3</v>
      </c>
      <c r="D6167">
        <v>1.6962999999999999E-2</v>
      </c>
      <c r="E6167">
        <v>1.2821000000000001E-2</v>
      </c>
    </row>
    <row r="6168" spans="1:5">
      <c r="A6168">
        <v>1988</v>
      </c>
      <c r="B6168" s="108">
        <v>61</v>
      </c>
      <c r="C6168">
        <v>1.0147E-2</v>
      </c>
      <c r="D6168">
        <v>1.8342000000000001E-2</v>
      </c>
      <c r="E6168">
        <v>1.3968E-2</v>
      </c>
    </row>
    <row r="6169" spans="1:5">
      <c r="A6169">
        <v>1988</v>
      </c>
      <c r="B6169" s="108">
        <v>62</v>
      </c>
      <c r="C6169">
        <v>1.1245E-2</v>
      </c>
      <c r="D6169">
        <v>2.0424000000000001E-2</v>
      </c>
      <c r="E6169">
        <v>1.549E-2</v>
      </c>
    </row>
    <row r="6170" spans="1:5">
      <c r="A6170">
        <v>1988</v>
      </c>
      <c r="B6170" s="108">
        <v>63</v>
      </c>
      <c r="C6170">
        <v>1.2191E-2</v>
      </c>
      <c r="D6170">
        <v>2.1839000000000001E-2</v>
      </c>
      <c r="E6170">
        <v>1.6660000000000001E-2</v>
      </c>
    </row>
    <row r="6171" spans="1:5">
      <c r="A6171">
        <v>1988</v>
      </c>
      <c r="B6171" s="108">
        <v>64</v>
      </c>
      <c r="C6171">
        <v>1.2744999999999999E-2</v>
      </c>
      <c r="D6171">
        <v>2.2877999999999999E-2</v>
      </c>
      <c r="E6171">
        <v>1.7387E-2</v>
      </c>
    </row>
    <row r="6172" spans="1:5">
      <c r="A6172">
        <v>1988</v>
      </c>
      <c r="B6172" s="108">
        <v>65</v>
      </c>
      <c r="C6172">
        <v>1.4012999999999999E-2</v>
      </c>
      <c r="D6172">
        <v>2.5607000000000001E-2</v>
      </c>
      <c r="E6172">
        <v>1.9279000000000001E-2</v>
      </c>
    </row>
    <row r="6173" spans="1:5">
      <c r="A6173">
        <v>1988</v>
      </c>
      <c r="B6173" s="108">
        <v>66</v>
      </c>
      <c r="C6173">
        <v>1.5228E-2</v>
      </c>
      <c r="D6173">
        <v>2.7654000000000001E-2</v>
      </c>
      <c r="E6173">
        <v>2.0858000000000002E-2</v>
      </c>
    </row>
    <row r="6174" spans="1:5">
      <c r="A6174">
        <v>1988</v>
      </c>
      <c r="B6174" s="108">
        <v>67</v>
      </c>
      <c r="C6174">
        <v>1.6282999999999999E-2</v>
      </c>
      <c r="D6174">
        <v>2.9211000000000001E-2</v>
      </c>
      <c r="E6174">
        <v>2.2116E-2</v>
      </c>
    </row>
    <row r="6175" spans="1:5">
      <c r="A6175">
        <v>1988</v>
      </c>
      <c r="B6175" s="108">
        <v>68</v>
      </c>
      <c r="C6175">
        <v>1.8526000000000001E-2</v>
      </c>
      <c r="D6175">
        <v>3.3628999999999999E-2</v>
      </c>
      <c r="E6175">
        <v>2.5246999999999999E-2</v>
      </c>
    </row>
    <row r="6176" spans="1:5">
      <c r="A6176">
        <v>1988</v>
      </c>
      <c r="B6176" s="108">
        <v>69</v>
      </c>
      <c r="C6176">
        <v>1.9002000000000002E-2</v>
      </c>
      <c r="D6176">
        <v>3.4689999999999999E-2</v>
      </c>
      <c r="E6176">
        <v>2.5873E-2</v>
      </c>
    </row>
    <row r="6177" spans="1:5">
      <c r="A6177">
        <v>1988</v>
      </c>
      <c r="B6177" s="108">
        <v>70</v>
      </c>
      <c r="C6177">
        <v>2.1070999999999999E-2</v>
      </c>
      <c r="D6177">
        <v>3.8053999999999998E-2</v>
      </c>
      <c r="E6177">
        <v>2.8448000000000001E-2</v>
      </c>
    </row>
    <row r="6178" spans="1:5">
      <c r="A6178">
        <v>1988</v>
      </c>
      <c r="B6178" s="108">
        <v>71</v>
      </c>
      <c r="C6178">
        <v>2.2512999999999998E-2</v>
      </c>
      <c r="D6178">
        <v>4.0988999999999998E-2</v>
      </c>
      <c r="E6178">
        <v>3.0443999999999999E-2</v>
      </c>
    </row>
    <row r="6179" spans="1:5">
      <c r="A6179">
        <v>1988</v>
      </c>
      <c r="B6179" s="108">
        <v>72</v>
      </c>
      <c r="C6179">
        <v>2.6074E-2</v>
      </c>
      <c r="D6179">
        <v>4.7281999999999998E-2</v>
      </c>
      <c r="E6179">
        <v>3.5031E-2</v>
      </c>
    </row>
    <row r="6180" spans="1:5">
      <c r="A6180">
        <v>1988</v>
      </c>
      <c r="B6180" s="108">
        <v>73</v>
      </c>
      <c r="C6180">
        <v>2.8679E-2</v>
      </c>
      <c r="D6180">
        <v>5.1424999999999998E-2</v>
      </c>
      <c r="E6180">
        <v>3.8188E-2</v>
      </c>
    </row>
    <row r="6181" spans="1:5">
      <c r="A6181">
        <v>1988</v>
      </c>
      <c r="B6181" s="108">
        <v>74</v>
      </c>
      <c r="C6181">
        <v>3.0546E-2</v>
      </c>
      <c r="D6181">
        <v>5.5285000000000001E-2</v>
      </c>
      <c r="E6181">
        <v>4.0675999999999997E-2</v>
      </c>
    </row>
    <row r="6182" spans="1:5">
      <c r="A6182">
        <v>1988</v>
      </c>
      <c r="B6182" s="108">
        <v>75</v>
      </c>
      <c r="C6182">
        <v>3.3166000000000001E-2</v>
      </c>
      <c r="D6182">
        <v>5.8874999999999997E-2</v>
      </c>
      <c r="E6182">
        <v>4.3575000000000003E-2</v>
      </c>
    </row>
    <row r="6183" spans="1:5">
      <c r="A6183">
        <v>1988</v>
      </c>
      <c r="B6183" s="108">
        <v>76</v>
      </c>
      <c r="C6183">
        <v>3.6275000000000002E-2</v>
      </c>
      <c r="D6183">
        <v>6.3372999999999999E-2</v>
      </c>
      <c r="E6183">
        <v>4.7058000000000003E-2</v>
      </c>
    </row>
    <row r="6184" spans="1:5">
      <c r="A6184">
        <v>1988</v>
      </c>
      <c r="B6184" s="108">
        <v>77</v>
      </c>
      <c r="C6184">
        <v>4.0059999999999998E-2</v>
      </c>
      <c r="D6184">
        <v>6.9330000000000003E-2</v>
      </c>
      <c r="E6184">
        <v>5.1425999999999999E-2</v>
      </c>
    </row>
    <row r="6185" spans="1:5">
      <c r="A6185">
        <v>1988</v>
      </c>
      <c r="B6185" s="108">
        <v>78</v>
      </c>
      <c r="C6185">
        <v>4.3903999999999999E-2</v>
      </c>
      <c r="D6185">
        <v>7.6442999999999997E-2</v>
      </c>
      <c r="E6185">
        <v>5.6285000000000002E-2</v>
      </c>
    </row>
    <row r="6186" spans="1:5">
      <c r="A6186">
        <v>1988</v>
      </c>
      <c r="B6186" s="108">
        <v>79</v>
      </c>
      <c r="C6186">
        <v>4.8259999999999997E-2</v>
      </c>
      <c r="D6186">
        <v>8.2683999999999994E-2</v>
      </c>
      <c r="E6186">
        <v>6.0948000000000002E-2</v>
      </c>
    </row>
    <row r="6187" spans="1:5">
      <c r="A6187">
        <v>1988</v>
      </c>
      <c r="B6187" s="108">
        <v>80</v>
      </c>
      <c r="C6187">
        <v>5.5980000000000002E-2</v>
      </c>
      <c r="D6187">
        <v>9.3183000000000002E-2</v>
      </c>
      <c r="E6187">
        <v>6.9393999999999997E-2</v>
      </c>
    </row>
    <row r="6188" spans="1:5">
      <c r="A6188">
        <v>1988</v>
      </c>
      <c r="B6188" s="108">
        <v>81</v>
      </c>
      <c r="C6188">
        <v>6.1183000000000001E-2</v>
      </c>
      <c r="D6188">
        <v>0.10080600000000001</v>
      </c>
      <c r="E6188">
        <v>7.5075000000000003E-2</v>
      </c>
    </row>
    <row r="6189" spans="1:5">
      <c r="A6189">
        <v>1988</v>
      </c>
      <c r="B6189" s="108">
        <v>82</v>
      </c>
      <c r="C6189">
        <v>6.8276000000000003E-2</v>
      </c>
      <c r="D6189">
        <v>0.111345</v>
      </c>
      <c r="E6189">
        <v>8.2895999999999997E-2</v>
      </c>
    </row>
    <row r="6190" spans="1:5">
      <c r="A6190">
        <v>1988</v>
      </c>
      <c r="B6190" s="108">
        <v>83</v>
      </c>
      <c r="C6190">
        <v>7.6092999999999994E-2</v>
      </c>
      <c r="D6190">
        <v>0.119647</v>
      </c>
      <c r="E6190">
        <v>9.0470999999999996E-2</v>
      </c>
    </row>
    <row r="6191" spans="1:5">
      <c r="A6191">
        <v>1988</v>
      </c>
      <c r="B6191" s="108">
        <v>84</v>
      </c>
      <c r="C6191">
        <v>8.4855E-2</v>
      </c>
      <c r="D6191">
        <v>0.13151399999999999</v>
      </c>
      <c r="E6191">
        <v>9.9807999999999994E-2</v>
      </c>
    </row>
    <row r="6192" spans="1:5">
      <c r="A6192">
        <v>1988</v>
      </c>
      <c r="B6192" s="108">
        <v>85</v>
      </c>
      <c r="C6192">
        <v>9.3427999999999997E-2</v>
      </c>
      <c r="D6192">
        <v>0.14294399999999999</v>
      </c>
      <c r="E6192">
        <v>0.108777</v>
      </c>
    </row>
    <row r="6193" spans="1:5">
      <c r="A6193">
        <v>1988</v>
      </c>
      <c r="B6193" s="108">
        <v>86</v>
      </c>
      <c r="C6193">
        <v>0.102474</v>
      </c>
      <c r="D6193">
        <v>0.153865</v>
      </c>
      <c r="E6193">
        <v>0.117854</v>
      </c>
    </row>
    <row r="6194" spans="1:5">
      <c r="A6194">
        <v>1988</v>
      </c>
      <c r="B6194" s="108">
        <v>87</v>
      </c>
      <c r="C6194">
        <v>0.11959599999999999</v>
      </c>
      <c r="D6194">
        <v>0.170435</v>
      </c>
      <c r="E6194">
        <v>0.13422300000000001</v>
      </c>
    </row>
    <row r="6195" spans="1:5">
      <c r="A6195">
        <v>1988</v>
      </c>
      <c r="B6195" s="108">
        <v>88</v>
      </c>
      <c r="C6195">
        <v>0.13019800000000001</v>
      </c>
      <c r="D6195">
        <v>0.18430099999999999</v>
      </c>
      <c r="E6195">
        <v>0.14526700000000001</v>
      </c>
    </row>
    <row r="6196" spans="1:5">
      <c r="A6196">
        <v>1988</v>
      </c>
      <c r="B6196" s="108">
        <v>89</v>
      </c>
      <c r="C6196">
        <v>0.14444499999999999</v>
      </c>
      <c r="D6196">
        <v>0.19900899999999999</v>
      </c>
      <c r="E6196">
        <v>0.159082</v>
      </c>
    </row>
    <row r="6197" spans="1:5">
      <c r="A6197">
        <v>1988</v>
      </c>
      <c r="B6197" s="108">
        <v>90</v>
      </c>
      <c r="C6197">
        <v>0.15945999999999999</v>
      </c>
      <c r="D6197">
        <v>0.217752</v>
      </c>
      <c r="E6197">
        <v>0.174513</v>
      </c>
    </row>
    <row r="6198" spans="1:5">
      <c r="A6198">
        <v>1988</v>
      </c>
      <c r="B6198" s="108">
        <v>91</v>
      </c>
      <c r="C6198">
        <v>0.174346</v>
      </c>
      <c r="D6198">
        <v>0.23383899999999999</v>
      </c>
      <c r="E6198">
        <v>0.18923499999999999</v>
      </c>
    </row>
    <row r="6199" spans="1:5">
      <c r="A6199">
        <v>1988</v>
      </c>
      <c r="B6199" s="108">
        <v>92</v>
      </c>
      <c r="C6199">
        <v>0.19409999999999999</v>
      </c>
      <c r="D6199">
        <v>0.25633800000000001</v>
      </c>
      <c r="E6199">
        <v>0.209201</v>
      </c>
    </row>
    <row r="6200" spans="1:5">
      <c r="A6200">
        <v>1988</v>
      </c>
      <c r="B6200" s="108">
        <v>93</v>
      </c>
      <c r="C6200">
        <v>0.21298700000000001</v>
      </c>
      <c r="D6200">
        <v>0.27671000000000001</v>
      </c>
      <c r="E6200">
        <v>0.22800999999999999</v>
      </c>
    </row>
    <row r="6201" spans="1:5">
      <c r="A6201">
        <v>1988</v>
      </c>
      <c r="B6201" s="108">
        <v>94</v>
      </c>
      <c r="C6201">
        <v>0.234684</v>
      </c>
      <c r="D6201">
        <v>0.29560599999999998</v>
      </c>
      <c r="E6201">
        <v>0.248558</v>
      </c>
    </row>
    <row r="6202" spans="1:5">
      <c r="A6202">
        <v>1988</v>
      </c>
      <c r="B6202" s="108">
        <v>95</v>
      </c>
      <c r="C6202">
        <v>0.25518299999999999</v>
      </c>
      <c r="D6202">
        <v>0.32401400000000002</v>
      </c>
      <c r="E6202">
        <v>0.27019399999999999</v>
      </c>
    </row>
    <row r="6203" spans="1:5">
      <c r="A6203">
        <v>1988</v>
      </c>
      <c r="B6203" s="108">
        <v>96</v>
      </c>
      <c r="C6203">
        <v>0.27843600000000002</v>
      </c>
      <c r="D6203">
        <v>0.35115400000000002</v>
      </c>
      <c r="E6203">
        <v>0.29371599999999998</v>
      </c>
    </row>
    <row r="6204" spans="1:5">
      <c r="A6204">
        <v>1988</v>
      </c>
      <c r="B6204" s="108">
        <v>97</v>
      </c>
      <c r="C6204">
        <v>0.29971799999999998</v>
      </c>
      <c r="D6204">
        <v>0.37264799999999998</v>
      </c>
      <c r="E6204">
        <v>0.31457800000000002</v>
      </c>
    </row>
    <row r="6205" spans="1:5">
      <c r="A6205">
        <v>1988</v>
      </c>
      <c r="B6205" s="108">
        <v>98</v>
      </c>
      <c r="C6205">
        <v>0.32138899999999998</v>
      </c>
      <c r="D6205">
        <v>0.38943699999999998</v>
      </c>
      <c r="E6205">
        <v>0.33500600000000003</v>
      </c>
    </row>
    <row r="6206" spans="1:5">
      <c r="A6206">
        <v>1988</v>
      </c>
      <c r="B6206" s="108">
        <v>99</v>
      </c>
      <c r="C6206">
        <v>0.353408</v>
      </c>
      <c r="D6206">
        <v>0.40281699999999998</v>
      </c>
      <c r="E6206">
        <v>0.36303400000000002</v>
      </c>
    </row>
    <row r="6207" spans="1:5">
      <c r="A6207">
        <v>1988</v>
      </c>
      <c r="B6207" s="108">
        <v>100</v>
      </c>
      <c r="C6207">
        <v>0.37934099999999998</v>
      </c>
      <c r="D6207">
        <v>0.440805</v>
      </c>
      <c r="E6207">
        <v>0.39102599999999998</v>
      </c>
    </row>
    <row r="6208" spans="1:5">
      <c r="A6208">
        <v>1988</v>
      </c>
      <c r="B6208" s="108">
        <v>101</v>
      </c>
      <c r="C6208">
        <v>0.40395999999999999</v>
      </c>
      <c r="D6208">
        <v>0.43987100000000001</v>
      </c>
      <c r="E6208">
        <v>0.41067999999999999</v>
      </c>
    </row>
    <row r="6209" spans="1:5">
      <c r="A6209">
        <v>1988</v>
      </c>
      <c r="B6209" s="108">
        <v>102</v>
      </c>
      <c r="C6209">
        <v>0.42353099999999999</v>
      </c>
      <c r="D6209">
        <v>0.46007100000000001</v>
      </c>
      <c r="E6209">
        <v>0.43017499999999997</v>
      </c>
    </row>
    <row r="6210" spans="1:5">
      <c r="A6210">
        <v>1988</v>
      </c>
      <c r="B6210" s="108">
        <v>103</v>
      </c>
      <c r="C6210">
        <v>0.40926499999999999</v>
      </c>
      <c r="D6210">
        <v>0.51337900000000003</v>
      </c>
      <c r="E6210">
        <v>0.42795499999999997</v>
      </c>
    </row>
    <row r="6211" spans="1:5">
      <c r="A6211">
        <v>1988</v>
      </c>
      <c r="B6211" s="108">
        <v>104</v>
      </c>
      <c r="C6211">
        <v>0.42313400000000001</v>
      </c>
      <c r="D6211">
        <v>0.48939700000000003</v>
      </c>
      <c r="E6211">
        <v>0.43512899999999999</v>
      </c>
    </row>
    <row r="6212" spans="1:5">
      <c r="A6212">
        <v>1988</v>
      </c>
      <c r="B6212" s="108">
        <v>105</v>
      </c>
      <c r="C6212">
        <v>0.45425100000000002</v>
      </c>
      <c r="D6212">
        <v>0.438496</v>
      </c>
      <c r="E6212">
        <v>0.45136100000000001</v>
      </c>
    </row>
    <row r="6213" spans="1:5">
      <c r="A6213">
        <v>1988</v>
      </c>
      <c r="B6213" s="108">
        <v>106</v>
      </c>
      <c r="C6213">
        <v>0.458283</v>
      </c>
      <c r="D6213">
        <v>0.44337599999999999</v>
      </c>
      <c r="E6213">
        <v>0.45564700000000002</v>
      </c>
    </row>
    <row r="6214" spans="1:5">
      <c r="A6214">
        <v>1988</v>
      </c>
      <c r="B6214" s="108">
        <v>107</v>
      </c>
      <c r="C6214">
        <v>0.477136</v>
      </c>
      <c r="D6214">
        <v>0.33727699999999999</v>
      </c>
      <c r="E6214">
        <v>0.44995499999999999</v>
      </c>
    </row>
    <row r="6215" spans="1:5">
      <c r="A6215">
        <v>1988</v>
      </c>
      <c r="B6215" s="108">
        <v>108</v>
      </c>
      <c r="C6215">
        <v>0.50517199999999995</v>
      </c>
      <c r="D6215">
        <v>0.39020199999999999</v>
      </c>
      <c r="E6215">
        <v>0.47615200000000002</v>
      </c>
    </row>
    <row r="6216" spans="1:5">
      <c r="A6216">
        <v>1988</v>
      </c>
      <c r="B6216" s="108">
        <v>109</v>
      </c>
      <c r="C6216">
        <v>0.40255800000000003</v>
      </c>
      <c r="D6216">
        <v>0.313664</v>
      </c>
      <c r="E6216">
        <v>0.37989200000000001</v>
      </c>
    </row>
    <row r="6217" spans="1:5">
      <c r="A6217">
        <v>1988</v>
      </c>
      <c r="B6217" s="108" t="s">
        <v>392</v>
      </c>
      <c r="C6217">
        <v>0.48496600000000001</v>
      </c>
      <c r="D6217">
        <v>0.69086499999999995</v>
      </c>
      <c r="E6217">
        <v>0.52302999999999999</v>
      </c>
    </row>
    <row r="6218" spans="1:5">
      <c r="A6218">
        <v>1989</v>
      </c>
      <c r="B6218" s="108">
        <v>0</v>
      </c>
      <c r="C6218">
        <v>9.2709999999999997E-3</v>
      </c>
      <c r="D6218">
        <v>1.1415E-2</v>
      </c>
      <c r="E6218">
        <v>1.0368E-2</v>
      </c>
    </row>
    <row r="6219" spans="1:5">
      <c r="A6219">
        <v>1989</v>
      </c>
      <c r="B6219" s="108">
        <v>1</v>
      </c>
      <c r="C6219">
        <v>7.6300000000000001E-4</v>
      </c>
      <c r="D6219">
        <v>8.3699999999999996E-4</v>
      </c>
      <c r="E6219">
        <v>8.0099999999999995E-4</v>
      </c>
    </row>
    <row r="6220" spans="1:5">
      <c r="A6220">
        <v>1989</v>
      </c>
      <c r="B6220" s="108">
        <v>2</v>
      </c>
      <c r="C6220">
        <v>4.3399999999999998E-4</v>
      </c>
      <c r="D6220">
        <v>5.4900000000000001E-4</v>
      </c>
      <c r="E6220">
        <v>4.9299999999999995E-4</v>
      </c>
    </row>
    <row r="6221" spans="1:5">
      <c r="A6221">
        <v>1989</v>
      </c>
      <c r="B6221" s="108">
        <v>3</v>
      </c>
      <c r="C6221">
        <v>3.4200000000000002E-4</v>
      </c>
      <c r="D6221">
        <v>4.4099999999999999E-4</v>
      </c>
      <c r="E6221">
        <v>3.9199999999999999E-4</v>
      </c>
    </row>
    <row r="6222" spans="1:5">
      <c r="A6222">
        <v>1989</v>
      </c>
      <c r="B6222" s="108">
        <v>4</v>
      </c>
      <c r="C6222">
        <v>2.6899999999999998E-4</v>
      </c>
      <c r="D6222">
        <v>3.6600000000000001E-4</v>
      </c>
      <c r="E6222">
        <v>3.19E-4</v>
      </c>
    </row>
    <row r="6223" spans="1:5">
      <c r="A6223">
        <v>1989</v>
      </c>
      <c r="B6223" s="108">
        <v>5</v>
      </c>
      <c r="C6223">
        <v>2.5099999999999998E-4</v>
      </c>
      <c r="D6223">
        <v>2.8299999999999999E-4</v>
      </c>
      <c r="E6223">
        <v>2.6699999999999998E-4</v>
      </c>
    </row>
    <row r="6224" spans="1:5">
      <c r="A6224">
        <v>1989</v>
      </c>
      <c r="B6224" s="108">
        <v>6</v>
      </c>
      <c r="C6224">
        <v>2.1800000000000001E-4</v>
      </c>
      <c r="D6224">
        <v>2.7E-4</v>
      </c>
      <c r="E6224">
        <v>2.4499999999999999E-4</v>
      </c>
    </row>
    <row r="6225" spans="1:5">
      <c r="A6225">
        <v>1989</v>
      </c>
      <c r="B6225" s="108">
        <v>7</v>
      </c>
      <c r="C6225">
        <v>1.9699999999999999E-4</v>
      </c>
      <c r="D6225">
        <v>2.6899999999999998E-4</v>
      </c>
      <c r="E6225">
        <v>2.34E-4</v>
      </c>
    </row>
    <row r="6226" spans="1:5">
      <c r="A6226">
        <v>1989</v>
      </c>
      <c r="B6226" s="108">
        <v>8</v>
      </c>
      <c r="C6226">
        <v>1.92E-4</v>
      </c>
      <c r="D6226">
        <v>2.81E-4</v>
      </c>
      <c r="E6226">
        <v>2.3800000000000001E-4</v>
      </c>
    </row>
    <row r="6227" spans="1:5">
      <c r="A6227">
        <v>1989</v>
      </c>
      <c r="B6227" s="108">
        <v>9</v>
      </c>
      <c r="C6227">
        <v>1.85E-4</v>
      </c>
      <c r="D6227">
        <v>2.7300000000000002E-4</v>
      </c>
      <c r="E6227">
        <v>2.3000000000000001E-4</v>
      </c>
    </row>
    <row r="6228" spans="1:5">
      <c r="A6228">
        <v>1989</v>
      </c>
      <c r="B6228" s="108">
        <v>10</v>
      </c>
      <c r="C6228">
        <v>1.7799999999999999E-4</v>
      </c>
      <c r="D6228">
        <v>2.3900000000000001E-4</v>
      </c>
      <c r="E6228">
        <v>2.0900000000000001E-4</v>
      </c>
    </row>
    <row r="6229" spans="1:5">
      <c r="A6229">
        <v>1989</v>
      </c>
      <c r="B6229" s="108">
        <v>11</v>
      </c>
      <c r="C6229">
        <v>1.8000000000000001E-4</v>
      </c>
      <c r="D6229">
        <v>2.7399999999999999E-4</v>
      </c>
      <c r="E6229">
        <v>2.2800000000000001E-4</v>
      </c>
    </row>
    <row r="6230" spans="1:5">
      <c r="A6230">
        <v>1989</v>
      </c>
      <c r="B6230" s="108">
        <v>12</v>
      </c>
      <c r="C6230">
        <v>1.9900000000000001E-4</v>
      </c>
      <c r="D6230">
        <v>3.28E-4</v>
      </c>
      <c r="E6230">
        <v>2.6499999999999999E-4</v>
      </c>
    </row>
    <row r="6231" spans="1:5">
      <c r="A6231">
        <v>1989</v>
      </c>
      <c r="B6231" s="108">
        <v>13</v>
      </c>
      <c r="C6231">
        <v>2.1000000000000001E-4</v>
      </c>
      <c r="D6231">
        <v>3.86E-4</v>
      </c>
      <c r="E6231">
        <v>2.9999999999999997E-4</v>
      </c>
    </row>
    <row r="6232" spans="1:5">
      <c r="A6232">
        <v>1989</v>
      </c>
      <c r="B6232" s="108">
        <v>14</v>
      </c>
      <c r="C6232">
        <v>2.6800000000000001E-4</v>
      </c>
      <c r="D6232">
        <v>4.7899999999999999E-4</v>
      </c>
      <c r="E6232">
        <v>3.7599999999999998E-4</v>
      </c>
    </row>
    <row r="6233" spans="1:5">
      <c r="A6233">
        <v>1989</v>
      </c>
      <c r="B6233" s="108">
        <v>15</v>
      </c>
      <c r="C6233">
        <v>3.88E-4</v>
      </c>
      <c r="D6233">
        <v>6.5700000000000003E-4</v>
      </c>
      <c r="E6233">
        <v>5.2599999999999999E-4</v>
      </c>
    </row>
    <row r="6234" spans="1:5">
      <c r="A6234">
        <v>1989</v>
      </c>
      <c r="B6234" s="108">
        <v>16</v>
      </c>
      <c r="C6234">
        <v>4.9700000000000005E-4</v>
      </c>
      <c r="D6234">
        <v>1.0039999999999999E-3</v>
      </c>
      <c r="E6234">
        <v>7.5799999999999999E-4</v>
      </c>
    </row>
    <row r="6235" spans="1:5">
      <c r="A6235">
        <v>1989</v>
      </c>
      <c r="B6235" s="108">
        <v>17</v>
      </c>
      <c r="C6235">
        <v>5.0100000000000003E-4</v>
      </c>
      <c r="D6235">
        <v>1.2409999999999999E-3</v>
      </c>
      <c r="E6235">
        <v>8.8199999999999997E-4</v>
      </c>
    </row>
    <row r="6236" spans="1:5">
      <c r="A6236">
        <v>1989</v>
      </c>
      <c r="B6236" s="108">
        <v>18</v>
      </c>
      <c r="C6236">
        <v>5.4199999999999995E-4</v>
      </c>
      <c r="D6236">
        <v>1.537E-3</v>
      </c>
      <c r="E6236">
        <v>1.0510000000000001E-3</v>
      </c>
    </row>
    <row r="6237" spans="1:5">
      <c r="A6237">
        <v>1989</v>
      </c>
      <c r="B6237" s="108">
        <v>19</v>
      </c>
      <c r="C6237">
        <v>4.9600000000000002E-4</v>
      </c>
      <c r="D6237">
        <v>1.516E-3</v>
      </c>
      <c r="E6237">
        <v>1.0150000000000001E-3</v>
      </c>
    </row>
    <row r="6238" spans="1:5">
      <c r="A6238">
        <v>1989</v>
      </c>
      <c r="B6238" s="108">
        <v>20</v>
      </c>
      <c r="C6238">
        <v>5.0500000000000002E-4</v>
      </c>
      <c r="D6238">
        <v>1.4959999999999999E-3</v>
      </c>
      <c r="E6238">
        <v>1.01E-3</v>
      </c>
    </row>
    <row r="6239" spans="1:5">
      <c r="A6239">
        <v>1989</v>
      </c>
      <c r="B6239" s="108">
        <v>21</v>
      </c>
      <c r="C6239">
        <v>5.1900000000000004E-4</v>
      </c>
      <c r="D6239">
        <v>1.5809999999999999E-3</v>
      </c>
      <c r="E6239">
        <v>1.0610000000000001E-3</v>
      </c>
    </row>
    <row r="6240" spans="1:5">
      <c r="A6240">
        <v>1989</v>
      </c>
      <c r="B6240" s="108">
        <v>22</v>
      </c>
      <c r="C6240">
        <v>5.1999999999999995E-4</v>
      </c>
      <c r="D6240">
        <v>1.632E-3</v>
      </c>
      <c r="E6240">
        <v>1.0859999999999999E-3</v>
      </c>
    </row>
    <row r="6241" spans="1:5">
      <c r="A6241">
        <v>1989</v>
      </c>
      <c r="B6241" s="108">
        <v>23</v>
      </c>
      <c r="C6241">
        <v>5.6300000000000002E-4</v>
      </c>
      <c r="D6241">
        <v>1.681E-3</v>
      </c>
      <c r="E6241">
        <v>1.1299999999999999E-3</v>
      </c>
    </row>
    <row r="6242" spans="1:5">
      <c r="A6242">
        <v>1989</v>
      </c>
      <c r="B6242" s="108">
        <v>24</v>
      </c>
      <c r="C6242">
        <v>5.4299999999999997E-4</v>
      </c>
      <c r="D6242">
        <v>1.727E-3</v>
      </c>
      <c r="E6242">
        <v>1.1410000000000001E-3</v>
      </c>
    </row>
    <row r="6243" spans="1:5">
      <c r="A6243">
        <v>1989</v>
      </c>
      <c r="B6243" s="108">
        <v>25</v>
      </c>
      <c r="C6243">
        <v>6.1700000000000004E-4</v>
      </c>
      <c r="D6243">
        <v>1.7279999999999999E-3</v>
      </c>
      <c r="E6243">
        <v>1.1770000000000001E-3</v>
      </c>
    </row>
    <row r="6244" spans="1:5">
      <c r="A6244">
        <v>1989</v>
      </c>
      <c r="B6244" s="108">
        <v>26</v>
      </c>
      <c r="C6244">
        <v>6.1799999999999995E-4</v>
      </c>
      <c r="D6244">
        <v>1.7780000000000001E-3</v>
      </c>
      <c r="E6244">
        <v>1.1999999999999999E-3</v>
      </c>
    </row>
    <row r="6245" spans="1:5">
      <c r="A6245">
        <v>1989</v>
      </c>
      <c r="B6245" s="108">
        <v>27</v>
      </c>
      <c r="C6245">
        <v>6.5099999999999999E-4</v>
      </c>
      <c r="D6245">
        <v>1.8810000000000001E-3</v>
      </c>
      <c r="E6245">
        <v>1.268E-3</v>
      </c>
    </row>
    <row r="6246" spans="1:5">
      <c r="A6246">
        <v>1989</v>
      </c>
      <c r="B6246" s="108">
        <v>28</v>
      </c>
      <c r="C6246">
        <v>6.9399999999999996E-4</v>
      </c>
      <c r="D6246">
        <v>1.9819999999999998E-3</v>
      </c>
      <c r="E6246">
        <v>1.3389999999999999E-3</v>
      </c>
    </row>
    <row r="6247" spans="1:5">
      <c r="A6247">
        <v>1989</v>
      </c>
      <c r="B6247" s="108">
        <v>29</v>
      </c>
      <c r="C6247">
        <v>6.8300000000000001E-4</v>
      </c>
      <c r="D6247">
        <v>1.8500000000000001E-3</v>
      </c>
      <c r="E6247">
        <v>1.2669999999999999E-3</v>
      </c>
    </row>
    <row r="6248" spans="1:5">
      <c r="A6248">
        <v>1989</v>
      </c>
      <c r="B6248" s="108">
        <v>30</v>
      </c>
      <c r="C6248">
        <v>7.3800000000000005E-4</v>
      </c>
      <c r="D6248">
        <v>1.9919999999999998E-3</v>
      </c>
      <c r="E6248">
        <v>1.3630000000000001E-3</v>
      </c>
    </row>
    <row r="6249" spans="1:5">
      <c r="A6249">
        <v>1989</v>
      </c>
      <c r="B6249" s="108">
        <v>31</v>
      </c>
      <c r="C6249">
        <v>8.2200000000000003E-4</v>
      </c>
      <c r="D6249">
        <v>2.1199999999999999E-3</v>
      </c>
      <c r="E6249">
        <v>1.4679999999999999E-3</v>
      </c>
    </row>
    <row r="6250" spans="1:5">
      <c r="A6250">
        <v>1989</v>
      </c>
      <c r="B6250" s="108">
        <v>32</v>
      </c>
      <c r="C6250">
        <v>8.5999999999999998E-4</v>
      </c>
      <c r="D6250">
        <v>2.336E-3</v>
      </c>
      <c r="E6250">
        <v>1.5939999999999999E-3</v>
      </c>
    </row>
    <row r="6251" spans="1:5">
      <c r="A6251">
        <v>1989</v>
      </c>
      <c r="B6251" s="108">
        <v>33</v>
      </c>
      <c r="C6251">
        <v>9.1399999999999999E-4</v>
      </c>
      <c r="D6251">
        <v>2.3960000000000001E-3</v>
      </c>
      <c r="E6251">
        <v>1.6490000000000001E-3</v>
      </c>
    </row>
    <row r="6252" spans="1:5">
      <c r="A6252">
        <v>1989</v>
      </c>
      <c r="B6252" s="108">
        <v>34</v>
      </c>
      <c r="C6252">
        <v>9.8499999999999998E-4</v>
      </c>
      <c r="D6252">
        <v>2.418E-3</v>
      </c>
      <c r="E6252">
        <v>1.699E-3</v>
      </c>
    </row>
    <row r="6253" spans="1:5">
      <c r="A6253">
        <v>1989</v>
      </c>
      <c r="B6253" s="108">
        <v>35</v>
      </c>
      <c r="C6253">
        <v>1.005E-3</v>
      </c>
      <c r="D6253">
        <v>2.5699999999999998E-3</v>
      </c>
      <c r="E6253">
        <v>1.7819999999999999E-3</v>
      </c>
    </row>
    <row r="6254" spans="1:5">
      <c r="A6254">
        <v>1989</v>
      </c>
      <c r="B6254" s="108">
        <v>36</v>
      </c>
      <c r="C6254">
        <v>1.0740000000000001E-3</v>
      </c>
      <c r="D6254">
        <v>2.679E-3</v>
      </c>
      <c r="E6254">
        <v>1.8680000000000001E-3</v>
      </c>
    </row>
    <row r="6255" spans="1:5">
      <c r="A6255">
        <v>1989</v>
      </c>
      <c r="B6255" s="108">
        <v>37</v>
      </c>
      <c r="C6255">
        <v>1.127E-3</v>
      </c>
      <c r="D6255">
        <v>2.745E-3</v>
      </c>
      <c r="E6255">
        <v>1.928E-3</v>
      </c>
    </row>
    <row r="6256" spans="1:5">
      <c r="A6256">
        <v>1989</v>
      </c>
      <c r="B6256" s="108">
        <v>38</v>
      </c>
      <c r="C6256">
        <v>1.2639999999999999E-3</v>
      </c>
      <c r="D6256">
        <v>3.104E-3</v>
      </c>
      <c r="E6256">
        <v>2.1719999999999999E-3</v>
      </c>
    </row>
    <row r="6257" spans="1:5">
      <c r="A6257">
        <v>1989</v>
      </c>
      <c r="B6257" s="108">
        <v>39</v>
      </c>
      <c r="C6257">
        <v>1.2049999999999999E-3</v>
      </c>
      <c r="D6257">
        <v>2.8219999999999999E-3</v>
      </c>
      <c r="E6257">
        <v>2.0070000000000001E-3</v>
      </c>
    </row>
    <row r="6258" spans="1:5">
      <c r="A6258">
        <v>1989</v>
      </c>
      <c r="B6258" s="108">
        <v>40</v>
      </c>
      <c r="C6258">
        <v>1.444E-3</v>
      </c>
      <c r="D6258">
        <v>3.0569999999999998E-3</v>
      </c>
      <c r="E6258">
        <v>2.2399999999999998E-3</v>
      </c>
    </row>
    <row r="6259" spans="1:5">
      <c r="A6259">
        <v>1989</v>
      </c>
      <c r="B6259" s="108">
        <v>41</v>
      </c>
      <c r="C6259">
        <v>1.4909999999999999E-3</v>
      </c>
      <c r="D6259">
        <v>3.1879999999999999E-3</v>
      </c>
      <c r="E6259">
        <v>2.3259999999999999E-3</v>
      </c>
    </row>
    <row r="6260" spans="1:5">
      <c r="A6260">
        <v>1989</v>
      </c>
      <c r="B6260" s="108">
        <v>42</v>
      </c>
      <c r="C6260">
        <v>1.748E-3</v>
      </c>
      <c r="D6260">
        <v>3.5409999999999999E-3</v>
      </c>
      <c r="E6260">
        <v>2.6329999999999999E-3</v>
      </c>
    </row>
    <row r="6261" spans="1:5">
      <c r="A6261">
        <v>1989</v>
      </c>
      <c r="B6261" s="108">
        <v>43</v>
      </c>
      <c r="C6261">
        <v>1.8190000000000001E-3</v>
      </c>
      <c r="D6261">
        <v>3.5639999999999999E-3</v>
      </c>
      <c r="E6261">
        <v>2.6779999999999998E-3</v>
      </c>
    </row>
    <row r="6262" spans="1:5">
      <c r="A6262">
        <v>1989</v>
      </c>
      <c r="B6262" s="108">
        <v>44</v>
      </c>
      <c r="C6262">
        <v>1.9949999999999998E-3</v>
      </c>
      <c r="D6262">
        <v>3.869E-3</v>
      </c>
      <c r="E6262">
        <v>2.9199999999999999E-3</v>
      </c>
    </row>
    <row r="6263" spans="1:5">
      <c r="A6263">
        <v>1989</v>
      </c>
      <c r="B6263" s="108">
        <v>45</v>
      </c>
      <c r="C6263">
        <v>2.1080000000000001E-3</v>
      </c>
      <c r="D6263">
        <v>4.1999999999999997E-3</v>
      </c>
      <c r="E6263">
        <v>3.1359999999999999E-3</v>
      </c>
    </row>
    <row r="6264" spans="1:5">
      <c r="A6264">
        <v>1989</v>
      </c>
      <c r="B6264" s="108">
        <v>46</v>
      </c>
      <c r="C6264">
        <v>2.5110000000000002E-3</v>
      </c>
      <c r="D6264">
        <v>4.6439999999999997E-3</v>
      </c>
      <c r="E6264">
        <v>3.558E-3</v>
      </c>
    </row>
    <row r="6265" spans="1:5">
      <c r="A6265">
        <v>1989</v>
      </c>
      <c r="B6265" s="108">
        <v>47</v>
      </c>
      <c r="C6265">
        <v>2.6689999999999999E-3</v>
      </c>
      <c r="D6265">
        <v>4.9399999999999999E-3</v>
      </c>
      <c r="E6265">
        <v>3.7810000000000001E-3</v>
      </c>
    </row>
    <row r="6266" spans="1:5">
      <c r="A6266">
        <v>1989</v>
      </c>
      <c r="B6266" s="108">
        <v>48</v>
      </c>
      <c r="C6266">
        <v>2.9650000000000002E-3</v>
      </c>
      <c r="D6266">
        <v>5.6870000000000002E-3</v>
      </c>
      <c r="E6266">
        <v>4.2919999999999998E-3</v>
      </c>
    </row>
    <row r="6267" spans="1:5">
      <c r="A6267">
        <v>1989</v>
      </c>
      <c r="B6267" s="108">
        <v>49</v>
      </c>
      <c r="C6267">
        <v>3.1229999999999999E-3</v>
      </c>
      <c r="D6267">
        <v>5.594E-3</v>
      </c>
      <c r="E6267">
        <v>4.3350000000000003E-3</v>
      </c>
    </row>
    <row r="6268" spans="1:5">
      <c r="A6268">
        <v>1989</v>
      </c>
      <c r="B6268" s="108">
        <v>50</v>
      </c>
      <c r="C6268">
        <v>3.5950000000000001E-3</v>
      </c>
      <c r="D6268">
        <v>6.3680000000000004E-3</v>
      </c>
      <c r="E6268">
        <v>4.947E-3</v>
      </c>
    </row>
    <row r="6269" spans="1:5">
      <c r="A6269">
        <v>1989</v>
      </c>
      <c r="B6269" s="108">
        <v>51</v>
      </c>
      <c r="C6269">
        <v>3.999E-3</v>
      </c>
      <c r="D6269">
        <v>6.9589999999999999E-3</v>
      </c>
      <c r="E6269">
        <v>5.4390000000000003E-3</v>
      </c>
    </row>
    <row r="6270" spans="1:5">
      <c r="A6270">
        <v>1989</v>
      </c>
      <c r="B6270" s="108">
        <v>52</v>
      </c>
      <c r="C6270">
        <v>4.3949999999999996E-3</v>
      </c>
      <c r="D6270">
        <v>7.7799999999999996E-3</v>
      </c>
      <c r="E6270">
        <v>6.038E-3</v>
      </c>
    </row>
    <row r="6271" spans="1:5">
      <c r="A6271">
        <v>1989</v>
      </c>
      <c r="B6271" s="108">
        <v>53</v>
      </c>
      <c r="C6271">
        <v>4.8240000000000002E-3</v>
      </c>
      <c r="D6271">
        <v>8.5000000000000006E-3</v>
      </c>
      <c r="E6271">
        <v>6.6020000000000002E-3</v>
      </c>
    </row>
    <row r="6272" spans="1:5">
      <c r="A6272">
        <v>1989</v>
      </c>
      <c r="B6272" s="108">
        <v>54</v>
      </c>
      <c r="C6272">
        <v>5.1529999999999996E-3</v>
      </c>
      <c r="D6272">
        <v>9.1920000000000005E-3</v>
      </c>
      <c r="E6272">
        <v>7.1050000000000002E-3</v>
      </c>
    </row>
    <row r="6273" spans="1:5">
      <c r="A6273">
        <v>1989</v>
      </c>
      <c r="B6273" s="108">
        <v>55</v>
      </c>
      <c r="C6273">
        <v>5.659E-3</v>
      </c>
      <c r="D6273">
        <v>1.0243E-2</v>
      </c>
      <c r="E6273">
        <v>7.8630000000000002E-3</v>
      </c>
    </row>
    <row r="6274" spans="1:5">
      <c r="A6274">
        <v>1989</v>
      </c>
      <c r="B6274" s="108">
        <v>56</v>
      </c>
      <c r="C6274">
        <v>6.3590000000000001E-3</v>
      </c>
      <c r="D6274">
        <v>1.1478E-2</v>
      </c>
      <c r="E6274">
        <v>8.8070000000000006E-3</v>
      </c>
    </row>
    <row r="6275" spans="1:5">
      <c r="A6275">
        <v>1989</v>
      </c>
      <c r="B6275" s="108">
        <v>57</v>
      </c>
      <c r="C6275">
        <v>6.7190000000000001E-3</v>
      </c>
      <c r="D6275">
        <v>1.206E-2</v>
      </c>
      <c r="E6275">
        <v>9.2639999999999997E-3</v>
      </c>
    </row>
    <row r="6276" spans="1:5">
      <c r="A6276">
        <v>1989</v>
      </c>
      <c r="B6276" s="108">
        <v>58</v>
      </c>
      <c r="C6276">
        <v>7.8469999999999998E-3</v>
      </c>
      <c r="D6276">
        <v>1.3967E-2</v>
      </c>
      <c r="E6276">
        <v>1.0756E-2</v>
      </c>
    </row>
    <row r="6277" spans="1:5">
      <c r="A6277">
        <v>1989</v>
      </c>
      <c r="B6277" s="108">
        <v>59</v>
      </c>
      <c r="C6277">
        <v>8.234E-3</v>
      </c>
      <c r="D6277">
        <v>1.4685999999999999E-2</v>
      </c>
      <c r="E6277">
        <v>1.1306999999999999E-2</v>
      </c>
    </row>
    <row r="6278" spans="1:5">
      <c r="A6278">
        <v>1989</v>
      </c>
      <c r="B6278" s="108">
        <v>60</v>
      </c>
      <c r="C6278">
        <v>8.8839999999999995E-3</v>
      </c>
      <c r="D6278">
        <v>1.5987000000000001E-2</v>
      </c>
      <c r="E6278">
        <v>1.2213999999999999E-2</v>
      </c>
    </row>
    <row r="6279" spans="1:5">
      <c r="A6279">
        <v>1989</v>
      </c>
      <c r="B6279" s="108">
        <v>61</v>
      </c>
      <c r="C6279">
        <v>9.887E-3</v>
      </c>
      <c r="D6279">
        <v>1.7777000000000001E-2</v>
      </c>
      <c r="E6279">
        <v>1.3583E-2</v>
      </c>
    </row>
    <row r="6280" spans="1:5">
      <c r="A6280">
        <v>1989</v>
      </c>
      <c r="B6280" s="108">
        <v>62</v>
      </c>
      <c r="C6280">
        <v>1.0881E-2</v>
      </c>
      <c r="D6280">
        <v>1.9754000000000001E-2</v>
      </c>
      <c r="E6280">
        <v>1.4999E-2</v>
      </c>
    </row>
    <row r="6281" spans="1:5">
      <c r="A6281">
        <v>1989</v>
      </c>
      <c r="B6281" s="108">
        <v>63</v>
      </c>
      <c r="C6281">
        <v>1.1634E-2</v>
      </c>
      <c r="D6281">
        <v>2.1416999999999999E-2</v>
      </c>
      <c r="E6281">
        <v>1.6164999999999999E-2</v>
      </c>
    </row>
    <row r="6282" spans="1:5">
      <c r="A6282">
        <v>1989</v>
      </c>
      <c r="B6282" s="108">
        <v>64</v>
      </c>
      <c r="C6282">
        <v>1.2751E-2</v>
      </c>
      <c r="D6282">
        <v>2.2429999999999999E-2</v>
      </c>
      <c r="E6282">
        <v>1.7181999999999999E-2</v>
      </c>
    </row>
    <row r="6283" spans="1:5">
      <c r="A6283">
        <v>1989</v>
      </c>
      <c r="B6283" s="108">
        <v>65</v>
      </c>
      <c r="C6283">
        <v>1.3733E-2</v>
      </c>
      <c r="D6283">
        <v>2.4837999999999999E-2</v>
      </c>
      <c r="E6283">
        <v>1.8770999999999999E-2</v>
      </c>
    </row>
    <row r="6284" spans="1:5">
      <c r="A6284">
        <v>1989</v>
      </c>
      <c r="B6284" s="108">
        <v>66</v>
      </c>
      <c r="C6284">
        <v>1.4723E-2</v>
      </c>
      <c r="D6284">
        <v>2.6603000000000002E-2</v>
      </c>
      <c r="E6284">
        <v>2.0088000000000002E-2</v>
      </c>
    </row>
    <row r="6285" spans="1:5">
      <c r="A6285">
        <v>1989</v>
      </c>
      <c r="B6285" s="108">
        <v>67</v>
      </c>
      <c r="C6285">
        <v>1.593E-2</v>
      </c>
      <c r="D6285">
        <v>2.8455000000000001E-2</v>
      </c>
      <c r="E6285">
        <v>2.1565999999999998E-2</v>
      </c>
    </row>
    <row r="6286" spans="1:5">
      <c r="A6286">
        <v>1989</v>
      </c>
      <c r="B6286" s="108">
        <v>68</v>
      </c>
      <c r="C6286">
        <v>1.7957999999999998E-2</v>
      </c>
      <c r="D6286">
        <v>3.2174000000000001E-2</v>
      </c>
      <c r="E6286">
        <v>2.4289999999999999E-2</v>
      </c>
    </row>
    <row r="6287" spans="1:5">
      <c r="A6287">
        <v>1989</v>
      </c>
      <c r="B6287" s="108">
        <v>69</v>
      </c>
      <c r="C6287">
        <v>1.9191E-2</v>
      </c>
      <c r="D6287">
        <v>3.4237999999999998E-2</v>
      </c>
      <c r="E6287">
        <v>2.5801999999999999E-2</v>
      </c>
    </row>
    <row r="6288" spans="1:5">
      <c r="A6288">
        <v>1989</v>
      </c>
      <c r="B6288" s="108">
        <v>70</v>
      </c>
      <c r="C6288">
        <v>2.0666E-2</v>
      </c>
      <c r="D6288">
        <v>3.6953E-2</v>
      </c>
      <c r="E6288">
        <v>2.775E-2</v>
      </c>
    </row>
    <row r="6289" spans="1:5">
      <c r="A6289">
        <v>1989</v>
      </c>
      <c r="B6289" s="108">
        <v>71</v>
      </c>
      <c r="C6289">
        <v>2.2255E-2</v>
      </c>
      <c r="D6289">
        <v>3.9978E-2</v>
      </c>
      <c r="E6289">
        <v>2.9895999999999999E-2</v>
      </c>
    </row>
    <row r="6290" spans="1:5">
      <c r="A6290">
        <v>1989</v>
      </c>
      <c r="B6290" s="108">
        <v>72</v>
      </c>
      <c r="C6290">
        <v>2.5443E-2</v>
      </c>
      <c r="D6290">
        <v>4.5089999999999998E-2</v>
      </c>
      <c r="E6290">
        <v>3.3778000000000002E-2</v>
      </c>
    </row>
    <row r="6291" spans="1:5">
      <c r="A6291">
        <v>1989</v>
      </c>
      <c r="B6291" s="108">
        <v>73</v>
      </c>
      <c r="C6291">
        <v>2.7851999999999998E-2</v>
      </c>
      <c r="D6291">
        <v>4.8298000000000001E-2</v>
      </c>
      <c r="E6291">
        <v>3.6441000000000001E-2</v>
      </c>
    </row>
    <row r="6292" spans="1:5">
      <c r="A6292">
        <v>1989</v>
      </c>
      <c r="B6292" s="108">
        <v>74</v>
      </c>
      <c r="C6292">
        <v>2.9715999999999999E-2</v>
      </c>
      <c r="D6292">
        <v>5.3547999999999998E-2</v>
      </c>
      <c r="E6292">
        <v>3.9518999999999999E-2</v>
      </c>
    </row>
    <row r="6293" spans="1:5">
      <c r="A6293">
        <v>1989</v>
      </c>
      <c r="B6293" s="108">
        <v>75</v>
      </c>
      <c r="C6293">
        <v>3.2620999999999997E-2</v>
      </c>
      <c r="D6293">
        <v>5.6960999999999998E-2</v>
      </c>
      <c r="E6293">
        <v>4.2499000000000002E-2</v>
      </c>
    </row>
    <row r="6294" spans="1:5">
      <c r="A6294">
        <v>1989</v>
      </c>
      <c r="B6294" s="108">
        <v>76</v>
      </c>
      <c r="C6294">
        <v>3.6284999999999998E-2</v>
      </c>
      <c r="D6294">
        <v>6.2357000000000003E-2</v>
      </c>
      <c r="E6294">
        <v>4.6692999999999998E-2</v>
      </c>
    </row>
    <row r="6295" spans="1:5">
      <c r="A6295">
        <v>1989</v>
      </c>
      <c r="B6295" s="108">
        <v>77</v>
      </c>
      <c r="C6295">
        <v>3.8497000000000003E-2</v>
      </c>
      <c r="D6295">
        <v>6.6600999999999994E-2</v>
      </c>
      <c r="E6295">
        <v>4.9453999999999998E-2</v>
      </c>
    </row>
    <row r="6296" spans="1:5">
      <c r="A6296">
        <v>1989</v>
      </c>
      <c r="B6296" s="108">
        <v>78</v>
      </c>
      <c r="C6296">
        <v>4.3353000000000003E-2</v>
      </c>
      <c r="D6296">
        <v>7.2821999999999998E-2</v>
      </c>
      <c r="E6296">
        <v>5.4626000000000001E-2</v>
      </c>
    </row>
    <row r="6297" spans="1:5">
      <c r="A6297">
        <v>1989</v>
      </c>
      <c r="B6297" s="108">
        <v>79</v>
      </c>
      <c r="C6297">
        <v>4.7398000000000003E-2</v>
      </c>
      <c r="D6297">
        <v>7.9933000000000004E-2</v>
      </c>
      <c r="E6297">
        <v>5.9434000000000001E-2</v>
      </c>
    </row>
    <row r="6298" spans="1:5">
      <c r="A6298">
        <v>1989</v>
      </c>
      <c r="B6298" s="108">
        <v>80</v>
      </c>
      <c r="C6298">
        <v>5.3580999999999997E-2</v>
      </c>
      <c r="D6298">
        <v>8.9320999999999998E-2</v>
      </c>
      <c r="E6298">
        <v>6.6502000000000006E-2</v>
      </c>
    </row>
    <row r="6299" spans="1:5">
      <c r="A6299">
        <v>1989</v>
      </c>
      <c r="B6299" s="108">
        <v>81</v>
      </c>
      <c r="C6299">
        <v>5.96E-2</v>
      </c>
      <c r="D6299">
        <v>9.8508999999999999E-2</v>
      </c>
      <c r="E6299">
        <v>7.3294999999999999E-2</v>
      </c>
    </row>
    <row r="6300" spans="1:5">
      <c r="A6300">
        <v>1989</v>
      </c>
      <c r="B6300" s="108">
        <v>82</v>
      </c>
      <c r="C6300">
        <v>6.6332000000000002E-2</v>
      </c>
      <c r="D6300">
        <v>0.10656599999999999</v>
      </c>
      <c r="E6300">
        <v>8.0073000000000005E-2</v>
      </c>
    </row>
    <row r="6301" spans="1:5">
      <c r="A6301">
        <v>1989</v>
      </c>
      <c r="B6301" s="108">
        <v>83</v>
      </c>
      <c r="C6301">
        <v>7.4245000000000005E-2</v>
      </c>
      <c r="D6301">
        <v>0.116814</v>
      </c>
      <c r="E6301">
        <v>8.8302000000000005E-2</v>
      </c>
    </row>
    <row r="6302" spans="1:5">
      <c r="A6302">
        <v>1989</v>
      </c>
      <c r="B6302" s="108">
        <v>84</v>
      </c>
      <c r="C6302">
        <v>8.1860000000000002E-2</v>
      </c>
      <c r="D6302">
        <v>0.12698799999999999</v>
      </c>
      <c r="E6302">
        <v>9.6321000000000004E-2</v>
      </c>
    </row>
    <row r="6303" spans="1:5">
      <c r="A6303">
        <v>1989</v>
      </c>
      <c r="B6303" s="108">
        <v>85</v>
      </c>
      <c r="C6303">
        <v>9.0512999999999996E-2</v>
      </c>
      <c r="D6303">
        <v>0.13685900000000001</v>
      </c>
      <c r="E6303">
        <v>0.10490099999999999</v>
      </c>
    </row>
    <row r="6304" spans="1:5">
      <c r="A6304">
        <v>1989</v>
      </c>
      <c r="B6304" s="108">
        <v>86</v>
      </c>
      <c r="C6304">
        <v>9.9076999999999998E-2</v>
      </c>
      <c r="D6304">
        <v>0.147921</v>
      </c>
      <c r="E6304">
        <v>0.11371100000000001</v>
      </c>
    </row>
    <row r="6305" spans="1:5">
      <c r="A6305">
        <v>1989</v>
      </c>
      <c r="B6305" s="108">
        <v>87</v>
      </c>
      <c r="C6305">
        <v>0.111155</v>
      </c>
      <c r="D6305">
        <v>0.162083</v>
      </c>
      <c r="E6305">
        <v>0.12586</v>
      </c>
    </row>
    <row r="6306" spans="1:5">
      <c r="A6306">
        <v>1989</v>
      </c>
      <c r="B6306" s="108">
        <v>88</v>
      </c>
      <c r="C6306">
        <v>0.125885</v>
      </c>
      <c r="D6306">
        <v>0.17755499999999999</v>
      </c>
      <c r="E6306">
        <v>0.14022999999999999</v>
      </c>
    </row>
    <row r="6307" spans="1:5">
      <c r="A6307">
        <v>1989</v>
      </c>
      <c r="B6307" s="108">
        <v>89</v>
      </c>
      <c r="C6307">
        <v>0.13963300000000001</v>
      </c>
      <c r="D6307">
        <v>0.19392799999999999</v>
      </c>
      <c r="E6307">
        <v>0.15417900000000001</v>
      </c>
    </row>
    <row r="6308" spans="1:5">
      <c r="A6308">
        <v>1989</v>
      </c>
      <c r="B6308" s="108">
        <v>90</v>
      </c>
      <c r="C6308">
        <v>0.152226</v>
      </c>
      <c r="D6308">
        <v>0.206953</v>
      </c>
      <c r="E6308">
        <v>0.166326</v>
      </c>
    </row>
    <row r="6309" spans="1:5">
      <c r="A6309">
        <v>1989</v>
      </c>
      <c r="B6309" s="108">
        <v>91</v>
      </c>
      <c r="C6309">
        <v>0.16970099999999999</v>
      </c>
      <c r="D6309">
        <v>0.22412099999999999</v>
      </c>
      <c r="E6309">
        <v>0.183172</v>
      </c>
    </row>
    <row r="6310" spans="1:5">
      <c r="A6310">
        <v>1989</v>
      </c>
      <c r="B6310" s="108">
        <v>92</v>
      </c>
      <c r="C6310">
        <v>0.18579899999999999</v>
      </c>
      <c r="D6310">
        <v>0.24473600000000001</v>
      </c>
      <c r="E6310">
        <v>0.19992199999999999</v>
      </c>
    </row>
    <row r="6311" spans="1:5">
      <c r="A6311">
        <v>1989</v>
      </c>
      <c r="B6311" s="108">
        <v>93</v>
      </c>
      <c r="C6311">
        <v>0.20678299999999999</v>
      </c>
      <c r="D6311">
        <v>0.26466699999999999</v>
      </c>
      <c r="E6311">
        <v>0.22020500000000001</v>
      </c>
    </row>
    <row r="6312" spans="1:5">
      <c r="A6312">
        <v>1989</v>
      </c>
      <c r="B6312" s="108">
        <v>94</v>
      </c>
      <c r="C6312">
        <v>0.22458700000000001</v>
      </c>
      <c r="D6312">
        <v>0.28351300000000001</v>
      </c>
      <c r="E6312">
        <v>0.23782900000000001</v>
      </c>
    </row>
    <row r="6313" spans="1:5">
      <c r="A6313">
        <v>1989</v>
      </c>
      <c r="B6313" s="108">
        <v>95</v>
      </c>
      <c r="C6313">
        <v>0.25263099999999999</v>
      </c>
      <c r="D6313">
        <v>0.309116</v>
      </c>
      <c r="E6313">
        <v>0.26491700000000001</v>
      </c>
    </row>
    <row r="6314" spans="1:5">
      <c r="A6314">
        <v>1989</v>
      </c>
      <c r="B6314" s="108">
        <v>96</v>
      </c>
      <c r="C6314">
        <v>0.27483099999999999</v>
      </c>
      <c r="D6314">
        <v>0.33860800000000002</v>
      </c>
      <c r="E6314">
        <v>0.28806999999999999</v>
      </c>
    </row>
    <row r="6315" spans="1:5">
      <c r="A6315">
        <v>1989</v>
      </c>
      <c r="B6315" s="108">
        <v>97</v>
      </c>
      <c r="C6315">
        <v>0.29605900000000002</v>
      </c>
      <c r="D6315">
        <v>0.362931</v>
      </c>
      <c r="E6315">
        <v>0.30934600000000001</v>
      </c>
    </row>
    <row r="6316" spans="1:5">
      <c r="A6316">
        <v>1989</v>
      </c>
      <c r="B6316" s="108">
        <v>98</v>
      </c>
      <c r="C6316">
        <v>0.31275900000000001</v>
      </c>
      <c r="D6316">
        <v>0.38009900000000002</v>
      </c>
      <c r="E6316">
        <v>0.325708</v>
      </c>
    </row>
    <row r="6317" spans="1:5">
      <c r="A6317">
        <v>1989</v>
      </c>
      <c r="B6317" s="108">
        <v>99</v>
      </c>
      <c r="C6317">
        <v>0.33638299999999999</v>
      </c>
      <c r="D6317">
        <v>0.428593</v>
      </c>
      <c r="E6317">
        <v>0.35394399999999998</v>
      </c>
    </row>
    <row r="6318" spans="1:5">
      <c r="A6318">
        <v>1989</v>
      </c>
      <c r="B6318" s="108">
        <v>100</v>
      </c>
      <c r="C6318">
        <v>0.36994500000000002</v>
      </c>
      <c r="D6318">
        <v>0.43864900000000001</v>
      </c>
      <c r="E6318">
        <v>0.38259300000000002</v>
      </c>
    </row>
    <row r="6319" spans="1:5">
      <c r="A6319">
        <v>1989</v>
      </c>
      <c r="B6319" s="108">
        <v>101</v>
      </c>
      <c r="C6319">
        <v>0.37911299999999998</v>
      </c>
      <c r="D6319">
        <v>0.45408799999999999</v>
      </c>
      <c r="E6319">
        <v>0.39262799999999998</v>
      </c>
    </row>
    <row r="6320" spans="1:5">
      <c r="A6320">
        <v>1989</v>
      </c>
      <c r="B6320" s="108">
        <v>102</v>
      </c>
      <c r="C6320">
        <v>0.41269800000000001</v>
      </c>
      <c r="D6320">
        <v>0.47595799999999999</v>
      </c>
      <c r="E6320">
        <v>0.42411900000000002</v>
      </c>
    </row>
    <row r="6321" spans="1:5">
      <c r="A6321">
        <v>1989</v>
      </c>
      <c r="B6321" s="108">
        <v>103</v>
      </c>
      <c r="C6321">
        <v>0.42991000000000001</v>
      </c>
      <c r="D6321">
        <v>0.52954000000000001</v>
      </c>
      <c r="E6321">
        <v>0.44686799999999999</v>
      </c>
    </row>
    <row r="6322" spans="1:5">
      <c r="A6322">
        <v>1989</v>
      </c>
      <c r="B6322" s="108">
        <v>104</v>
      </c>
      <c r="C6322">
        <v>0.45221800000000001</v>
      </c>
      <c r="D6322">
        <v>0.39973599999999998</v>
      </c>
      <c r="E6322">
        <v>0.44332899999999997</v>
      </c>
    </row>
    <row r="6323" spans="1:5">
      <c r="A6323">
        <v>1989</v>
      </c>
      <c r="B6323" s="108">
        <v>105</v>
      </c>
      <c r="C6323">
        <v>0.47038200000000002</v>
      </c>
      <c r="D6323">
        <v>0.36916100000000002</v>
      </c>
      <c r="E6323">
        <v>0.45177099999999998</v>
      </c>
    </row>
    <row r="6324" spans="1:5">
      <c r="A6324">
        <v>1989</v>
      </c>
      <c r="B6324" s="108">
        <v>106</v>
      </c>
      <c r="C6324">
        <v>0.48673899999999998</v>
      </c>
      <c r="D6324">
        <v>0.43497400000000003</v>
      </c>
      <c r="E6324">
        <v>0.47678599999999999</v>
      </c>
    </row>
    <row r="6325" spans="1:5">
      <c r="A6325">
        <v>1989</v>
      </c>
      <c r="B6325" s="108">
        <v>107</v>
      </c>
      <c r="C6325">
        <v>0.59781899999999999</v>
      </c>
      <c r="D6325">
        <v>0.369697</v>
      </c>
      <c r="E6325">
        <v>0.55500000000000005</v>
      </c>
    </row>
    <row r="6326" spans="1:5">
      <c r="A6326">
        <v>1989</v>
      </c>
      <c r="B6326" s="108">
        <v>108</v>
      </c>
      <c r="C6326">
        <v>0.349962</v>
      </c>
      <c r="D6326">
        <v>0.47517300000000001</v>
      </c>
      <c r="E6326">
        <v>0.37768299999999999</v>
      </c>
    </row>
    <row r="6327" spans="1:5">
      <c r="A6327">
        <v>1989</v>
      </c>
      <c r="B6327" s="108">
        <v>109</v>
      </c>
      <c r="C6327">
        <v>0.299396</v>
      </c>
      <c r="D6327">
        <v>0.47395900000000002</v>
      </c>
      <c r="E6327">
        <v>0.34474300000000002</v>
      </c>
    </row>
    <row r="6328" spans="1:5">
      <c r="A6328">
        <v>1989</v>
      </c>
      <c r="B6328" s="108" t="s">
        <v>392</v>
      </c>
      <c r="C6328">
        <v>0.468366</v>
      </c>
      <c r="D6328">
        <v>0.48366100000000001</v>
      </c>
      <c r="E6328">
        <v>0.47142600000000001</v>
      </c>
    </row>
    <row r="6329" spans="1:5">
      <c r="A6329">
        <v>1990</v>
      </c>
      <c r="B6329" s="108">
        <v>0</v>
      </c>
      <c r="C6329">
        <v>8.6099999999999996E-3</v>
      </c>
      <c r="D6329">
        <v>1.0855999999999999E-2</v>
      </c>
      <c r="E6329">
        <v>9.7590000000000003E-3</v>
      </c>
    </row>
    <row r="6330" spans="1:5">
      <c r="A6330">
        <v>1990</v>
      </c>
      <c r="B6330" s="108">
        <v>1</v>
      </c>
      <c r="C6330">
        <v>6.8099999999999996E-4</v>
      </c>
      <c r="D6330">
        <v>7.9600000000000005E-4</v>
      </c>
      <c r="E6330">
        <v>7.3999999999999999E-4</v>
      </c>
    </row>
    <row r="6331" spans="1:5">
      <c r="A6331">
        <v>1990</v>
      </c>
      <c r="B6331" s="108">
        <v>2</v>
      </c>
      <c r="C6331">
        <v>3.9199999999999999E-4</v>
      </c>
      <c r="D6331">
        <v>5.4000000000000001E-4</v>
      </c>
      <c r="E6331">
        <v>4.6799999999999999E-4</v>
      </c>
    </row>
    <row r="6332" spans="1:5">
      <c r="A6332">
        <v>1990</v>
      </c>
      <c r="B6332" s="108">
        <v>3</v>
      </c>
      <c r="C6332">
        <v>3.0899999999999998E-4</v>
      </c>
      <c r="D6332">
        <v>4.0700000000000003E-4</v>
      </c>
      <c r="E6332">
        <v>3.59E-4</v>
      </c>
    </row>
    <row r="6333" spans="1:5">
      <c r="A6333">
        <v>1990</v>
      </c>
      <c r="B6333" s="108">
        <v>4</v>
      </c>
      <c r="C6333">
        <v>2.5399999999999999E-4</v>
      </c>
      <c r="D6333">
        <v>3.3700000000000001E-4</v>
      </c>
      <c r="E6333">
        <v>2.9700000000000001E-4</v>
      </c>
    </row>
    <row r="6334" spans="1:5">
      <c r="A6334">
        <v>1990</v>
      </c>
      <c r="B6334" s="108">
        <v>5</v>
      </c>
      <c r="C6334">
        <v>2.23E-4</v>
      </c>
      <c r="D6334">
        <v>2.92E-4</v>
      </c>
      <c r="E6334">
        <v>2.5799999999999998E-4</v>
      </c>
    </row>
    <row r="6335" spans="1:5">
      <c r="A6335">
        <v>1990</v>
      </c>
      <c r="B6335" s="108">
        <v>6</v>
      </c>
      <c r="C6335">
        <v>2.0799999999999999E-4</v>
      </c>
      <c r="D6335">
        <v>2.6899999999999998E-4</v>
      </c>
      <c r="E6335">
        <v>2.3900000000000001E-4</v>
      </c>
    </row>
    <row r="6336" spans="1:5">
      <c r="A6336">
        <v>1990</v>
      </c>
      <c r="B6336" s="108">
        <v>7</v>
      </c>
      <c r="C6336">
        <v>1.74E-4</v>
      </c>
      <c r="D6336">
        <v>2.4699999999999999E-4</v>
      </c>
      <c r="E6336">
        <v>2.12E-4</v>
      </c>
    </row>
    <row r="6337" spans="1:5">
      <c r="A6337">
        <v>1990</v>
      </c>
      <c r="B6337" s="108">
        <v>8</v>
      </c>
      <c r="C6337">
        <v>1.5799999999999999E-4</v>
      </c>
      <c r="D6337">
        <v>2.4899999999999998E-4</v>
      </c>
      <c r="E6337">
        <v>2.05E-4</v>
      </c>
    </row>
    <row r="6338" spans="1:5">
      <c r="A6338">
        <v>1990</v>
      </c>
      <c r="B6338" s="108">
        <v>9</v>
      </c>
      <c r="C6338">
        <v>1.6899999999999999E-4</v>
      </c>
      <c r="D6338">
        <v>2.2599999999999999E-4</v>
      </c>
      <c r="E6338">
        <v>1.9799999999999999E-4</v>
      </c>
    </row>
    <row r="6339" spans="1:5">
      <c r="A6339">
        <v>1990</v>
      </c>
      <c r="B6339" s="108">
        <v>10</v>
      </c>
      <c r="C6339">
        <v>1.6000000000000001E-4</v>
      </c>
      <c r="D6339">
        <v>2.1900000000000001E-4</v>
      </c>
      <c r="E6339">
        <v>1.9000000000000001E-4</v>
      </c>
    </row>
    <row r="6340" spans="1:5">
      <c r="A6340">
        <v>1990</v>
      </c>
      <c r="B6340" s="108">
        <v>11</v>
      </c>
      <c r="C6340">
        <v>1.63E-4</v>
      </c>
      <c r="D6340">
        <v>2.23E-4</v>
      </c>
      <c r="E6340">
        <v>1.94E-4</v>
      </c>
    </row>
    <row r="6341" spans="1:5">
      <c r="A6341">
        <v>1990</v>
      </c>
      <c r="B6341" s="108">
        <v>12</v>
      </c>
      <c r="C6341">
        <v>1.7899999999999999E-4</v>
      </c>
      <c r="D6341">
        <v>2.7700000000000001E-4</v>
      </c>
      <c r="E6341">
        <v>2.2900000000000001E-4</v>
      </c>
    </row>
    <row r="6342" spans="1:5">
      <c r="A6342">
        <v>1990</v>
      </c>
      <c r="B6342" s="108">
        <v>13</v>
      </c>
      <c r="C6342">
        <v>2.2499999999999999E-4</v>
      </c>
      <c r="D6342">
        <v>3.4600000000000001E-4</v>
      </c>
      <c r="E6342">
        <v>2.8699999999999998E-4</v>
      </c>
    </row>
    <row r="6343" spans="1:5">
      <c r="A6343">
        <v>1990</v>
      </c>
      <c r="B6343" s="108">
        <v>14</v>
      </c>
      <c r="C6343">
        <v>2.7900000000000001E-4</v>
      </c>
      <c r="D6343">
        <v>5.1500000000000005E-4</v>
      </c>
      <c r="E6343">
        <v>4.0000000000000002E-4</v>
      </c>
    </row>
    <row r="6344" spans="1:5">
      <c r="A6344">
        <v>1990</v>
      </c>
      <c r="B6344" s="108">
        <v>15</v>
      </c>
      <c r="C6344">
        <v>3.6099999999999999E-4</v>
      </c>
      <c r="D6344">
        <v>6.9099999999999999E-4</v>
      </c>
      <c r="E6344">
        <v>5.31E-4</v>
      </c>
    </row>
    <row r="6345" spans="1:5">
      <c r="A6345">
        <v>1990</v>
      </c>
      <c r="B6345" s="108">
        <v>16</v>
      </c>
      <c r="C6345">
        <v>4.5399999999999998E-4</v>
      </c>
      <c r="D6345">
        <v>1.0330000000000001E-3</v>
      </c>
      <c r="E6345">
        <v>7.5199999999999996E-4</v>
      </c>
    </row>
    <row r="6346" spans="1:5">
      <c r="A6346">
        <v>1990</v>
      </c>
      <c r="B6346" s="108">
        <v>17</v>
      </c>
      <c r="C6346">
        <v>5.1099999999999995E-4</v>
      </c>
      <c r="D6346">
        <v>1.3420000000000001E-3</v>
      </c>
      <c r="E6346">
        <v>9.3999999999999997E-4</v>
      </c>
    </row>
    <row r="6347" spans="1:5">
      <c r="A6347">
        <v>1990</v>
      </c>
      <c r="B6347" s="108">
        <v>18</v>
      </c>
      <c r="C6347">
        <v>5.2400000000000005E-4</v>
      </c>
      <c r="D6347">
        <v>1.65E-3</v>
      </c>
      <c r="E6347">
        <v>1.101E-3</v>
      </c>
    </row>
    <row r="6348" spans="1:5">
      <c r="A6348">
        <v>1990</v>
      </c>
      <c r="B6348" s="108">
        <v>19</v>
      </c>
      <c r="C6348">
        <v>4.8500000000000003E-4</v>
      </c>
      <c r="D6348">
        <v>1.6230000000000001E-3</v>
      </c>
      <c r="E6348">
        <v>1.0640000000000001E-3</v>
      </c>
    </row>
    <row r="6349" spans="1:5">
      <c r="A6349">
        <v>1990</v>
      </c>
      <c r="B6349" s="108">
        <v>20</v>
      </c>
      <c r="C6349">
        <v>4.7100000000000001E-4</v>
      </c>
      <c r="D6349">
        <v>1.57E-3</v>
      </c>
      <c r="E6349">
        <v>1.031E-3</v>
      </c>
    </row>
    <row r="6350" spans="1:5">
      <c r="A6350">
        <v>1990</v>
      </c>
      <c r="B6350" s="108">
        <v>21</v>
      </c>
      <c r="C6350">
        <v>5.04E-4</v>
      </c>
      <c r="D6350">
        <v>1.6639999999999999E-3</v>
      </c>
      <c r="E6350">
        <v>1.0950000000000001E-3</v>
      </c>
    </row>
    <row r="6351" spans="1:5">
      <c r="A6351">
        <v>1990</v>
      </c>
      <c r="B6351" s="108">
        <v>22</v>
      </c>
      <c r="C6351">
        <v>4.9700000000000005E-4</v>
      </c>
      <c r="D6351">
        <v>1.7149999999999999E-3</v>
      </c>
      <c r="E6351">
        <v>1.1169999999999999E-3</v>
      </c>
    </row>
    <row r="6352" spans="1:5">
      <c r="A6352">
        <v>1990</v>
      </c>
      <c r="B6352" s="108">
        <v>23</v>
      </c>
      <c r="C6352">
        <v>5.4799999999999998E-4</v>
      </c>
      <c r="D6352">
        <v>1.7290000000000001E-3</v>
      </c>
      <c r="E6352">
        <v>1.147E-3</v>
      </c>
    </row>
    <row r="6353" spans="1:5">
      <c r="A6353">
        <v>1990</v>
      </c>
      <c r="B6353" s="108">
        <v>24</v>
      </c>
      <c r="C6353">
        <v>5.4100000000000003E-4</v>
      </c>
      <c r="D6353">
        <v>1.665E-3</v>
      </c>
      <c r="E6353">
        <v>1.109E-3</v>
      </c>
    </row>
    <row r="6354" spans="1:5">
      <c r="A6354">
        <v>1990</v>
      </c>
      <c r="B6354" s="108">
        <v>25</v>
      </c>
      <c r="C6354">
        <v>5.7600000000000001E-4</v>
      </c>
      <c r="D6354">
        <v>1.758E-3</v>
      </c>
      <c r="E6354">
        <v>1.1720000000000001E-3</v>
      </c>
    </row>
    <row r="6355" spans="1:5">
      <c r="A6355">
        <v>1990</v>
      </c>
      <c r="B6355" s="108">
        <v>26</v>
      </c>
      <c r="C6355">
        <v>6.2E-4</v>
      </c>
      <c r="D6355">
        <v>1.766E-3</v>
      </c>
      <c r="E6355">
        <v>1.1950000000000001E-3</v>
      </c>
    </row>
    <row r="6356" spans="1:5">
      <c r="A6356">
        <v>1990</v>
      </c>
      <c r="B6356" s="108">
        <v>27</v>
      </c>
      <c r="C6356">
        <v>6.5600000000000001E-4</v>
      </c>
      <c r="D6356">
        <v>1.8600000000000001E-3</v>
      </c>
      <c r="E6356">
        <v>1.2600000000000001E-3</v>
      </c>
    </row>
    <row r="6357" spans="1:5">
      <c r="A6357">
        <v>1990</v>
      </c>
      <c r="B6357" s="108">
        <v>28</v>
      </c>
      <c r="C6357">
        <v>6.6200000000000005E-4</v>
      </c>
      <c r="D6357">
        <v>1.9469999999999999E-3</v>
      </c>
      <c r="E6357">
        <v>1.305E-3</v>
      </c>
    </row>
    <row r="6358" spans="1:5">
      <c r="A6358">
        <v>1990</v>
      </c>
      <c r="B6358" s="108">
        <v>29</v>
      </c>
      <c r="C6358">
        <v>6.87E-4</v>
      </c>
      <c r="D6358">
        <v>1.97E-3</v>
      </c>
      <c r="E6358">
        <v>1.3290000000000001E-3</v>
      </c>
    </row>
    <row r="6359" spans="1:5">
      <c r="A6359">
        <v>1990</v>
      </c>
      <c r="B6359" s="108">
        <v>30</v>
      </c>
      <c r="C6359">
        <v>7.4600000000000003E-4</v>
      </c>
      <c r="D6359">
        <v>1.9970000000000001E-3</v>
      </c>
      <c r="E6359">
        <v>1.3699999999999999E-3</v>
      </c>
    </row>
    <row r="6360" spans="1:5">
      <c r="A6360">
        <v>1990</v>
      </c>
      <c r="B6360" s="108">
        <v>31</v>
      </c>
      <c r="C6360">
        <v>7.9100000000000004E-4</v>
      </c>
      <c r="D6360">
        <v>2.1380000000000001E-3</v>
      </c>
      <c r="E6360">
        <v>1.4610000000000001E-3</v>
      </c>
    </row>
    <row r="6361" spans="1:5">
      <c r="A6361">
        <v>1990</v>
      </c>
      <c r="B6361" s="108">
        <v>32</v>
      </c>
      <c r="C6361">
        <v>8.2299999999999995E-4</v>
      </c>
      <c r="D6361">
        <v>2.2659999999999998E-3</v>
      </c>
      <c r="E6361">
        <v>1.5410000000000001E-3</v>
      </c>
    </row>
    <row r="6362" spans="1:5">
      <c r="A6362">
        <v>1990</v>
      </c>
      <c r="B6362" s="108">
        <v>33</v>
      </c>
      <c r="C6362">
        <v>8.9099999999999997E-4</v>
      </c>
      <c r="D6362">
        <v>2.3440000000000002E-3</v>
      </c>
      <c r="E6362">
        <v>1.6119999999999999E-3</v>
      </c>
    </row>
    <row r="6363" spans="1:5">
      <c r="A6363">
        <v>1990</v>
      </c>
      <c r="B6363" s="108">
        <v>34</v>
      </c>
      <c r="C6363">
        <v>9.4899999999999997E-4</v>
      </c>
      <c r="D6363">
        <v>2.362E-3</v>
      </c>
      <c r="E6363">
        <v>1.653E-3</v>
      </c>
    </row>
    <row r="6364" spans="1:5">
      <c r="A6364">
        <v>1990</v>
      </c>
      <c r="B6364" s="108">
        <v>35</v>
      </c>
      <c r="C6364">
        <v>9.8900000000000008E-4</v>
      </c>
      <c r="D6364">
        <v>2.5720000000000001E-3</v>
      </c>
      <c r="E6364">
        <v>1.776E-3</v>
      </c>
    </row>
    <row r="6365" spans="1:5">
      <c r="A6365">
        <v>1990</v>
      </c>
      <c r="B6365" s="108">
        <v>36</v>
      </c>
      <c r="C6365">
        <v>1.0950000000000001E-3</v>
      </c>
      <c r="D6365">
        <v>2.6589999999999999E-3</v>
      </c>
      <c r="E6365">
        <v>1.8699999999999999E-3</v>
      </c>
    </row>
    <row r="6366" spans="1:5">
      <c r="A6366">
        <v>1990</v>
      </c>
      <c r="B6366" s="108">
        <v>37</v>
      </c>
      <c r="C6366">
        <v>1.116E-3</v>
      </c>
      <c r="D6366">
        <v>2.8159999999999999E-3</v>
      </c>
      <c r="E6366">
        <v>1.957E-3</v>
      </c>
    </row>
    <row r="6367" spans="1:5">
      <c r="A6367">
        <v>1990</v>
      </c>
      <c r="B6367" s="108">
        <v>38</v>
      </c>
      <c r="C6367">
        <v>1.273E-3</v>
      </c>
      <c r="D6367">
        <v>2.9859999999999999E-3</v>
      </c>
      <c r="E6367">
        <v>2.1189999999999998E-3</v>
      </c>
    </row>
    <row r="6368" spans="1:5">
      <c r="A6368">
        <v>1990</v>
      </c>
      <c r="B6368" s="108">
        <v>39</v>
      </c>
      <c r="C6368">
        <v>1.2489999999999999E-3</v>
      </c>
      <c r="D6368">
        <v>2.941E-3</v>
      </c>
      <c r="E6368">
        <v>2.088E-3</v>
      </c>
    </row>
    <row r="6369" spans="1:5">
      <c r="A6369">
        <v>1990</v>
      </c>
      <c r="B6369" s="108">
        <v>40</v>
      </c>
      <c r="C6369">
        <v>1.343E-3</v>
      </c>
      <c r="D6369">
        <v>3.0230000000000001E-3</v>
      </c>
      <c r="E6369">
        <v>2.1740000000000002E-3</v>
      </c>
    </row>
    <row r="6370" spans="1:5">
      <c r="A6370">
        <v>1990</v>
      </c>
      <c r="B6370" s="108">
        <v>41</v>
      </c>
      <c r="C6370">
        <v>1.506E-3</v>
      </c>
      <c r="D6370">
        <v>3.238E-3</v>
      </c>
      <c r="E6370">
        <v>2.359E-3</v>
      </c>
    </row>
    <row r="6371" spans="1:5">
      <c r="A6371">
        <v>1990</v>
      </c>
      <c r="B6371" s="108">
        <v>42</v>
      </c>
      <c r="C6371">
        <v>1.642E-3</v>
      </c>
      <c r="D6371">
        <v>3.4030000000000002E-3</v>
      </c>
      <c r="E6371">
        <v>2.5100000000000001E-3</v>
      </c>
    </row>
    <row r="6372" spans="1:5">
      <c r="A6372">
        <v>1990</v>
      </c>
      <c r="B6372" s="108">
        <v>43</v>
      </c>
      <c r="C6372">
        <v>1.8E-3</v>
      </c>
      <c r="D6372">
        <v>3.725E-3</v>
      </c>
      <c r="E6372">
        <v>2.748E-3</v>
      </c>
    </row>
    <row r="6373" spans="1:5">
      <c r="A6373">
        <v>1990</v>
      </c>
      <c r="B6373" s="108">
        <v>44</v>
      </c>
      <c r="C6373">
        <v>1.8309999999999999E-3</v>
      </c>
      <c r="D6373">
        <v>3.6099999999999999E-3</v>
      </c>
      <c r="E6373">
        <v>2.7109999999999999E-3</v>
      </c>
    </row>
    <row r="6374" spans="1:5">
      <c r="A6374">
        <v>1990</v>
      </c>
      <c r="B6374" s="108">
        <v>45</v>
      </c>
      <c r="C6374">
        <v>2.1670000000000001E-3</v>
      </c>
      <c r="D6374">
        <v>4.143E-3</v>
      </c>
      <c r="E6374">
        <v>3.14E-3</v>
      </c>
    </row>
    <row r="6375" spans="1:5">
      <c r="A6375">
        <v>1990</v>
      </c>
      <c r="B6375" s="108">
        <v>46</v>
      </c>
      <c r="C6375">
        <v>2.428E-3</v>
      </c>
      <c r="D6375">
        <v>4.4920000000000003E-3</v>
      </c>
      <c r="E6375">
        <v>3.4399999999999999E-3</v>
      </c>
    </row>
    <row r="6376" spans="1:5">
      <c r="A6376">
        <v>1990</v>
      </c>
      <c r="B6376" s="108">
        <v>47</v>
      </c>
      <c r="C6376">
        <v>2.689E-3</v>
      </c>
      <c r="D6376">
        <v>4.9290000000000002E-3</v>
      </c>
      <c r="E6376">
        <v>3.787E-3</v>
      </c>
    </row>
    <row r="6377" spans="1:5">
      <c r="A6377">
        <v>1990</v>
      </c>
      <c r="B6377" s="108">
        <v>48</v>
      </c>
      <c r="C6377">
        <v>2.9759999999999999E-3</v>
      </c>
      <c r="D6377">
        <v>5.3819999999999996E-3</v>
      </c>
      <c r="E6377">
        <v>4.1510000000000002E-3</v>
      </c>
    </row>
    <row r="6378" spans="1:5">
      <c r="A6378">
        <v>1990</v>
      </c>
      <c r="B6378" s="108">
        <v>49</v>
      </c>
      <c r="C6378">
        <v>3.1089999999999998E-3</v>
      </c>
      <c r="D6378">
        <v>5.5799999999999999E-3</v>
      </c>
      <c r="E6378">
        <v>4.3189999999999999E-3</v>
      </c>
    </row>
    <row r="6379" spans="1:5">
      <c r="A6379">
        <v>1990</v>
      </c>
      <c r="B6379" s="108">
        <v>50</v>
      </c>
      <c r="C6379">
        <v>3.5769999999999999E-3</v>
      </c>
      <c r="D6379">
        <v>6.1809999999999999E-3</v>
      </c>
      <c r="E6379">
        <v>4.849E-3</v>
      </c>
    </row>
    <row r="6380" spans="1:5">
      <c r="A6380">
        <v>1990</v>
      </c>
      <c r="B6380" s="108">
        <v>51</v>
      </c>
      <c r="C6380">
        <v>3.8999999999999998E-3</v>
      </c>
      <c r="D6380">
        <v>6.881E-3</v>
      </c>
      <c r="E6380">
        <v>5.3509999999999999E-3</v>
      </c>
    </row>
    <row r="6381" spans="1:5">
      <c r="A6381">
        <v>1990</v>
      </c>
      <c r="B6381" s="108">
        <v>52</v>
      </c>
      <c r="C6381">
        <v>4.3020000000000003E-3</v>
      </c>
      <c r="D6381">
        <v>7.6620000000000004E-3</v>
      </c>
      <c r="E6381">
        <v>5.934E-3</v>
      </c>
    </row>
    <row r="6382" spans="1:5">
      <c r="A6382">
        <v>1990</v>
      </c>
      <c r="B6382" s="108">
        <v>53</v>
      </c>
      <c r="C6382">
        <v>4.7029999999999997E-3</v>
      </c>
      <c r="D6382">
        <v>8.0370000000000007E-3</v>
      </c>
      <c r="E6382">
        <v>6.3169999999999997E-3</v>
      </c>
    </row>
    <row r="6383" spans="1:5">
      <c r="A6383">
        <v>1990</v>
      </c>
      <c r="B6383" s="108">
        <v>54</v>
      </c>
      <c r="C6383">
        <v>5.0720000000000001E-3</v>
      </c>
      <c r="D6383">
        <v>8.9289999999999994E-3</v>
      </c>
      <c r="E6383">
        <v>6.9360000000000003E-3</v>
      </c>
    </row>
    <row r="6384" spans="1:5">
      <c r="A6384">
        <v>1990</v>
      </c>
      <c r="B6384" s="108">
        <v>55</v>
      </c>
      <c r="C6384">
        <v>5.868E-3</v>
      </c>
      <c r="D6384">
        <v>1.0149999999999999E-2</v>
      </c>
      <c r="E6384">
        <v>7.9279999999999993E-3</v>
      </c>
    </row>
    <row r="6385" spans="1:5">
      <c r="A6385">
        <v>1990</v>
      </c>
      <c r="B6385" s="108">
        <v>56</v>
      </c>
      <c r="C6385">
        <v>6.1069999999999996E-3</v>
      </c>
      <c r="D6385">
        <v>1.0668E-2</v>
      </c>
      <c r="E6385">
        <v>8.2950000000000003E-3</v>
      </c>
    </row>
    <row r="6386" spans="1:5">
      <c r="A6386">
        <v>1990</v>
      </c>
      <c r="B6386" s="108">
        <v>57</v>
      </c>
      <c r="C6386">
        <v>6.8110000000000002E-3</v>
      </c>
      <c r="D6386">
        <v>1.1986999999999999E-2</v>
      </c>
      <c r="E6386">
        <v>9.2840000000000006E-3</v>
      </c>
    </row>
    <row r="6387" spans="1:5">
      <c r="A6387">
        <v>1990</v>
      </c>
      <c r="B6387" s="108">
        <v>58</v>
      </c>
      <c r="C6387">
        <v>7.5550000000000001E-3</v>
      </c>
      <c r="D6387">
        <v>1.3852E-2</v>
      </c>
      <c r="E6387">
        <v>1.0548999999999999E-2</v>
      </c>
    </row>
    <row r="6388" spans="1:5">
      <c r="A6388">
        <v>1990</v>
      </c>
      <c r="B6388" s="108">
        <v>59</v>
      </c>
      <c r="C6388">
        <v>7.809E-3</v>
      </c>
      <c r="D6388">
        <v>1.3882E-2</v>
      </c>
      <c r="E6388">
        <v>1.0697E-2</v>
      </c>
    </row>
    <row r="6389" spans="1:5">
      <c r="A6389">
        <v>1990</v>
      </c>
      <c r="B6389" s="108">
        <v>60</v>
      </c>
      <c r="C6389">
        <v>9.0060000000000001E-3</v>
      </c>
      <c r="D6389">
        <v>1.5716999999999998E-2</v>
      </c>
      <c r="E6389">
        <v>1.2160000000000001E-2</v>
      </c>
    </row>
    <row r="6390" spans="1:5">
      <c r="A6390">
        <v>1990</v>
      </c>
      <c r="B6390" s="108">
        <v>61</v>
      </c>
      <c r="C6390">
        <v>9.6299999999999997E-3</v>
      </c>
      <c r="D6390">
        <v>1.704E-2</v>
      </c>
      <c r="E6390">
        <v>1.3119E-2</v>
      </c>
    </row>
    <row r="6391" spans="1:5">
      <c r="A6391">
        <v>1990</v>
      </c>
      <c r="B6391" s="108">
        <v>62</v>
      </c>
      <c r="C6391">
        <v>1.0812E-2</v>
      </c>
      <c r="D6391">
        <v>1.9495999999999999E-2</v>
      </c>
      <c r="E6391">
        <v>1.486E-2</v>
      </c>
    </row>
    <row r="6392" spans="1:5">
      <c r="A6392">
        <v>1990</v>
      </c>
      <c r="B6392" s="108">
        <v>63</v>
      </c>
      <c r="C6392">
        <v>1.1604E-2</v>
      </c>
      <c r="D6392">
        <v>2.0708000000000001E-2</v>
      </c>
      <c r="E6392">
        <v>1.5838000000000001E-2</v>
      </c>
    </row>
    <row r="6393" spans="1:5">
      <c r="A6393">
        <v>1990</v>
      </c>
      <c r="B6393" s="108">
        <v>64</v>
      </c>
      <c r="C6393">
        <v>1.2357E-2</v>
      </c>
      <c r="D6393">
        <v>2.2121999999999999E-2</v>
      </c>
      <c r="E6393">
        <v>1.6827999999999999E-2</v>
      </c>
    </row>
    <row r="6394" spans="1:5">
      <c r="A6394">
        <v>1990</v>
      </c>
      <c r="B6394" s="108">
        <v>65</v>
      </c>
      <c r="C6394">
        <v>1.3795999999999999E-2</v>
      </c>
      <c r="D6394">
        <v>2.4785999999999999E-2</v>
      </c>
      <c r="E6394">
        <v>1.8780000000000002E-2</v>
      </c>
    </row>
    <row r="6395" spans="1:5">
      <c r="A6395">
        <v>1990</v>
      </c>
      <c r="B6395" s="108">
        <v>66</v>
      </c>
      <c r="C6395">
        <v>1.4812000000000001E-2</v>
      </c>
      <c r="D6395">
        <v>2.6297000000000001E-2</v>
      </c>
      <c r="E6395">
        <v>1.9996E-2</v>
      </c>
    </row>
    <row r="6396" spans="1:5">
      <c r="A6396">
        <v>1990</v>
      </c>
      <c r="B6396" s="108">
        <v>67</v>
      </c>
      <c r="C6396">
        <v>1.5887999999999999E-2</v>
      </c>
      <c r="D6396">
        <v>2.7948000000000001E-2</v>
      </c>
      <c r="E6396">
        <v>2.1304E-2</v>
      </c>
    </row>
    <row r="6397" spans="1:5">
      <c r="A6397">
        <v>1990</v>
      </c>
      <c r="B6397" s="108">
        <v>68</v>
      </c>
      <c r="C6397">
        <v>1.7569999999999999E-2</v>
      </c>
      <c r="D6397">
        <v>3.1260999999999997E-2</v>
      </c>
      <c r="E6397">
        <v>2.3657999999999998E-2</v>
      </c>
    </row>
    <row r="6398" spans="1:5">
      <c r="A6398">
        <v>1990</v>
      </c>
      <c r="B6398" s="108">
        <v>69</v>
      </c>
      <c r="C6398">
        <v>1.8325999999999999E-2</v>
      </c>
      <c r="D6398">
        <v>3.2975999999999998E-2</v>
      </c>
      <c r="E6398">
        <v>2.4778999999999999E-2</v>
      </c>
    </row>
    <row r="6399" spans="1:5">
      <c r="A6399">
        <v>1990</v>
      </c>
      <c r="B6399" s="108">
        <v>70</v>
      </c>
      <c r="C6399">
        <v>2.0851999999999999E-2</v>
      </c>
      <c r="D6399">
        <v>3.6588000000000002E-2</v>
      </c>
      <c r="E6399">
        <v>2.7730000000000001E-2</v>
      </c>
    </row>
    <row r="6400" spans="1:5">
      <c r="A6400">
        <v>1990</v>
      </c>
      <c r="B6400" s="108">
        <v>71</v>
      </c>
      <c r="C6400">
        <v>2.2171E-2</v>
      </c>
      <c r="D6400">
        <v>3.8794000000000002E-2</v>
      </c>
      <c r="E6400">
        <v>2.9350999999999999E-2</v>
      </c>
    </row>
    <row r="6401" spans="1:5">
      <c r="A6401">
        <v>1990</v>
      </c>
      <c r="B6401" s="108">
        <v>72</v>
      </c>
      <c r="C6401">
        <v>2.4466000000000002E-2</v>
      </c>
      <c r="D6401">
        <v>4.3208999999999997E-2</v>
      </c>
      <c r="E6401">
        <v>3.2485E-2</v>
      </c>
    </row>
    <row r="6402" spans="1:5">
      <c r="A6402">
        <v>1990</v>
      </c>
      <c r="B6402" s="108">
        <v>73</v>
      </c>
      <c r="C6402">
        <v>2.6875E-2</v>
      </c>
      <c r="D6402">
        <v>4.7697000000000003E-2</v>
      </c>
      <c r="E6402">
        <v>3.5626999999999999E-2</v>
      </c>
    </row>
    <row r="6403" spans="1:5">
      <c r="A6403">
        <v>1990</v>
      </c>
      <c r="B6403" s="108">
        <v>74</v>
      </c>
      <c r="C6403">
        <v>2.8986000000000001E-2</v>
      </c>
      <c r="D6403">
        <v>5.1316000000000001E-2</v>
      </c>
      <c r="E6403">
        <v>3.8237E-2</v>
      </c>
    </row>
    <row r="6404" spans="1:5">
      <c r="A6404">
        <v>1990</v>
      </c>
      <c r="B6404" s="108">
        <v>75</v>
      </c>
      <c r="C6404">
        <v>3.1821000000000002E-2</v>
      </c>
      <c r="D6404">
        <v>5.5272000000000002E-2</v>
      </c>
      <c r="E6404">
        <v>4.1378999999999999E-2</v>
      </c>
    </row>
    <row r="6405" spans="1:5">
      <c r="A6405">
        <v>1990</v>
      </c>
      <c r="B6405" s="108">
        <v>76</v>
      </c>
      <c r="C6405">
        <v>3.5528999999999998E-2</v>
      </c>
      <c r="D6405">
        <v>6.1476999999999997E-2</v>
      </c>
      <c r="E6405">
        <v>4.5939000000000001E-2</v>
      </c>
    </row>
    <row r="6406" spans="1:5">
      <c r="A6406">
        <v>1990</v>
      </c>
      <c r="B6406" s="108">
        <v>77</v>
      </c>
      <c r="C6406">
        <v>3.8699999999999998E-2</v>
      </c>
      <c r="D6406">
        <v>6.7137000000000002E-2</v>
      </c>
      <c r="E6406">
        <v>4.9832000000000001E-2</v>
      </c>
    </row>
    <row r="6407" spans="1:5">
      <c r="A6407">
        <v>1990</v>
      </c>
      <c r="B6407" s="108">
        <v>78</v>
      </c>
      <c r="C6407">
        <v>4.1328999999999998E-2</v>
      </c>
      <c r="D6407">
        <v>6.9897000000000001E-2</v>
      </c>
      <c r="E6407">
        <v>5.2275000000000002E-2</v>
      </c>
    </row>
    <row r="6408" spans="1:5">
      <c r="A6408">
        <v>1990</v>
      </c>
      <c r="B6408" s="108">
        <v>79</v>
      </c>
      <c r="C6408">
        <v>4.6146E-2</v>
      </c>
      <c r="D6408">
        <v>7.7822000000000002E-2</v>
      </c>
      <c r="E6408">
        <v>5.7983E-2</v>
      </c>
    </row>
    <row r="6409" spans="1:5">
      <c r="A6409">
        <v>1990</v>
      </c>
      <c r="B6409" s="108">
        <v>80</v>
      </c>
      <c r="C6409">
        <v>5.3165999999999998E-2</v>
      </c>
      <c r="D6409">
        <v>8.9065000000000005E-2</v>
      </c>
      <c r="E6409">
        <v>6.6158999999999996E-2</v>
      </c>
    </row>
    <row r="6410" spans="1:5">
      <c r="A6410">
        <v>1990</v>
      </c>
      <c r="B6410" s="108">
        <v>81</v>
      </c>
      <c r="C6410">
        <v>5.7858E-2</v>
      </c>
      <c r="D6410">
        <v>9.6679000000000001E-2</v>
      </c>
      <c r="E6410">
        <v>7.1561E-2</v>
      </c>
    </row>
    <row r="6411" spans="1:5">
      <c r="A6411">
        <v>1990</v>
      </c>
      <c r="B6411" s="108">
        <v>82</v>
      </c>
      <c r="C6411">
        <v>6.4743999999999996E-2</v>
      </c>
      <c r="D6411">
        <v>0.104564</v>
      </c>
      <c r="E6411">
        <v>7.8399999999999997E-2</v>
      </c>
    </row>
    <row r="6412" spans="1:5">
      <c r="A6412">
        <v>1990</v>
      </c>
      <c r="B6412" s="108">
        <v>83</v>
      </c>
      <c r="C6412">
        <v>7.1860999999999994E-2</v>
      </c>
      <c r="D6412">
        <v>0.11447</v>
      </c>
      <c r="E6412">
        <v>8.6022000000000001E-2</v>
      </c>
    </row>
    <row r="6413" spans="1:5">
      <c r="A6413">
        <v>1990</v>
      </c>
      <c r="B6413" s="108">
        <v>84</v>
      </c>
      <c r="C6413">
        <v>7.9833000000000001E-2</v>
      </c>
      <c r="D6413">
        <v>0.123824</v>
      </c>
      <c r="E6413">
        <v>9.3941999999999998E-2</v>
      </c>
    </row>
    <row r="6414" spans="1:5">
      <c r="A6414">
        <v>1990</v>
      </c>
      <c r="B6414" s="108">
        <v>85</v>
      </c>
      <c r="C6414">
        <v>8.863E-2</v>
      </c>
      <c r="D6414">
        <v>0.13387399999999999</v>
      </c>
      <c r="E6414">
        <v>0.102682</v>
      </c>
    </row>
    <row r="6415" spans="1:5">
      <c r="A6415">
        <v>1990</v>
      </c>
      <c r="B6415" s="108">
        <v>86</v>
      </c>
      <c r="C6415">
        <v>9.8863999999999994E-2</v>
      </c>
      <c r="D6415">
        <v>0.14819599999999999</v>
      </c>
      <c r="E6415">
        <v>0.11368499999999999</v>
      </c>
    </row>
    <row r="6416" spans="1:5">
      <c r="A6416">
        <v>1990</v>
      </c>
      <c r="B6416" s="108">
        <v>87</v>
      </c>
      <c r="C6416">
        <v>0.109083</v>
      </c>
      <c r="D6416">
        <v>0.15848999999999999</v>
      </c>
      <c r="E6416">
        <v>0.12336</v>
      </c>
    </row>
    <row r="6417" spans="1:5">
      <c r="A6417">
        <v>1990</v>
      </c>
      <c r="B6417" s="108">
        <v>88</v>
      </c>
      <c r="C6417">
        <v>0.118395</v>
      </c>
      <c r="D6417">
        <v>0.17239199999999999</v>
      </c>
      <c r="E6417">
        <v>0.133432</v>
      </c>
    </row>
    <row r="6418" spans="1:5">
      <c r="A6418">
        <v>1990</v>
      </c>
      <c r="B6418" s="108">
        <v>89</v>
      </c>
      <c r="C6418">
        <v>0.136548</v>
      </c>
      <c r="D6418">
        <v>0.1893</v>
      </c>
      <c r="E6418">
        <v>0.15062500000000001</v>
      </c>
    </row>
    <row r="6419" spans="1:5">
      <c r="A6419">
        <v>1990</v>
      </c>
      <c r="B6419" s="108">
        <v>90</v>
      </c>
      <c r="C6419">
        <v>0.151147</v>
      </c>
      <c r="D6419">
        <v>0.20678299999999999</v>
      </c>
      <c r="E6419">
        <v>0.165461</v>
      </c>
    </row>
    <row r="6420" spans="1:5">
      <c r="A6420">
        <v>1990</v>
      </c>
      <c r="B6420" s="108">
        <v>91</v>
      </c>
      <c r="C6420">
        <v>0.163219</v>
      </c>
      <c r="D6420">
        <v>0.22113099999999999</v>
      </c>
      <c r="E6420">
        <v>0.17754</v>
      </c>
    </row>
    <row r="6421" spans="1:5">
      <c r="A6421">
        <v>1990</v>
      </c>
      <c r="B6421" s="108">
        <v>92</v>
      </c>
      <c r="C6421">
        <v>0.18157000000000001</v>
      </c>
      <c r="D6421">
        <v>0.240541</v>
      </c>
      <c r="E6421">
        <v>0.19553999999999999</v>
      </c>
    </row>
    <row r="6422" spans="1:5">
      <c r="A6422">
        <v>1990</v>
      </c>
      <c r="B6422" s="108">
        <v>93</v>
      </c>
      <c r="C6422">
        <v>0.20369999999999999</v>
      </c>
      <c r="D6422">
        <v>0.266046</v>
      </c>
      <c r="E6422">
        <v>0.21798799999999999</v>
      </c>
    </row>
    <row r="6423" spans="1:5">
      <c r="A6423">
        <v>1990</v>
      </c>
      <c r="B6423" s="108">
        <v>94</v>
      </c>
      <c r="C6423">
        <v>0.218969</v>
      </c>
      <c r="D6423">
        <v>0.283439</v>
      </c>
      <c r="E6423">
        <v>0.23318700000000001</v>
      </c>
    </row>
    <row r="6424" spans="1:5">
      <c r="A6424">
        <v>1990</v>
      </c>
      <c r="B6424" s="108">
        <v>95</v>
      </c>
      <c r="C6424">
        <v>0.243091</v>
      </c>
      <c r="D6424">
        <v>0.29789700000000002</v>
      </c>
      <c r="E6424">
        <v>0.25487100000000001</v>
      </c>
    </row>
    <row r="6425" spans="1:5">
      <c r="A6425">
        <v>1990</v>
      </c>
      <c r="B6425" s="108">
        <v>96</v>
      </c>
      <c r="C6425">
        <v>0.26816400000000001</v>
      </c>
      <c r="D6425">
        <v>0.328343</v>
      </c>
      <c r="E6425">
        <v>0.28066000000000002</v>
      </c>
    </row>
    <row r="6426" spans="1:5">
      <c r="A6426">
        <v>1990</v>
      </c>
      <c r="B6426" s="108">
        <v>97</v>
      </c>
      <c r="C6426">
        <v>0.288748</v>
      </c>
      <c r="D6426">
        <v>0.34854600000000002</v>
      </c>
      <c r="E6426">
        <v>0.30054399999999998</v>
      </c>
    </row>
    <row r="6427" spans="1:5">
      <c r="A6427">
        <v>1990</v>
      </c>
      <c r="B6427" s="108">
        <v>98</v>
      </c>
      <c r="C6427">
        <v>0.29644900000000002</v>
      </c>
      <c r="D6427">
        <v>0.385772</v>
      </c>
      <c r="E6427">
        <v>0.31322</v>
      </c>
    </row>
    <row r="6428" spans="1:5">
      <c r="A6428">
        <v>1990</v>
      </c>
      <c r="B6428" s="108">
        <v>99</v>
      </c>
      <c r="C6428">
        <v>0.33611600000000003</v>
      </c>
      <c r="D6428">
        <v>0.38564300000000001</v>
      </c>
      <c r="E6428">
        <v>0.34510999999999997</v>
      </c>
    </row>
    <row r="6429" spans="1:5">
      <c r="A6429">
        <v>1990</v>
      </c>
      <c r="B6429" s="108">
        <v>100</v>
      </c>
      <c r="C6429">
        <v>0.35422999999999999</v>
      </c>
      <c r="D6429">
        <v>0.409829</v>
      </c>
      <c r="E6429">
        <v>0.36425400000000002</v>
      </c>
    </row>
    <row r="6430" spans="1:5">
      <c r="A6430">
        <v>1990</v>
      </c>
      <c r="B6430" s="108">
        <v>101</v>
      </c>
      <c r="C6430">
        <v>0.389733</v>
      </c>
      <c r="D6430">
        <v>0.42808800000000002</v>
      </c>
      <c r="E6430">
        <v>0.39643400000000001</v>
      </c>
    </row>
    <row r="6431" spans="1:5">
      <c r="A6431">
        <v>1990</v>
      </c>
      <c r="B6431" s="108">
        <v>102</v>
      </c>
      <c r="C6431">
        <v>0.40766000000000002</v>
      </c>
      <c r="D6431">
        <v>0.43538300000000002</v>
      </c>
      <c r="E6431">
        <v>0.41249400000000003</v>
      </c>
    </row>
    <row r="6432" spans="1:5">
      <c r="A6432">
        <v>1990</v>
      </c>
      <c r="B6432" s="108">
        <v>103</v>
      </c>
      <c r="C6432">
        <v>0.394621</v>
      </c>
      <c r="D6432">
        <v>0.48080099999999998</v>
      </c>
      <c r="E6432">
        <v>0.40936299999999998</v>
      </c>
    </row>
    <row r="6433" spans="1:5">
      <c r="A6433">
        <v>1990</v>
      </c>
      <c r="B6433" s="108">
        <v>104</v>
      </c>
      <c r="C6433">
        <v>0.41828300000000002</v>
      </c>
      <c r="D6433">
        <v>0.56706599999999996</v>
      </c>
      <c r="E6433">
        <v>0.44222400000000001</v>
      </c>
    </row>
    <row r="6434" spans="1:5">
      <c r="A6434">
        <v>1990</v>
      </c>
      <c r="B6434" s="108">
        <v>105</v>
      </c>
      <c r="C6434">
        <v>0.49221900000000002</v>
      </c>
      <c r="D6434">
        <v>0.52892700000000004</v>
      </c>
      <c r="E6434">
        <v>0.49839499999999998</v>
      </c>
    </row>
    <row r="6435" spans="1:5">
      <c r="A6435">
        <v>1990</v>
      </c>
      <c r="B6435" s="108">
        <v>106</v>
      </c>
      <c r="C6435">
        <v>0.44904899999999998</v>
      </c>
      <c r="D6435">
        <v>0.47254000000000002</v>
      </c>
      <c r="E6435">
        <v>0.45347599999999999</v>
      </c>
    </row>
    <row r="6436" spans="1:5">
      <c r="A6436">
        <v>1990</v>
      </c>
      <c r="B6436" s="108">
        <v>107</v>
      </c>
      <c r="C6436">
        <v>0.54637100000000005</v>
      </c>
      <c r="D6436">
        <v>0.59412299999999996</v>
      </c>
      <c r="E6436">
        <v>0.55568799999999996</v>
      </c>
    </row>
    <row r="6437" spans="1:5">
      <c r="A6437">
        <v>1990</v>
      </c>
      <c r="B6437" s="108">
        <v>108</v>
      </c>
      <c r="C6437">
        <v>0.47457199999999999</v>
      </c>
      <c r="D6437">
        <v>0.47778700000000002</v>
      </c>
      <c r="E6437">
        <v>0.47516700000000001</v>
      </c>
    </row>
    <row r="6438" spans="1:5">
      <c r="A6438">
        <v>1990</v>
      </c>
      <c r="B6438" s="108">
        <v>109</v>
      </c>
      <c r="C6438">
        <v>0.368149</v>
      </c>
      <c r="D6438">
        <v>0.46304499999999998</v>
      </c>
      <c r="E6438">
        <v>0.38763500000000001</v>
      </c>
    </row>
    <row r="6439" spans="1:5">
      <c r="A6439">
        <v>1990</v>
      </c>
      <c r="B6439" s="108" t="s">
        <v>392</v>
      </c>
      <c r="C6439">
        <v>0.553898</v>
      </c>
      <c r="D6439">
        <v>0.59575</v>
      </c>
      <c r="E6439">
        <v>0.56299299999999997</v>
      </c>
    </row>
    <row r="6440" spans="1:5">
      <c r="A6440">
        <v>1991</v>
      </c>
      <c r="B6440" s="108">
        <v>0</v>
      </c>
      <c r="C6440">
        <v>8.1290000000000008E-3</v>
      </c>
      <c r="D6440">
        <v>1.0345E-2</v>
      </c>
      <c r="E6440">
        <v>9.2619999999999994E-3</v>
      </c>
    </row>
    <row r="6441" spans="1:5">
      <c r="A6441">
        <v>1991</v>
      </c>
      <c r="B6441" s="108">
        <v>1</v>
      </c>
      <c r="C6441">
        <v>7.0299999999999996E-4</v>
      </c>
      <c r="D6441">
        <v>7.8399999999999997E-4</v>
      </c>
      <c r="E6441">
        <v>7.4399999999999998E-4</v>
      </c>
    </row>
    <row r="6442" spans="1:5">
      <c r="A6442">
        <v>1991</v>
      </c>
      <c r="B6442" s="108">
        <v>2</v>
      </c>
      <c r="C6442">
        <v>4.3899999999999999E-4</v>
      </c>
      <c r="D6442">
        <v>5.2599999999999999E-4</v>
      </c>
      <c r="E6442">
        <v>4.84E-4</v>
      </c>
    </row>
    <row r="6443" spans="1:5">
      <c r="A6443">
        <v>1991</v>
      </c>
      <c r="B6443" s="108">
        <v>3</v>
      </c>
      <c r="C6443">
        <v>3.2899999999999997E-4</v>
      </c>
      <c r="D6443">
        <v>4.26E-4</v>
      </c>
      <c r="E6443">
        <v>3.79E-4</v>
      </c>
    </row>
    <row r="6444" spans="1:5">
      <c r="A6444">
        <v>1991</v>
      </c>
      <c r="B6444" s="108">
        <v>4</v>
      </c>
      <c r="C6444">
        <v>2.3900000000000001E-4</v>
      </c>
      <c r="D6444">
        <v>3.3399999999999999E-4</v>
      </c>
      <c r="E6444">
        <v>2.8800000000000001E-4</v>
      </c>
    </row>
    <row r="6445" spans="1:5">
      <c r="A6445">
        <v>1991</v>
      </c>
      <c r="B6445" s="108">
        <v>5</v>
      </c>
      <c r="C6445">
        <v>2.13E-4</v>
      </c>
      <c r="D6445">
        <v>3.0499999999999999E-4</v>
      </c>
      <c r="E6445">
        <v>2.5999999999999998E-4</v>
      </c>
    </row>
    <row r="6446" spans="1:5">
      <c r="A6446">
        <v>1991</v>
      </c>
      <c r="B6446" s="108">
        <v>6</v>
      </c>
      <c r="C6446">
        <v>2.02E-4</v>
      </c>
      <c r="D6446">
        <v>2.4600000000000002E-4</v>
      </c>
      <c r="E6446">
        <v>2.2499999999999999E-4</v>
      </c>
    </row>
    <row r="6447" spans="1:5">
      <c r="A6447">
        <v>1991</v>
      </c>
      <c r="B6447" s="108">
        <v>7</v>
      </c>
      <c r="C6447">
        <v>1.64E-4</v>
      </c>
      <c r="D6447">
        <v>2.2599999999999999E-4</v>
      </c>
      <c r="E6447">
        <v>1.9599999999999999E-4</v>
      </c>
    </row>
    <row r="6448" spans="1:5">
      <c r="A6448">
        <v>1991</v>
      </c>
      <c r="B6448" s="108">
        <v>8</v>
      </c>
      <c r="C6448">
        <v>1.7799999999999999E-4</v>
      </c>
      <c r="D6448">
        <v>2.2900000000000001E-4</v>
      </c>
      <c r="E6448">
        <v>2.04E-4</v>
      </c>
    </row>
    <row r="6449" spans="1:5">
      <c r="A6449">
        <v>1991</v>
      </c>
      <c r="B6449" s="108">
        <v>9</v>
      </c>
      <c r="C6449">
        <v>1.66E-4</v>
      </c>
      <c r="D6449">
        <v>2.24E-4</v>
      </c>
      <c r="E6449">
        <v>1.9599999999999999E-4</v>
      </c>
    </row>
    <row r="6450" spans="1:5">
      <c r="A6450">
        <v>1991</v>
      </c>
      <c r="B6450" s="108">
        <v>10</v>
      </c>
      <c r="C6450">
        <v>1.5799999999999999E-4</v>
      </c>
      <c r="D6450">
        <v>2.3499999999999999E-4</v>
      </c>
      <c r="E6450">
        <v>1.9699999999999999E-4</v>
      </c>
    </row>
    <row r="6451" spans="1:5">
      <c r="A6451">
        <v>1991</v>
      </c>
      <c r="B6451" s="108">
        <v>11</v>
      </c>
      <c r="C6451">
        <v>1.5200000000000001E-4</v>
      </c>
      <c r="D6451">
        <v>2.6200000000000003E-4</v>
      </c>
      <c r="E6451">
        <v>2.0799999999999999E-4</v>
      </c>
    </row>
    <row r="6452" spans="1:5">
      <c r="A6452">
        <v>1991</v>
      </c>
      <c r="B6452" s="108">
        <v>12</v>
      </c>
      <c r="C6452">
        <v>1.83E-4</v>
      </c>
      <c r="D6452">
        <v>2.63E-4</v>
      </c>
      <c r="E6452">
        <v>2.24E-4</v>
      </c>
    </row>
    <row r="6453" spans="1:5">
      <c r="A6453">
        <v>1991</v>
      </c>
      <c r="B6453" s="108">
        <v>13</v>
      </c>
      <c r="C6453">
        <v>1.7000000000000001E-4</v>
      </c>
      <c r="D6453">
        <v>3.8000000000000002E-4</v>
      </c>
      <c r="E6453">
        <v>2.7700000000000001E-4</v>
      </c>
    </row>
    <row r="6454" spans="1:5">
      <c r="A6454">
        <v>1991</v>
      </c>
      <c r="B6454" s="108">
        <v>14</v>
      </c>
      <c r="C6454">
        <v>2.5300000000000002E-4</v>
      </c>
      <c r="D6454">
        <v>5.1800000000000001E-4</v>
      </c>
      <c r="E6454">
        <v>3.8900000000000002E-4</v>
      </c>
    </row>
    <row r="6455" spans="1:5">
      <c r="A6455">
        <v>1991</v>
      </c>
      <c r="B6455" s="108">
        <v>15</v>
      </c>
      <c r="C6455">
        <v>3.3799999999999998E-4</v>
      </c>
      <c r="D6455">
        <v>6.9899999999999997E-4</v>
      </c>
      <c r="E6455">
        <v>5.2300000000000003E-4</v>
      </c>
    </row>
    <row r="6456" spans="1:5">
      <c r="A6456">
        <v>1991</v>
      </c>
      <c r="B6456" s="108">
        <v>16</v>
      </c>
      <c r="C6456">
        <v>4.6200000000000001E-4</v>
      </c>
      <c r="D6456">
        <v>1.072E-3</v>
      </c>
      <c r="E6456">
        <v>7.76E-4</v>
      </c>
    </row>
    <row r="6457" spans="1:5">
      <c r="A6457">
        <v>1991</v>
      </c>
      <c r="B6457" s="108">
        <v>17</v>
      </c>
      <c r="C6457">
        <v>4.8700000000000002E-4</v>
      </c>
      <c r="D6457">
        <v>1.2830000000000001E-3</v>
      </c>
      <c r="E6457">
        <v>8.9800000000000004E-4</v>
      </c>
    </row>
    <row r="6458" spans="1:5">
      <c r="A6458">
        <v>1991</v>
      </c>
      <c r="B6458" s="108">
        <v>18</v>
      </c>
      <c r="C6458">
        <v>5.2999999999999998E-4</v>
      </c>
      <c r="D6458">
        <v>1.6670000000000001E-3</v>
      </c>
      <c r="E6458">
        <v>1.1130000000000001E-3</v>
      </c>
    </row>
    <row r="6459" spans="1:5">
      <c r="A6459">
        <v>1991</v>
      </c>
      <c r="B6459" s="108">
        <v>19</v>
      </c>
      <c r="C6459">
        <v>5.1900000000000004E-4</v>
      </c>
      <c r="D6459">
        <v>1.622E-3</v>
      </c>
      <c r="E6459">
        <v>1.0809999999999999E-3</v>
      </c>
    </row>
    <row r="6460" spans="1:5">
      <c r="A6460">
        <v>1991</v>
      </c>
      <c r="B6460" s="108">
        <v>20</v>
      </c>
      <c r="C6460">
        <v>5.0299999999999997E-4</v>
      </c>
      <c r="D6460">
        <v>1.64E-3</v>
      </c>
      <c r="E6460">
        <v>1.0809999999999999E-3</v>
      </c>
    </row>
    <row r="6461" spans="1:5">
      <c r="A6461">
        <v>1991</v>
      </c>
      <c r="B6461" s="108">
        <v>21</v>
      </c>
      <c r="C6461">
        <v>5.3700000000000004E-4</v>
      </c>
      <c r="D6461">
        <v>1.678E-3</v>
      </c>
      <c r="E6461">
        <v>1.1180000000000001E-3</v>
      </c>
    </row>
    <row r="6462" spans="1:5">
      <c r="A6462">
        <v>1991</v>
      </c>
      <c r="B6462" s="108">
        <v>22</v>
      </c>
      <c r="C6462">
        <v>5.2300000000000003E-4</v>
      </c>
      <c r="D6462">
        <v>1.72E-3</v>
      </c>
      <c r="E6462">
        <v>1.132E-3</v>
      </c>
    </row>
    <row r="6463" spans="1:5">
      <c r="A6463">
        <v>1991</v>
      </c>
      <c r="B6463" s="108">
        <v>23</v>
      </c>
      <c r="C6463">
        <v>5.0600000000000005E-4</v>
      </c>
      <c r="D6463">
        <v>1.6659999999999999E-3</v>
      </c>
      <c r="E6463">
        <v>1.0950000000000001E-3</v>
      </c>
    </row>
    <row r="6464" spans="1:5">
      <c r="A6464">
        <v>1991</v>
      </c>
      <c r="B6464" s="108">
        <v>24</v>
      </c>
      <c r="C6464">
        <v>5.5699999999999999E-4</v>
      </c>
      <c r="D6464">
        <v>1.604E-3</v>
      </c>
      <c r="E6464">
        <v>1.0870000000000001E-3</v>
      </c>
    </row>
    <row r="6465" spans="1:5">
      <c r="A6465">
        <v>1991</v>
      </c>
      <c r="B6465" s="108">
        <v>25</v>
      </c>
      <c r="C6465">
        <v>5.6400000000000005E-4</v>
      </c>
      <c r="D6465">
        <v>1.6850000000000001E-3</v>
      </c>
      <c r="E6465">
        <v>1.1299999999999999E-3</v>
      </c>
    </row>
    <row r="6466" spans="1:5">
      <c r="A6466">
        <v>1991</v>
      </c>
      <c r="B6466" s="108">
        <v>26</v>
      </c>
      <c r="C6466">
        <v>5.9199999999999997E-4</v>
      </c>
      <c r="D6466">
        <v>1.7329999999999999E-3</v>
      </c>
      <c r="E6466">
        <v>1.165E-3</v>
      </c>
    </row>
    <row r="6467" spans="1:5">
      <c r="A6467">
        <v>1991</v>
      </c>
      <c r="B6467" s="108">
        <v>27</v>
      </c>
      <c r="C6467">
        <v>6.4000000000000005E-4</v>
      </c>
      <c r="D6467">
        <v>1.8500000000000001E-3</v>
      </c>
      <c r="E6467">
        <v>1.2470000000000001E-3</v>
      </c>
    </row>
    <row r="6468" spans="1:5">
      <c r="A6468">
        <v>1991</v>
      </c>
      <c r="B6468" s="108">
        <v>28</v>
      </c>
      <c r="C6468">
        <v>6.6699999999999995E-4</v>
      </c>
      <c r="D6468">
        <v>1.921E-3</v>
      </c>
      <c r="E6468">
        <v>1.2949999999999999E-3</v>
      </c>
    </row>
    <row r="6469" spans="1:5">
      <c r="A6469">
        <v>1991</v>
      </c>
      <c r="B6469" s="108">
        <v>29</v>
      </c>
      <c r="C6469">
        <v>6.5600000000000001E-4</v>
      </c>
      <c r="D6469">
        <v>1.874E-3</v>
      </c>
      <c r="E6469">
        <v>1.2669999999999999E-3</v>
      </c>
    </row>
    <row r="6470" spans="1:5">
      <c r="A6470">
        <v>1991</v>
      </c>
      <c r="B6470" s="108">
        <v>30</v>
      </c>
      <c r="C6470">
        <v>7.6800000000000002E-4</v>
      </c>
      <c r="D6470">
        <v>2.0230000000000001E-3</v>
      </c>
      <c r="E6470">
        <v>1.3960000000000001E-3</v>
      </c>
    </row>
    <row r="6471" spans="1:5">
      <c r="A6471">
        <v>1991</v>
      </c>
      <c r="B6471" s="108">
        <v>31</v>
      </c>
      <c r="C6471">
        <v>8.2399999999999997E-4</v>
      </c>
      <c r="D6471">
        <v>2.1280000000000001E-3</v>
      </c>
      <c r="E6471">
        <v>1.475E-3</v>
      </c>
    </row>
    <row r="6472" spans="1:5">
      <c r="A6472">
        <v>1991</v>
      </c>
      <c r="B6472" s="108">
        <v>32</v>
      </c>
      <c r="C6472">
        <v>8.0199999999999998E-4</v>
      </c>
      <c r="D6472">
        <v>2.2339999999999999E-3</v>
      </c>
      <c r="E6472">
        <v>1.5150000000000001E-3</v>
      </c>
    </row>
    <row r="6473" spans="1:5">
      <c r="A6473">
        <v>1991</v>
      </c>
      <c r="B6473" s="108">
        <v>33</v>
      </c>
      <c r="C6473">
        <v>8.8000000000000003E-4</v>
      </c>
      <c r="D6473">
        <v>2.3500000000000001E-3</v>
      </c>
      <c r="E6473">
        <v>1.611E-3</v>
      </c>
    </row>
    <row r="6474" spans="1:5">
      <c r="A6474">
        <v>1991</v>
      </c>
      <c r="B6474" s="108">
        <v>34</v>
      </c>
      <c r="C6474">
        <v>9.5100000000000002E-4</v>
      </c>
      <c r="D6474">
        <v>2.3999999999999998E-3</v>
      </c>
      <c r="E6474">
        <v>1.6739999999999999E-3</v>
      </c>
    </row>
    <row r="6475" spans="1:5">
      <c r="A6475">
        <v>1991</v>
      </c>
      <c r="B6475" s="108">
        <v>35</v>
      </c>
      <c r="C6475">
        <v>1.036E-3</v>
      </c>
      <c r="D6475">
        <v>2.5049999999999998E-3</v>
      </c>
      <c r="E6475">
        <v>1.768E-3</v>
      </c>
    </row>
    <row r="6476" spans="1:5">
      <c r="A6476">
        <v>1991</v>
      </c>
      <c r="B6476" s="108">
        <v>36</v>
      </c>
      <c r="C6476">
        <v>1.057E-3</v>
      </c>
      <c r="D6476">
        <v>2.7079999999999999E-3</v>
      </c>
      <c r="E6476">
        <v>1.877E-3</v>
      </c>
    </row>
    <row r="6477" spans="1:5">
      <c r="A6477">
        <v>1991</v>
      </c>
      <c r="B6477" s="108">
        <v>37</v>
      </c>
      <c r="C6477">
        <v>1.134E-3</v>
      </c>
      <c r="D6477">
        <v>2.8410000000000002E-3</v>
      </c>
      <c r="E6477">
        <v>1.9789999999999999E-3</v>
      </c>
    </row>
    <row r="6478" spans="1:5">
      <c r="A6478">
        <v>1991</v>
      </c>
      <c r="B6478" s="108">
        <v>38</v>
      </c>
      <c r="C6478">
        <v>1.31E-3</v>
      </c>
      <c r="D6478">
        <v>3.0240000000000002E-3</v>
      </c>
      <c r="E6478">
        <v>2.1570000000000001E-3</v>
      </c>
    </row>
    <row r="6479" spans="1:5">
      <c r="A6479">
        <v>1991</v>
      </c>
      <c r="B6479" s="108">
        <v>39</v>
      </c>
      <c r="C6479">
        <v>1.2780000000000001E-3</v>
      </c>
      <c r="D6479">
        <v>2.9250000000000001E-3</v>
      </c>
      <c r="E6479">
        <v>2.0960000000000002E-3</v>
      </c>
    </row>
    <row r="6480" spans="1:5">
      <c r="A6480">
        <v>1991</v>
      </c>
      <c r="B6480" s="108">
        <v>40</v>
      </c>
      <c r="C6480">
        <v>1.402E-3</v>
      </c>
      <c r="D6480">
        <v>3.1879999999999999E-3</v>
      </c>
      <c r="E6480">
        <v>2.2859999999999998E-3</v>
      </c>
    </row>
    <row r="6481" spans="1:5">
      <c r="A6481">
        <v>1991</v>
      </c>
      <c r="B6481" s="108">
        <v>41</v>
      </c>
      <c r="C6481">
        <v>1.513E-3</v>
      </c>
      <c r="D6481">
        <v>3.3289999999999999E-3</v>
      </c>
      <c r="E6481">
        <v>2.4090000000000001E-3</v>
      </c>
    </row>
    <row r="6482" spans="1:5">
      <c r="A6482">
        <v>1991</v>
      </c>
      <c r="B6482" s="108">
        <v>42</v>
      </c>
      <c r="C6482">
        <v>1.6490000000000001E-3</v>
      </c>
      <c r="D6482">
        <v>3.5539999999999999E-3</v>
      </c>
      <c r="E6482">
        <v>2.588E-3</v>
      </c>
    </row>
    <row r="6483" spans="1:5">
      <c r="A6483">
        <v>1991</v>
      </c>
      <c r="B6483" s="108">
        <v>43</v>
      </c>
      <c r="C6483">
        <v>1.7489999999999999E-3</v>
      </c>
      <c r="D6483">
        <v>3.5260000000000001E-3</v>
      </c>
      <c r="E6483">
        <v>2.6220000000000002E-3</v>
      </c>
    </row>
    <row r="6484" spans="1:5">
      <c r="A6484">
        <v>1991</v>
      </c>
      <c r="B6484" s="108">
        <v>44</v>
      </c>
      <c r="C6484">
        <v>1.983E-3</v>
      </c>
      <c r="D6484">
        <v>3.908E-3</v>
      </c>
      <c r="E6484">
        <v>2.9380000000000001E-3</v>
      </c>
    </row>
    <row r="6485" spans="1:5">
      <c r="A6485">
        <v>1991</v>
      </c>
      <c r="B6485" s="108">
        <v>45</v>
      </c>
      <c r="C6485">
        <v>2.0509999999999999E-3</v>
      </c>
      <c r="D6485">
        <v>3.947E-3</v>
      </c>
      <c r="E6485">
        <v>2.9859999999999999E-3</v>
      </c>
    </row>
    <row r="6486" spans="1:5">
      <c r="A6486">
        <v>1991</v>
      </c>
      <c r="B6486" s="108">
        <v>46</v>
      </c>
      <c r="C6486">
        <v>2.4819999999999998E-3</v>
      </c>
      <c r="D6486">
        <v>4.6249999999999998E-3</v>
      </c>
      <c r="E6486">
        <v>3.5339999999999998E-3</v>
      </c>
    </row>
    <row r="6487" spans="1:5">
      <c r="A6487">
        <v>1991</v>
      </c>
      <c r="B6487" s="108">
        <v>47</v>
      </c>
      <c r="C6487">
        <v>2.5730000000000002E-3</v>
      </c>
      <c r="D6487">
        <v>4.8409999999999998E-3</v>
      </c>
      <c r="E6487">
        <v>3.6830000000000001E-3</v>
      </c>
    </row>
    <row r="6488" spans="1:5">
      <c r="A6488">
        <v>1991</v>
      </c>
      <c r="B6488" s="108">
        <v>48</v>
      </c>
      <c r="C6488">
        <v>2.9910000000000002E-3</v>
      </c>
      <c r="D6488">
        <v>5.5659999999999998E-3</v>
      </c>
      <c r="E6488">
        <v>4.2500000000000003E-3</v>
      </c>
    </row>
    <row r="6489" spans="1:5">
      <c r="A6489">
        <v>1991</v>
      </c>
      <c r="B6489" s="108">
        <v>49</v>
      </c>
      <c r="C6489">
        <v>3.0820000000000001E-3</v>
      </c>
      <c r="D6489">
        <v>5.4149999999999997E-3</v>
      </c>
      <c r="E6489">
        <v>4.2259999999999997E-3</v>
      </c>
    </row>
    <row r="6490" spans="1:5">
      <c r="A6490">
        <v>1991</v>
      </c>
      <c r="B6490" s="108">
        <v>50</v>
      </c>
      <c r="C6490">
        <v>3.5070000000000001E-3</v>
      </c>
      <c r="D6490">
        <v>6.1850000000000004E-3</v>
      </c>
      <c r="E6490">
        <v>4.8139999999999997E-3</v>
      </c>
    </row>
    <row r="6491" spans="1:5">
      <c r="A6491">
        <v>1991</v>
      </c>
      <c r="B6491" s="108">
        <v>51</v>
      </c>
      <c r="C6491">
        <v>3.9519999999999998E-3</v>
      </c>
      <c r="D6491">
        <v>6.6689999999999996E-3</v>
      </c>
      <c r="E6491">
        <v>5.2760000000000003E-3</v>
      </c>
    </row>
    <row r="6492" spans="1:5">
      <c r="A6492">
        <v>1991</v>
      </c>
      <c r="B6492" s="108">
        <v>52</v>
      </c>
      <c r="C6492">
        <v>4.228E-3</v>
      </c>
      <c r="D6492">
        <v>7.4570000000000001E-3</v>
      </c>
      <c r="E6492">
        <v>5.7970000000000001E-3</v>
      </c>
    </row>
    <row r="6493" spans="1:5">
      <c r="A6493">
        <v>1991</v>
      </c>
      <c r="B6493" s="108">
        <v>53</v>
      </c>
      <c r="C6493">
        <v>4.5799999999999999E-3</v>
      </c>
      <c r="D6493">
        <v>7.9260000000000008E-3</v>
      </c>
      <c r="E6493">
        <v>6.202E-3</v>
      </c>
    </row>
    <row r="6494" spans="1:5">
      <c r="A6494">
        <v>1991</v>
      </c>
      <c r="B6494" s="108">
        <v>54</v>
      </c>
      <c r="C6494">
        <v>4.9220000000000002E-3</v>
      </c>
      <c r="D6494">
        <v>8.5839999999999996E-3</v>
      </c>
      <c r="E6494">
        <v>6.6940000000000003E-3</v>
      </c>
    </row>
    <row r="6495" spans="1:5">
      <c r="A6495">
        <v>1991</v>
      </c>
      <c r="B6495" s="108">
        <v>55</v>
      </c>
      <c r="C6495">
        <v>5.7149999999999996E-3</v>
      </c>
      <c r="D6495">
        <v>9.7859999999999996E-3</v>
      </c>
      <c r="E6495">
        <v>7.6740000000000003E-3</v>
      </c>
    </row>
    <row r="6496" spans="1:5">
      <c r="A6496">
        <v>1991</v>
      </c>
      <c r="B6496" s="108">
        <v>56</v>
      </c>
      <c r="C6496">
        <v>6.071E-3</v>
      </c>
      <c r="D6496">
        <v>1.0841999999999999E-2</v>
      </c>
      <c r="E6496">
        <v>8.3619999999999996E-3</v>
      </c>
    </row>
    <row r="6497" spans="1:5">
      <c r="A6497">
        <v>1991</v>
      </c>
      <c r="B6497" s="108">
        <v>57</v>
      </c>
      <c r="C6497">
        <v>6.6270000000000001E-3</v>
      </c>
      <c r="D6497">
        <v>1.1471E-2</v>
      </c>
      <c r="E6497">
        <v>8.9479999999999994E-3</v>
      </c>
    </row>
    <row r="6498" spans="1:5">
      <c r="A6498">
        <v>1991</v>
      </c>
      <c r="B6498" s="108">
        <v>58</v>
      </c>
      <c r="C6498">
        <v>7.8050000000000003E-3</v>
      </c>
      <c r="D6498">
        <v>1.3445E-2</v>
      </c>
      <c r="E6498">
        <v>1.0495000000000001E-2</v>
      </c>
    </row>
    <row r="6499" spans="1:5">
      <c r="A6499">
        <v>1991</v>
      </c>
      <c r="B6499" s="108">
        <v>59</v>
      </c>
      <c r="C6499">
        <v>8.0009999999999994E-3</v>
      </c>
      <c r="D6499">
        <v>1.3950000000000001E-2</v>
      </c>
      <c r="E6499">
        <v>1.0832E-2</v>
      </c>
    </row>
    <row r="6500" spans="1:5">
      <c r="A6500">
        <v>1991</v>
      </c>
      <c r="B6500" s="108">
        <v>60</v>
      </c>
      <c r="C6500">
        <v>8.6669999999999994E-3</v>
      </c>
      <c r="D6500">
        <v>1.5478E-2</v>
      </c>
      <c r="E6500">
        <v>1.1865000000000001E-2</v>
      </c>
    </row>
    <row r="6501" spans="1:5">
      <c r="A6501">
        <v>1991</v>
      </c>
      <c r="B6501" s="108">
        <v>61</v>
      </c>
      <c r="C6501">
        <v>9.9030000000000003E-3</v>
      </c>
      <c r="D6501">
        <v>1.7072E-2</v>
      </c>
      <c r="E6501">
        <v>1.329E-2</v>
      </c>
    </row>
    <row r="6502" spans="1:5">
      <c r="A6502">
        <v>1991</v>
      </c>
      <c r="B6502" s="108">
        <v>62</v>
      </c>
      <c r="C6502">
        <v>1.0418999999999999E-2</v>
      </c>
      <c r="D6502">
        <v>1.8506999999999999E-2</v>
      </c>
      <c r="E6502">
        <v>1.421E-2</v>
      </c>
    </row>
    <row r="6503" spans="1:5">
      <c r="A6503">
        <v>1991</v>
      </c>
      <c r="B6503" s="108">
        <v>63</v>
      </c>
      <c r="C6503">
        <v>1.1338000000000001E-2</v>
      </c>
      <c r="D6503">
        <v>2.0059E-2</v>
      </c>
      <c r="E6503">
        <v>1.5413E-2</v>
      </c>
    </row>
    <row r="6504" spans="1:5">
      <c r="A6504">
        <v>1991</v>
      </c>
      <c r="B6504" s="108">
        <v>64</v>
      </c>
      <c r="C6504">
        <v>1.2291E-2</v>
      </c>
      <c r="D6504">
        <v>2.1942E-2</v>
      </c>
      <c r="E6504">
        <v>1.6730999999999999E-2</v>
      </c>
    </row>
    <row r="6505" spans="1:5">
      <c r="A6505">
        <v>1991</v>
      </c>
      <c r="B6505" s="108">
        <v>65</v>
      </c>
      <c r="C6505">
        <v>1.3468000000000001E-2</v>
      </c>
      <c r="D6505">
        <v>2.4017E-2</v>
      </c>
      <c r="E6505">
        <v>1.8256999999999999E-2</v>
      </c>
    </row>
    <row r="6506" spans="1:5">
      <c r="A6506">
        <v>1991</v>
      </c>
      <c r="B6506" s="108">
        <v>66</v>
      </c>
      <c r="C6506">
        <v>1.468E-2</v>
      </c>
      <c r="D6506">
        <v>2.5916999999999999E-2</v>
      </c>
      <c r="E6506">
        <v>1.9753E-2</v>
      </c>
    </row>
    <row r="6507" spans="1:5">
      <c r="A6507">
        <v>1991</v>
      </c>
      <c r="B6507" s="108">
        <v>67</v>
      </c>
      <c r="C6507">
        <v>1.5848000000000001E-2</v>
      </c>
      <c r="D6507">
        <v>2.7979E-2</v>
      </c>
      <c r="E6507">
        <v>2.1299999999999999E-2</v>
      </c>
    </row>
    <row r="6508" spans="1:5">
      <c r="A6508">
        <v>1991</v>
      </c>
      <c r="B6508" s="108">
        <v>68</v>
      </c>
      <c r="C6508">
        <v>1.7228E-2</v>
      </c>
      <c r="D6508">
        <v>3.0346999999999999E-2</v>
      </c>
      <c r="E6508">
        <v>2.3064999999999999E-2</v>
      </c>
    </row>
    <row r="6509" spans="1:5">
      <c r="A6509">
        <v>1991</v>
      </c>
      <c r="B6509" s="108">
        <v>69</v>
      </c>
      <c r="C6509">
        <v>1.8502999999999999E-2</v>
      </c>
      <c r="D6509">
        <v>3.2892999999999999E-2</v>
      </c>
      <c r="E6509">
        <v>2.4843E-2</v>
      </c>
    </row>
    <row r="6510" spans="1:5">
      <c r="A6510">
        <v>1991</v>
      </c>
      <c r="B6510" s="108">
        <v>70</v>
      </c>
      <c r="C6510">
        <v>1.9972E-2</v>
      </c>
      <c r="D6510">
        <v>3.5309E-2</v>
      </c>
      <c r="E6510">
        <v>2.6703000000000001E-2</v>
      </c>
    </row>
    <row r="6511" spans="1:5">
      <c r="A6511">
        <v>1991</v>
      </c>
      <c r="B6511" s="108">
        <v>71</v>
      </c>
      <c r="C6511">
        <v>2.2584E-2</v>
      </c>
      <c r="D6511">
        <v>3.9532999999999999E-2</v>
      </c>
      <c r="E6511">
        <v>2.9947999999999999E-2</v>
      </c>
    </row>
    <row r="6512" spans="1:5">
      <c r="A6512">
        <v>1991</v>
      </c>
      <c r="B6512" s="108">
        <v>72</v>
      </c>
      <c r="C6512">
        <v>2.4170000000000001E-2</v>
      </c>
      <c r="D6512">
        <v>4.1369000000000003E-2</v>
      </c>
      <c r="E6512">
        <v>3.1579000000000003E-2</v>
      </c>
    </row>
    <row r="6513" spans="1:5">
      <c r="A6513">
        <v>1991</v>
      </c>
      <c r="B6513" s="108">
        <v>73</v>
      </c>
      <c r="C6513">
        <v>2.707E-2</v>
      </c>
      <c r="D6513">
        <v>4.7343000000000003E-2</v>
      </c>
      <c r="E6513">
        <v>3.5612999999999999E-2</v>
      </c>
    </row>
    <row r="6514" spans="1:5">
      <c r="A6514">
        <v>1991</v>
      </c>
      <c r="B6514" s="108">
        <v>74</v>
      </c>
      <c r="C6514">
        <v>2.903E-2</v>
      </c>
      <c r="D6514">
        <v>5.0252999999999999E-2</v>
      </c>
      <c r="E6514">
        <v>3.7853999999999999E-2</v>
      </c>
    </row>
    <row r="6515" spans="1:5">
      <c r="A6515">
        <v>1991</v>
      </c>
      <c r="B6515" s="108">
        <v>75</v>
      </c>
      <c r="C6515">
        <v>3.1203000000000002E-2</v>
      </c>
      <c r="D6515">
        <v>5.4427000000000003E-2</v>
      </c>
      <c r="E6515">
        <v>4.0726999999999999E-2</v>
      </c>
    </row>
    <row r="6516" spans="1:5">
      <c r="A6516">
        <v>1991</v>
      </c>
      <c r="B6516" s="108">
        <v>76</v>
      </c>
      <c r="C6516">
        <v>3.4967999999999999E-2</v>
      </c>
      <c r="D6516">
        <v>5.9166000000000003E-2</v>
      </c>
      <c r="E6516">
        <v>4.4741999999999997E-2</v>
      </c>
    </row>
    <row r="6517" spans="1:5">
      <c r="A6517">
        <v>1991</v>
      </c>
      <c r="B6517" s="108">
        <v>77</v>
      </c>
      <c r="C6517">
        <v>3.7894999999999998E-2</v>
      </c>
      <c r="D6517">
        <v>6.5721000000000002E-2</v>
      </c>
      <c r="E6517">
        <v>4.8862999999999997E-2</v>
      </c>
    </row>
    <row r="6518" spans="1:5">
      <c r="A6518">
        <v>1991</v>
      </c>
      <c r="B6518" s="108">
        <v>78</v>
      </c>
      <c r="C6518">
        <v>4.0922E-2</v>
      </c>
      <c r="D6518">
        <v>6.9380999999999998E-2</v>
      </c>
      <c r="E6518">
        <v>5.1841999999999999E-2</v>
      </c>
    </row>
    <row r="6519" spans="1:5">
      <c r="A6519">
        <v>1991</v>
      </c>
      <c r="B6519" s="108">
        <v>79</v>
      </c>
      <c r="C6519">
        <v>4.5326999999999999E-2</v>
      </c>
      <c r="D6519">
        <v>7.4330999999999994E-2</v>
      </c>
      <c r="E6519">
        <v>5.6258000000000002E-2</v>
      </c>
    </row>
    <row r="6520" spans="1:5">
      <c r="A6520">
        <v>1991</v>
      </c>
      <c r="B6520" s="108">
        <v>80</v>
      </c>
      <c r="C6520">
        <v>5.2233000000000002E-2</v>
      </c>
      <c r="D6520">
        <v>8.7625999999999996E-2</v>
      </c>
      <c r="E6520">
        <v>6.5114000000000005E-2</v>
      </c>
    </row>
    <row r="6521" spans="1:5">
      <c r="A6521">
        <v>1991</v>
      </c>
      <c r="B6521" s="108">
        <v>81</v>
      </c>
      <c r="C6521">
        <v>5.8108E-2</v>
      </c>
      <c r="D6521">
        <v>9.4949000000000006E-2</v>
      </c>
      <c r="E6521">
        <v>7.1131E-2</v>
      </c>
    </row>
    <row r="6522" spans="1:5">
      <c r="A6522">
        <v>1991</v>
      </c>
      <c r="B6522" s="108">
        <v>82</v>
      </c>
      <c r="C6522">
        <v>6.3639000000000001E-2</v>
      </c>
      <c r="D6522">
        <v>0.103343</v>
      </c>
      <c r="E6522">
        <v>7.7303999999999998E-2</v>
      </c>
    </row>
    <row r="6523" spans="1:5">
      <c r="A6523">
        <v>1991</v>
      </c>
      <c r="B6523" s="108">
        <v>83</v>
      </c>
      <c r="C6523">
        <v>7.1198999999999998E-2</v>
      </c>
      <c r="D6523">
        <v>0.11498800000000001</v>
      </c>
      <c r="E6523">
        <v>8.5810999999999998E-2</v>
      </c>
    </row>
    <row r="6524" spans="1:5">
      <c r="A6524">
        <v>1991</v>
      </c>
      <c r="B6524" s="108">
        <v>84</v>
      </c>
      <c r="C6524">
        <v>7.8189999999999996E-2</v>
      </c>
      <c r="D6524">
        <v>0.124319</v>
      </c>
      <c r="E6524">
        <v>9.3075000000000005E-2</v>
      </c>
    </row>
    <row r="6525" spans="1:5">
      <c r="A6525">
        <v>1991</v>
      </c>
      <c r="B6525" s="108">
        <v>85</v>
      </c>
      <c r="C6525">
        <v>8.6707000000000006E-2</v>
      </c>
      <c r="D6525">
        <v>0.13578999999999999</v>
      </c>
      <c r="E6525">
        <v>0.101961</v>
      </c>
    </row>
    <row r="6526" spans="1:5">
      <c r="A6526">
        <v>1991</v>
      </c>
      <c r="B6526" s="108">
        <v>86</v>
      </c>
      <c r="C6526">
        <v>9.6527000000000002E-2</v>
      </c>
      <c r="D6526">
        <v>0.14574000000000001</v>
      </c>
      <c r="E6526">
        <v>0.111315</v>
      </c>
    </row>
    <row r="6527" spans="1:5">
      <c r="A6527">
        <v>1991</v>
      </c>
      <c r="B6527" s="108">
        <v>87</v>
      </c>
      <c r="C6527">
        <v>0.10839600000000001</v>
      </c>
      <c r="D6527">
        <v>0.15873599999999999</v>
      </c>
      <c r="E6527">
        <v>0.123</v>
      </c>
    </row>
    <row r="6528" spans="1:5">
      <c r="A6528">
        <v>1991</v>
      </c>
      <c r="B6528" s="108">
        <v>88</v>
      </c>
      <c r="C6528">
        <v>0.119534</v>
      </c>
      <c r="D6528">
        <v>0.170908</v>
      </c>
      <c r="E6528">
        <v>0.13385</v>
      </c>
    </row>
    <row r="6529" spans="1:5">
      <c r="A6529">
        <v>1991</v>
      </c>
      <c r="B6529" s="108">
        <v>89</v>
      </c>
      <c r="C6529">
        <v>0.132354</v>
      </c>
      <c r="D6529">
        <v>0.18659500000000001</v>
      </c>
      <c r="E6529">
        <v>0.14688399999999999</v>
      </c>
    </row>
    <row r="6530" spans="1:5">
      <c r="A6530">
        <v>1991</v>
      </c>
      <c r="B6530" s="108">
        <v>90</v>
      </c>
      <c r="C6530">
        <v>0.148338</v>
      </c>
      <c r="D6530">
        <v>0.20433999999999999</v>
      </c>
      <c r="E6530">
        <v>0.162686</v>
      </c>
    </row>
    <row r="6531" spans="1:5">
      <c r="A6531">
        <v>1991</v>
      </c>
      <c r="B6531" s="108">
        <v>91</v>
      </c>
      <c r="C6531">
        <v>0.165523</v>
      </c>
      <c r="D6531">
        <v>0.22384100000000001</v>
      </c>
      <c r="E6531">
        <v>0.17991099999999999</v>
      </c>
    </row>
    <row r="6532" spans="1:5">
      <c r="A6532">
        <v>1991</v>
      </c>
      <c r="B6532" s="108">
        <v>92</v>
      </c>
      <c r="C6532">
        <v>0.18099499999999999</v>
      </c>
      <c r="D6532">
        <v>0.236758</v>
      </c>
      <c r="E6532">
        <v>0.19417999999999999</v>
      </c>
    </row>
    <row r="6533" spans="1:5">
      <c r="A6533">
        <v>1991</v>
      </c>
      <c r="B6533" s="108">
        <v>93</v>
      </c>
      <c r="C6533">
        <v>0.19983899999999999</v>
      </c>
      <c r="D6533">
        <v>0.25784699999999999</v>
      </c>
      <c r="E6533">
        <v>0.21298600000000001</v>
      </c>
    </row>
    <row r="6534" spans="1:5">
      <c r="A6534">
        <v>1991</v>
      </c>
      <c r="B6534" s="108">
        <v>94</v>
      </c>
      <c r="C6534">
        <v>0.222555</v>
      </c>
      <c r="D6534">
        <v>0.281615</v>
      </c>
      <c r="E6534">
        <v>0.235428</v>
      </c>
    </row>
    <row r="6535" spans="1:5">
      <c r="A6535">
        <v>1991</v>
      </c>
      <c r="B6535" s="108">
        <v>95</v>
      </c>
      <c r="C6535">
        <v>0.242475</v>
      </c>
      <c r="D6535">
        <v>0.30787199999999998</v>
      </c>
      <c r="E6535">
        <v>0.256245</v>
      </c>
    </row>
    <row r="6536" spans="1:5">
      <c r="A6536">
        <v>1991</v>
      </c>
      <c r="B6536" s="108">
        <v>96</v>
      </c>
      <c r="C6536">
        <v>0.26080900000000001</v>
      </c>
      <c r="D6536">
        <v>0.32973999999999998</v>
      </c>
      <c r="E6536">
        <v>0.274922</v>
      </c>
    </row>
    <row r="6537" spans="1:5">
      <c r="A6537">
        <v>1991</v>
      </c>
      <c r="B6537" s="108">
        <v>97</v>
      </c>
      <c r="C6537">
        <v>0.28162700000000002</v>
      </c>
      <c r="D6537">
        <v>0.37084899999999998</v>
      </c>
      <c r="E6537">
        <v>0.29908699999999999</v>
      </c>
    </row>
    <row r="6538" spans="1:5">
      <c r="A6538">
        <v>1991</v>
      </c>
      <c r="B6538" s="108">
        <v>98</v>
      </c>
      <c r="C6538">
        <v>0.31155899999999997</v>
      </c>
      <c r="D6538">
        <v>0.37895600000000002</v>
      </c>
      <c r="E6538">
        <v>0.32407399999999997</v>
      </c>
    </row>
    <row r="6539" spans="1:5">
      <c r="A6539">
        <v>1991</v>
      </c>
      <c r="B6539" s="108">
        <v>99</v>
      </c>
      <c r="C6539">
        <v>0.33721299999999998</v>
      </c>
      <c r="D6539">
        <v>0.39103199999999999</v>
      </c>
      <c r="E6539">
        <v>0.346775</v>
      </c>
    </row>
    <row r="6540" spans="1:5">
      <c r="A6540">
        <v>1991</v>
      </c>
      <c r="B6540" s="108">
        <v>100</v>
      </c>
      <c r="C6540">
        <v>0.35825299999999999</v>
      </c>
      <c r="D6540">
        <v>0.43614700000000001</v>
      </c>
      <c r="E6540">
        <v>0.371776</v>
      </c>
    </row>
    <row r="6541" spans="1:5">
      <c r="A6541">
        <v>1991</v>
      </c>
      <c r="B6541" s="108">
        <v>101</v>
      </c>
      <c r="C6541">
        <v>0.373388</v>
      </c>
      <c r="D6541">
        <v>0.455567</v>
      </c>
      <c r="E6541">
        <v>0.38749899999999998</v>
      </c>
    </row>
    <row r="6542" spans="1:5">
      <c r="A6542">
        <v>1991</v>
      </c>
      <c r="B6542" s="108">
        <v>102</v>
      </c>
      <c r="C6542">
        <v>0.409584</v>
      </c>
      <c r="D6542">
        <v>0.49974499999999999</v>
      </c>
      <c r="E6542">
        <v>0.42455599999999999</v>
      </c>
    </row>
    <row r="6543" spans="1:5">
      <c r="A6543">
        <v>1991</v>
      </c>
      <c r="B6543" s="108">
        <v>103</v>
      </c>
      <c r="C6543">
        <v>0.44115399999999999</v>
      </c>
      <c r="D6543">
        <v>0.47974600000000001</v>
      </c>
      <c r="E6543">
        <v>0.44759700000000002</v>
      </c>
    </row>
    <row r="6544" spans="1:5">
      <c r="A6544">
        <v>1991</v>
      </c>
      <c r="B6544" s="108">
        <v>104</v>
      </c>
      <c r="C6544">
        <v>0.47470000000000001</v>
      </c>
      <c r="D6544">
        <v>0.48538999999999999</v>
      </c>
      <c r="E6544">
        <v>0.47641499999999998</v>
      </c>
    </row>
    <row r="6545" spans="1:5">
      <c r="A6545">
        <v>1991</v>
      </c>
      <c r="B6545" s="108">
        <v>105</v>
      </c>
      <c r="C6545">
        <v>0.46659</v>
      </c>
      <c r="D6545">
        <v>0.54061999999999999</v>
      </c>
      <c r="E6545">
        <v>0.47774899999999998</v>
      </c>
    </row>
    <row r="6546" spans="1:5">
      <c r="A6546">
        <v>1991</v>
      </c>
      <c r="B6546" s="108">
        <v>106</v>
      </c>
      <c r="C6546">
        <v>0.45456400000000002</v>
      </c>
      <c r="D6546">
        <v>0.45300099999999999</v>
      </c>
      <c r="E6546">
        <v>0.45430500000000001</v>
      </c>
    </row>
    <row r="6547" spans="1:5">
      <c r="A6547">
        <v>1991</v>
      </c>
      <c r="B6547" s="108">
        <v>107</v>
      </c>
      <c r="C6547">
        <v>0.47631400000000002</v>
      </c>
      <c r="D6547">
        <v>0.45425700000000002</v>
      </c>
      <c r="E6547">
        <v>0.47214499999999998</v>
      </c>
    </row>
    <row r="6548" spans="1:5">
      <c r="A6548">
        <v>1991</v>
      </c>
      <c r="B6548" s="108">
        <v>108</v>
      </c>
      <c r="C6548">
        <v>0.54150100000000001</v>
      </c>
      <c r="D6548">
        <v>0.35152099999999997</v>
      </c>
      <c r="E6548">
        <v>0.50234999999999996</v>
      </c>
    </row>
    <row r="6549" spans="1:5">
      <c r="A6549">
        <v>1991</v>
      </c>
      <c r="B6549" s="108">
        <v>109</v>
      </c>
      <c r="C6549">
        <v>0.54242800000000002</v>
      </c>
      <c r="D6549">
        <v>0.26886900000000002</v>
      </c>
      <c r="E6549">
        <v>0.48886299999999999</v>
      </c>
    </row>
    <row r="6550" spans="1:5">
      <c r="A6550">
        <v>1991</v>
      </c>
      <c r="B6550" s="108" t="s">
        <v>392</v>
      </c>
      <c r="C6550">
        <v>0.38341999999999998</v>
      </c>
      <c r="D6550">
        <v>0.38022800000000001</v>
      </c>
      <c r="E6550">
        <v>0.38273400000000002</v>
      </c>
    </row>
    <row r="6551" spans="1:5">
      <c r="A6551">
        <v>1992</v>
      </c>
      <c r="B6551" s="108">
        <v>0</v>
      </c>
      <c r="C6551">
        <v>7.8370000000000002E-3</v>
      </c>
      <c r="D6551">
        <v>9.6900000000000007E-3</v>
      </c>
      <c r="E6551">
        <v>8.7849999999999994E-3</v>
      </c>
    </row>
    <row r="6552" spans="1:5">
      <c r="A6552">
        <v>1992</v>
      </c>
      <c r="B6552" s="108">
        <v>1</v>
      </c>
      <c r="C6552">
        <v>6.4499999999999996E-4</v>
      </c>
      <c r="D6552">
        <v>7.0899999999999999E-4</v>
      </c>
      <c r="E6552">
        <v>6.78E-4</v>
      </c>
    </row>
    <row r="6553" spans="1:5">
      <c r="A6553">
        <v>1992</v>
      </c>
      <c r="B6553" s="108">
        <v>2</v>
      </c>
      <c r="C6553">
        <v>4.0999999999999999E-4</v>
      </c>
      <c r="D6553">
        <v>5.0900000000000001E-4</v>
      </c>
      <c r="E6553">
        <v>4.6099999999999998E-4</v>
      </c>
    </row>
    <row r="6554" spans="1:5">
      <c r="A6554">
        <v>1992</v>
      </c>
      <c r="B6554" s="108">
        <v>3</v>
      </c>
      <c r="C6554">
        <v>2.7599999999999999E-4</v>
      </c>
      <c r="D6554">
        <v>3.88E-4</v>
      </c>
      <c r="E6554">
        <v>3.3300000000000002E-4</v>
      </c>
    </row>
    <row r="6555" spans="1:5">
      <c r="A6555">
        <v>1992</v>
      </c>
      <c r="B6555" s="108">
        <v>4</v>
      </c>
      <c r="C6555">
        <v>2.32E-4</v>
      </c>
      <c r="D6555">
        <v>3.0699999999999998E-4</v>
      </c>
      <c r="E6555">
        <v>2.7099999999999997E-4</v>
      </c>
    </row>
    <row r="6556" spans="1:5">
      <c r="A6556">
        <v>1992</v>
      </c>
      <c r="B6556" s="108">
        <v>5</v>
      </c>
      <c r="C6556">
        <v>2.1000000000000001E-4</v>
      </c>
      <c r="D6556">
        <v>2.7300000000000002E-4</v>
      </c>
      <c r="E6556">
        <v>2.42E-4</v>
      </c>
    </row>
    <row r="6557" spans="1:5">
      <c r="A6557">
        <v>1992</v>
      </c>
      <c r="B6557" s="108">
        <v>6</v>
      </c>
      <c r="C6557">
        <v>1.7000000000000001E-4</v>
      </c>
      <c r="D6557">
        <v>2.3000000000000001E-4</v>
      </c>
      <c r="E6557">
        <v>2.0100000000000001E-4</v>
      </c>
    </row>
    <row r="6558" spans="1:5">
      <c r="A6558">
        <v>1992</v>
      </c>
      <c r="B6558" s="108">
        <v>7</v>
      </c>
      <c r="C6558">
        <v>1.73E-4</v>
      </c>
      <c r="D6558">
        <v>2.23E-4</v>
      </c>
      <c r="E6558">
        <v>1.9799999999999999E-4</v>
      </c>
    </row>
    <row r="6559" spans="1:5">
      <c r="A6559">
        <v>1992</v>
      </c>
      <c r="B6559" s="108">
        <v>8</v>
      </c>
      <c r="C6559">
        <v>1.3999999999999999E-4</v>
      </c>
      <c r="D6559">
        <v>2.42E-4</v>
      </c>
      <c r="E6559">
        <v>1.92E-4</v>
      </c>
    </row>
    <row r="6560" spans="1:5">
      <c r="A6560">
        <v>1992</v>
      </c>
      <c r="B6560" s="108">
        <v>9</v>
      </c>
      <c r="C6560">
        <v>1.47E-4</v>
      </c>
      <c r="D6560">
        <v>2.1699999999999999E-4</v>
      </c>
      <c r="E6560">
        <v>1.83E-4</v>
      </c>
    </row>
    <row r="6561" spans="1:5">
      <c r="A6561">
        <v>1992</v>
      </c>
      <c r="B6561" s="108">
        <v>10</v>
      </c>
      <c r="C6561">
        <v>1.4200000000000001E-4</v>
      </c>
      <c r="D6561">
        <v>2.1100000000000001E-4</v>
      </c>
      <c r="E6561">
        <v>1.7699999999999999E-4</v>
      </c>
    </row>
    <row r="6562" spans="1:5">
      <c r="A6562">
        <v>1992</v>
      </c>
      <c r="B6562" s="108">
        <v>11</v>
      </c>
      <c r="C6562">
        <v>1.5100000000000001E-4</v>
      </c>
      <c r="D6562">
        <v>2.2699999999999999E-4</v>
      </c>
      <c r="E6562">
        <v>1.9000000000000001E-4</v>
      </c>
    </row>
    <row r="6563" spans="1:5">
      <c r="A6563">
        <v>1992</v>
      </c>
      <c r="B6563" s="108">
        <v>12</v>
      </c>
      <c r="C6563">
        <v>1.6000000000000001E-4</v>
      </c>
      <c r="D6563">
        <v>2.7399999999999999E-4</v>
      </c>
      <c r="E6563">
        <v>2.1900000000000001E-4</v>
      </c>
    </row>
    <row r="6564" spans="1:5">
      <c r="A6564">
        <v>1992</v>
      </c>
      <c r="B6564" s="108">
        <v>13</v>
      </c>
      <c r="C6564">
        <v>1.94E-4</v>
      </c>
      <c r="D6564">
        <v>3.5399999999999999E-4</v>
      </c>
      <c r="E6564">
        <v>2.7599999999999999E-4</v>
      </c>
    </row>
    <row r="6565" spans="1:5">
      <c r="A6565">
        <v>1992</v>
      </c>
      <c r="B6565" s="108">
        <v>14</v>
      </c>
      <c r="C6565">
        <v>2.63E-4</v>
      </c>
      <c r="D6565">
        <v>4.7600000000000002E-4</v>
      </c>
      <c r="E6565">
        <v>3.7199999999999999E-4</v>
      </c>
    </row>
    <row r="6566" spans="1:5">
      <c r="A6566">
        <v>1992</v>
      </c>
      <c r="B6566" s="108">
        <v>15</v>
      </c>
      <c r="C6566">
        <v>3.5799999999999997E-4</v>
      </c>
      <c r="D6566">
        <v>7.18E-4</v>
      </c>
      <c r="E6566">
        <v>5.4299999999999997E-4</v>
      </c>
    </row>
    <row r="6567" spans="1:5">
      <c r="A6567">
        <v>1992</v>
      </c>
      <c r="B6567" s="108">
        <v>16</v>
      </c>
      <c r="C6567">
        <v>4.35E-4</v>
      </c>
      <c r="D6567">
        <v>1.044E-3</v>
      </c>
      <c r="E6567">
        <v>7.4899999999999999E-4</v>
      </c>
    </row>
    <row r="6568" spans="1:5">
      <c r="A6568">
        <v>1992</v>
      </c>
      <c r="B6568" s="108">
        <v>17</v>
      </c>
      <c r="C6568">
        <v>4.4000000000000002E-4</v>
      </c>
      <c r="D6568">
        <v>1.242E-3</v>
      </c>
      <c r="E6568">
        <v>8.5400000000000005E-4</v>
      </c>
    </row>
    <row r="6569" spans="1:5">
      <c r="A6569">
        <v>1992</v>
      </c>
      <c r="B6569" s="108">
        <v>18</v>
      </c>
      <c r="C6569">
        <v>5.0299999999999997E-4</v>
      </c>
      <c r="D6569">
        <v>1.488E-3</v>
      </c>
      <c r="E6569">
        <v>1.008E-3</v>
      </c>
    </row>
    <row r="6570" spans="1:5">
      <c r="A6570">
        <v>1992</v>
      </c>
      <c r="B6570" s="108">
        <v>19</v>
      </c>
      <c r="C6570">
        <v>4.4700000000000002E-4</v>
      </c>
      <c r="D6570">
        <v>1.5590000000000001E-3</v>
      </c>
      <c r="E6570">
        <v>1.0150000000000001E-3</v>
      </c>
    </row>
    <row r="6571" spans="1:5">
      <c r="A6571">
        <v>1992</v>
      </c>
      <c r="B6571" s="108">
        <v>20</v>
      </c>
      <c r="C6571">
        <v>4.6999999999999999E-4</v>
      </c>
      <c r="D6571">
        <v>1.542E-3</v>
      </c>
      <c r="E6571">
        <v>1.0169999999999999E-3</v>
      </c>
    </row>
    <row r="6572" spans="1:5">
      <c r="A6572">
        <v>1992</v>
      </c>
      <c r="B6572" s="108">
        <v>21</v>
      </c>
      <c r="C6572">
        <v>5.0100000000000003E-4</v>
      </c>
      <c r="D6572">
        <v>1.6750000000000001E-3</v>
      </c>
      <c r="E6572">
        <v>1.0989999999999999E-3</v>
      </c>
    </row>
    <row r="6573" spans="1:5">
      <c r="A6573">
        <v>1992</v>
      </c>
      <c r="B6573" s="108">
        <v>22</v>
      </c>
      <c r="C6573">
        <v>4.6999999999999999E-4</v>
      </c>
      <c r="D6573">
        <v>1.5969999999999999E-3</v>
      </c>
      <c r="E6573">
        <v>1.044E-3</v>
      </c>
    </row>
    <row r="6574" spans="1:5">
      <c r="A6574">
        <v>1992</v>
      </c>
      <c r="B6574" s="108">
        <v>23</v>
      </c>
      <c r="C6574">
        <v>5.1500000000000005E-4</v>
      </c>
      <c r="D6574">
        <v>1.583E-3</v>
      </c>
      <c r="E6574">
        <v>1.0579999999999999E-3</v>
      </c>
    </row>
    <row r="6575" spans="1:5">
      <c r="A6575">
        <v>1992</v>
      </c>
      <c r="B6575" s="108">
        <v>24</v>
      </c>
      <c r="C6575">
        <v>5.31E-4</v>
      </c>
      <c r="D6575">
        <v>1.524E-3</v>
      </c>
      <c r="E6575">
        <v>1.0349999999999999E-3</v>
      </c>
    </row>
    <row r="6576" spans="1:5">
      <c r="A6576">
        <v>1992</v>
      </c>
      <c r="B6576" s="108">
        <v>25</v>
      </c>
      <c r="C6576">
        <v>5.7499999999999999E-4</v>
      </c>
      <c r="D6576">
        <v>1.5920000000000001E-3</v>
      </c>
      <c r="E6576">
        <v>1.0889999999999999E-3</v>
      </c>
    </row>
    <row r="6577" spans="1:5">
      <c r="A6577">
        <v>1992</v>
      </c>
      <c r="B6577" s="108">
        <v>26</v>
      </c>
      <c r="C6577">
        <v>5.7399999999999997E-4</v>
      </c>
      <c r="D6577">
        <v>1.6590000000000001E-3</v>
      </c>
      <c r="E6577">
        <v>1.119E-3</v>
      </c>
    </row>
    <row r="6578" spans="1:5">
      <c r="A6578">
        <v>1992</v>
      </c>
      <c r="B6578" s="108">
        <v>27</v>
      </c>
      <c r="C6578">
        <v>5.9199999999999997E-4</v>
      </c>
      <c r="D6578">
        <v>1.7570000000000001E-3</v>
      </c>
      <c r="E6578">
        <v>1.1770000000000001E-3</v>
      </c>
    </row>
    <row r="6579" spans="1:5">
      <c r="A6579">
        <v>1992</v>
      </c>
      <c r="B6579" s="108">
        <v>28</v>
      </c>
      <c r="C6579">
        <v>6.78E-4</v>
      </c>
      <c r="D6579">
        <v>1.8979999999999999E-3</v>
      </c>
      <c r="E6579">
        <v>1.2899999999999999E-3</v>
      </c>
    </row>
    <row r="6580" spans="1:5">
      <c r="A6580">
        <v>1992</v>
      </c>
      <c r="B6580" s="108">
        <v>29</v>
      </c>
      <c r="C6580">
        <v>6.5600000000000001E-4</v>
      </c>
      <c r="D6580">
        <v>1.8309999999999999E-3</v>
      </c>
      <c r="E6580">
        <v>1.2459999999999999E-3</v>
      </c>
    </row>
    <row r="6581" spans="1:5">
      <c r="A6581">
        <v>1992</v>
      </c>
      <c r="B6581" s="108">
        <v>30</v>
      </c>
      <c r="C6581">
        <v>6.9300000000000004E-4</v>
      </c>
      <c r="D6581">
        <v>2.0230000000000001E-3</v>
      </c>
      <c r="E6581">
        <v>1.3600000000000001E-3</v>
      </c>
    </row>
    <row r="6582" spans="1:5">
      <c r="A6582">
        <v>1992</v>
      </c>
      <c r="B6582" s="108">
        <v>31</v>
      </c>
      <c r="C6582">
        <v>7.7700000000000002E-4</v>
      </c>
      <c r="D6582">
        <v>2.1229999999999999E-3</v>
      </c>
      <c r="E6582">
        <v>1.4499999999999999E-3</v>
      </c>
    </row>
    <row r="6583" spans="1:5">
      <c r="A6583">
        <v>1992</v>
      </c>
      <c r="B6583" s="108">
        <v>32</v>
      </c>
      <c r="C6583">
        <v>8.3299999999999997E-4</v>
      </c>
      <c r="D6583">
        <v>2.16E-3</v>
      </c>
      <c r="E6583">
        <v>1.4959999999999999E-3</v>
      </c>
    </row>
    <row r="6584" spans="1:5">
      <c r="A6584">
        <v>1992</v>
      </c>
      <c r="B6584" s="108">
        <v>33</v>
      </c>
      <c r="C6584">
        <v>9.0399999999999996E-4</v>
      </c>
      <c r="D6584">
        <v>2.3930000000000002E-3</v>
      </c>
      <c r="E6584">
        <v>1.645E-3</v>
      </c>
    </row>
    <row r="6585" spans="1:5">
      <c r="A6585">
        <v>1992</v>
      </c>
      <c r="B6585" s="108">
        <v>34</v>
      </c>
      <c r="C6585">
        <v>9.3800000000000003E-4</v>
      </c>
      <c r="D6585">
        <v>2.3869999999999998E-3</v>
      </c>
      <c r="E6585">
        <v>1.663E-3</v>
      </c>
    </row>
    <row r="6586" spans="1:5">
      <c r="A6586">
        <v>1992</v>
      </c>
      <c r="B6586" s="108">
        <v>35</v>
      </c>
      <c r="C6586">
        <v>1.0059999999999999E-3</v>
      </c>
      <c r="D6586">
        <v>2.6069999999999999E-3</v>
      </c>
      <c r="E6586">
        <v>1.805E-3</v>
      </c>
    </row>
    <row r="6587" spans="1:5">
      <c r="A6587">
        <v>1992</v>
      </c>
      <c r="B6587" s="108">
        <v>36</v>
      </c>
      <c r="C6587">
        <v>1.103E-3</v>
      </c>
      <c r="D6587">
        <v>2.6510000000000001E-3</v>
      </c>
      <c r="E6587">
        <v>1.872E-3</v>
      </c>
    </row>
    <row r="6588" spans="1:5">
      <c r="A6588">
        <v>1992</v>
      </c>
      <c r="B6588" s="108">
        <v>37</v>
      </c>
      <c r="C6588">
        <v>1.1410000000000001E-3</v>
      </c>
      <c r="D6588">
        <v>2.7160000000000001E-3</v>
      </c>
      <c r="E6588">
        <v>1.923E-3</v>
      </c>
    </row>
    <row r="6589" spans="1:5">
      <c r="A6589">
        <v>1992</v>
      </c>
      <c r="B6589" s="108">
        <v>38</v>
      </c>
      <c r="C6589">
        <v>1.3209999999999999E-3</v>
      </c>
      <c r="D6589">
        <v>3.173E-3</v>
      </c>
      <c r="E6589">
        <v>2.2369999999999998E-3</v>
      </c>
    </row>
    <row r="6590" spans="1:5">
      <c r="A6590">
        <v>1992</v>
      </c>
      <c r="B6590" s="108">
        <v>39</v>
      </c>
      <c r="C6590">
        <v>1.281E-3</v>
      </c>
      <c r="D6590">
        <v>2.967E-3</v>
      </c>
      <c r="E6590">
        <v>2.1180000000000001E-3</v>
      </c>
    </row>
    <row r="6591" spans="1:5">
      <c r="A6591">
        <v>1992</v>
      </c>
      <c r="B6591" s="108">
        <v>40</v>
      </c>
      <c r="C6591">
        <v>1.4009999999999999E-3</v>
      </c>
      <c r="D6591">
        <v>3.2569999999999999E-3</v>
      </c>
      <c r="E6591">
        <v>2.32E-3</v>
      </c>
    </row>
    <row r="6592" spans="1:5">
      <c r="A6592">
        <v>1992</v>
      </c>
      <c r="B6592" s="108">
        <v>41</v>
      </c>
      <c r="C6592">
        <v>1.56E-3</v>
      </c>
      <c r="D6592">
        <v>3.4940000000000001E-3</v>
      </c>
      <c r="E6592">
        <v>2.5149999999999999E-3</v>
      </c>
    </row>
    <row r="6593" spans="1:5">
      <c r="A6593">
        <v>1992</v>
      </c>
      <c r="B6593" s="108">
        <v>42</v>
      </c>
      <c r="C6593">
        <v>1.6869999999999999E-3</v>
      </c>
      <c r="D6593">
        <v>3.581E-3</v>
      </c>
      <c r="E6593">
        <v>2.6220000000000002E-3</v>
      </c>
    </row>
    <row r="6594" spans="1:5">
      <c r="A6594">
        <v>1992</v>
      </c>
      <c r="B6594" s="108">
        <v>43</v>
      </c>
      <c r="C6594">
        <v>1.823E-3</v>
      </c>
      <c r="D6594">
        <v>3.8379999999999998E-3</v>
      </c>
      <c r="E6594">
        <v>2.8119999999999998E-3</v>
      </c>
    </row>
    <row r="6595" spans="1:5">
      <c r="A6595">
        <v>1992</v>
      </c>
      <c r="B6595" s="108">
        <v>44</v>
      </c>
      <c r="C6595">
        <v>1.843E-3</v>
      </c>
      <c r="D6595">
        <v>3.7650000000000001E-3</v>
      </c>
      <c r="E6595">
        <v>2.7950000000000002E-3</v>
      </c>
    </row>
    <row r="6596" spans="1:5">
      <c r="A6596">
        <v>1992</v>
      </c>
      <c r="B6596" s="108">
        <v>45</v>
      </c>
      <c r="C6596">
        <v>2.1419999999999998E-3</v>
      </c>
      <c r="D6596">
        <v>4.2579999999999996E-3</v>
      </c>
      <c r="E6596">
        <v>3.1870000000000002E-3</v>
      </c>
    </row>
    <row r="6597" spans="1:5">
      <c r="A6597">
        <v>1992</v>
      </c>
      <c r="B6597" s="108">
        <v>46</v>
      </c>
      <c r="C6597">
        <v>2.2529999999999998E-3</v>
      </c>
      <c r="D6597">
        <v>4.4479999999999997E-3</v>
      </c>
      <c r="E6597">
        <v>3.3310000000000002E-3</v>
      </c>
    </row>
    <row r="6598" spans="1:5">
      <c r="A6598">
        <v>1992</v>
      </c>
      <c r="B6598" s="108">
        <v>47</v>
      </c>
      <c r="C6598">
        <v>2.545E-3</v>
      </c>
      <c r="D6598">
        <v>4.9360000000000003E-3</v>
      </c>
      <c r="E6598">
        <v>3.715E-3</v>
      </c>
    </row>
    <row r="6599" spans="1:5">
      <c r="A6599">
        <v>1992</v>
      </c>
      <c r="B6599" s="108">
        <v>48</v>
      </c>
      <c r="C6599">
        <v>2.8999999999999998E-3</v>
      </c>
      <c r="D6599">
        <v>5.3880000000000004E-3</v>
      </c>
      <c r="E6599">
        <v>4.1159999999999999E-3</v>
      </c>
    </row>
    <row r="6600" spans="1:5">
      <c r="A6600">
        <v>1992</v>
      </c>
      <c r="B6600" s="108">
        <v>49</v>
      </c>
      <c r="C6600">
        <v>3.055E-3</v>
      </c>
      <c r="D6600">
        <v>5.5310000000000003E-3</v>
      </c>
      <c r="E6600">
        <v>4.2709999999999996E-3</v>
      </c>
    </row>
    <row r="6601" spans="1:5">
      <c r="A6601">
        <v>1992</v>
      </c>
      <c r="B6601" s="108">
        <v>50</v>
      </c>
      <c r="C6601">
        <v>3.3040000000000001E-3</v>
      </c>
      <c r="D6601">
        <v>5.9160000000000003E-3</v>
      </c>
      <c r="E6601">
        <v>4.581E-3</v>
      </c>
    </row>
    <row r="6602" spans="1:5">
      <c r="A6602">
        <v>1992</v>
      </c>
      <c r="B6602" s="108">
        <v>51</v>
      </c>
      <c r="C6602">
        <v>3.8E-3</v>
      </c>
      <c r="D6602">
        <v>6.7210000000000004E-3</v>
      </c>
      <c r="E6602">
        <v>5.2230000000000002E-3</v>
      </c>
    </row>
    <row r="6603" spans="1:5">
      <c r="A6603">
        <v>1992</v>
      </c>
      <c r="B6603" s="108">
        <v>52</v>
      </c>
      <c r="C6603">
        <v>4.2129999999999997E-3</v>
      </c>
      <c r="D6603">
        <v>7.2839999999999997E-3</v>
      </c>
      <c r="E6603">
        <v>5.7080000000000004E-3</v>
      </c>
    </row>
    <row r="6604" spans="1:5">
      <c r="A6604">
        <v>1992</v>
      </c>
      <c r="B6604" s="108">
        <v>53</v>
      </c>
      <c r="C6604">
        <v>4.6090000000000002E-3</v>
      </c>
      <c r="D6604">
        <v>7.8799999999999999E-3</v>
      </c>
      <c r="E6604">
        <v>6.195E-3</v>
      </c>
    </row>
    <row r="6605" spans="1:5">
      <c r="A6605">
        <v>1992</v>
      </c>
      <c r="B6605" s="108">
        <v>54</v>
      </c>
      <c r="C6605">
        <v>4.8500000000000001E-3</v>
      </c>
      <c r="D6605">
        <v>8.3820000000000006E-3</v>
      </c>
      <c r="E6605">
        <v>6.5620000000000001E-3</v>
      </c>
    </row>
    <row r="6606" spans="1:5">
      <c r="A6606">
        <v>1992</v>
      </c>
      <c r="B6606" s="108">
        <v>55</v>
      </c>
      <c r="C6606">
        <v>5.4200000000000003E-3</v>
      </c>
      <c r="D6606">
        <v>9.5060000000000006E-3</v>
      </c>
      <c r="E6606">
        <v>7.3889999999999997E-3</v>
      </c>
    </row>
    <row r="6607" spans="1:5">
      <c r="A6607">
        <v>1992</v>
      </c>
      <c r="B6607" s="108">
        <v>56</v>
      </c>
      <c r="C6607">
        <v>6.0930000000000003E-3</v>
      </c>
      <c r="D6607">
        <v>1.0402E-2</v>
      </c>
      <c r="E6607">
        <v>8.1620000000000009E-3</v>
      </c>
    </row>
    <row r="6608" spans="1:5">
      <c r="A6608">
        <v>1992</v>
      </c>
      <c r="B6608" s="108">
        <v>57</v>
      </c>
      <c r="C6608">
        <v>6.3790000000000001E-3</v>
      </c>
      <c r="D6608">
        <v>1.1258000000000001E-2</v>
      </c>
      <c r="E6608">
        <v>8.7180000000000001E-3</v>
      </c>
    </row>
    <row r="6609" spans="1:5">
      <c r="A6609">
        <v>1992</v>
      </c>
      <c r="B6609" s="108">
        <v>58</v>
      </c>
      <c r="C6609">
        <v>7.5030000000000001E-3</v>
      </c>
      <c r="D6609">
        <v>1.2997E-2</v>
      </c>
      <c r="E6609">
        <v>1.0132E-2</v>
      </c>
    </row>
    <row r="6610" spans="1:5">
      <c r="A6610">
        <v>1992</v>
      </c>
      <c r="B6610" s="108">
        <v>59</v>
      </c>
      <c r="C6610">
        <v>8.0230000000000006E-3</v>
      </c>
      <c r="D6610">
        <v>1.3618E-2</v>
      </c>
      <c r="E6610">
        <v>1.0692E-2</v>
      </c>
    </row>
    <row r="6611" spans="1:5">
      <c r="A6611">
        <v>1992</v>
      </c>
      <c r="B6611" s="108">
        <v>60</v>
      </c>
      <c r="C6611">
        <v>8.5920000000000007E-3</v>
      </c>
      <c r="D6611">
        <v>1.5372E-2</v>
      </c>
      <c r="E6611">
        <v>1.1779E-2</v>
      </c>
    </row>
    <row r="6612" spans="1:5">
      <c r="A6612">
        <v>1992</v>
      </c>
      <c r="B6612" s="108">
        <v>61</v>
      </c>
      <c r="C6612">
        <v>9.3869999999999995E-3</v>
      </c>
      <c r="D6612">
        <v>1.6389999999999998E-2</v>
      </c>
      <c r="E6612">
        <v>1.2690999999999999E-2</v>
      </c>
    </row>
    <row r="6613" spans="1:5">
      <c r="A6613">
        <v>1992</v>
      </c>
      <c r="B6613" s="108">
        <v>62</v>
      </c>
      <c r="C6613">
        <v>1.0501E-2</v>
      </c>
      <c r="D6613">
        <v>1.8131000000000001E-2</v>
      </c>
      <c r="E6613">
        <v>1.4090999999999999E-2</v>
      </c>
    </row>
    <row r="6614" spans="1:5">
      <c r="A6614">
        <v>1992</v>
      </c>
      <c r="B6614" s="108">
        <v>63</v>
      </c>
      <c r="C6614">
        <v>1.1211E-2</v>
      </c>
      <c r="D6614">
        <v>1.9484999999999999E-2</v>
      </c>
      <c r="E6614">
        <v>1.5096999999999999E-2</v>
      </c>
    </row>
    <row r="6615" spans="1:5">
      <c r="A6615">
        <v>1992</v>
      </c>
      <c r="B6615" s="108">
        <v>64</v>
      </c>
      <c r="C6615">
        <v>1.1997000000000001E-2</v>
      </c>
      <c r="D6615">
        <v>2.1023E-2</v>
      </c>
      <c r="E6615">
        <v>1.6171999999999999E-2</v>
      </c>
    </row>
    <row r="6616" spans="1:5">
      <c r="A6616">
        <v>1992</v>
      </c>
      <c r="B6616" s="108">
        <v>65</v>
      </c>
      <c r="C6616">
        <v>1.2989000000000001E-2</v>
      </c>
      <c r="D6616">
        <v>2.3435999999999998E-2</v>
      </c>
      <c r="E6616">
        <v>1.7760000000000001E-2</v>
      </c>
    </row>
    <row r="6617" spans="1:5">
      <c r="A6617">
        <v>1992</v>
      </c>
      <c r="B6617" s="108">
        <v>66</v>
      </c>
      <c r="C6617">
        <v>1.4489E-2</v>
      </c>
      <c r="D6617">
        <v>2.5221E-2</v>
      </c>
      <c r="E6617">
        <v>1.934E-2</v>
      </c>
    </row>
    <row r="6618" spans="1:5">
      <c r="A6618">
        <v>1992</v>
      </c>
      <c r="B6618" s="108">
        <v>67</v>
      </c>
      <c r="C6618">
        <v>1.5928999999999999E-2</v>
      </c>
      <c r="D6618">
        <v>2.7480999999999998E-2</v>
      </c>
      <c r="E6618">
        <v>2.1124E-2</v>
      </c>
    </row>
    <row r="6619" spans="1:5">
      <c r="A6619">
        <v>1992</v>
      </c>
      <c r="B6619" s="108">
        <v>68</v>
      </c>
      <c r="C6619">
        <v>1.7371000000000001E-2</v>
      </c>
      <c r="D6619">
        <v>3.0707999999999999E-2</v>
      </c>
      <c r="E6619">
        <v>2.3317000000000001E-2</v>
      </c>
    </row>
    <row r="6620" spans="1:5">
      <c r="A6620">
        <v>1992</v>
      </c>
      <c r="B6620" s="108">
        <v>69</v>
      </c>
      <c r="C6620">
        <v>1.8161E-2</v>
      </c>
      <c r="D6620">
        <v>3.1961000000000003E-2</v>
      </c>
      <c r="E6620">
        <v>2.4244999999999999E-2</v>
      </c>
    </row>
    <row r="6621" spans="1:5">
      <c r="A6621">
        <v>1992</v>
      </c>
      <c r="B6621" s="108">
        <v>70</v>
      </c>
      <c r="C6621">
        <v>2.0132000000000001E-2</v>
      </c>
      <c r="D6621">
        <v>3.4662999999999999E-2</v>
      </c>
      <c r="E6621">
        <v>2.6505000000000001E-2</v>
      </c>
    </row>
    <row r="6622" spans="1:5">
      <c r="A6622">
        <v>1992</v>
      </c>
      <c r="B6622" s="108">
        <v>71</v>
      </c>
      <c r="C6622">
        <v>2.1974E-2</v>
      </c>
      <c r="D6622">
        <v>3.7876E-2</v>
      </c>
      <c r="E6622">
        <v>2.8922E-2</v>
      </c>
    </row>
    <row r="6623" spans="1:5">
      <c r="A6623">
        <v>1992</v>
      </c>
      <c r="B6623" s="108">
        <v>72</v>
      </c>
      <c r="C6623">
        <v>2.4785000000000001E-2</v>
      </c>
      <c r="D6623">
        <v>4.1027000000000001E-2</v>
      </c>
      <c r="E6623">
        <v>3.1827000000000001E-2</v>
      </c>
    </row>
    <row r="6624" spans="1:5">
      <c r="A6624">
        <v>1992</v>
      </c>
      <c r="B6624" s="108">
        <v>73</v>
      </c>
      <c r="C6624">
        <v>2.6484000000000001E-2</v>
      </c>
      <c r="D6624">
        <v>4.4759E-2</v>
      </c>
      <c r="E6624">
        <v>3.4236999999999997E-2</v>
      </c>
    </row>
    <row r="6625" spans="1:5">
      <c r="A6625">
        <v>1992</v>
      </c>
      <c r="B6625" s="108">
        <v>74</v>
      </c>
      <c r="C6625">
        <v>2.8850000000000001E-2</v>
      </c>
      <c r="D6625">
        <v>4.9675999999999998E-2</v>
      </c>
      <c r="E6625">
        <v>3.7533999999999998E-2</v>
      </c>
    </row>
    <row r="6626" spans="1:5">
      <c r="A6626">
        <v>1992</v>
      </c>
      <c r="B6626" s="108">
        <v>75</v>
      </c>
      <c r="C6626">
        <v>3.1475000000000003E-2</v>
      </c>
      <c r="D6626">
        <v>5.2774000000000001E-2</v>
      </c>
      <c r="E6626">
        <v>4.0238999999999997E-2</v>
      </c>
    </row>
    <row r="6627" spans="1:5">
      <c r="A6627">
        <v>1992</v>
      </c>
      <c r="B6627" s="108">
        <v>76</v>
      </c>
      <c r="C6627">
        <v>3.3894000000000001E-2</v>
      </c>
      <c r="D6627">
        <v>5.7132000000000002E-2</v>
      </c>
      <c r="E6627">
        <v>4.3346000000000003E-2</v>
      </c>
    </row>
    <row r="6628" spans="1:5">
      <c r="A6628">
        <v>1992</v>
      </c>
      <c r="B6628" s="108">
        <v>77</v>
      </c>
      <c r="C6628">
        <v>3.7143000000000002E-2</v>
      </c>
      <c r="D6628">
        <v>6.3144000000000006E-2</v>
      </c>
      <c r="E6628">
        <v>4.7476999999999998E-2</v>
      </c>
    </row>
    <row r="6629" spans="1:5">
      <c r="A6629">
        <v>1992</v>
      </c>
      <c r="B6629" s="108">
        <v>78</v>
      </c>
      <c r="C6629">
        <v>4.0240999999999999E-2</v>
      </c>
      <c r="D6629">
        <v>6.8496000000000001E-2</v>
      </c>
      <c r="E6629">
        <v>5.1159999999999997E-2</v>
      </c>
    </row>
    <row r="6630" spans="1:5">
      <c r="A6630">
        <v>1992</v>
      </c>
      <c r="B6630" s="108">
        <v>79</v>
      </c>
      <c r="C6630">
        <v>4.4561999999999997E-2</v>
      </c>
      <c r="D6630">
        <v>7.4288000000000007E-2</v>
      </c>
      <c r="E6630">
        <v>5.5794999999999997E-2</v>
      </c>
    </row>
    <row r="6631" spans="1:5">
      <c r="A6631">
        <v>1992</v>
      </c>
      <c r="B6631" s="108">
        <v>80</v>
      </c>
      <c r="C6631">
        <v>5.0541999999999997E-2</v>
      </c>
      <c r="D6631">
        <v>8.4034999999999999E-2</v>
      </c>
      <c r="E6631">
        <v>6.2848000000000001E-2</v>
      </c>
    </row>
    <row r="6632" spans="1:5">
      <c r="A6632">
        <v>1992</v>
      </c>
      <c r="B6632" s="108">
        <v>81</v>
      </c>
      <c r="C6632">
        <v>5.7200000000000001E-2</v>
      </c>
      <c r="D6632">
        <v>9.3361E-2</v>
      </c>
      <c r="E6632">
        <v>7.0064000000000001E-2</v>
      </c>
    </row>
    <row r="6633" spans="1:5">
      <c r="A6633">
        <v>1992</v>
      </c>
      <c r="B6633" s="108">
        <v>82</v>
      </c>
      <c r="C6633">
        <v>6.3604999999999995E-2</v>
      </c>
      <c r="D6633">
        <v>0.10334699999999999</v>
      </c>
      <c r="E6633">
        <v>7.7308000000000002E-2</v>
      </c>
    </row>
    <row r="6634" spans="1:5">
      <c r="A6634">
        <v>1992</v>
      </c>
      <c r="B6634" s="108">
        <v>83</v>
      </c>
      <c r="C6634">
        <v>6.9742999999999999E-2</v>
      </c>
      <c r="D6634">
        <v>0.110247</v>
      </c>
      <c r="E6634">
        <v>8.3310999999999996E-2</v>
      </c>
    </row>
    <row r="6635" spans="1:5">
      <c r="A6635">
        <v>1992</v>
      </c>
      <c r="B6635" s="108">
        <v>84</v>
      </c>
      <c r="C6635">
        <v>7.7745999999999996E-2</v>
      </c>
      <c r="D6635">
        <v>0.12152499999999999</v>
      </c>
      <c r="E6635">
        <v>9.1928999999999997E-2</v>
      </c>
    </row>
    <row r="6636" spans="1:5">
      <c r="A6636">
        <v>1992</v>
      </c>
      <c r="B6636" s="108">
        <v>85</v>
      </c>
      <c r="C6636">
        <v>8.6383000000000001E-2</v>
      </c>
      <c r="D6636">
        <v>0.13303599999999999</v>
      </c>
      <c r="E6636">
        <v>0.100969</v>
      </c>
    </row>
    <row r="6637" spans="1:5">
      <c r="A6637">
        <v>1992</v>
      </c>
      <c r="B6637" s="108">
        <v>86</v>
      </c>
      <c r="C6637">
        <v>9.5440999999999998E-2</v>
      </c>
      <c r="D6637">
        <v>0.14352899999999999</v>
      </c>
      <c r="E6637">
        <v>0.109889</v>
      </c>
    </row>
    <row r="6638" spans="1:5">
      <c r="A6638">
        <v>1992</v>
      </c>
      <c r="B6638" s="108">
        <v>87</v>
      </c>
      <c r="C6638">
        <v>0.105694</v>
      </c>
      <c r="D6638">
        <v>0.155725</v>
      </c>
      <c r="E6638">
        <v>0.12021</v>
      </c>
    </row>
    <row r="6639" spans="1:5">
      <c r="A6639">
        <v>1992</v>
      </c>
      <c r="B6639" s="108">
        <v>88</v>
      </c>
      <c r="C6639">
        <v>0.117103</v>
      </c>
      <c r="D6639">
        <v>0.17199500000000001</v>
      </c>
      <c r="E6639">
        <v>0.13245100000000001</v>
      </c>
    </row>
    <row r="6640" spans="1:5">
      <c r="A6640">
        <v>1992</v>
      </c>
      <c r="B6640" s="108">
        <v>89</v>
      </c>
      <c r="C6640">
        <v>0.12989300000000001</v>
      </c>
      <c r="D6640">
        <v>0.18590400000000001</v>
      </c>
      <c r="E6640">
        <v>0.14489199999999999</v>
      </c>
    </row>
    <row r="6641" spans="1:5">
      <c r="A6641">
        <v>1992</v>
      </c>
      <c r="B6641" s="108">
        <v>90</v>
      </c>
      <c r="C6641">
        <v>0.14183299999999999</v>
      </c>
      <c r="D6641">
        <v>0.20200099999999999</v>
      </c>
      <c r="E6641">
        <v>0.15728300000000001</v>
      </c>
    </row>
    <row r="6642" spans="1:5">
      <c r="A6642">
        <v>1992</v>
      </c>
      <c r="B6642" s="108">
        <v>91</v>
      </c>
      <c r="C6642">
        <v>0.160272</v>
      </c>
      <c r="D6642">
        <v>0.216612</v>
      </c>
      <c r="E6642">
        <v>0.17410200000000001</v>
      </c>
    </row>
    <row r="6643" spans="1:5">
      <c r="A6643">
        <v>1992</v>
      </c>
      <c r="B6643" s="108">
        <v>92</v>
      </c>
      <c r="C6643">
        <v>0.179978</v>
      </c>
      <c r="D6643">
        <v>0.24160699999999999</v>
      </c>
      <c r="E6643">
        <v>0.19451399999999999</v>
      </c>
    </row>
    <row r="6644" spans="1:5">
      <c r="A6644">
        <v>1992</v>
      </c>
      <c r="B6644" s="108">
        <v>93</v>
      </c>
      <c r="C6644">
        <v>0.19497600000000001</v>
      </c>
      <c r="D6644">
        <v>0.26580900000000002</v>
      </c>
      <c r="E6644">
        <v>0.21096100000000001</v>
      </c>
    </row>
    <row r="6645" spans="1:5">
      <c r="A6645">
        <v>1992</v>
      </c>
      <c r="B6645" s="108">
        <v>94</v>
      </c>
      <c r="C6645">
        <v>0.21779000000000001</v>
      </c>
      <c r="D6645">
        <v>0.28371200000000002</v>
      </c>
      <c r="E6645">
        <v>0.23197999999999999</v>
      </c>
    </row>
    <row r="6646" spans="1:5">
      <c r="A6646">
        <v>1992</v>
      </c>
      <c r="B6646" s="108">
        <v>95</v>
      </c>
      <c r="C6646">
        <v>0.234933</v>
      </c>
      <c r="D6646">
        <v>0.31172899999999998</v>
      </c>
      <c r="E6646">
        <v>0.250809</v>
      </c>
    </row>
    <row r="6647" spans="1:5">
      <c r="A6647">
        <v>1992</v>
      </c>
      <c r="B6647" s="108">
        <v>96</v>
      </c>
      <c r="C6647">
        <v>0.25579800000000003</v>
      </c>
      <c r="D6647">
        <v>0.33646399999999999</v>
      </c>
      <c r="E6647">
        <v>0.27182299999999998</v>
      </c>
    </row>
    <row r="6648" spans="1:5">
      <c r="A6648">
        <v>1992</v>
      </c>
      <c r="B6648" s="108">
        <v>97</v>
      </c>
      <c r="C6648">
        <v>0.27772000000000002</v>
      </c>
      <c r="D6648">
        <v>0.35593999999999998</v>
      </c>
      <c r="E6648">
        <v>0.292717</v>
      </c>
    </row>
    <row r="6649" spans="1:5">
      <c r="A6649">
        <v>1992</v>
      </c>
      <c r="B6649" s="108">
        <v>98</v>
      </c>
      <c r="C6649">
        <v>0.30361199999999999</v>
      </c>
      <c r="D6649">
        <v>0.384745</v>
      </c>
      <c r="E6649">
        <v>0.31847500000000001</v>
      </c>
    </row>
    <row r="6650" spans="1:5">
      <c r="A6650">
        <v>1992</v>
      </c>
      <c r="B6650" s="108">
        <v>99</v>
      </c>
      <c r="C6650">
        <v>0.32545499999999999</v>
      </c>
      <c r="D6650">
        <v>0.39873599999999998</v>
      </c>
      <c r="E6650">
        <v>0.33826400000000001</v>
      </c>
    </row>
    <row r="6651" spans="1:5">
      <c r="A6651">
        <v>1992</v>
      </c>
      <c r="B6651" s="108">
        <v>100</v>
      </c>
      <c r="C6651">
        <v>0.362701</v>
      </c>
      <c r="D6651">
        <v>0.41774600000000001</v>
      </c>
      <c r="E6651">
        <v>0.37200100000000003</v>
      </c>
    </row>
    <row r="6652" spans="1:5">
      <c r="A6652">
        <v>1992</v>
      </c>
      <c r="B6652" s="108">
        <v>101</v>
      </c>
      <c r="C6652">
        <v>0.374977</v>
      </c>
      <c r="D6652">
        <v>0.47954400000000003</v>
      </c>
      <c r="E6652">
        <v>0.39202900000000002</v>
      </c>
    </row>
    <row r="6653" spans="1:5">
      <c r="A6653">
        <v>1992</v>
      </c>
      <c r="B6653" s="108">
        <v>102</v>
      </c>
      <c r="C6653">
        <v>0.40622900000000001</v>
      </c>
      <c r="D6653">
        <v>0.45021800000000001</v>
      </c>
      <c r="E6653">
        <v>0.41328300000000001</v>
      </c>
    </row>
    <row r="6654" spans="1:5">
      <c r="A6654">
        <v>1992</v>
      </c>
      <c r="B6654" s="108">
        <v>103</v>
      </c>
      <c r="C6654">
        <v>0.41301900000000002</v>
      </c>
      <c r="D6654">
        <v>0.497338</v>
      </c>
      <c r="E6654">
        <v>0.42642099999999999</v>
      </c>
    </row>
    <row r="6655" spans="1:5">
      <c r="A6655">
        <v>1992</v>
      </c>
      <c r="B6655" s="108">
        <v>104</v>
      </c>
      <c r="C6655">
        <v>0.43325000000000002</v>
      </c>
      <c r="D6655">
        <v>0.46549600000000002</v>
      </c>
      <c r="E6655">
        <v>0.43844699999999998</v>
      </c>
    </row>
    <row r="6656" spans="1:5">
      <c r="A6656">
        <v>1992</v>
      </c>
      <c r="B6656" s="108">
        <v>105</v>
      </c>
      <c r="C6656">
        <v>0.431869</v>
      </c>
      <c r="D6656">
        <v>0.44418400000000002</v>
      </c>
      <c r="E6656">
        <v>0.433757</v>
      </c>
    </row>
    <row r="6657" spans="1:5">
      <c r="A6657">
        <v>1992</v>
      </c>
      <c r="B6657" s="108">
        <v>106</v>
      </c>
      <c r="C6657">
        <v>0.45623200000000003</v>
      </c>
      <c r="D6657">
        <v>0.26701599999999998</v>
      </c>
      <c r="E6657">
        <v>0.42632399999999998</v>
      </c>
    </row>
    <row r="6658" spans="1:5">
      <c r="A6658">
        <v>1992</v>
      </c>
      <c r="B6658" s="108">
        <v>107</v>
      </c>
      <c r="C6658">
        <v>0.45965200000000001</v>
      </c>
      <c r="D6658">
        <v>0.634629</v>
      </c>
      <c r="E6658">
        <v>0.48950100000000002</v>
      </c>
    </row>
    <row r="6659" spans="1:5">
      <c r="A6659">
        <v>1992</v>
      </c>
      <c r="B6659" s="108">
        <v>108</v>
      </c>
      <c r="C6659">
        <v>0.42070999999999997</v>
      </c>
      <c r="D6659">
        <v>0.29918800000000001</v>
      </c>
      <c r="E6659">
        <v>0.39671400000000001</v>
      </c>
    </row>
    <row r="6660" spans="1:5">
      <c r="A6660">
        <v>1992</v>
      </c>
      <c r="B6660" s="108">
        <v>109</v>
      </c>
      <c r="C6660">
        <v>0.38089699999999999</v>
      </c>
      <c r="D6660">
        <v>0.44538299999999997</v>
      </c>
      <c r="E6660">
        <v>0.395202</v>
      </c>
    </row>
    <row r="6661" spans="1:5">
      <c r="A6661">
        <v>1992</v>
      </c>
      <c r="B6661" s="108" t="s">
        <v>392</v>
      </c>
      <c r="C6661">
        <v>0.50719999999999998</v>
      </c>
      <c r="D6661">
        <v>0.63971900000000004</v>
      </c>
      <c r="E6661">
        <v>0.53463899999999998</v>
      </c>
    </row>
    <row r="6662" spans="1:5">
      <c r="A6662">
        <v>1993</v>
      </c>
      <c r="B6662" s="108">
        <v>0</v>
      </c>
      <c r="C6662">
        <v>7.6360000000000004E-3</v>
      </c>
      <c r="D6662">
        <v>9.4959999999999992E-3</v>
      </c>
      <c r="E6662">
        <v>8.5889999999999994E-3</v>
      </c>
    </row>
    <row r="6663" spans="1:5">
      <c r="A6663">
        <v>1993</v>
      </c>
      <c r="B6663" s="108">
        <v>1</v>
      </c>
      <c r="C6663">
        <v>6.4400000000000004E-4</v>
      </c>
      <c r="D6663">
        <v>7.2300000000000001E-4</v>
      </c>
      <c r="E6663">
        <v>6.8499999999999995E-4</v>
      </c>
    </row>
    <row r="6664" spans="1:5">
      <c r="A6664">
        <v>1993</v>
      </c>
      <c r="B6664" s="108">
        <v>2</v>
      </c>
      <c r="C6664">
        <v>4.17E-4</v>
      </c>
      <c r="D6664">
        <v>5.1800000000000001E-4</v>
      </c>
      <c r="E6664">
        <v>4.6900000000000002E-4</v>
      </c>
    </row>
    <row r="6665" spans="1:5">
      <c r="A6665">
        <v>1993</v>
      </c>
      <c r="B6665" s="108">
        <v>3</v>
      </c>
      <c r="C6665">
        <v>3.0899999999999998E-4</v>
      </c>
      <c r="D6665">
        <v>4.1899999999999999E-4</v>
      </c>
      <c r="E6665">
        <v>3.6499999999999998E-4</v>
      </c>
    </row>
    <row r="6666" spans="1:5">
      <c r="A6666">
        <v>1993</v>
      </c>
      <c r="B6666" s="108">
        <v>4</v>
      </c>
      <c r="C6666">
        <v>2.34E-4</v>
      </c>
      <c r="D6666">
        <v>3.21E-4</v>
      </c>
      <c r="E6666">
        <v>2.7900000000000001E-4</v>
      </c>
    </row>
    <row r="6667" spans="1:5">
      <c r="A6667">
        <v>1993</v>
      </c>
      <c r="B6667" s="108">
        <v>5</v>
      </c>
      <c r="C6667">
        <v>2.03E-4</v>
      </c>
      <c r="D6667">
        <v>2.3900000000000001E-4</v>
      </c>
      <c r="E6667">
        <v>2.22E-4</v>
      </c>
    </row>
    <row r="6668" spans="1:5">
      <c r="A6668">
        <v>1993</v>
      </c>
      <c r="B6668" s="108">
        <v>6</v>
      </c>
      <c r="C6668">
        <v>2.0000000000000001E-4</v>
      </c>
      <c r="D6668">
        <v>2.5999999999999998E-4</v>
      </c>
      <c r="E6668">
        <v>2.31E-4</v>
      </c>
    </row>
    <row r="6669" spans="1:5">
      <c r="A6669">
        <v>1993</v>
      </c>
      <c r="B6669" s="108">
        <v>7</v>
      </c>
      <c r="C6669">
        <v>1.8900000000000001E-4</v>
      </c>
      <c r="D6669">
        <v>2.33E-4</v>
      </c>
      <c r="E6669">
        <v>2.12E-4</v>
      </c>
    </row>
    <row r="6670" spans="1:5">
      <c r="A6670">
        <v>1993</v>
      </c>
      <c r="B6670" s="108">
        <v>8</v>
      </c>
      <c r="C6670">
        <v>1.92E-4</v>
      </c>
      <c r="D6670">
        <v>2.2800000000000001E-4</v>
      </c>
      <c r="E6670">
        <v>2.1000000000000001E-4</v>
      </c>
    </row>
    <row r="6671" spans="1:5">
      <c r="A6671">
        <v>1993</v>
      </c>
      <c r="B6671" s="108">
        <v>9</v>
      </c>
      <c r="C6671">
        <v>1.6000000000000001E-4</v>
      </c>
      <c r="D6671">
        <v>1.94E-4</v>
      </c>
      <c r="E6671">
        <v>1.7699999999999999E-4</v>
      </c>
    </row>
    <row r="6672" spans="1:5">
      <c r="A6672">
        <v>1993</v>
      </c>
      <c r="B6672" s="108">
        <v>10</v>
      </c>
      <c r="C6672">
        <v>1.3999999999999999E-4</v>
      </c>
      <c r="D6672">
        <v>2.0599999999999999E-4</v>
      </c>
      <c r="E6672">
        <v>1.74E-4</v>
      </c>
    </row>
    <row r="6673" spans="1:5">
      <c r="A6673">
        <v>1993</v>
      </c>
      <c r="B6673" s="108">
        <v>11</v>
      </c>
      <c r="C6673">
        <v>1.4999999999999999E-4</v>
      </c>
      <c r="D6673">
        <v>2.2599999999999999E-4</v>
      </c>
      <c r="E6673">
        <v>1.8900000000000001E-4</v>
      </c>
    </row>
    <row r="6674" spans="1:5">
      <c r="A6674">
        <v>1993</v>
      </c>
      <c r="B6674" s="108">
        <v>12</v>
      </c>
      <c r="C6674">
        <v>1.6799999999999999E-4</v>
      </c>
      <c r="D6674">
        <v>2.7099999999999997E-4</v>
      </c>
      <c r="E6674">
        <v>2.2100000000000001E-4</v>
      </c>
    </row>
    <row r="6675" spans="1:5">
      <c r="A6675">
        <v>1993</v>
      </c>
      <c r="B6675" s="108">
        <v>13</v>
      </c>
      <c r="C6675">
        <v>2.2499999999999999E-4</v>
      </c>
      <c r="D6675">
        <v>3.59E-4</v>
      </c>
      <c r="E6675">
        <v>2.9300000000000002E-4</v>
      </c>
    </row>
    <row r="6676" spans="1:5">
      <c r="A6676">
        <v>1993</v>
      </c>
      <c r="B6676" s="108">
        <v>14</v>
      </c>
      <c r="C6676">
        <v>2.7799999999999998E-4</v>
      </c>
      <c r="D6676">
        <v>5.22E-4</v>
      </c>
      <c r="E6676">
        <v>4.0299999999999998E-4</v>
      </c>
    </row>
    <row r="6677" spans="1:5">
      <c r="A6677">
        <v>1993</v>
      </c>
      <c r="B6677" s="108">
        <v>15</v>
      </c>
      <c r="C6677">
        <v>3.2499999999999999E-4</v>
      </c>
      <c r="D6677">
        <v>7.0799999999999997E-4</v>
      </c>
      <c r="E6677">
        <v>5.22E-4</v>
      </c>
    </row>
    <row r="6678" spans="1:5">
      <c r="A6678">
        <v>1993</v>
      </c>
      <c r="B6678" s="108">
        <v>16</v>
      </c>
      <c r="C6678">
        <v>4.4299999999999998E-4</v>
      </c>
      <c r="D6678">
        <v>1.0740000000000001E-3</v>
      </c>
      <c r="E6678">
        <v>7.6800000000000002E-4</v>
      </c>
    </row>
    <row r="6679" spans="1:5">
      <c r="A6679">
        <v>1993</v>
      </c>
      <c r="B6679" s="108">
        <v>17</v>
      </c>
      <c r="C6679">
        <v>4.6299999999999998E-4</v>
      </c>
      <c r="D6679">
        <v>1.256E-3</v>
      </c>
      <c r="E6679">
        <v>8.7200000000000005E-4</v>
      </c>
    </row>
    <row r="6680" spans="1:5">
      <c r="A6680">
        <v>1993</v>
      </c>
      <c r="B6680" s="108">
        <v>18</v>
      </c>
      <c r="C6680">
        <v>5.4100000000000003E-4</v>
      </c>
      <c r="D6680">
        <v>1.5709999999999999E-3</v>
      </c>
      <c r="E6680">
        <v>1.0690000000000001E-3</v>
      </c>
    </row>
    <row r="6681" spans="1:5">
      <c r="A6681">
        <v>1993</v>
      </c>
      <c r="B6681" s="108">
        <v>19</v>
      </c>
      <c r="C6681">
        <v>4.8299999999999998E-4</v>
      </c>
      <c r="D6681">
        <v>1.6130000000000001E-3</v>
      </c>
      <c r="E6681">
        <v>1.06E-3</v>
      </c>
    </row>
    <row r="6682" spans="1:5">
      <c r="A6682">
        <v>1993</v>
      </c>
      <c r="B6682" s="108">
        <v>20</v>
      </c>
      <c r="C6682">
        <v>4.75E-4</v>
      </c>
      <c r="D6682">
        <v>1.604E-3</v>
      </c>
      <c r="E6682">
        <v>1.052E-3</v>
      </c>
    </row>
    <row r="6683" spans="1:5">
      <c r="A6683">
        <v>1993</v>
      </c>
      <c r="B6683" s="108">
        <v>21</v>
      </c>
      <c r="C6683">
        <v>5.2700000000000002E-4</v>
      </c>
      <c r="D6683">
        <v>1.6919999999999999E-3</v>
      </c>
      <c r="E6683">
        <v>1.121E-3</v>
      </c>
    </row>
    <row r="6684" spans="1:5">
      <c r="A6684">
        <v>1993</v>
      </c>
      <c r="B6684" s="108">
        <v>22</v>
      </c>
      <c r="C6684">
        <v>4.8899999999999996E-4</v>
      </c>
      <c r="D6684">
        <v>1.655E-3</v>
      </c>
      <c r="E6684">
        <v>1.0820000000000001E-3</v>
      </c>
    </row>
    <row r="6685" spans="1:5">
      <c r="A6685">
        <v>1993</v>
      </c>
      <c r="B6685" s="108">
        <v>23</v>
      </c>
      <c r="C6685">
        <v>5.1900000000000004E-4</v>
      </c>
      <c r="D6685">
        <v>1.639E-3</v>
      </c>
      <c r="E6685">
        <v>1.088E-3</v>
      </c>
    </row>
    <row r="6686" spans="1:5">
      <c r="A6686">
        <v>1993</v>
      </c>
      <c r="B6686" s="108">
        <v>24</v>
      </c>
      <c r="C6686">
        <v>5.3399999999999997E-4</v>
      </c>
      <c r="D6686">
        <v>1.57E-3</v>
      </c>
      <c r="E6686">
        <v>1.059E-3</v>
      </c>
    </row>
    <row r="6687" spans="1:5">
      <c r="A6687">
        <v>1993</v>
      </c>
      <c r="B6687" s="108">
        <v>25</v>
      </c>
      <c r="C6687">
        <v>5.6700000000000001E-4</v>
      </c>
      <c r="D6687">
        <v>1.572E-3</v>
      </c>
      <c r="E6687">
        <v>1.0759999999999999E-3</v>
      </c>
    </row>
    <row r="6688" spans="1:5">
      <c r="A6688">
        <v>1993</v>
      </c>
      <c r="B6688" s="108">
        <v>26</v>
      </c>
      <c r="C6688">
        <v>5.9100000000000005E-4</v>
      </c>
      <c r="D6688">
        <v>1.6429999999999999E-3</v>
      </c>
      <c r="E6688">
        <v>1.1199999999999999E-3</v>
      </c>
    </row>
    <row r="6689" spans="1:5">
      <c r="A6689">
        <v>1993</v>
      </c>
      <c r="B6689" s="108">
        <v>27</v>
      </c>
      <c r="C6689">
        <v>6.2100000000000002E-4</v>
      </c>
      <c r="D6689">
        <v>1.717E-3</v>
      </c>
      <c r="E6689">
        <v>1.1720000000000001E-3</v>
      </c>
    </row>
    <row r="6690" spans="1:5">
      <c r="A6690">
        <v>1993</v>
      </c>
      <c r="B6690" s="108">
        <v>28</v>
      </c>
      <c r="C6690">
        <v>6.8199999999999999E-4</v>
      </c>
      <c r="D6690">
        <v>1.926E-3</v>
      </c>
      <c r="E6690">
        <v>1.3060000000000001E-3</v>
      </c>
    </row>
    <row r="6691" spans="1:5">
      <c r="A6691">
        <v>1993</v>
      </c>
      <c r="B6691" s="108">
        <v>29</v>
      </c>
      <c r="C6691">
        <v>6.9999999999999999E-4</v>
      </c>
      <c r="D6691">
        <v>1.9120000000000001E-3</v>
      </c>
      <c r="E6691">
        <v>1.3079999999999999E-3</v>
      </c>
    </row>
    <row r="6692" spans="1:5">
      <c r="A6692">
        <v>1993</v>
      </c>
      <c r="B6692" s="108">
        <v>30</v>
      </c>
      <c r="C6692">
        <v>7.1599999999999995E-4</v>
      </c>
      <c r="D6692">
        <v>2.0669999999999998E-3</v>
      </c>
      <c r="E6692">
        <v>1.3940000000000001E-3</v>
      </c>
    </row>
    <row r="6693" spans="1:5">
      <c r="A6693">
        <v>1993</v>
      </c>
      <c r="B6693" s="108">
        <v>31</v>
      </c>
      <c r="C6693">
        <v>8.3600000000000005E-4</v>
      </c>
      <c r="D6693">
        <v>2.2030000000000001E-3</v>
      </c>
      <c r="E6693">
        <v>1.521E-3</v>
      </c>
    </row>
    <row r="6694" spans="1:5">
      <c r="A6694">
        <v>1993</v>
      </c>
      <c r="B6694" s="108">
        <v>32</v>
      </c>
      <c r="C6694">
        <v>8.43E-4</v>
      </c>
      <c r="D6694">
        <v>2.3289999999999999E-3</v>
      </c>
      <c r="E6694">
        <v>1.586E-3</v>
      </c>
    </row>
    <row r="6695" spans="1:5">
      <c r="A6695">
        <v>1993</v>
      </c>
      <c r="B6695" s="108">
        <v>33</v>
      </c>
      <c r="C6695">
        <v>8.9300000000000002E-4</v>
      </c>
      <c r="D6695">
        <v>2.4060000000000002E-3</v>
      </c>
      <c r="E6695">
        <v>1.6479999999999999E-3</v>
      </c>
    </row>
    <row r="6696" spans="1:5">
      <c r="A6696">
        <v>1993</v>
      </c>
      <c r="B6696" s="108">
        <v>34</v>
      </c>
      <c r="C6696">
        <v>9.8700000000000003E-4</v>
      </c>
      <c r="D6696">
        <v>2.4840000000000001E-3</v>
      </c>
      <c r="E6696">
        <v>1.7359999999999999E-3</v>
      </c>
    </row>
    <row r="6697" spans="1:5">
      <c r="A6697">
        <v>1993</v>
      </c>
      <c r="B6697" s="108">
        <v>35</v>
      </c>
      <c r="C6697">
        <v>9.8799999999999995E-4</v>
      </c>
      <c r="D6697">
        <v>2.5339999999999998E-3</v>
      </c>
      <c r="E6697">
        <v>1.761E-3</v>
      </c>
    </row>
    <row r="6698" spans="1:5">
      <c r="A6698">
        <v>1993</v>
      </c>
      <c r="B6698" s="108">
        <v>36</v>
      </c>
      <c r="C6698">
        <v>1.0859999999999999E-3</v>
      </c>
      <c r="D6698">
        <v>2.8300000000000001E-3</v>
      </c>
      <c r="E6698">
        <v>1.9530000000000001E-3</v>
      </c>
    </row>
    <row r="6699" spans="1:5">
      <c r="A6699">
        <v>1993</v>
      </c>
      <c r="B6699" s="108">
        <v>37</v>
      </c>
      <c r="C6699">
        <v>1.227E-3</v>
      </c>
      <c r="D6699">
        <v>2.8939999999999999E-3</v>
      </c>
      <c r="E6699">
        <v>2.055E-3</v>
      </c>
    </row>
    <row r="6700" spans="1:5">
      <c r="A6700">
        <v>1993</v>
      </c>
      <c r="B6700" s="108">
        <v>38</v>
      </c>
      <c r="C6700">
        <v>1.3879999999999999E-3</v>
      </c>
      <c r="D6700">
        <v>3.1350000000000002E-3</v>
      </c>
      <c r="E6700">
        <v>2.2550000000000001E-3</v>
      </c>
    </row>
    <row r="6701" spans="1:5">
      <c r="A6701">
        <v>1993</v>
      </c>
      <c r="B6701" s="108">
        <v>39</v>
      </c>
      <c r="C6701">
        <v>1.3630000000000001E-3</v>
      </c>
      <c r="D6701">
        <v>3.1020000000000002E-3</v>
      </c>
      <c r="E6701">
        <v>2.2260000000000001E-3</v>
      </c>
    </row>
    <row r="6702" spans="1:5">
      <c r="A6702">
        <v>1993</v>
      </c>
      <c r="B6702" s="108">
        <v>40</v>
      </c>
      <c r="C6702">
        <v>1.485E-3</v>
      </c>
      <c r="D6702">
        <v>3.2880000000000001E-3</v>
      </c>
      <c r="E6702">
        <v>2.3779999999999999E-3</v>
      </c>
    </row>
    <row r="6703" spans="1:5">
      <c r="A6703">
        <v>1993</v>
      </c>
      <c r="B6703" s="108">
        <v>41</v>
      </c>
      <c r="C6703">
        <v>1.58E-3</v>
      </c>
      <c r="D6703">
        <v>3.6210000000000001E-3</v>
      </c>
      <c r="E6703">
        <v>2.5869999999999999E-3</v>
      </c>
    </row>
    <row r="6704" spans="1:5">
      <c r="A6704">
        <v>1993</v>
      </c>
      <c r="B6704" s="108">
        <v>42</v>
      </c>
      <c r="C6704">
        <v>1.696E-3</v>
      </c>
      <c r="D6704">
        <v>3.7550000000000001E-3</v>
      </c>
      <c r="E6704">
        <v>2.7130000000000001E-3</v>
      </c>
    </row>
    <row r="6705" spans="1:5">
      <c r="A6705">
        <v>1993</v>
      </c>
      <c r="B6705" s="108">
        <v>43</v>
      </c>
      <c r="C6705">
        <v>1.7780000000000001E-3</v>
      </c>
      <c r="D6705">
        <v>3.9760000000000004E-3</v>
      </c>
      <c r="E6705">
        <v>2.859E-3</v>
      </c>
    </row>
    <row r="6706" spans="1:5">
      <c r="A6706">
        <v>1993</v>
      </c>
      <c r="B6706" s="108">
        <v>44</v>
      </c>
      <c r="C6706">
        <v>1.9680000000000001E-3</v>
      </c>
      <c r="D6706">
        <v>3.9630000000000004E-3</v>
      </c>
      <c r="E6706">
        <v>2.954E-3</v>
      </c>
    </row>
    <row r="6707" spans="1:5">
      <c r="A6707">
        <v>1993</v>
      </c>
      <c r="B6707" s="108">
        <v>45</v>
      </c>
      <c r="C6707">
        <v>2.1099999999999999E-3</v>
      </c>
      <c r="D6707">
        <v>4.0990000000000002E-3</v>
      </c>
      <c r="E6707">
        <v>3.0920000000000001E-3</v>
      </c>
    </row>
    <row r="6708" spans="1:5">
      <c r="A6708">
        <v>1993</v>
      </c>
      <c r="B6708" s="108">
        <v>46</v>
      </c>
      <c r="C6708">
        <v>2.421E-3</v>
      </c>
      <c r="D6708">
        <v>4.7149999999999996E-3</v>
      </c>
      <c r="E6708">
        <v>3.5490000000000001E-3</v>
      </c>
    </row>
    <row r="6709" spans="1:5">
      <c r="A6709">
        <v>1993</v>
      </c>
      <c r="B6709" s="108">
        <v>47</v>
      </c>
      <c r="C6709">
        <v>2.5279999999999999E-3</v>
      </c>
      <c r="D6709">
        <v>4.7470000000000004E-3</v>
      </c>
      <c r="E6709">
        <v>3.6159999999999999E-3</v>
      </c>
    </row>
    <row r="6710" spans="1:5">
      <c r="A6710">
        <v>1993</v>
      </c>
      <c r="B6710" s="108">
        <v>48</v>
      </c>
      <c r="C6710">
        <v>2.9989999999999999E-3</v>
      </c>
      <c r="D6710">
        <v>5.4019999999999997E-3</v>
      </c>
      <c r="E6710">
        <v>4.1739999999999998E-3</v>
      </c>
    </row>
    <row r="6711" spans="1:5">
      <c r="A6711">
        <v>1993</v>
      </c>
      <c r="B6711" s="108">
        <v>49</v>
      </c>
      <c r="C6711">
        <v>3.0720000000000001E-3</v>
      </c>
      <c r="D6711">
        <v>5.4299999999999999E-3</v>
      </c>
      <c r="E6711">
        <v>4.228E-3</v>
      </c>
    </row>
    <row r="6712" spans="1:5">
      <c r="A6712">
        <v>1993</v>
      </c>
      <c r="B6712" s="108">
        <v>50</v>
      </c>
      <c r="C6712">
        <v>3.3579999999999999E-3</v>
      </c>
      <c r="D6712">
        <v>6.1869999999999998E-3</v>
      </c>
      <c r="E6712">
        <v>4.744E-3</v>
      </c>
    </row>
    <row r="6713" spans="1:5">
      <c r="A6713">
        <v>1993</v>
      </c>
      <c r="B6713" s="108">
        <v>51</v>
      </c>
      <c r="C6713">
        <v>3.7799999999999999E-3</v>
      </c>
      <c r="D6713">
        <v>6.6280000000000002E-3</v>
      </c>
      <c r="E6713">
        <v>5.169E-3</v>
      </c>
    </row>
    <row r="6714" spans="1:5">
      <c r="A6714">
        <v>1993</v>
      </c>
      <c r="B6714" s="108">
        <v>52</v>
      </c>
      <c r="C6714">
        <v>4.2050000000000004E-3</v>
      </c>
      <c r="D6714">
        <v>7.3959999999999998E-3</v>
      </c>
      <c r="E6714">
        <v>5.757E-3</v>
      </c>
    </row>
    <row r="6715" spans="1:5">
      <c r="A6715">
        <v>1993</v>
      </c>
      <c r="B6715" s="108">
        <v>53</v>
      </c>
      <c r="C6715">
        <v>4.6880000000000003E-3</v>
      </c>
      <c r="D6715">
        <v>7.9500000000000005E-3</v>
      </c>
      <c r="E6715">
        <v>6.2709999999999997E-3</v>
      </c>
    </row>
    <row r="6716" spans="1:5">
      <c r="A6716">
        <v>1993</v>
      </c>
      <c r="B6716" s="108">
        <v>54</v>
      </c>
      <c r="C6716">
        <v>4.8329999999999996E-3</v>
      </c>
      <c r="D6716">
        <v>8.4849999999999995E-3</v>
      </c>
      <c r="E6716">
        <v>6.6039999999999996E-3</v>
      </c>
    </row>
    <row r="6717" spans="1:5">
      <c r="A6717">
        <v>1993</v>
      </c>
      <c r="B6717" s="108">
        <v>55</v>
      </c>
      <c r="C6717">
        <v>5.2919999999999998E-3</v>
      </c>
      <c r="D6717">
        <v>9.4230000000000008E-3</v>
      </c>
      <c r="E6717">
        <v>7.2859999999999999E-3</v>
      </c>
    </row>
    <row r="6718" spans="1:5">
      <c r="A6718">
        <v>1993</v>
      </c>
      <c r="B6718" s="108">
        <v>56</v>
      </c>
      <c r="C6718">
        <v>6.0239999999999998E-3</v>
      </c>
      <c r="D6718">
        <v>1.0352E-2</v>
      </c>
      <c r="E6718">
        <v>8.1049999999999994E-3</v>
      </c>
    </row>
    <row r="6719" spans="1:5">
      <c r="A6719">
        <v>1993</v>
      </c>
      <c r="B6719" s="108">
        <v>57</v>
      </c>
      <c r="C6719">
        <v>6.6E-3</v>
      </c>
      <c r="D6719">
        <v>1.1261999999999999E-2</v>
      </c>
      <c r="E6719">
        <v>8.8350000000000008E-3</v>
      </c>
    </row>
    <row r="6720" spans="1:5">
      <c r="A6720">
        <v>1993</v>
      </c>
      <c r="B6720" s="108">
        <v>58</v>
      </c>
      <c r="C6720">
        <v>7.4400000000000004E-3</v>
      </c>
      <c r="D6720">
        <v>1.3150999999999999E-2</v>
      </c>
      <c r="E6720">
        <v>1.0175E-2</v>
      </c>
    </row>
    <row r="6721" spans="1:5">
      <c r="A6721">
        <v>1993</v>
      </c>
      <c r="B6721" s="108">
        <v>59</v>
      </c>
      <c r="C6721">
        <v>8.0770000000000008E-3</v>
      </c>
      <c r="D6721">
        <v>1.3379E-2</v>
      </c>
      <c r="E6721">
        <v>1.0614E-2</v>
      </c>
    </row>
    <row r="6722" spans="1:5">
      <c r="A6722">
        <v>1993</v>
      </c>
      <c r="B6722" s="108">
        <v>60</v>
      </c>
      <c r="C6722">
        <v>8.8889999999999993E-3</v>
      </c>
      <c r="D6722">
        <v>1.5311999999999999E-2</v>
      </c>
      <c r="E6722">
        <v>1.1920999999999999E-2</v>
      </c>
    </row>
    <row r="6723" spans="1:5">
      <c r="A6723">
        <v>1993</v>
      </c>
      <c r="B6723" s="108">
        <v>61</v>
      </c>
      <c r="C6723">
        <v>9.7310000000000001E-3</v>
      </c>
      <c r="D6723">
        <v>1.6830999999999999E-2</v>
      </c>
      <c r="E6723">
        <v>1.3082E-2</v>
      </c>
    </row>
    <row r="6724" spans="1:5">
      <c r="A6724">
        <v>1993</v>
      </c>
      <c r="B6724" s="108">
        <v>62</v>
      </c>
      <c r="C6724">
        <v>1.0494E-2</v>
      </c>
      <c r="D6724">
        <v>1.8204999999999999E-2</v>
      </c>
      <c r="E6724">
        <v>1.4116999999999999E-2</v>
      </c>
    </row>
    <row r="6725" spans="1:5">
      <c r="A6725">
        <v>1993</v>
      </c>
      <c r="B6725" s="108">
        <v>63</v>
      </c>
      <c r="C6725">
        <v>1.1487000000000001E-2</v>
      </c>
      <c r="D6725">
        <v>1.9382E-2</v>
      </c>
      <c r="E6725">
        <v>1.5206000000000001E-2</v>
      </c>
    </row>
    <row r="6726" spans="1:5">
      <c r="A6726">
        <v>1993</v>
      </c>
      <c r="B6726" s="108">
        <v>64</v>
      </c>
      <c r="C6726">
        <v>1.1943E-2</v>
      </c>
      <c r="D6726">
        <v>2.0879999999999999E-2</v>
      </c>
      <c r="E6726">
        <v>1.61E-2</v>
      </c>
    </row>
    <row r="6727" spans="1:5">
      <c r="A6727">
        <v>1993</v>
      </c>
      <c r="B6727" s="108">
        <v>65</v>
      </c>
      <c r="C6727">
        <v>1.3365999999999999E-2</v>
      </c>
      <c r="D6727">
        <v>2.3321000000000001E-2</v>
      </c>
      <c r="E6727">
        <v>1.7939E-2</v>
      </c>
    </row>
    <row r="6728" spans="1:5">
      <c r="A6728">
        <v>1993</v>
      </c>
      <c r="B6728" s="108">
        <v>66</v>
      </c>
      <c r="C6728">
        <v>1.4286999999999999E-2</v>
      </c>
      <c r="D6728">
        <v>2.5062000000000001E-2</v>
      </c>
      <c r="E6728">
        <v>1.9185000000000001E-2</v>
      </c>
    </row>
    <row r="6729" spans="1:5">
      <c r="A6729">
        <v>1993</v>
      </c>
      <c r="B6729" s="108">
        <v>67</v>
      </c>
      <c r="C6729">
        <v>1.5806000000000001E-2</v>
      </c>
      <c r="D6729">
        <v>2.7553000000000001E-2</v>
      </c>
      <c r="E6729">
        <v>2.1096E-2</v>
      </c>
    </row>
    <row r="6730" spans="1:5">
      <c r="A6730">
        <v>1993</v>
      </c>
      <c r="B6730" s="108">
        <v>68</v>
      </c>
      <c r="C6730">
        <v>1.7843999999999999E-2</v>
      </c>
      <c r="D6730">
        <v>3.0964999999999999E-2</v>
      </c>
      <c r="E6730">
        <v>2.3702000000000001E-2</v>
      </c>
    </row>
    <row r="6731" spans="1:5">
      <c r="A6731">
        <v>1993</v>
      </c>
      <c r="B6731" s="108">
        <v>69</v>
      </c>
      <c r="C6731">
        <v>1.8700999999999999E-2</v>
      </c>
      <c r="D6731">
        <v>3.2641000000000003E-2</v>
      </c>
      <c r="E6731">
        <v>2.486E-2</v>
      </c>
    </row>
    <row r="6732" spans="1:5">
      <c r="A6732">
        <v>1993</v>
      </c>
      <c r="B6732" s="108">
        <v>70</v>
      </c>
      <c r="C6732">
        <v>2.0247000000000001E-2</v>
      </c>
      <c r="D6732">
        <v>3.5115E-2</v>
      </c>
      <c r="E6732">
        <v>2.6762999999999999E-2</v>
      </c>
    </row>
    <row r="6733" spans="1:5">
      <c r="A6733">
        <v>1993</v>
      </c>
      <c r="B6733" s="108">
        <v>71</v>
      </c>
      <c r="C6733">
        <v>2.2261E-2</v>
      </c>
      <c r="D6733">
        <v>3.8295000000000003E-2</v>
      </c>
      <c r="E6733">
        <v>2.9269E-2</v>
      </c>
    </row>
    <row r="6734" spans="1:5">
      <c r="A6734">
        <v>1993</v>
      </c>
      <c r="B6734" s="108">
        <v>72</v>
      </c>
      <c r="C6734">
        <v>2.4611000000000001E-2</v>
      </c>
      <c r="D6734">
        <v>4.0573999999999999E-2</v>
      </c>
      <c r="E6734">
        <v>3.1560999999999999E-2</v>
      </c>
    </row>
    <row r="6735" spans="1:5">
      <c r="A6735">
        <v>1993</v>
      </c>
      <c r="B6735" s="108">
        <v>73</v>
      </c>
      <c r="C6735">
        <v>2.7498999999999999E-2</v>
      </c>
      <c r="D6735">
        <v>4.5935999999999998E-2</v>
      </c>
      <c r="E6735">
        <v>3.5386000000000001E-2</v>
      </c>
    </row>
    <row r="6736" spans="1:5">
      <c r="A6736">
        <v>1993</v>
      </c>
      <c r="B6736" s="108">
        <v>74</v>
      </c>
      <c r="C6736">
        <v>2.8835E-2</v>
      </c>
      <c r="D6736">
        <v>4.8559999999999999E-2</v>
      </c>
      <c r="E6736">
        <v>3.7109000000000003E-2</v>
      </c>
    </row>
    <row r="6737" spans="1:5">
      <c r="A6737">
        <v>1993</v>
      </c>
      <c r="B6737" s="108">
        <v>75</v>
      </c>
      <c r="C6737">
        <v>3.1911000000000002E-2</v>
      </c>
      <c r="D6737">
        <v>5.3566999999999997E-2</v>
      </c>
      <c r="E6737">
        <v>4.0842999999999997E-2</v>
      </c>
    </row>
    <row r="6738" spans="1:5">
      <c r="A6738">
        <v>1993</v>
      </c>
      <c r="B6738" s="108">
        <v>76</v>
      </c>
      <c r="C6738">
        <v>3.4924999999999998E-2</v>
      </c>
      <c r="D6738">
        <v>5.8539000000000001E-2</v>
      </c>
      <c r="E6738">
        <v>4.4555999999999998E-2</v>
      </c>
    </row>
    <row r="6739" spans="1:5">
      <c r="A6739">
        <v>1993</v>
      </c>
      <c r="B6739" s="108">
        <v>77</v>
      </c>
      <c r="C6739">
        <v>3.8011000000000003E-2</v>
      </c>
      <c r="D6739">
        <v>6.318E-2</v>
      </c>
      <c r="E6739">
        <v>4.8089E-2</v>
      </c>
    </row>
    <row r="6740" spans="1:5">
      <c r="A6740">
        <v>1993</v>
      </c>
      <c r="B6740" s="108">
        <v>78</v>
      </c>
      <c r="C6740">
        <v>4.1707000000000001E-2</v>
      </c>
      <c r="D6740">
        <v>6.9227999999999998E-2</v>
      </c>
      <c r="E6740">
        <v>5.2436000000000003E-2</v>
      </c>
    </row>
    <row r="6741" spans="1:5">
      <c r="A6741">
        <v>1993</v>
      </c>
      <c r="B6741" s="108">
        <v>79</v>
      </c>
      <c r="C6741">
        <v>4.5895999999999999E-2</v>
      </c>
      <c r="D6741">
        <v>7.5342999999999993E-2</v>
      </c>
      <c r="E6741">
        <v>5.7095E-2</v>
      </c>
    </row>
    <row r="6742" spans="1:5">
      <c r="A6742">
        <v>1993</v>
      </c>
      <c r="B6742" s="108">
        <v>80</v>
      </c>
      <c r="C6742">
        <v>5.2838999999999997E-2</v>
      </c>
      <c r="D6742">
        <v>8.7539000000000006E-2</v>
      </c>
      <c r="E6742">
        <v>6.5648999999999999E-2</v>
      </c>
    </row>
    <row r="6743" spans="1:5">
      <c r="A6743">
        <v>1993</v>
      </c>
      <c r="B6743" s="108">
        <v>81</v>
      </c>
      <c r="C6743">
        <v>5.8094E-2</v>
      </c>
      <c r="D6743">
        <v>9.5068E-2</v>
      </c>
      <c r="E6743">
        <v>7.1376999999999996E-2</v>
      </c>
    </row>
    <row r="6744" spans="1:5">
      <c r="A6744">
        <v>1993</v>
      </c>
      <c r="B6744" s="108">
        <v>82</v>
      </c>
      <c r="C6744">
        <v>6.5687999999999996E-2</v>
      </c>
      <c r="D6744">
        <v>0.104819</v>
      </c>
      <c r="E6744">
        <v>7.9270999999999994E-2</v>
      </c>
    </row>
    <row r="6745" spans="1:5">
      <c r="A6745">
        <v>1993</v>
      </c>
      <c r="B6745" s="108">
        <v>83</v>
      </c>
      <c r="C6745">
        <v>7.2862999999999997E-2</v>
      </c>
      <c r="D6745">
        <v>0.114497</v>
      </c>
      <c r="E6745">
        <v>8.6842000000000003E-2</v>
      </c>
    </row>
    <row r="6746" spans="1:5">
      <c r="A6746">
        <v>1993</v>
      </c>
      <c r="B6746" s="108">
        <v>84</v>
      </c>
      <c r="C6746">
        <v>7.9344999999999999E-2</v>
      </c>
      <c r="D6746">
        <v>0.123948</v>
      </c>
      <c r="E6746">
        <v>9.3864000000000003E-2</v>
      </c>
    </row>
    <row r="6747" spans="1:5">
      <c r="A6747">
        <v>1993</v>
      </c>
      <c r="B6747" s="108">
        <v>85</v>
      </c>
      <c r="C6747">
        <v>8.9175000000000004E-2</v>
      </c>
      <c r="D6747">
        <v>0.137182</v>
      </c>
      <c r="E6747">
        <v>0.104253</v>
      </c>
    </row>
    <row r="6748" spans="1:5">
      <c r="A6748">
        <v>1993</v>
      </c>
      <c r="B6748" s="108">
        <v>86</v>
      </c>
      <c r="C6748">
        <v>9.9723000000000006E-2</v>
      </c>
      <c r="D6748">
        <v>0.148952</v>
      </c>
      <c r="E6748">
        <v>0.11461300000000001</v>
      </c>
    </row>
    <row r="6749" spans="1:5">
      <c r="A6749">
        <v>1993</v>
      </c>
      <c r="B6749" s="108">
        <v>87</v>
      </c>
      <c r="C6749">
        <v>0.110234</v>
      </c>
      <c r="D6749">
        <v>0.162996</v>
      </c>
      <c r="E6749">
        <v>0.12553400000000001</v>
      </c>
    </row>
    <row r="6750" spans="1:5">
      <c r="A6750">
        <v>1993</v>
      </c>
      <c r="B6750" s="108">
        <v>88</v>
      </c>
      <c r="C6750">
        <v>0.122456</v>
      </c>
      <c r="D6750">
        <v>0.176591</v>
      </c>
      <c r="E6750">
        <v>0.13758200000000001</v>
      </c>
    </row>
    <row r="6751" spans="1:5">
      <c r="A6751">
        <v>1993</v>
      </c>
      <c r="B6751" s="108">
        <v>89</v>
      </c>
      <c r="C6751">
        <v>0.13822699999999999</v>
      </c>
      <c r="D6751">
        <v>0.19595499999999999</v>
      </c>
      <c r="E6751">
        <v>0.15372</v>
      </c>
    </row>
    <row r="6752" spans="1:5">
      <c r="A6752">
        <v>1993</v>
      </c>
      <c r="B6752" s="108">
        <v>90</v>
      </c>
      <c r="C6752">
        <v>0.151202</v>
      </c>
      <c r="D6752">
        <v>0.20798800000000001</v>
      </c>
      <c r="E6752">
        <v>0.16578200000000001</v>
      </c>
    </row>
    <row r="6753" spans="1:5">
      <c r="A6753">
        <v>1993</v>
      </c>
      <c r="B6753" s="108">
        <v>91</v>
      </c>
      <c r="C6753">
        <v>0.16444</v>
      </c>
      <c r="D6753">
        <v>0.22242700000000001</v>
      </c>
      <c r="E6753">
        <v>0.178702</v>
      </c>
    </row>
    <row r="6754" spans="1:5">
      <c r="A6754">
        <v>1993</v>
      </c>
      <c r="B6754" s="108">
        <v>92</v>
      </c>
      <c r="C6754">
        <v>0.18850600000000001</v>
      </c>
      <c r="D6754">
        <v>0.24856900000000001</v>
      </c>
      <c r="E6754">
        <v>0.20258799999999999</v>
      </c>
    </row>
    <row r="6755" spans="1:5">
      <c r="A6755">
        <v>1993</v>
      </c>
      <c r="B6755" s="108">
        <v>93</v>
      </c>
      <c r="C6755">
        <v>0.20938200000000001</v>
      </c>
      <c r="D6755">
        <v>0.27549600000000002</v>
      </c>
      <c r="E6755">
        <v>0.22423999999999999</v>
      </c>
    </row>
    <row r="6756" spans="1:5">
      <c r="A6756">
        <v>1993</v>
      </c>
      <c r="B6756" s="108">
        <v>94</v>
      </c>
      <c r="C6756">
        <v>0.22903899999999999</v>
      </c>
      <c r="D6756">
        <v>0.29518800000000001</v>
      </c>
      <c r="E6756">
        <v>0.243198</v>
      </c>
    </row>
    <row r="6757" spans="1:5">
      <c r="A6757">
        <v>1993</v>
      </c>
      <c r="B6757" s="108">
        <v>95</v>
      </c>
      <c r="C6757">
        <v>0.24804200000000001</v>
      </c>
      <c r="D6757">
        <v>0.31978899999999999</v>
      </c>
      <c r="E6757">
        <v>0.26263599999999998</v>
      </c>
    </row>
    <row r="6758" spans="1:5">
      <c r="A6758">
        <v>1993</v>
      </c>
      <c r="B6758" s="108">
        <v>96</v>
      </c>
      <c r="C6758">
        <v>0.27513199999999999</v>
      </c>
      <c r="D6758">
        <v>0.34705599999999998</v>
      </c>
      <c r="E6758">
        <v>0.28910400000000003</v>
      </c>
    </row>
    <row r="6759" spans="1:5">
      <c r="A6759">
        <v>1993</v>
      </c>
      <c r="B6759" s="108">
        <v>97</v>
      </c>
      <c r="C6759">
        <v>0.29877500000000001</v>
      </c>
      <c r="D6759">
        <v>0.36944199999999999</v>
      </c>
      <c r="E6759">
        <v>0.311996</v>
      </c>
    </row>
    <row r="6760" spans="1:5">
      <c r="A6760">
        <v>1993</v>
      </c>
      <c r="B6760" s="108">
        <v>98</v>
      </c>
      <c r="C6760">
        <v>0.32293899999999998</v>
      </c>
      <c r="D6760">
        <v>0.38899499999999998</v>
      </c>
      <c r="E6760">
        <v>0.33480399999999999</v>
      </c>
    </row>
    <row r="6761" spans="1:5">
      <c r="A6761">
        <v>1993</v>
      </c>
      <c r="B6761" s="108">
        <v>99</v>
      </c>
      <c r="C6761">
        <v>0.34081899999999998</v>
      </c>
      <c r="D6761">
        <v>0.42606100000000002</v>
      </c>
      <c r="E6761">
        <v>0.355466</v>
      </c>
    </row>
    <row r="6762" spans="1:5">
      <c r="A6762">
        <v>1993</v>
      </c>
      <c r="B6762" s="108">
        <v>100</v>
      </c>
      <c r="C6762">
        <v>0.37668800000000002</v>
      </c>
      <c r="D6762">
        <v>0.437805</v>
      </c>
      <c r="E6762">
        <v>0.38677600000000001</v>
      </c>
    </row>
    <row r="6763" spans="1:5">
      <c r="A6763">
        <v>1993</v>
      </c>
      <c r="B6763" s="108">
        <v>101</v>
      </c>
      <c r="C6763">
        <v>0.42031200000000002</v>
      </c>
      <c r="D6763">
        <v>0.46963700000000003</v>
      </c>
      <c r="E6763">
        <v>0.42817899999999998</v>
      </c>
    </row>
    <row r="6764" spans="1:5">
      <c r="A6764">
        <v>1993</v>
      </c>
      <c r="B6764" s="108">
        <v>102</v>
      </c>
      <c r="C6764">
        <v>0.423628</v>
      </c>
      <c r="D6764">
        <v>0.51256699999999999</v>
      </c>
      <c r="E6764">
        <v>0.43720599999999998</v>
      </c>
    </row>
    <row r="6765" spans="1:5">
      <c r="A6765">
        <v>1993</v>
      </c>
      <c r="B6765" s="108">
        <v>103</v>
      </c>
      <c r="C6765">
        <v>0.464642</v>
      </c>
      <c r="D6765">
        <v>0.55805099999999996</v>
      </c>
      <c r="E6765">
        <v>0.47853699999999999</v>
      </c>
    </row>
    <row r="6766" spans="1:5">
      <c r="A6766">
        <v>1993</v>
      </c>
      <c r="B6766" s="108">
        <v>104</v>
      </c>
      <c r="C6766">
        <v>0.48613099999999998</v>
      </c>
      <c r="D6766">
        <v>0.550126</v>
      </c>
      <c r="E6766">
        <v>0.49570599999999998</v>
      </c>
    </row>
    <row r="6767" spans="1:5">
      <c r="A6767">
        <v>1993</v>
      </c>
      <c r="B6767" s="108">
        <v>105</v>
      </c>
      <c r="C6767">
        <v>0.52937599999999996</v>
      </c>
      <c r="D6767">
        <v>0.54878300000000002</v>
      </c>
      <c r="E6767">
        <v>0.53243799999999997</v>
      </c>
    </row>
    <row r="6768" spans="1:5">
      <c r="A6768">
        <v>1993</v>
      </c>
      <c r="B6768" s="108">
        <v>106</v>
      </c>
      <c r="C6768">
        <v>0.51674500000000001</v>
      </c>
      <c r="D6768">
        <v>0.52984900000000001</v>
      </c>
      <c r="E6768">
        <v>0.51875199999999999</v>
      </c>
    </row>
    <row r="6769" spans="1:5">
      <c r="A6769">
        <v>1993</v>
      </c>
      <c r="B6769" s="108">
        <v>107</v>
      </c>
      <c r="C6769">
        <v>0.45606000000000002</v>
      </c>
      <c r="D6769">
        <v>0.54140900000000003</v>
      </c>
      <c r="E6769">
        <v>0.46931200000000001</v>
      </c>
    </row>
    <row r="6770" spans="1:5">
      <c r="A6770">
        <v>1993</v>
      </c>
      <c r="B6770" s="108">
        <v>108</v>
      </c>
      <c r="C6770">
        <v>0.50306700000000004</v>
      </c>
      <c r="D6770">
        <v>0.33888699999999999</v>
      </c>
      <c r="E6770">
        <v>0.473248</v>
      </c>
    </row>
    <row r="6771" spans="1:5">
      <c r="A6771">
        <v>1993</v>
      </c>
      <c r="B6771" s="108">
        <v>109</v>
      </c>
      <c r="C6771">
        <v>0.53800599999999998</v>
      </c>
      <c r="D6771">
        <v>0.61933000000000005</v>
      </c>
      <c r="E6771">
        <v>0.55447299999999999</v>
      </c>
    </row>
    <row r="6772" spans="1:5">
      <c r="A6772">
        <v>1993</v>
      </c>
      <c r="B6772" s="108" t="s">
        <v>392</v>
      </c>
      <c r="C6772">
        <v>0.59013300000000002</v>
      </c>
      <c r="D6772">
        <v>0.613564</v>
      </c>
      <c r="E6772">
        <v>0.59479499999999996</v>
      </c>
    </row>
    <row r="6773" spans="1:5">
      <c r="A6773">
        <v>1994</v>
      </c>
      <c r="B6773" s="108">
        <v>0</v>
      </c>
      <c r="C6773">
        <v>7.4200000000000004E-3</v>
      </c>
      <c r="D6773">
        <v>9.0600000000000003E-3</v>
      </c>
      <c r="E6773">
        <v>8.26E-3</v>
      </c>
    </row>
    <row r="6774" spans="1:5">
      <c r="A6774">
        <v>1994</v>
      </c>
      <c r="B6774" s="108">
        <v>1</v>
      </c>
      <c r="C6774">
        <v>6.1200000000000002E-4</v>
      </c>
      <c r="D6774">
        <v>6.9499999999999998E-4</v>
      </c>
      <c r="E6774">
        <v>6.5499999999999998E-4</v>
      </c>
    </row>
    <row r="6775" spans="1:5">
      <c r="A6775">
        <v>1994</v>
      </c>
      <c r="B6775" s="108">
        <v>2</v>
      </c>
      <c r="C6775">
        <v>3.9199999999999999E-4</v>
      </c>
      <c r="D6775">
        <v>5.0199999999999995E-4</v>
      </c>
      <c r="E6775">
        <v>4.4900000000000002E-4</v>
      </c>
    </row>
    <row r="6776" spans="1:5">
      <c r="A6776">
        <v>1994</v>
      </c>
      <c r="B6776" s="108">
        <v>3</v>
      </c>
      <c r="C6776">
        <v>2.7999999999999998E-4</v>
      </c>
      <c r="D6776">
        <v>3.9199999999999999E-4</v>
      </c>
      <c r="E6776">
        <v>3.3700000000000001E-4</v>
      </c>
    </row>
    <row r="6777" spans="1:5">
      <c r="A6777">
        <v>1994</v>
      </c>
      <c r="B6777" s="108">
        <v>4</v>
      </c>
      <c r="C6777">
        <v>2.5399999999999999E-4</v>
      </c>
      <c r="D6777">
        <v>3.1E-4</v>
      </c>
      <c r="E6777">
        <v>2.8299999999999999E-4</v>
      </c>
    </row>
    <row r="6778" spans="1:5">
      <c r="A6778">
        <v>1994</v>
      </c>
      <c r="B6778" s="108">
        <v>5</v>
      </c>
      <c r="C6778">
        <v>1.8799999999999999E-4</v>
      </c>
      <c r="D6778">
        <v>2.5900000000000001E-4</v>
      </c>
      <c r="E6778">
        <v>2.24E-4</v>
      </c>
    </row>
    <row r="6779" spans="1:5">
      <c r="A6779">
        <v>1994</v>
      </c>
      <c r="B6779" s="108">
        <v>6</v>
      </c>
      <c r="C6779">
        <v>1.7899999999999999E-4</v>
      </c>
      <c r="D6779">
        <v>2.42E-4</v>
      </c>
      <c r="E6779">
        <v>2.1100000000000001E-4</v>
      </c>
    </row>
    <row r="6780" spans="1:5">
      <c r="A6780">
        <v>1994</v>
      </c>
      <c r="B6780" s="108">
        <v>7</v>
      </c>
      <c r="C6780">
        <v>1.7100000000000001E-4</v>
      </c>
      <c r="D6780">
        <v>2.05E-4</v>
      </c>
      <c r="E6780">
        <v>1.8799999999999999E-4</v>
      </c>
    </row>
    <row r="6781" spans="1:5">
      <c r="A6781">
        <v>1994</v>
      </c>
      <c r="B6781" s="108">
        <v>8</v>
      </c>
      <c r="C6781">
        <v>1.7100000000000001E-4</v>
      </c>
      <c r="D6781">
        <v>2.1599999999999999E-4</v>
      </c>
      <c r="E6781">
        <v>1.94E-4</v>
      </c>
    </row>
    <row r="6782" spans="1:5">
      <c r="A6782">
        <v>1994</v>
      </c>
      <c r="B6782" s="108">
        <v>9</v>
      </c>
      <c r="C6782">
        <v>1.35E-4</v>
      </c>
      <c r="D6782">
        <v>2.04E-4</v>
      </c>
      <c r="E6782">
        <v>1.7000000000000001E-4</v>
      </c>
    </row>
    <row r="6783" spans="1:5">
      <c r="A6783">
        <v>1994</v>
      </c>
      <c r="B6783" s="108">
        <v>10</v>
      </c>
      <c r="C6783">
        <v>1.3899999999999999E-4</v>
      </c>
      <c r="D6783">
        <v>2.1599999999999999E-4</v>
      </c>
      <c r="E6783">
        <v>1.7799999999999999E-4</v>
      </c>
    </row>
    <row r="6784" spans="1:5">
      <c r="A6784">
        <v>1994</v>
      </c>
      <c r="B6784" s="108">
        <v>11</v>
      </c>
      <c r="C6784">
        <v>1.4100000000000001E-4</v>
      </c>
      <c r="D6784">
        <v>2.24E-4</v>
      </c>
      <c r="E6784">
        <v>1.83E-4</v>
      </c>
    </row>
    <row r="6785" spans="1:5">
      <c r="A6785">
        <v>1994</v>
      </c>
      <c r="B6785" s="108">
        <v>12</v>
      </c>
      <c r="C6785">
        <v>1.8000000000000001E-4</v>
      </c>
      <c r="D6785">
        <v>2.7E-4</v>
      </c>
      <c r="E6785">
        <v>2.2599999999999999E-4</v>
      </c>
    </row>
    <row r="6786" spans="1:5">
      <c r="A6786">
        <v>1994</v>
      </c>
      <c r="B6786" s="108">
        <v>13</v>
      </c>
      <c r="C6786">
        <v>1.93E-4</v>
      </c>
      <c r="D6786">
        <v>3.4600000000000001E-4</v>
      </c>
      <c r="E6786">
        <v>2.7099999999999997E-4</v>
      </c>
    </row>
    <row r="6787" spans="1:5">
      <c r="A6787">
        <v>1994</v>
      </c>
      <c r="B6787" s="108">
        <v>14</v>
      </c>
      <c r="C6787">
        <v>2.7799999999999998E-4</v>
      </c>
      <c r="D6787">
        <v>4.86E-4</v>
      </c>
      <c r="E6787">
        <v>3.8499999999999998E-4</v>
      </c>
    </row>
    <row r="6788" spans="1:5">
      <c r="A6788">
        <v>1994</v>
      </c>
      <c r="B6788" s="108">
        <v>15</v>
      </c>
      <c r="C6788">
        <v>3.19E-4</v>
      </c>
      <c r="D6788">
        <v>7.2300000000000001E-4</v>
      </c>
      <c r="E6788">
        <v>5.2700000000000002E-4</v>
      </c>
    </row>
    <row r="6789" spans="1:5">
      <c r="A6789">
        <v>1994</v>
      </c>
      <c r="B6789" s="108">
        <v>16</v>
      </c>
      <c r="C6789">
        <v>4.3300000000000001E-4</v>
      </c>
      <c r="D6789">
        <v>1.0319999999999999E-3</v>
      </c>
      <c r="E6789">
        <v>7.4200000000000004E-4</v>
      </c>
    </row>
    <row r="6790" spans="1:5">
      <c r="A6790">
        <v>1994</v>
      </c>
      <c r="B6790" s="108">
        <v>17</v>
      </c>
      <c r="C6790">
        <v>4.75E-4</v>
      </c>
      <c r="D6790">
        <v>1.302E-3</v>
      </c>
      <c r="E6790">
        <v>9.0200000000000002E-4</v>
      </c>
    </row>
    <row r="6791" spans="1:5">
      <c r="A6791">
        <v>1994</v>
      </c>
      <c r="B6791" s="108">
        <v>18</v>
      </c>
      <c r="C6791">
        <v>5.13E-4</v>
      </c>
      <c r="D6791">
        <v>1.56E-3</v>
      </c>
      <c r="E6791">
        <v>1.0499999999999999E-3</v>
      </c>
    </row>
    <row r="6792" spans="1:5">
      <c r="A6792">
        <v>1994</v>
      </c>
      <c r="B6792" s="108">
        <v>19</v>
      </c>
      <c r="C6792">
        <v>4.7800000000000002E-4</v>
      </c>
      <c r="D6792">
        <v>1.6429999999999999E-3</v>
      </c>
      <c r="E6792">
        <v>1.073E-3</v>
      </c>
    </row>
    <row r="6793" spans="1:5">
      <c r="A6793">
        <v>1994</v>
      </c>
      <c r="B6793" s="108">
        <v>20</v>
      </c>
      <c r="C6793">
        <v>4.8000000000000001E-4</v>
      </c>
      <c r="D6793">
        <v>1.593E-3</v>
      </c>
      <c r="E6793">
        <v>1.049E-3</v>
      </c>
    </row>
    <row r="6794" spans="1:5">
      <c r="A6794">
        <v>1994</v>
      </c>
      <c r="B6794" s="108">
        <v>21</v>
      </c>
      <c r="C6794">
        <v>5.0799999999999999E-4</v>
      </c>
      <c r="D6794">
        <v>1.704E-3</v>
      </c>
      <c r="E6794">
        <v>1.119E-3</v>
      </c>
    </row>
    <row r="6795" spans="1:5">
      <c r="A6795">
        <v>1994</v>
      </c>
      <c r="B6795" s="108">
        <v>22</v>
      </c>
      <c r="C6795">
        <v>5.2099999999999998E-4</v>
      </c>
      <c r="D6795">
        <v>1.6260000000000001E-3</v>
      </c>
      <c r="E6795">
        <v>1.0839999999999999E-3</v>
      </c>
    </row>
    <row r="6796" spans="1:5">
      <c r="A6796">
        <v>1994</v>
      </c>
      <c r="B6796" s="108">
        <v>23</v>
      </c>
      <c r="C6796">
        <v>5.1000000000000004E-4</v>
      </c>
      <c r="D6796">
        <v>1.601E-3</v>
      </c>
      <c r="E6796">
        <v>1.0629999999999999E-3</v>
      </c>
    </row>
    <row r="6797" spans="1:5">
      <c r="A6797">
        <v>1994</v>
      </c>
      <c r="B6797" s="108">
        <v>24</v>
      </c>
      <c r="C6797">
        <v>5.13E-4</v>
      </c>
      <c r="D6797">
        <v>1.5479999999999999E-3</v>
      </c>
      <c r="E6797">
        <v>1.0369999999999999E-3</v>
      </c>
    </row>
    <row r="6798" spans="1:5">
      <c r="A6798">
        <v>1994</v>
      </c>
      <c r="B6798" s="108">
        <v>25</v>
      </c>
      <c r="C6798">
        <v>5.5199999999999997E-4</v>
      </c>
      <c r="D6798">
        <v>1.5410000000000001E-3</v>
      </c>
      <c r="E6798">
        <v>1.052E-3</v>
      </c>
    </row>
    <row r="6799" spans="1:5">
      <c r="A6799">
        <v>1994</v>
      </c>
      <c r="B6799" s="108">
        <v>26</v>
      </c>
      <c r="C6799">
        <v>5.9900000000000003E-4</v>
      </c>
      <c r="D6799">
        <v>1.6199999999999999E-3</v>
      </c>
      <c r="E6799">
        <v>1.1130000000000001E-3</v>
      </c>
    </row>
    <row r="6800" spans="1:5">
      <c r="A6800">
        <v>1994</v>
      </c>
      <c r="B6800" s="108">
        <v>27</v>
      </c>
      <c r="C6800">
        <v>6.4999999999999997E-4</v>
      </c>
      <c r="D6800">
        <v>1.6639999999999999E-3</v>
      </c>
      <c r="E6800">
        <v>1.16E-3</v>
      </c>
    </row>
    <row r="6801" spans="1:5">
      <c r="A6801">
        <v>1994</v>
      </c>
      <c r="B6801" s="108">
        <v>28</v>
      </c>
      <c r="C6801">
        <v>6.8099999999999996E-4</v>
      </c>
      <c r="D6801">
        <v>1.8979999999999999E-3</v>
      </c>
      <c r="E6801">
        <v>1.292E-3</v>
      </c>
    </row>
    <row r="6802" spans="1:5">
      <c r="A6802">
        <v>1994</v>
      </c>
      <c r="B6802" s="108">
        <v>29</v>
      </c>
      <c r="C6802">
        <v>6.9300000000000004E-4</v>
      </c>
      <c r="D6802">
        <v>1.8810000000000001E-3</v>
      </c>
      <c r="E6802">
        <v>1.2899999999999999E-3</v>
      </c>
    </row>
    <row r="6803" spans="1:5">
      <c r="A6803">
        <v>1994</v>
      </c>
      <c r="B6803" s="108">
        <v>30</v>
      </c>
      <c r="C6803">
        <v>7.3899999999999997E-4</v>
      </c>
      <c r="D6803">
        <v>2.0439999999999998E-3</v>
      </c>
      <c r="E6803">
        <v>1.395E-3</v>
      </c>
    </row>
    <row r="6804" spans="1:5">
      <c r="A6804">
        <v>1994</v>
      </c>
      <c r="B6804" s="108">
        <v>31</v>
      </c>
      <c r="C6804">
        <v>8.12E-4</v>
      </c>
      <c r="D6804">
        <v>2.1970000000000002E-3</v>
      </c>
      <c r="E6804">
        <v>1.506E-3</v>
      </c>
    </row>
    <row r="6805" spans="1:5">
      <c r="A6805">
        <v>1994</v>
      </c>
      <c r="B6805" s="108">
        <v>32</v>
      </c>
      <c r="C6805">
        <v>8.4999999999999995E-4</v>
      </c>
      <c r="D6805">
        <v>2.356E-3</v>
      </c>
      <c r="E6805">
        <v>1.604E-3</v>
      </c>
    </row>
    <row r="6806" spans="1:5">
      <c r="A6806">
        <v>1994</v>
      </c>
      <c r="B6806" s="108">
        <v>33</v>
      </c>
      <c r="C6806">
        <v>9.7599999999999998E-4</v>
      </c>
      <c r="D6806">
        <v>2.4710000000000001E-3</v>
      </c>
      <c r="E6806">
        <v>1.722E-3</v>
      </c>
    </row>
    <row r="6807" spans="1:5">
      <c r="A6807">
        <v>1994</v>
      </c>
      <c r="B6807" s="108">
        <v>34</v>
      </c>
      <c r="C6807">
        <v>9.8299999999999993E-4</v>
      </c>
      <c r="D6807">
        <v>2.4489999999999998E-3</v>
      </c>
      <c r="E6807">
        <v>1.7179999999999999E-3</v>
      </c>
    </row>
    <row r="6808" spans="1:5">
      <c r="A6808">
        <v>1994</v>
      </c>
      <c r="B6808" s="108">
        <v>35</v>
      </c>
      <c r="C6808">
        <v>1.091E-3</v>
      </c>
      <c r="D6808">
        <v>2.6319999999999998E-3</v>
      </c>
      <c r="E6808">
        <v>1.8619999999999999E-3</v>
      </c>
    </row>
    <row r="6809" spans="1:5">
      <c r="A6809">
        <v>1994</v>
      </c>
      <c r="B6809" s="108">
        <v>36</v>
      </c>
      <c r="C6809">
        <v>1.1770000000000001E-3</v>
      </c>
      <c r="D6809">
        <v>2.6909999999999998E-3</v>
      </c>
      <c r="E6809">
        <v>1.9300000000000001E-3</v>
      </c>
    </row>
    <row r="6810" spans="1:5">
      <c r="A6810">
        <v>1994</v>
      </c>
      <c r="B6810" s="108">
        <v>37</v>
      </c>
      <c r="C6810">
        <v>1.2440000000000001E-3</v>
      </c>
      <c r="D6810">
        <v>2.9650000000000002E-3</v>
      </c>
      <c r="E6810">
        <v>2.0999999999999999E-3</v>
      </c>
    </row>
    <row r="6811" spans="1:5">
      <c r="A6811">
        <v>1994</v>
      </c>
      <c r="B6811" s="108">
        <v>38</v>
      </c>
      <c r="C6811">
        <v>1.335E-3</v>
      </c>
      <c r="D6811">
        <v>3.15E-3</v>
      </c>
      <c r="E6811">
        <v>2.2360000000000001E-3</v>
      </c>
    </row>
    <row r="6812" spans="1:5">
      <c r="A6812">
        <v>1994</v>
      </c>
      <c r="B6812" s="108">
        <v>39</v>
      </c>
      <c r="C6812">
        <v>1.358E-3</v>
      </c>
      <c r="D6812">
        <v>3.153E-3</v>
      </c>
      <c r="E6812">
        <v>2.2499999999999998E-3</v>
      </c>
    </row>
    <row r="6813" spans="1:5">
      <c r="A6813">
        <v>1994</v>
      </c>
      <c r="B6813" s="108">
        <v>40</v>
      </c>
      <c r="C6813">
        <v>1.4610000000000001E-3</v>
      </c>
      <c r="D6813">
        <v>3.3990000000000001E-3</v>
      </c>
      <c r="E6813">
        <v>2.4220000000000001E-3</v>
      </c>
    </row>
    <row r="6814" spans="1:5">
      <c r="A6814">
        <v>1994</v>
      </c>
      <c r="B6814" s="108">
        <v>41</v>
      </c>
      <c r="C6814">
        <v>1.5920000000000001E-3</v>
      </c>
      <c r="D6814">
        <v>3.62E-3</v>
      </c>
      <c r="E6814">
        <v>2.5929999999999998E-3</v>
      </c>
    </row>
    <row r="6815" spans="1:5">
      <c r="A6815">
        <v>1994</v>
      </c>
      <c r="B6815" s="108">
        <v>42</v>
      </c>
      <c r="C6815">
        <v>1.699E-3</v>
      </c>
      <c r="D6815">
        <v>3.8730000000000001E-3</v>
      </c>
      <c r="E6815">
        <v>2.7720000000000002E-3</v>
      </c>
    </row>
    <row r="6816" spans="1:5">
      <c r="A6816">
        <v>1994</v>
      </c>
      <c r="B6816" s="108">
        <v>43</v>
      </c>
      <c r="C6816">
        <v>1.853E-3</v>
      </c>
      <c r="D6816">
        <v>3.9709999999999997E-3</v>
      </c>
      <c r="E6816">
        <v>2.895E-3</v>
      </c>
    </row>
    <row r="6817" spans="1:5">
      <c r="A6817">
        <v>1994</v>
      </c>
      <c r="B6817" s="108">
        <v>44</v>
      </c>
      <c r="C6817">
        <v>1.9589999999999998E-3</v>
      </c>
      <c r="D6817">
        <v>4.0499999999999998E-3</v>
      </c>
      <c r="E6817">
        <v>2.9940000000000001E-3</v>
      </c>
    </row>
    <row r="6818" spans="1:5">
      <c r="A6818">
        <v>1994</v>
      </c>
      <c r="B6818" s="108">
        <v>45</v>
      </c>
      <c r="C6818">
        <v>2.2039999999999998E-3</v>
      </c>
      <c r="D6818">
        <v>4.3740000000000003E-3</v>
      </c>
      <c r="E6818">
        <v>3.2729999999999999E-3</v>
      </c>
    </row>
    <row r="6819" spans="1:5">
      <c r="A6819">
        <v>1994</v>
      </c>
      <c r="B6819" s="108">
        <v>46</v>
      </c>
      <c r="C6819">
        <v>2.3700000000000001E-3</v>
      </c>
      <c r="D6819">
        <v>4.5129999999999997E-3</v>
      </c>
      <c r="E6819">
        <v>3.424E-3</v>
      </c>
    </row>
    <row r="6820" spans="1:5">
      <c r="A6820">
        <v>1994</v>
      </c>
      <c r="B6820" s="108">
        <v>47</v>
      </c>
      <c r="C6820">
        <v>2.7100000000000002E-3</v>
      </c>
      <c r="D6820">
        <v>5.0670000000000003E-3</v>
      </c>
      <c r="E6820">
        <v>3.8670000000000002E-3</v>
      </c>
    </row>
    <row r="6821" spans="1:5">
      <c r="A6821">
        <v>1994</v>
      </c>
      <c r="B6821" s="108">
        <v>48</v>
      </c>
      <c r="C6821">
        <v>2.7729999999999999E-3</v>
      </c>
      <c r="D6821">
        <v>5.1289999999999999E-3</v>
      </c>
      <c r="E6821">
        <v>3.9269999999999999E-3</v>
      </c>
    </row>
    <row r="6822" spans="1:5">
      <c r="A6822">
        <v>1994</v>
      </c>
      <c r="B6822" s="108">
        <v>49</v>
      </c>
      <c r="C6822">
        <v>3.114E-3</v>
      </c>
      <c r="D6822">
        <v>5.463E-3</v>
      </c>
      <c r="E6822">
        <v>4.2659999999999998E-3</v>
      </c>
    </row>
    <row r="6823" spans="1:5">
      <c r="A6823">
        <v>1994</v>
      </c>
      <c r="B6823" s="108">
        <v>50</v>
      </c>
      <c r="C6823">
        <v>3.2859999999999999E-3</v>
      </c>
      <c r="D6823">
        <v>6.0219999999999996E-3</v>
      </c>
      <c r="E6823">
        <v>4.6239999999999996E-3</v>
      </c>
    </row>
    <row r="6824" spans="1:5">
      <c r="A6824">
        <v>1994</v>
      </c>
      <c r="B6824" s="108">
        <v>51</v>
      </c>
      <c r="C6824">
        <v>3.8470000000000002E-3</v>
      </c>
      <c r="D6824">
        <v>6.7369999999999999E-3</v>
      </c>
      <c r="E6824">
        <v>5.2589999999999998E-3</v>
      </c>
    </row>
    <row r="6825" spans="1:5">
      <c r="A6825">
        <v>1994</v>
      </c>
      <c r="B6825" s="108">
        <v>52</v>
      </c>
      <c r="C6825">
        <v>4.1469999999999996E-3</v>
      </c>
      <c r="D6825">
        <v>7.1989999999999997E-3</v>
      </c>
      <c r="E6825">
        <v>5.6340000000000001E-3</v>
      </c>
    </row>
    <row r="6826" spans="1:5">
      <c r="A6826">
        <v>1994</v>
      </c>
      <c r="B6826" s="108">
        <v>53</v>
      </c>
      <c r="C6826">
        <v>4.5700000000000003E-3</v>
      </c>
      <c r="D6826">
        <v>8.0890000000000007E-3</v>
      </c>
      <c r="E6826">
        <v>6.2769999999999996E-3</v>
      </c>
    </row>
    <row r="6827" spans="1:5">
      <c r="A6827">
        <v>1994</v>
      </c>
      <c r="B6827" s="108">
        <v>54</v>
      </c>
      <c r="C6827">
        <v>4.8349999999999999E-3</v>
      </c>
      <c r="D6827">
        <v>8.515E-3</v>
      </c>
      <c r="E6827">
        <v>6.6220000000000003E-3</v>
      </c>
    </row>
    <row r="6828" spans="1:5">
      <c r="A6828">
        <v>1994</v>
      </c>
      <c r="B6828" s="108">
        <v>55</v>
      </c>
      <c r="C6828">
        <v>5.2519999999999997E-3</v>
      </c>
      <c r="D6828">
        <v>9.3380000000000008E-3</v>
      </c>
      <c r="E6828">
        <v>7.2259999999999998E-3</v>
      </c>
    </row>
    <row r="6829" spans="1:5">
      <c r="A6829">
        <v>1994</v>
      </c>
      <c r="B6829" s="108">
        <v>56</v>
      </c>
      <c r="C6829">
        <v>5.8409999999999998E-3</v>
      </c>
      <c r="D6829">
        <v>9.9590000000000008E-3</v>
      </c>
      <c r="E6829">
        <v>7.8239999999999994E-3</v>
      </c>
    </row>
    <row r="6830" spans="1:5">
      <c r="A6830">
        <v>1994</v>
      </c>
      <c r="B6830" s="108">
        <v>57</v>
      </c>
      <c r="C6830">
        <v>6.4260000000000003E-3</v>
      </c>
      <c r="D6830">
        <v>1.0978E-2</v>
      </c>
      <c r="E6830">
        <v>8.6099999999999996E-3</v>
      </c>
    </row>
    <row r="6831" spans="1:5">
      <c r="A6831">
        <v>1994</v>
      </c>
      <c r="B6831" s="108">
        <v>58</v>
      </c>
      <c r="C6831">
        <v>7.4120000000000002E-3</v>
      </c>
      <c r="D6831">
        <v>1.2485E-2</v>
      </c>
      <c r="E6831">
        <v>9.8410000000000008E-3</v>
      </c>
    </row>
    <row r="6832" spans="1:5">
      <c r="A6832">
        <v>1994</v>
      </c>
      <c r="B6832" s="108">
        <v>59</v>
      </c>
      <c r="C6832">
        <v>7.8309999999999994E-3</v>
      </c>
      <c r="D6832">
        <v>1.3140000000000001E-2</v>
      </c>
      <c r="E6832">
        <v>1.0371999999999999E-2</v>
      </c>
    </row>
    <row r="6833" spans="1:5">
      <c r="A6833">
        <v>1994</v>
      </c>
      <c r="B6833" s="108">
        <v>60</v>
      </c>
      <c r="C6833">
        <v>8.4340000000000005E-3</v>
      </c>
      <c r="D6833">
        <v>1.4834E-2</v>
      </c>
      <c r="E6833">
        <v>1.1469E-2</v>
      </c>
    </row>
    <row r="6834" spans="1:5">
      <c r="A6834">
        <v>1994</v>
      </c>
      <c r="B6834" s="108">
        <v>61</v>
      </c>
      <c r="C6834">
        <v>9.9279999999999993E-3</v>
      </c>
      <c r="D6834">
        <v>1.6424999999999999E-2</v>
      </c>
      <c r="E6834">
        <v>1.3004999999999999E-2</v>
      </c>
    </row>
    <row r="6835" spans="1:5">
      <c r="A6835">
        <v>1994</v>
      </c>
      <c r="B6835" s="108">
        <v>62</v>
      </c>
      <c r="C6835">
        <v>1.0323000000000001E-2</v>
      </c>
      <c r="D6835">
        <v>1.8166000000000002E-2</v>
      </c>
      <c r="E6835">
        <v>1.401E-2</v>
      </c>
    </row>
    <row r="6836" spans="1:5">
      <c r="A6836">
        <v>1994</v>
      </c>
      <c r="B6836" s="108">
        <v>63</v>
      </c>
      <c r="C6836">
        <v>1.1076000000000001E-2</v>
      </c>
      <c r="D6836">
        <v>1.8936999999999999E-2</v>
      </c>
      <c r="E6836">
        <v>1.477E-2</v>
      </c>
    </row>
    <row r="6837" spans="1:5">
      <c r="A6837">
        <v>1994</v>
      </c>
      <c r="B6837" s="108">
        <v>64</v>
      </c>
      <c r="C6837">
        <v>1.1891000000000001E-2</v>
      </c>
      <c r="D6837">
        <v>2.0761000000000002E-2</v>
      </c>
      <c r="E6837">
        <v>1.6031E-2</v>
      </c>
    </row>
    <row r="6838" spans="1:5">
      <c r="A6838">
        <v>1994</v>
      </c>
      <c r="B6838" s="108">
        <v>65</v>
      </c>
      <c r="C6838">
        <v>1.2987E-2</v>
      </c>
      <c r="D6838">
        <v>2.2214999999999999E-2</v>
      </c>
      <c r="E6838">
        <v>1.7250999999999999E-2</v>
      </c>
    </row>
    <row r="6839" spans="1:5">
      <c r="A6839">
        <v>1994</v>
      </c>
      <c r="B6839" s="108">
        <v>66</v>
      </c>
      <c r="C6839">
        <v>1.4116E-2</v>
      </c>
      <c r="D6839">
        <v>2.4615000000000001E-2</v>
      </c>
      <c r="E6839">
        <v>1.8915000000000001E-2</v>
      </c>
    </row>
    <row r="6840" spans="1:5">
      <c r="A6840">
        <v>1994</v>
      </c>
      <c r="B6840" s="108">
        <v>67</v>
      </c>
      <c r="C6840">
        <v>1.5571E-2</v>
      </c>
      <c r="D6840">
        <v>2.6737E-2</v>
      </c>
      <c r="E6840">
        <v>2.0628000000000001E-2</v>
      </c>
    </row>
    <row r="6841" spans="1:5">
      <c r="A6841">
        <v>1994</v>
      </c>
      <c r="B6841" s="108">
        <v>68</v>
      </c>
      <c r="C6841">
        <v>1.7430999999999999E-2</v>
      </c>
      <c r="D6841">
        <v>2.9644E-2</v>
      </c>
      <c r="E6841">
        <v>2.2896E-2</v>
      </c>
    </row>
    <row r="6842" spans="1:5">
      <c r="A6842">
        <v>1994</v>
      </c>
      <c r="B6842" s="108">
        <v>69</v>
      </c>
      <c r="C6842">
        <v>1.8962E-2</v>
      </c>
      <c r="D6842">
        <v>3.2348000000000002E-2</v>
      </c>
      <c r="E6842">
        <v>2.4885000000000001E-2</v>
      </c>
    </row>
    <row r="6843" spans="1:5">
      <c r="A6843">
        <v>1994</v>
      </c>
      <c r="B6843" s="108">
        <v>70</v>
      </c>
      <c r="C6843">
        <v>2.0364E-2</v>
      </c>
      <c r="D6843">
        <v>3.4712E-2</v>
      </c>
      <c r="E6843">
        <v>2.6655000000000002E-2</v>
      </c>
    </row>
    <row r="6844" spans="1:5">
      <c r="A6844">
        <v>1994</v>
      </c>
      <c r="B6844" s="108">
        <v>71</v>
      </c>
      <c r="C6844">
        <v>2.2166999999999999E-2</v>
      </c>
      <c r="D6844">
        <v>3.7637999999999998E-2</v>
      </c>
      <c r="E6844">
        <v>2.8930999999999998E-2</v>
      </c>
    </row>
    <row r="6845" spans="1:5">
      <c r="A6845">
        <v>1994</v>
      </c>
      <c r="B6845" s="108">
        <v>72</v>
      </c>
      <c r="C6845">
        <v>2.4289999999999999E-2</v>
      </c>
      <c r="D6845">
        <v>4.0328000000000003E-2</v>
      </c>
      <c r="E6845">
        <v>3.1268999999999998E-2</v>
      </c>
    </row>
    <row r="6846" spans="1:5">
      <c r="A6846">
        <v>1994</v>
      </c>
      <c r="B6846" s="108">
        <v>73</v>
      </c>
      <c r="C6846">
        <v>2.6435E-2</v>
      </c>
      <c r="D6846">
        <v>4.3611999999999998E-2</v>
      </c>
      <c r="E6846">
        <v>3.3828999999999998E-2</v>
      </c>
    </row>
    <row r="6847" spans="1:5">
      <c r="A6847">
        <v>1994</v>
      </c>
      <c r="B6847" s="108">
        <v>74</v>
      </c>
      <c r="C6847">
        <v>2.8916000000000001E-2</v>
      </c>
      <c r="D6847">
        <v>4.7909E-2</v>
      </c>
      <c r="E6847">
        <v>3.6943999999999998E-2</v>
      </c>
    </row>
    <row r="6848" spans="1:5">
      <c r="A6848">
        <v>1994</v>
      </c>
      <c r="B6848" s="108">
        <v>75</v>
      </c>
      <c r="C6848">
        <v>3.0818999999999999E-2</v>
      </c>
      <c r="D6848">
        <v>5.1033000000000002E-2</v>
      </c>
      <c r="E6848">
        <v>3.9203000000000002E-2</v>
      </c>
    </row>
    <row r="6849" spans="1:5">
      <c r="A6849">
        <v>1994</v>
      </c>
      <c r="B6849" s="108">
        <v>76</v>
      </c>
      <c r="C6849">
        <v>3.4661999999999998E-2</v>
      </c>
      <c r="D6849">
        <v>5.7402000000000002E-2</v>
      </c>
      <c r="E6849">
        <v>4.3955000000000001E-2</v>
      </c>
    </row>
    <row r="6850" spans="1:5">
      <c r="A6850">
        <v>1994</v>
      </c>
      <c r="B6850" s="108">
        <v>77</v>
      </c>
      <c r="C6850">
        <v>3.8121000000000002E-2</v>
      </c>
      <c r="D6850">
        <v>6.1272E-2</v>
      </c>
      <c r="E6850">
        <v>4.7424000000000001E-2</v>
      </c>
    </row>
    <row r="6851" spans="1:5">
      <c r="A6851">
        <v>1994</v>
      </c>
      <c r="B6851" s="108">
        <v>78</v>
      </c>
      <c r="C6851">
        <v>4.0835000000000003E-2</v>
      </c>
      <c r="D6851">
        <v>6.6663E-2</v>
      </c>
      <c r="E6851">
        <v>5.0983000000000001E-2</v>
      </c>
    </row>
    <row r="6852" spans="1:5">
      <c r="A6852">
        <v>1994</v>
      </c>
      <c r="B6852" s="108">
        <v>79</v>
      </c>
      <c r="C6852">
        <v>4.5815000000000002E-2</v>
      </c>
      <c r="D6852">
        <v>7.2913000000000006E-2</v>
      </c>
      <c r="E6852">
        <v>5.6203000000000003E-2</v>
      </c>
    </row>
    <row r="6853" spans="1:5">
      <c r="A6853">
        <v>1994</v>
      </c>
      <c r="B6853" s="108">
        <v>80</v>
      </c>
      <c r="C6853">
        <v>5.2621000000000001E-2</v>
      </c>
      <c r="D6853">
        <v>8.5425000000000001E-2</v>
      </c>
      <c r="E6853">
        <v>6.4819000000000002E-2</v>
      </c>
    </row>
    <row r="6854" spans="1:5">
      <c r="A6854">
        <v>1994</v>
      </c>
      <c r="B6854" s="108">
        <v>81</v>
      </c>
      <c r="C6854">
        <v>5.8058999999999999E-2</v>
      </c>
      <c r="D6854">
        <v>9.2925999999999995E-2</v>
      </c>
      <c r="E6854">
        <v>7.0647000000000001E-2</v>
      </c>
    </row>
    <row r="6855" spans="1:5">
      <c r="A6855">
        <v>1994</v>
      </c>
      <c r="B6855" s="108">
        <v>82</v>
      </c>
      <c r="C6855">
        <v>6.4183000000000004E-2</v>
      </c>
      <c r="D6855">
        <v>0.101228</v>
      </c>
      <c r="E6855">
        <v>7.7177999999999997E-2</v>
      </c>
    </row>
    <row r="6856" spans="1:5">
      <c r="A6856">
        <v>1994</v>
      </c>
      <c r="B6856" s="108">
        <v>83</v>
      </c>
      <c r="C6856">
        <v>7.2460999999999998E-2</v>
      </c>
      <c r="D6856">
        <v>0.112904</v>
      </c>
      <c r="E6856">
        <v>8.6138999999999993E-2</v>
      </c>
    </row>
    <row r="6857" spans="1:5">
      <c r="A6857">
        <v>1994</v>
      </c>
      <c r="B6857" s="108">
        <v>84</v>
      </c>
      <c r="C6857">
        <v>8.0209000000000003E-2</v>
      </c>
      <c r="D6857">
        <v>0.123387</v>
      </c>
      <c r="E6857">
        <v>9.4298999999999994E-2</v>
      </c>
    </row>
    <row r="6858" spans="1:5">
      <c r="A6858">
        <v>1994</v>
      </c>
      <c r="B6858" s="108">
        <v>85</v>
      </c>
      <c r="C6858">
        <v>8.8699E-2</v>
      </c>
      <c r="D6858">
        <v>0.13541500000000001</v>
      </c>
      <c r="E6858">
        <v>0.10344</v>
      </c>
    </row>
    <row r="6859" spans="1:5">
      <c r="A6859">
        <v>1994</v>
      </c>
      <c r="B6859" s="108">
        <v>86</v>
      </c>
      <c r="C6859">
        <v>9.8521999999999998E-2</v>
      </c>
      <c r="D6859">
        <v>0.148344</v>
      </c>
      <c r="E6859">
        <v>0.113651</v>
      </c>
    </row>
    <row r="6860" spans="1:5">
      <c r="A6860">
        <v>1994</v>
      </c>
      <c r="B6860" s="108">
        <v>87</v>
      </c>
      <c r="C6860">
        <v>0.10906</v>
      </c>
      <c r="D6860">
        <v>0.15948399999999999</v>
      </c>
      <c r="E6860">
        <v>0.123778</v>
      </c>
    </row>
    <row r="6861" spans="1:5">
      <c r="A6861">
        <v>1994</v>
      </c>
      <c r="B6861" s="108">
        <v>88</v>
      </c>
      <c r="C6861">
        <v>0.12234100000000001</v>
      </c>
      <c r="D6861">
        <v>0.17513899999999999</v>
      </c>
      <c r="E6861">
        <v>0.137075</v>
      </c>
    </row>
    <row r="6862" spans="1:5">
      <c r="A6862">
        <v>1994</v>
      </c>
      <c r="B6862" s="108">
        <v>89</v>
      </c>
      <c r="C6862">
        <v>0.13503399999999999</v>
      </c>
      <c r="D6862">
        <v>0.18983</v>
      </c>
      <c r="E6862">
        <v>0.14974299999999999</v>
      </c>
    </row>
    <row r="6863" spans="1:5">
      <c r="A6863">
        <v>1994</v>
      </c>
      <c r="B6863" s="108">
        <v>90</v>
      </c>
      <c r="C6863">
        <v>0.15131900000000001</v>
      </c>
      <c r="D6863">
        <v>0.20982200000000001</v>
      </c>
      <c r="E6863">
        <v>0.16636799999999999</v>
      </c>
    </row>
    <row r="6864" spans="1:5">
      <c r="A6864">
        <v>1994</v>
      </c>
      <c r="B6864" s="108">
        <v>91</v>
      </c>
      <c r="C6864">
        <v>0.16498299999999999</v>
      </c>
      <c r="D6864">
        <v>0.225462</v>
      </c>
      <c r="E6864">
        <v>0.17985999999999999</v>
      </c>
    </row>
    <row r="6865" spans="1:5">
      <c r="A6865">
        <v>1994</v>
      </c>
      <c r="B6865" s="108">
        <v>92</v>
      </c>
      <c r="C6865">
        <v>0.183896</v>
      </c>
      <c r="D6865">
        <v>0.24704300000000001</v>
      </c>
      <c r="E6865">
        <v>0.19870599999999999</v>
      </c>
    </row>
    <row r="6866" spans="1:5">
      <c r="A6866">
        <v>1994</v>
      </c>
      <c r="B6866" s="108">
        <v>93</v>
      </c>
      <c r="C6866">
        <v>0.206512</v>
      </c>
      <c r="D6866">
        <v>0.26542399999999999</v>
      </c>
      <c r="E6866">
        <v>0.21967900000000001</v>
      </c>
    </row>
    <row r="6867" spans="1:5">
      <c r="A6867">
        <v>1994</v>
      </c>
      <c r="B6867" s="108">
        <v>94</v>
      </c>
      <c r="C6867">
        <v>0.226241</v>
      </c>
      <c r="D6867">
        <v>0.29441200000000001</v>
      </c>
      <c r="E6867">
        <v>0.24081</v>
      </c>
    </row>
    <row r="6868" spans="1:5">
      <c r="A6868">
        <v>1994</v>
      </c>
      <c r="B6868" s="108">
        <v>95</v>
      </c>
      <c r="C6868">
        <v>0.246805</v>
      </c>
      <c r="D6868">
        <v>0.31606899999999999</v>
      </c>
      <c r="E6868">
        <v>0.26083299999999998</v>
      </c>
    </row>
    <row r="6869" spans="1:5">
      <c r="A6869">
        <v>1994</v>
      </c>
      <c r="B6869" s="108">
        <v>96</v>
      </c>
      <c r="C6869">
        <v>0.27063100000000001</v>
      </c>
      <c r="D6869">
        <v>0.34420800000000001</v>
      </c>
      <c r="E6869">
        <v>0.28475800000000001</v>
      </c>
    </row>
    <row r="6870" spans="1:5">
      <c r="A6870">
        <v>1994</v>
      </c>
      <c r="B6870" s="108">
        <v>97</v>
      </c>
      <c r="C6870">
        <v>0.29519499999999999</v>
      </c>
      <c r="D6870">
        <v>0.37316199999999999</v>
      </c>
      <c r="E6870">
        <v>0.30948500000000001</v>
      </c>
    </row>
    <row r="6871" spans="1:5">
      <c r="A6871">
        <v>1994</v>
      </c>
      <c r="B6871" s="108">
        <v>98</v>
      </c>
      <c r="C6871">
        <v>0.31768000000000002</v>
      </c>
      <c r="D6871">
        <v>0.395042</v>
      </c>
      <c r="E6871">
        <v>0.33124199999999998</v>
      </c>
    </row>
    <row r="6872" spans="1:5">
      <c r="A6872">
        <v>1994</v>
      </c>
      <c r="B6872" s="108">
        <v>99</v>
      </c>
      <c r="C6872">
        <v>0.33924100000000001</v>
      </c>
      <c r="D6872">
        <v>0.40054499999999998</v>
      </c>
      <c r="E6872">
        <v>0.34959499999999999</v>
      </c>
    </row>
    <row r="6873" spans="1:5">
      <c r="A6873">
        <v>1994</v>
      </c>
      <c r="B6873" s="108">
        <v>100</v>
      </c>
      <c r="C6873">
        <v>0.37829499999999999</v>
      </c>
      <c r="D6873">
        <v>0.44788299999999998</v>
      </c>
      <c r="E6873">
        <v>0.38957399999999998</v>
      </c>
    </row>
    <row r="6874" spans="1:5">
      <c r="A6874">
        <v>1994</v>
      </c>
      <c r="B6874" s="108">
        <v>101</v>
      </c>
      <c r="C6874">
        <v>0.39869700000000002</v>
      </c>
      <c r="D6874">
        <v>0.47044000000000002</v>
      </c>
      <c r="E6874">
        <v>0.40992299999999998</v>
      </c>
    </row>
    <row r="6875" spans="1:5">
      <c r="A6875">
        <v>1994</v>
      </c>
      <c r="B6875" s="108">
        <v>102</v>
      </c>
      <c r="C6875">
        <v>0.43529600000000002</v>
      </c>
      <c r="D6875">
        <v>0.51361500000000004</v>
      </c>
      <c r="E6875">
        <v>0.447241</v>
      </c>
    </row>
    <row r="6876" spans="1:5">
      <c r="A6876">
        <v>1994</v>
      </c>
      <c r="B6876" s="108">
        <v>103</v>
      </c>
      <c r="C6876">
        <v>0.44985700000000001</v>
      </c>
      <c r="D6876">
        <v>0.51440200000000003</v>
      </c>
      <c r="E6876">
        <v>0.45899400000000001</v>
      </c>
    </row>
    <row r="6877" spans="1:5">
      <c r="A6877">
        <v>1994</v>
      </c>
      <c r="B6877" s="108">
        <v>104</v>
      </c>
      <c r="C6877">
        <v>0.47292899999999999</v>
      </c>
      <c r="D6877">
        <v>0.50770999999999999</v>
      </c>
      <c r="E6877">
        <v>0.47777599999999998</v>
      </c>
    </row>
    <row r="6878" spans="1:5">
      <c r="A6878">
        <v>1994</v>
      </c>
      <c r="B6878" s="108">
        <v>105</v>
      </c>
      <c r="C6878">
        <v>0.48320099999999999</v>
      </c>
      <c r="D6878">
        <v>0.49863600000000002</v>
      </c>
      <c r="E6878">
        <v>0.485458</v>
      </c>
    </row>
    <row r="6879" spans="1:5">
      <c r="A6879">
        <v>1994</v>
      </c>
      <c r="B6879" s="108">
        <v>106</v>
      </c>
      <c r="C6879">
        <v>0.49296099999999998</v>
      </c>
      <c r="D6879">
        <v>0.50298799999999999</v>
      </c>
      <c r="E6879">
        <v>0.494481</v>
      </c>
    </row>
    <row r="6880" spans="1:5">
      <c r="A6880">
        <v>1994</v>
      </c>
      <c r="B6880" s="108">
        <v>107</v>
      </c>
      <c r="C6880">
        <v>0.48936600000000002</v>
      </c>
      <c r="D6880">
        <v>0.512185</v>
      </c>
      <c r="E6880">
        <v>0.49266799999999999</v>
      </c>
    </row>
    <row r="6881" spans="1:5">
      <c r="A6881">
        <v>1994</v>
      </c>
      <c r="B6881" s="108">
        <v>108</v>
      </c>
      <c r="C6881">
        <v>0.42318099999999997</v>
      </c>
      <c r="D6881">
        <v>0.49651299999999998</v>
      </c>
      <c r="E6881">
        <v>0.434807</v>
      </c>
    </row>
    <row r="6882" spans="1:5">
      <c r="A6882">
        <v>1994</v>
      </c>
      <c r="B6882" s="108">
        <v>109</v>
      </c>
      <c r="C6882">
        <v>0.59280200000000005</v>
      </c>
      <c r="D6882">
        <v>0.42452800000000002</v>
      </c>
      <c r="E6882">
        <v>0.56272699999999998</v>
      </c>
    </row>
    <row r="6883" spans="1:5">
      <c r="A6883">
        <v>1994</v>
      </c>
      <c r="B6883" s="108" t="s">
        <v>392</v>
      </c>
      <c r="C6883">
        <v>0.53737599999999996</v>
      </c>
      <c r="D6883">
        <v>0.429869</v>
      </c>
      <c r="E6883">
        <v>0.51467200000000002</v>
      </c>
    </row>
    <row r="6884" spans="1:5">
      <c r="A6884">
        <v>1995</v>
      </c>
      <c r="B6884" s="108">
        <v>0</v>
      </c>
      <c r="C6884">
        <v>7.025E-3</v>
      </c>
      <c r="D6884">
        <v>8.5789999999999998E-3</v>
      </c>
      <c r="E6884">
        <v>7.8209999999999998E-3</v>
      </c>
    </row>
    <row r="6885" spans="1:5">
      <c r="A6885">
        <v>1995</v>
      </c>
      <c r="B6885" s="108">
        <v>1</v>
      </c>
      <c r="C6885">
        <v>5.8100000000000003E-4</v>
      </c>
      <c r="D6885">
        <v>6.8800000000000003E-4</v>
      </c>
      <c r="E6885">
        <v>6.3599999999999996E-4</v>
      </c>
    </row>
    <row r="6886" spans="1:5">
      <c r="A6886">
        <v>1995</v>
      </c>
      <c r="B6886" s="108">
        <v>2</v>
      </c>
      <c r="C6886">
        <v>3.6000000000000002E-4</v>
      </c>
      <c r="D6886">
        <v>4.7399999999999997E-4</v>
      </c>
      <c r="E6886">
        <v>4.1800000000000002E-4</v>
      </c>
    </row>
    <row r="6887" spans="1:5">
      <c r="A6887">
        <v>1995</v>
      </c>
      <c r="B6887" s="108">
        <v>3</v>
      </c>
      <c r="C6887">
        <v>2.8499999999999999E-4</v>
      </c>
      <c r="D6887">
        <v>3.5E-4</v>
      </c>
      <c r="E6887">
        <v>3.19E-4</v>
      </c>
    </row>
    <row r="6888" spans="1:5">
      <c r="A6888">
        <v>1995</v>
      </c>
      <c r="B6888" s="108">
        <v>4</v>
      </c>
      <c r="C6888">
        <v>2.2800000000000001E-4</v>
      </c>
      <c r="D6888">
        <v>2.8600000000000001E-4</v>
      </c>
      <c r="E6888">
        <v>2.5799999999999998E-4</v>
      </c>
    </row>
    <row r="6889" spans="1:5">
      <c r="A6889">
        <v>1995</v>
      </c>
      <c r="B6889" s="108">
        <v>5</v>
      </c>
      <c r="C6889">
        <v>1.8200000000000001E-4</v>
      </c>
      <c r="D6889">
        <v>2.4399999999999999E-4</v>
      </c>
      <c r="E6889">
        <v>2.14E-4</v>
      </c>
    </row>
    <row r="6890" spans="1:5">
      <c r="A6890">
        <v>1995</v>
      </c>
      <c r="B6890" s="108">
        <v>6</v>
      </c>
      <c r="C6890">
        <v>1.8100000000000001E-4</v>
      </c>
      <c r="D6890">
        <v>2.1599999999999999E-4</v>
      </c>
      <c r="E6890">
        <v>1.9900000000000001E-4</v>
      </c>
    </row>
    <row r="6891" spans="1:5">
      <c r="A6891">
        <v>1995</v>
      </c>
      <c r="B6891" s="108">
        <v>7</v>
      </c>
      <c r="C6891">
        <v>1.7699999999999999E-4</v>
      </c>
      <c r="D6891">
        <v>2.12E-4</v>
      </c>
      <c r="E6891">
        <v>1.95E-4</v>
      </c>
    </row>
    <row r="6892" spans="1:5">
      <c r="A6892">
        <v>1995</v>
      </c>
      <c r="B6892" s="108">
        <v>8</v>
      </c>
      <c r="C6892">
        <v>1.47E-4</v>
      </c>
      <c r="D6892">
        <v>2.32E-4</v>
      </c>
      <c r="E6892">
        <v>1.9100000000000001E-4</v>
      </c>
    </row>
    <row r="6893" spans="1:5">
      <c r="A6893">
        <v>1995</v>
      </c>
      <c r="B6893" s="108">
        <v>9</v>
      </c>
      <c r="C6893">
        <v>1.3799999999999999E-4</v>
      </c>
      <c r="D6893">
        <v>2.0799999999999999E-4</v>
      </c>
      <c r="E6893">
        <v>1.74E-4</v>
      </c>
    </row>
    <row r="6894" spans="1:5">
      <c r="A6894">
        <v>1995</v>
      </c>
      <c r="B6894" s="108">
        <v>10</v>
      </c>
      <c r="C6894">
        <v>1.5100000000000001E-4</v>
      </c>
      <c r="D6894">
        <v>1.9599999999999999E-4</v>
      </c>
      <c r="E6894">
        <v>1.74E-4</v>
      </c>
    </row>
    <row r="6895" spans="1:5">
      <c r="A6895">
        <v>1995</v>
      </c>
      <c r="B6895" s="108">
        <v>11</v>
      </c>
      <c r="C6895">
        <v>1.63E-4</v>
      </c>
      <c r="D6895">
        <v>2.2499999999999999E-4</v>
      </c>
      <c r="E6895">
        <v>1.94E-4</v>
      </c>
    </row>
    <row r="6896" spans="1:5">
      <c r="A6896">
        <v>1995</v>
      </c>
      <c r="B6896" s="108">
        <v>12</v>
      </c>
      <c r="C6896">
        <v>1.7000000000000001E-4</v>
      </c>
      <c r="D6896">
        <v>2.6600000000000001E-4</v>
      </c>
      <c r="E6896">
        <v>2.1900000000000001E-4</v>
      </c>
    </row>
    <row r="6897" spans="1:5">
      <c r="A6897">
        <v>1995</v>
      </c>
      <c r="B6897" s="108">
        <v>13</v>
      </c>
      <c r="C6897">
        <v>2.24E-4</v>
      </c>
      <c r="D6897">
        <v>3.4600000000000001E-4</v>
      </c>
      <c r="E6897">
        <v>2.8600000000000001E-4</v>
      </c>
    </row>
    <row r="6898" spans="1:5">
      <c r="A6898">
        <v>1995</v>
      </c>
      <c r="B6898" s="108">
        <v>14</v>
      </c>
      <c r="C6898">
        <v>2.5999999999999998E-4</v>
      </c>
      <c r="D6898">
        <v>4.9700000000000005E-4</v>
      </c>
      <c r="E6898">
        <v>3.8099999999999999E-4</v>
      </c>
    </row>
    <row r="6899" spans="1:5">
      <c r="A6899">
        <v>1995</v>
      </c>
      <c r="B6899" s="108">
        <v>15</v>
      </c>
      <c r="C6899">
        <v>3.2899999999999997E-4</v>
      </c>
      <c r="D6899">
        <v>6.4700000000000001E-4</v>
      </c>
      <c r="E6899">
        <v>4.9200000000000003E-4</v>
      </c>
    </row>
    <row r="6900" spans="1:5">
      <c r="A6900">
        <v>1995</v>
      </c>
      <c r="B6900" s="108">
        <v>16</v>
      </c>
      <c r="C6900">
        <v>4.4999999999999999E-4</v>
      </c>
      <c r="D6900">
        <v>1.008E-3</v>
      </c>
      <c r="E6900">
        <v>7.3800000000000005E-4</v>
      </c>
    </row>
    <row r="6901" spans="1:5">
      <c r="A6901">
        <v>1995</v>
      </c>
      <c r="B6901" s="108">
        <v>17</v>
      </c>
      <c r="C6901">
        <v>4.8799999999999999E-4</v>
      </c>
      <c r="D6901">
        <v>1.212E-3</v>
      </c>
      <c r="E6901">
        <v>8.6200000000000003E-4</v>
      </c>
    </row>
    <row r="6902" spans="1:5">
      <c r="A6902">
        <v>1995</v>
      </c>
      <c r="B6902" s="108">
        <v>18</v>
      </c>
      <c r="C6902">
        <v>5.0900000000000001E-4</v>
      </c>
      <c r="D6902">
        <v>1.4859999999999999E-3</v>
      </c>
      <c r="E6902">
        <v>1.01E-3</v>
      </c>
    </row>
    <row r="6903" spans="1:5">
      <c r="A6903">
        <v>1995</v>
      </c>
      <c r="B6903" s="108">
        <v>19</v>
      </c>
      <c r="C6903">
        <v>4.8200000000000001E-4</v>
      </c>
      <c r="D6903">
        <v>1.5529999999999999E-3</v>
      </c>
      <c r="E6903">
        <v>1.029E-3</v>
      </c>
    </row>
    <row r="6904" spans="1:5">
      <c r="A6904">
        <v>1995</v>
      </c>
      <c r="B6904" s="108">
        <v>20</v>
      </c>
      <c r="C6904">
        <v>4.9399999999999997E-4</v>
      </c>
      <c r="D6904">
        <v>1.552E-3</v>
      </c>
      <c r="E6904">
        <v>1.0349999999999999E-3</v>
      </c>
    </row>
    <row r="6905" spans="1:5">
      <c r="A6905">
        <v>1995</v>
      </c>
      <c r="B6905" s="108">
        <v>21</v>
      </c>
      <c r="C6905">
        <v>4.6999999999999999E-4</v>
      </c>
      <c r="D6905">
        <v>1.6360000000000001E-3</v>
      </c>
      <c r="E6905">
        <v>1.0660000000000001E-3</v>
      </c>
    </row>
    <row r="6906" spans="1:5">
      <c r="A6906">
        <v>1995</v>
      </c>
      <c r="B6906" s="108">
        <v>22</v>
      </c>
      <c r="C6906">
        <v>4.9700000000000005E-4</v>
      </c>
      <c r="D6906">
        <v>1.6119999999999999E-3</v>
      </c>
      <c r="E6906">
        <v>1.0660000000000001E-3</v>
      </c>
    </row>
    <row r="6907" spans="1:5">
      <c r="A6907">
        <v>1995</v>
      </c>
      <c r="B6907" s="108">
        <v>23</v>
      </c>
      <c r="C6907">
        <v>5.1199999999999998E-4</v>
      </c>
      <c r="D6907">
        <v>1.588E-3</v>
      </c>
      <c r="E6907">
        <v>1.059E-3</v>
      </c>
    </row>
    <row r="6908" spans="1:5">
      <c r="A6908">
        <v>1995</v>
      </c>
      <c r="B6908" s="108">
        <v>24</v>
      </c>
      <c r="C6908">
        <v>5.0600000000000005E-4</v>
      </c>
      <c r="D6908">
        <v>1.531E-3</v>
      </c>
      <c r="E6908">
        <v>1.024E-3</v>
      </c>
    </row>
    <row r="6909" spans="1:5">
      <c r="A6909">
        <v>1995</v>
      </c>
      <c r="B6909" s="108">
        <v>25</v>
      </c>
      <c r="C6909">
        <v>5.3200000000000003E-4</v>
      </c>
      <c r="D6909">
        <v>1.474E-3</v>
      </c>
      <c r="E6909">
        <v>1.008E-3</v>
      </c>
    </row>
    <row r="6910" spans="1:5">
      <c r="A6910">
        <v>1995</v>
      </c>
      <c r="B6910" s="108">
        <v>26</v>
      </c>
      <c r="C6910">
        <v>5.7799999999999995E-4</v>
      </c>
      <c r="D6910">
        <v>1.588E-3</v>
      </c>
      <c r="E6910">
        <v>1.0870000000000001E-3</v>
      </c>
    </row>
    <row r="6911" spans="1:5">
      <c r="A6911">
        <v>1995</v>
      </c>
      <c r="B6911" s="108">
        <v>27</v>
      </c>
      <c r="C6911">
        <v>6.2500000000000001E-4</v>
      </c>
      <c r="D6911">
        <v>1.621E-3</v>
      </c>
      <c r="E6911">
        <v>1.127E-3</v>
      </c>
    </row>
    <row r="6912" spans="1:5">
      <c r="A6912">
        <v>1995</v>
      </c>
      <c r="B6912" s="108">
        <v>28</v>
      </c>
      <c r="C6912">
        <v>6.9899999999999997E-4</v>
      </c>
      <c r="D6912">
        <v>1.8140000000000001E-3</v>
      </c>
      <c r="E6912">
        <v>1.2600000000000001E-3</v>
      </c>
    </row>
    <row r="6913" spans="1:5">
      <c r="A6913">
        <v>1995</v>
      </c>
      <c r="B6913" s="108">
        <v>29</v>
      </c>
      <c r="C6913">
        <v>6.87E-4</v>
      </c>
      <c r="D6913">
        <v>1.856E-3</v>
      </c>
      <c r="E6913">
        <v>1.274E-3</v>
      </c>
    </row>
    <row r="6914" spans="1:5">
      <c r="A6914">
        <v>1995</v>
      </c>
      <c r="B6914" s="108">
        <v>30</v>
      </c>
      <c r="C6914">
        <v>7.54E-4</v>
      </c>
      <c r="D6914">
        <v>1.9859999999999999E-3</v>
      </c>
      <c r="E6914">
        <v>1.374E-3</v>
      </c>
    </row>
    <row r="6915" spans="1:5">
      <c r="A6915">
        <v>1995</v>
      </c>
      <c r="B6915" s="108">
        <v>31</v>
      </c>
      <c r="C6915">
        <v>8.5400000000000005E-4</v>
      </c>
      <c r="D6915">
        <v>2.2160000000000001E-3</v>
      </c>
      <c r="E6915">
        <v>1.536E-3</v>
      </c>
    </row>
    <row r="6916" spans="1:5">
      <c r="A6916">
        <v>1995</v>
      </c>
      <c r="B6916" s="108">
        <v>32</v>
      </c>
      <c r="C6916">
        <v>8.5400000000000005E-4</v>
      </c>
      <c r="D6916">
        <v>2.2430000000000002E-3</v>
      </c>
      <c r="E6916">
        <v>1.5499999999999999E-3</v>
      </c>
    </row>
    <row r="6917" spans="1:5">
      <c r="A6917">
        <v>1995</v>
      </c>
      <c r="B6917" s="108">
        <v>33</v>
      </c>
      <c r="C6917">
        <v>9.2900000000000003E-4</v>
      </c>
      <c r="D6917">
        <v>2.3600000000000001E-3</v>
      </c>
      <c r="E6917">
        <v>1.6440000000000001E-3</v>
      </c>
    </row>
    <row r="6918" spans="1:5">
      <c r="A6918">
        <v>1995</v>
      </c>
      <c r="B6918" s="108">
        <v>34</v>
      </c>
      <c r="C6918">
        <v>1.0059999999999999E-3</v>
      </c>
      <c r="D6918">
        <v>2.4759999999999999E-3</v>
      </c>
      <c r="E6918">
        <v>1.743E-3</v>
      </c>
    </row>
    <row r="6919" spans="1:5">
      <c r="A6919">
        <v>1995</v>
      </c>
      <c r="B6919" s="108">
        <v>35</v>
      </c>
      <c r="C6919">
        <v>1.0660000000000001E-3</v>
      </c>
      <c r="D6919">
        <v>2.4919999999999999E-3</v>
      </c>
      <c r="E6919">
        <v>1.7799999999999999E-3</v>
      </c>
    </row>
    <row r="6920" spans="1:5">
      <c r="A6920">
        <v>1995</v>
      </c>
      <c r="B6920" s="108">
        <v>36</v>
      </c>
      <c r="C6920">
        <v>1.1620000000000001E-3</v>
      </c>
      <c r="D6920">
        <v>2.774E-3</v>
      </c>
      <c r="E6920">
        <v>1.964E-3</v>
      </c>
    </row>
    <row r="6921" spans="1:5">
      <c r="A6921">
        <v>1995</v>
      </c>
      <c r="B6921" s="108">
        <v>37</v>
      </c>
      <c r="C6921">
        <v>1.2620000000000001E-3</v>
      </c>
      <c r="D6921">
        <v>2.8890000000000001E-3</v>
      </c>
      <c r="E6921">
        <v>2.0709999999999999E-3</v>
      </c>
    </row>
    <row r="6922" spans="1:5">
      <c r="A6922">
        <v>1995</v>
      </c>
      <c r="B6922" s="108">
        <v>38</v>
      </c>
      <c r="C6922">
        <v>1.3960000000000001E-3</v>
      </c>
      <c r="D6922">
        <v>3.1489999999999999E-3</v>
      </c>
      <c r="E6922">
        <v>2.2669999999999999E-3</v>
      </c>
    </row>
    <row r="6923" spans="1:5">
      <c r="A6923">
        <v>1995</v>
      </c>
      <c r="B6923" s="108">
        <v>39</v>
      </c>
      <c r="C6923">
        <v>1.3960000000000001E-3</v>
      </c>
      <c r="D6923">
        <v>3.166E-3</v>
      </c>
      <c r="E6923">
        <v>2.2750000000000001E-3</v>
      </c>
    </row>
    <row r="6924" spans="1:5">
      <c r="A6924">
        <v>1995</v>
      </c>
      <c r="B6924" s="108">
        <v>40</v>
      </c>
      <c r="C6924">
        <v>1.475E-3</v>
      </c>
      <c r="D6924">
        <v>3.2789999999999998E-3</v>
      </c>
      <c r="E6924">
        <v>2.3709999999999998E-3</v>
      </c>
    </row>
    <row r="6925" spans="1:5">
      <c r="A6925">
        <v>1995</v>
      </c>
      <c r="B6925" s="108">
        <v>41</v>
      </c>
      <c r="C6925">
        <v>1.6689999999999999E-3</v>
      </c>
      <c r="D6925">
        <v>3.6809999999999998E-3</v>
      </c>
      <c r="E6925">
        <v>2.6619999999999999E-3</v>
      </c>
    </row>
    <row r="6926" spans="1:5">
      <c r="A6926">
        <v>1995</v>
      </c>
      <c r="B6926" s="108">
        <v>42</v>
      </c>
      <c r="C6926">
        <v>1.7520000000000001E-3</v>
      </c>
      <c r="D6926">
        <v>3.8409999999999998E-3</v>
      </c>
      <c r="E6926">
        <v>2.7829999999999999E-3</v>
      </c>
    </row>
    <row r="6927" spans="1:5">
      <c r="A6927">
        <v>1995</v>
      </c>
      <c r="B6927" s="108">
        <v>43</v>
      </c>
      <c r="C6927">
        <v>1.9269999999999999E-3</v>
      </c>
      <c r="D6927">
        <v>4.0639999999999999E-3</v>
      </c>
      <c r="E6927">
        <v>2.977E-3</v>
      </c>
    </row>
    <row r="6928" spans="1:5">
      <c r="A6928">
        <v>1995</v>
      </c>
      <c r="B6928" s="108">
        <v>44</v>
      </c>
      <c r="C6928">
        <v>2.006E-3</v>
      </c>
      <c r="D6928">
        <v>4.1149999999999997E-3</v>
      </c>
      <c r="E6928">
        <v>3.0490000000000001E-3</v>
      </c>
    </row>
    <row r="6929" spans="1:5">
      <c r="A6929">
        <v>1995</v>
      </c>
      <c r="B6929" s="108">
        <v>45</v>
      </c>
      <c r="C6929">
        <v>2.0830000000000002E-3</v>
      </c>
      <c r="D6929">
        <v>4.3309999999999998E-3</v>
      </c>
      <c r="E6929">
        <v>3.192E-3</v>
      </c>
    </row>
    <row r="6930" spans="1:5">
      <c r="A6930">
        <v>1995</v>
      </c>
      <c r="B6930" s="108">
        <v>46</v>
      </c>
      <c r="C6930">
        <v>2.3180000000000002E-3</v>
      </c>
      <c r="D6930">
        <v>4.7099999999999998E-3</v>
      </c>
      <c r="E6930">
        <v>3.4910000000000002E-3</v>
      </c>
    </row>
    <row r="6931" spans="1:5">
      <c r="A6931">
        <v>1995</v>
      </c>
      <c r="B6931" s="108">
        <v>47</v>
      </c>
      <c r="C6931">
        <v>2.5530000000000001E-3</v>
      </c>
      <c r="D6931">
        <v>4.8589999999999996E-3</v>
      </c>
      <c r="E6931">
        <v>3.6849999999999999E-3</v>
      </c>
    </row>
    <row r="6932" spans="1:5">
      <c r="A6932">
        <v>1995</v>
      </c>
      <c r="B6932" s="108">
        <v>48</v>
      </c>
      <c r="C6932">
        <v>3.009E-3</v>
      </c>
      <c r="D6932">
        <v>5.5240000000000003E-3</v>
      </c>
      <c r="E6932">
        <v>4.2430000000000002E-3</v>
      </c>
    </row>
    <row r="6933" spans="1:5">
      <c r="A6933">
        <v>1995</v>
      </c>
      <c r="B6933" s="108">
        <v>49</v>
      </c>
      <c r="C6933">
        <v>2.9090000000000001E-3</v>
      </c>
      <c r="D6933">
        <v>5.1809999999999998E-3</v>
      </c>
      <c r="E6933">
        <v>4.0239999999999998E-3</v>
      </c>
    </row>
    <row r="6934" spans="1:5">
      <c r="A6934">
        <v>1995</v>
      </c>
      <c r="B6934" s="108">
        <v>50</v>
      </c>
      <c r="C6934">
        <v>3.372E-3</v>
      </c>
      <c r="D6934">
        <v>6.0020000000000004E-3</v>
      </c>
      <c r="E6934">
        <v>4.6589999999999999E-3</v>
      </c>
    </row>
    <row r="6935" spans="1:5">
      <c r="A6935">
        <v>1995</v>
      </c>
      <c r="B6935" s="108">
        <v>51</v>
      </c>
      <c r="C6935">
        <v>3.7030000000000001E-3</v>
      </c>
      <c r="D6935">
        <v>6.6429999999999996E-3</v>
      </c>
      <c r="E6935">
        <v>5.1370000000000001E-3</v>
      </c>
    </row>
    <row r="6936" spans="1:5">
      <c r="A6936">
        <v>1995</v>
      </c>
      <c r="B6936" s="108">
        <v>52</v>
      </c>
      <c r="C6936">
        <v>4.1980000000000003E-3</v>
      </c>
      <c r="D6936">
        <v>7.1510000000000002E-3</v>
      </c>
      <c r="E6936">
        <v>5.6389999999999999E-3</v>
      </c>
    </row>
    <row r="6937" spans="1:5">
      <c r="A6937">
        <v>1995</v>
      </c>
      <c r="B6937" s="108">
        <v>53</v>
      </c>
      <c r="C6937">
        <v>4.385E-3</v>
      </c>
      <c r="D6937">
        <v>7.8490000000000001E-3</v>
      </c>
      <c r="E6937">
        <v>6.0679999999999996E-3</v>
      </c>
    </row>
    <row r="6938" spans="1:5">
      <c r="A6938">
        <v>1995</v>
      </c>
      <c r="B6938" s="108">
        <v>54</v>
      </c>
      <c r="C6938">
        <v>4.9309999999999996E-3</v>
      </c>
      <c r="D6938">
        <v>8.3599999999999994E-3</v>
      </c>
      <c r="E6938">
        <v>6.5960000000000003E-3</v>
      </c>
    </row>
    <row r="6939" spans="1:5">
      <c r="A6939">
        <v>1995</v>
      </c>
      <c r="B6939" s="108">
        <v>55</v>
      </c>
      <c r="C6939">
        <v>5.3E-3</v>
      </c>
      <c r="D6939">
        <v>9.077E-3</v>
      </c>
      <c r="E6939">
        <v>7.1289999999999999E-3</v>
      </c>
    </row>
    <row r="6940" spans="1:5">
      <c r="A6940">
        <v>1995</v>
      </c>
      <c r="B6940" s="108">
        <v>56</v>
      </c>
      <c r="C6940">
        <v>5.9680000000000002E-3</v>
      </c>
      <c r="D6940">
        <v>1.0083E-2</v>
      </c>
      <c r="E6940">
        <v>7.9520000000000007E-3</v>
      </c>
    </row>
    <row r="6941" spans="1:5">
      <c r="A6941">
        <v>1995</v>
      </c>
      <c r="B6941" s="108">
        <v>57</v>
      </c>
      <c r="C6941">
        <v>6.4159999999999998E-3</v>
      </c>
      <c r="D6941">
        <v>1.0845E-2</v>
      </c>
      <c r="E6941">
        <v>8.5439999999999995E-3</v>
      </c>
    </row>
    <row r="6942" spans="1:5">
      <c r="A6942">
        <v>1995</v>
      </c>
      <c r="B6942" s="108">
        <v>58</v>
      </c>
      <c r="C6942">
        <v>7.2420000000000002E-3</v>
      </c>
      <c r="D6942">
        <v>1.1953999999999999E-2</v>
      </c>
      <c r="E6942">
        <v>9.5010000000000008E-3</v>
      </c>
    </row>
    <row r="6943" spans="1:5">
      <c r="A6943">
        <v>1995</v>
      </c>
      <c r="B6943" s="108">
        <v>59</v>
      </c>
      <c r="C6943">
        <v>7.7530000000000003E-3</v>
      </c>
      <c r="D6943">
        <v>1.299E-2</v>
      </c>
      <c r="E6943">
        <v>1.0259000000000001E-2</v>
      </c>
    </row>
    <row r="6944" spans="1:5">
      <c r="A6944">
        <v>1995</v>
      </c>
      <c r="B6944" s="108">
        <v>60</v>
      </c>
      <c r="C6944">
        <v>8.4740000000000006E-3</v>
      </c>
      <c r="D6944">
        <v>1.4596E-2</v>
      </c>
      <c r="E6944">
        <v>1.1382E-2</v>
      </c>
    </row>
    <row r="6945" spans="1:5">
      <c r="A6945">
        <v>1995</v>
      </c>
      <c r="B6945" s="108">
        <v>61</v>
      </c>
      <c r="C6945">
        <v>9.5750000000000002E-3</v>
      </c>
      <c r="D6945">
        <v>1.6126000000000001E-2</v>
      </c>
      <c r="E6945">
        <v>1.2689000000000001E-2</v>
      </c>
    </row>
    <row r="6946" spans="1:5">
      <c r="A6946">
        <v>1995</v>
      </c>
      <c r="B6946" s="108">
        <v>62</v>
      </c>
      <c r="C6946">
        <v>1.0717000000000001E-2</v>
      </c>
      <c r="D6946">
        <v>1.7729000000000002E-2</v>
      </c>
      <c r="E6946">
        <v>1.4024999999999999E-2</v>
      </c>
    </row>
    <row r="6947" spans="1:5">
      <c r="A6947">
        <v>1995</v>
      </c>
      <c r="B6947" s="108">
        <v>63</v>
      </c>
      <c r="C6947">
        <v>1.1259999999999999E-2</v>
      </c>
      <c r="D6947">
        <v>1.8856000000000001E-2</v>
      </c>
      <c r="E6947">
        <v>1.4829E-2</v>
      </c>
    </row>
    <row r="6948" spans="1:5">
      <c r="A6948">
        <v>1995</v>
      </c>
      <c r="B6948" s="108">
        <v>64</v>
      </c>
      <c r="C6948">
        <v>1.1767E-2</v>
      </c>
      <c r="D6948">
        <v>2.0136999999999999E-2</v>
      </c>
      <c r="E6948">
        <v>1.5667E-2</v>
      </c>
    </row>
    <row r="6949" spans="1:5">
      <c r="A6949">
        <v>1995</v>
      </c>
      <c r="B6949" s="108">
        <v>65</v>
      </c>
      <c r="C6949">
        <v>1.311E-2</v>
      </c>
      <c r="D6949">
        <v>2.1860999999999998E-2</v>
      </c>
      <c r="E6949">
        <v>1.7169E-2</v>
      </c>
    </row>
    <row r="6950" spans="1:5">
      <c r="A6950">
        <v>1995</v>
      </c>
      <c r="B6950" s="108">
        <v>66</v>
      </c>
      <c r="C6950">
        <v>1.3983000000000001E-2</v>
      </c>
      <c r="D6950">
        <v>2.3737000000000001E-2</v>
      </c>
      <c r="E6950">
        <v>1.8467999999999998E-2</v>
      </c>
    </row>
    <row r="6951" spans="1:5">
      <c r="A6951">
        <v>1995</v>
      </c>
      <c r="B6951" s="108">
        <v>67</v>
      </c>
      <c r="C6951">
        <v>1.5328E-2</v>
      </c>
      <c r="D6951">
        <v>2.6041000000000002E-2</v>
      </c>
      <c r="E6951">
        <v>2.0209000000000001E-2</v>
      </c>
    </row>
    <row r="6952" spans="1:5">
      <c r="A6952">
        <v>1995</v>
      </c>
      <c r="B6952" s="108">
        <v>68</v>
      </c>
      <c r="C6952">
        <v>1.7090000000000001E-2</v>
      </c>
      <c r="D6952">
        <v>2.8858000000000002E-2</v>
      </c>
      <c r="E6952">
        <v>2.2391000000000001E-2</v>
      </c>
    </row>
    <row r="6953" spans="1:5">
      <c r="A6953">
        <v>1995</v>
      </c>
      <c r="B6953" s="108">
        <v>69</v>
      </c>
      <c r="C6953">
        <v>1.8717000000000001E-2</v>
      </c>
      <c r="D6953">
        <v>3.1828000000000002E-2</v>
      </c>
      <c r="E6953">
        <v>2.4532999999999999E-2</v>
      </c>
    </row>
    <row r="6954" spans="1:5">
      <c r="A6954">
        <v>1995</v>
      </c>
      <c r="B6954" s="108">
        <v>70</v>
      </c>
      <c r="C6954">
        <v>2.0454E-2</v>
      </c>
      <c r="D6954">
        <v>3.4497E-2</v>
      </c>
      <c r="E6954">
        <v>2.6613999999999999E-2</v>
      </c>
    </row>
    <row r="6955" spans="1:5">
      <c r="A6955">
        <v>1995</v>
      </c>
      <c r="B6955" s="108">
        <v>71</v>
      </c>
      <c r="C6955">
        <v>2.2234E-2</v>
      </c>
      <c r="D6955">
        <v>3.7496000000000002E-2</v>
      </c>
      <c r="E6955">
        <v>2.8919E-2</v>
      </c>
    </row>
    <row r="6956" spans="1:5">
      <c r="A6956">
        <v>1995</v>
      </c>
      <c r="B6956" s="108">
        <v>72</v>
      </c>
      <c r="C6956">
        <v>2.4459000000000002E-2</v>
      </c>
      <c r="D6956">
        <v>3.9920999999999998E-2</v>
      </c>
      <c r="E6956">
        <v>3.1184E-2</v>
      </c>
    </row>
    <row r="6957" spans="1:5">
      <c r="A6957">
        <v>1995</v>
      </c>
      <c r="B6957" s="108">
        <v>73</v>
      </c>
      <c r="C6957">
        <v>2.6487E-2</v>
      </c>
      <c r="D6957">
        <v>4.3421000000000001E-2</v>
      </c>
      <c r="E6957">
        <v>3.3784000000000002E-2</v>
      </c>
    </row>
    <row r="6958" spans="1:5">
      <c r="A6958">
        <v>1995</v>
      </c>
      <c r="B6958" s="108">
        <v>74</v>
      </c>
      <c r="C6958">
        <v>2.8198999999999998E-2</v>
      </c>
      <c r="D6958">
        <v>4.6705999999999998E-2</v>
      </c>
      <c r="E6958">
        <v>3.6066000000000001E-2</v>
      </c>
    </row>
    <row r="6959" spans="1:5">
      <c r="A6959">
        <v>1995</v>
      </c>
      <c r="B6959" s="108">
        <v>75</v>
      </c>
      <c r="C6959">
        <v>3.1815000000000003E-2</v>
      </c>
      <c r="D6959">
        <v>5.1848999999999999E-2</v>
      </c>
      <c r="E6959">
        <v>4.0187E-2</v>
      </c>
    </row>
    <row r="6960" spans="1:5">
      <c r="A6960">
        <v>1995</v>
      </c>
      <c r="B6960" s="108">
        <v>76</v>
      </c>
      <c r="C6960">
        <v>3.4105000000000003E-2</v>
      </c>
      <c r="D6960">
        <v>5.5190000000000003E-2</v>
      </c>
      <c r="E6960">
        <v>4.2766999999999999E-2</v>
      </c>
    </row>
    <row r="6961" spans="1:5">
      <c r="A6961">
        <v>1995</v>
      </c>
      <c r="B6961" s="108">
        <v>77</v>
      </c>
      <c r="C6961">
        <v>3.7707999999999998E-2</v>
      </c>
      <c r="D6961">
        <v>6.2140000000000001E-2</v>
      </c>
      <c r="E6961">
        <v>4.7552999999999998E-2</v>
      </c>
    </row>
    <row r="6962" spans="1:5">
      <c r="A6962">
        <v>1995</v>
      </c>
      <c r="B6962" s="108">
        <v>78</v>
      </c>
      <c r="C6962">
        <v>4.1159000000000001E-2</v>
      </c>
      <c r="D6962">
        <v>6.6658999999999996E-2</v>
      </c>
      <c r="E6962">
        <v>5.1216999999999999E-2</v>
      </c>
    </row>
    <row r="6963" spans="1:5">
      <c r="A6963">
        <v>1995</v>
      </c>
      <c r="B6963" s="108">
        <v>79</v>
      </c>
      <c r="C6963">
        <v>4.5518000000000003E-2</v>
      </c>
      <c r="D6963">
        <v>7.1556999999999996E-2</v>
      </c>
      <c r="E6963">
        <v>5.5576E-2</v>
      </c>
    </row>
    <row r="6964" spans="1:5">
      <c r="A6964">
        <v>1995</v>
      </c>
      <c r="B6964" s="108">
        <v>80</v>
      </c>
      <c r="C6964">
        <v>5.2483000000000002E-2</v>
      </c>
      <c r="D6964">
        <v>8.4534999999999999E-2</v>
      </c>
      <c r="E6964">
        <v>6.4478999999999995E-2</v>
      </c>
    </row>
    <row r="6965" spans="1:5">
      <c r="A6965">
        <v>1995</v>
      </c>
      <c r="B6965" s="108">
        <v>81</v>
      </c>
      <c r="C6965">
        <v>5.8103000000000002E-2</v>
      </c>
      <c r="D6965">
        <v>9.1719999999999996E-2</v>
      </c>
      <c r="E6965">
        <v>7.0342000000000002E-2</v>
      </c>
    </row>
    <row r="6966" spans="1:5">
      <c r="A6966">
        <v>1995</v>
      </c>
      <c r="B6966" s="108">
        <v>82</v>
      </c>
      <c r="C6966">
        <v>6.4963000000000007E-2</v>
      </c>
      <c r="D6966">
        <v>0.10195</v>
      </c>
      <c r="E6966">
        <v>7.8015000000000001E-2</v>
      </c>
    </row>
    <row r="6967" spans="1:5">
      <c r="A6967">
        <v>1995</v>
      </c>
      <c r="B6967" s="108">
        <v>83</v>
      </c>
      <c r="C6967">
        <v>7.1235000000000007E-2</v>
      </c>
      <c r="D6967">
        <v>0.110989</v>
      </c>
      <c r="E6967">
        <v>8.4834000000000007E-2</v>
      </c>
    </row>
    <row r="6968" spans="1:5">
      <c r="A6968">
        <v>1995</v>
      </c>
      <c r="B6968" s="108">
        <v>84</v>
      </c>
      <c r="C6968">
        <v>8.0416000000000001E-2</v>
      </c>
      <c r="D6968">
        <v>0.12254900000000001</v>
      </c>
      <c r="E6968">
        <v>9.4280000000000003E-2</v>
      </c>
    </row>
    <row r="6969" spans="1:5">
      <c r="A6969">
        <v>1995</v>
      </c>
      <c r="B6969" s="108">
        <v>85</v>
      </c>
      <c r="C6969">
        <v>8.8805999999999996E-2</v>
      </c>
      <c r="D6969">
        <v>0.13457</v>
      </c>
      <c r="E6969">
        <v>0.103297</v>
      </c>
    </row>
    <row r="6970" spans="1:5">
      <c r="A6970">
        <v>1995</v>
      </c>
      <c r="B6970" s="108">
        <v>86</v>
      </c>
      <c r="C6970">
        <v>9.9709000000000006E-2</v>
      </c>
      <c r="D6970">
        <v>0.14899799999999999</v>
      </c>
      <c r="E6970">
        <v>0.114764</v>
      </c>
    </row>
    <row r="6971" spans="1:5">
      <c r="A6971">
        <v>1995</v>
      </c>
      <c r="B6971" s="108">
        <v>87</v>
      </c>
      <c r="C6971">
        <v>0.111135</v>
      </c>
      <c r="D6971">
        <v>0.16143099999999999</v>
      </c>
      <c r="E6971">
        <v>0.125885</v>
      </c>
    </row>
    <row r="6972" spans="1:5">
      <c r="A6972">
        <v>1995</v>
      </c>
      <c r="B6972" s="108">
        <v>88</v>
      </c>
      <c r="C6972">
        <v>0.122751</v>
      </c>
      <c r="D6972">
        <v>0.17555899999999999</v>
      </c>
      <c r="E6972">
        <v>0.137604</v>
      </c>
    </row>
    <row r="6973" spans="1:5">
      <c r="A6973">
        <v>1995</v>
      </c>
      <c r="B6973" s="108">
        <v>89</v>
      </c>
      <c r="C6973">
        <v>0.13775699999999999</v>
      </c>
      <c r="D6973">
        <v>0.19240199999999999</v>
      </c>
      <c r="E6973">
        <v>0.15243200000000001</v>
      </c>
    </row>
    <row r="6974" spans="1:5">
      <c r="A6974">
        <v>1995</v>
      </c>
      <c r="B6974" s="108">
        <v>90</v>
      </c>
      <c r="C6974">
        <v>0.152584</v>
      </c>
      <c r="D6974">
        <v>0.208676</v>
      </c>
      <c r="E6974">
        <v>0.167021</v>
      </c>
    </row>
    <row r="6975" spans="1:5">
      <c r="A6975">
        <v>1995</v>
      </c>
      <c r="B6975" s="108">
        <v>91</v>
      </c>
      <c r="C6975">
        <v>0.16780100000000001</v>
      </c>
      <c r="D6975">
        <v>0.22772100000000001</v>
      </c>
      <c r="E6975">
        <v>0.182559</v>
      </c>
    </row>
    <row r="6976" spans="1:5">
      <c r="A6976">
        <v>1995</v>
      </c>
      <c r="B6976" s="108">
        <v>92</v>
      </c>
      <c r="C6976">
        <v>0.18527399999999999</v>
      </c>
      <c r="D6976">
        <v>0.25015500000000002</v>
      </c>
      <c r="E6976">
        <v>0.20049700000000001</v>
      </c>
    </row>
    <row r="6977" spans="1:5">
      <c r="A6977">
        <v>1995</v>
      </c>
      <c r="B6977" s="108">
        <v>93</v>
      </c>
      <c r="C6977">
        <v>0.20649100000000001</v>
      </c>
      <c r="D6977">
        <v>0.27765400000000001</v>
      </c>
      <c r="E6977">
        <v>0.22239900000000001</v>
      </c>
    </row>
    <row r="6978" spans="1:5">
      <c r="A6978">
        <v>1995</v>
      </c>
      <c r="B6978" s="108">
        <v>94</v>
      </c>
      <c r="C6978">
        <v>0.23150200000000001</v>
      </c>
      <c r="D6978">
        <v>0.29019400000000001</v>
      </c>
      <c r="E6978">
        <v>0.24396300000000001</v>
      </c>
    </row>
    <row r="6979" spans="1:5">
      <c r="A6979">
        <v>1995</v>
      </c>
      <c r="B6979" s="108">
        <v>95</v>
      </c>
      <c r="C6979">
        <v>0.25312600000000002</v>
      </c>
      <c r="D6979">
        <v>0.321857</v>
      </c>
      <c r="E6979">
        <v>0.26704600000000001</v>
      </c>
    </row>
    <row r="6980" spans="1:5">
      <c r="A6980">
        <v>1995</v>
      </c>
      <c r="B6980" s="108">
        <v>96</v>
      </c>
      <c r="C6980">
        <v>0.27382899999999999</v>
      </c>
      <c r="D6980">
        <v>0.33297300000000002</v>
      </c>
      <c r="E6980">
        <v>0.28517100000000001</v>
      </c>
    </row>
    <row r="6981" spans="1:5">
      <c r="A6981">
        <v>1995</v>
      </c>
      <c r="B6981" s="108">
        <v>97</v>
      </c>
      <c r="C6981">
        <v>0.302035</v>
      </c>
      <c r="D6981">
        <v>0.386293</v>
      </c>
      <c r="E6981">
        <v>0.31727699999999998</v>
      </c>
    </row>
    <row r="6982" spans="1:5">
      <c r="A6982">
        <v>1995</v>
      </c>
      <c r="B6982" s="108">
        <v>98</v>
      </c>
      <c r="C6982">
        <v>0.33016800000000002</v>
      </c>
      <c r="D6982">
        <v>0.40040500000000001</v>
      </c>
      <c r="E6982">
        <v>0.342281</v>
      </c>
    </row>
    <row r="6983" spans="1:5">
      <c r="A6983">
        <v>1995</v>
      </c>
      <c r="B6983" s="108">
        <v>99</v>
      </c>
      <c r="C6983">
        <v>0.34817599999999999</v>
      </c>
      <c r="D6983">
        <v>0.40714899999999998</v>
      </c>
      <c r="E6983">
        <v>0.35795100000000002</v>
      </c>
    </row>
    <row r="6984" spans="1:5">
      <c r="A6984">
        <v>1995</v>
      </c>
      <c r="B6984" s="108">
        <v>100</v>
      </c>
      <c r="C6984">
        <v>0.39096999999999998</v>
      </c>
      <c r="D6984">
        <v>0.45850200000000002</v>
      </c>
      <c r="E6984">
        <v>0.401777</v>
      </c>
    </row>
    <row r="6985" spans="1:5">
      <c r="A6985">
        <v>1995</v>
      </c>
      <c r="B6985" s="108">
        <v>101</v>
      </c>
      <c r="C6985">
        <v>0.40190199999999998</v>
      </c>
      <c r="D6985">
        <v>0.48319099999999998</v>
      </c>
      <c r="E6985">
        <v>0.41413699999999998</v>
      </c>
    </row>
    <row r="6986" spans="1:5">
      <c r="A6986">
        <v>1995</v>
      </c>
      <c r="B6986" s="108">
        <v>102</v>
      </c>
      <c r="C6986">
        <v>0.43340499999999998</v>
      </c>
      <c r="D6986">
        <v>0.48090699999999997</v>
      </c>
      <c r="E6986">
        <v>0.440415</v>
      </c>
    </row>
    <row r="6987" spans="1:5">
      <c r="A6987">
        <v>1995</v>
      </c>
      <c r="B6987" s="108">
        <v>103</v>
      </c>
      <c r="C6987">
        <v>0.47075899999999998</v>
      </c>
      <c r="D6987">
        <v>0.53515900000000005</v>
      </c>
      <c r="E6987">
        <v>0.47998800000000003</v>
      </c>
    </row>
    <row r="6988" spans="1:5">
      <c r="A6988">
        <v>1995</v>
      </c>
      <c r="B6988" s="108">
        <v>104</v>
      </c>
      <c r="C6988">
        <v>0.48370299999999999</v>
      </c>
      <c r="D6988">
        <v>0.50883999999999996</v>
      </c>
      <c r="E6988">
        <v>0.48716199999999998</v>
      </c>
    </row>
    <row r="6989" spans="1:5">
      <c r="A6989">
        <v>1995</v>
      </c>
      <c r="B6989" s="108">
        <v>105</v>
      </c>
      <c r="C6989">
        <v>0.52554400000000001</v>
      </c>
      <c r="D6989">
        <v>0.51297000000000004</v>
      </c>
      <c r="E6989">
        <v>0.52378400000000003</v>
      </c>
    </row>
    <row r="6990" spans="1:5">
      <c r="A6990">
        <v>1995</v>
      </c>
      <c r="B6990" s="108">
        <v>106</v>
      </c>
      <c r="C6990">
        <v>0.53666000000000003</v>
      </c>
      <c r="D6990">
        <v>0.59147400000000006</v>
      </c>
      <c r="E6990">
        <v>0.54423299999999997</v>
      </c>
    </row>
    <row r="6991" spans="1:5">
      <c r="A6991">
        <v>1995</v>
      </c>
      <c r="B6991" s="108">
        <v>107</v>
      </c>
      <c r="C6991">
        <v>0.50243400000000005</v>
      </c>
      <c r="D6991">
        <v>0.53045200000000003</v>
      </c>
      <c r="E6991">
        <v>0.50661999999999996</v>
      </c>
    </row>
    <row r="6992" spans="1:5">
      <c r="A6992">
        <v>1995</v>
      </c>
      <c r="B6992" s="108">
        <v>108</v>
      </c>
      <c r="C6992">
        <v>0.57690900000000001</v>
      </c>
      <c r="D6992">
        <v>0.40999400000000003</v>
      </c>
      <c r="E6992">
        <v>0.55108699999999999</v>
      </c>
    </row>
    <row r="6993" spans="1:5">
      <c r="A6993">
        <v>1995</v>
      </c>
      <c r="B6993" s="108">
        <v>109</v>
      </c>
      <c r="C6993">
        <v>0.56054999999999999</v>
      </c>
      <c r="D6993">
        <v>0.53939499999999996</v>
      </c>
      <c r="E6993">
        <v>0.55711299999999997</v>
      </c>
    </row>
    <row r="6994" spans="1:5">
      <c r="A6994">
        <v>1995</v>
      </c>
      <c r="B6994" s="108" t="s">
        <v>392</v>
      </c>
      <c r="C6994">
        <v>0.51645099999999999</v>
      </c>
      <c r="D6994">
        <v>0.75206700000000004</v>
      </c>
      <c r="E6994">
        <v>0.56198800000000004</v>
      </c>
    </row>
    <row r="6995" spans="1:5">
      <c r="A6995">
        <v>1996</v>
      </c>
      <c r="B6995" s="108">
        <v>0</v>
      </c>
      <c r="C6995">
        <v>6.8380000000000003E-3</v>
      </c>
      <c r="D6995">
        <v>8.2979999999999998E-3</v>
      </c>
      <c r="E6995">
        <v>7.5859999999999999E-3</v>
      </c>
    </row>
    <row r="6996" spans="1:5">
      <c r="A6996">
        <v>1996</v>
      </c>
      <c r="B6996" s="108">
        <v>1</v>
      </c>
      <c r="C6996">
        <v>5.4900000000000001E-4</v>
      </c>
      <c r="D6996">
        <v>6.1499999999999999E-4</v>
      </c>
      <c r="E6996">
        <v>5.8299999999999997E-4</v>
      </c>
    </row>
    <row r="6997" spans="1:5">
      <c r="A6997">
        <v>1996</v>
      </c>
      <c r="B6997" s="108">
        <v>2</v>
      </c>
      <c r="C6997">
        <v>3.3100000000000002E-4</v>
      </c>
      <c r="D6997">
        <v>4.4099999999999999E-4</v>
      </c>
      <c r="E6997">
        <v>3.8699999999999997E-4</v>
      </c>
    </row>
    <row r="6998" spans="1:5">
      <c r="A6998">
        <v>1996</v>
      </c>
      <c r="B6998" s="108">
        <v>3</v>
      </c>
      <c r="C6998">
        <v>2.7599999999999999E-4</v>
      </c>
      <c r="D6998">
        <v>3.5799999999999997E-4</v>
      </c>
      <c r="E6998">
        <v>3.1799999999999998E-4</v>
      </c>
    </row>
    <row r="6999" spans="1:5">
      <c r="A6999">
        <v>1996</v>
      </c>
      <c r="B6999" s="108">
        <v>4</v>
      </c>
      <c r="C6999">
        <v>2.1599999999999999E-4</v>
      </c>
      <c r="D6999">
        <v>2.72E-4</v>
      </c>
      <c r="E6999">
        <v>2.4499999999999999E-4</v>
      </c>
    </row>
    <row r="7000" spans="1:5">
      <c r="A7000">
        <v>1996</v>
      </c>
      <c r="B7000" s="108">
        <v>5</v>
      </c>
      <c r="C7000">
        <v>1.7200000000000001E-4</v>
      </c>
      <c r="D7000">
        <v>2.5900000000000001E-4</v>
      </c>
      <c r="E7000">
        <v>2.1699999999999999E-4</v>
      </c>
    </row>
    <row r="7001" spans="1:5">
      <c r="A7001">
        <v>1996</v>
      </c>
      <c r="B7001" s="108">
        <v>6</v>
      </c>
      <c r="C7001">
        <v>1.6699999999999999E-4</v>
      </c>
      <c r="D7001">
        <v>2.3000000000000001E-4</v>
      </c>
      <c r="E7001">
        <v>1.9900000000000001E-4</v>
      </c>
    </row>
    <row r="7002" spans="1:5">
      <c r="A7002">
        <v>1996</v>
      </c>
      <c r="B7002" s="108">
        <v>7</v>
      </c>
      <c r="C7002">
        <v>1.6100000000000001E-4</v>
      </c>
      <c r="D7002">
        <v>2.0599999999999999E-4</v>
      </c>
      <c r="E7002">
        <v>1.84E-4</v>
      </c>
    </row>
    <row r="7003" spans="1:5">
      <c r="A7003">
        <v>1996</v>
      </c>
      <c r="B7003" s="108">
        <v>8</v>
      </c>
      <c r="C7003">
        <v>1.63E-4</v>
      </c>
      <c r="D7003">
        <v>1.9799999999999999E-4</v>
      </c>
      <c r="E7003">
        <v>1.8100000000000001E-4</v>
      </c>
    </row>
    <row r="7004" spans="1:5">
      <c r="A7004">
        <v>1996</v>
      </c>
      <c r="B7004" s="108">
        <v>9</v>
      </c>
      <c r="C7004">
        <v>1.5300000000000001E-4</v>
      </c>
      <c r="D7004">
        <v>1.8799999999999999E-4</v>
      </c>
      <c r="E7004">
        <v>1.7100000000000001E-4</v>
      </c>
    </row>
    <row r="7005" spans="1:5">
      <c r="A7005">
        <v>1996</v>
      </c>
      <c r="B7005" s="108">
        <v>10</v>
      </c>
      <c r="C7005">
        <v>1.37E-4</v>
      </c>
      <c r="D7005">
        <v>1.9699999999999999E-4</v>
      </c>
      <c r="E7005">
        <v>1.6799999999999999E-4</v>
      </c>
    </row>
    <row r="7006" spans="1:5">
      <c r="A7006">
        <v>1996</v>
      </c>
      <c r="B7006" s="108">
        <v>11</v>
      </c>
      <c r="C7006">
        <v>1.56E-4</v>
      </c>
      <c r="D7006">
        <v>2.1100000000000001E-4</v>
      </c>
      <c r="E7006">
        <v>1.84E-4</v>
      </c>
    </row>
    <row r="7007" spans="1:5">
      <c r="A7007">
        <v>1996</v>
      </c>
      <c r="B7007" s="108">
        <v>12</v>
      </c>
      <c r="C7007">
        <v>1.84E-4</v>
      </c>
      <c r="D7007">
        <v>2.4499999999999999E-4</v>
      </c>
      <c r="E7007">
        <v>2.1599999999999999E-4</v>
      </c>
    </row>
    <row r="7008" spans="1:5">
      <c r="A7008">
        <v>1996</v>
      </c>
      <c r="B7008" s="108">
        <v>13</v>
      </c>
      <c r="C7008">
        <v>1.9699999999999999E-4</v>
      </c>
      <c r="D7008">
        <v>3.2000000000000003E-4</v>
      </c>
      <c r="E7008">
        <v>2.5999999999999998E-4</v>
      </c>
    </row>
    <row r="7009" spans="1:5">
      <c r="A7009">
        <v>1996</v>
      </c>
      <c r="B7009" s="108">
        <v>14</v>
      </c>
      <c r="C7009">
        <v>2.5099999999999998E-4</v>
      </c>
      <c r="D7009">
        <v>4.4000000000000002E-4</v>
      </c>
      <c r="E7009">
        <v>3.48E-4</v>
      </c>
    </row>
    <row r="7010" spans="1:5">
      <c r="A7010">
        <v>1996</v>
      </c>
      <c r="B7010" s="108">
        <v>15</v>
      </c>
      <c r="C7010">
        <v>3.1599999999999998E-4</v>
      </c>
      <c r="D7010">
        <v>5.9199999999999997E-4</v>
      </c>
      <c r="E7010">
        <v>4.5800000000000002E-4</v>
      </c>
    </row>
    <row r="7011" spans="1:5">
      <c r="A7011">
        <v>1996</v>
      </c>
      <c r="B7011" s="108">
        <v>16</v>
      </c>
      <c r="C7011">
        <v>4.4799999999999999E-4</v>
      </c>
      <c r="D7011">
        <v>9.2900000000000003E-4</v>
      </c>
      <c r="E7011">
        <v>6.96E-4</v>
      </c>
    </row>
    <row r="7012" spans="1:5">
      <c r="A7012">
        <v>1996</v>
      </c>
      <c r="B7012" s="108">
        <v>17</v>
      </c>
      <c r="C7012">
        <v>4.7899999999999999E-4</v>
      </c>
      <c r="D7012">
        <v>1.103E-3</v>
      </c>
      <c r="E7012">
        <v>8.0099999999999995E-4</v>
      </c>
    </row>
    <row r="7013" spans="1:5">
      <c r="A7013">
        <v>1996</v>
      </c>
      <c r="B7013" s="108">
        <v>18</v>
      </c>
      <c r="C7013">
        <v>4.5899999999999999E-4</v>
      </c>
      <c r="D7013">
        <v>1.41E-3</v>
      </c>
      <c r="E7013">
        <v>9.4700000000000003E-4</v>
      </c>
    </row>
    <row r="7014" spans="1:5">
      <c r="A7014">
        <v>1996</v>
      </c>
      <c r="B7014" s="108">
        <v>19</v>
      </c>
      <c r="C7014">
        <v>4.6799999999999999E-4</v>
      </c>
      <c r="D7014">
        <v>1.49E-3</v>
      </c>
      <c r="E7014">
        <v>9.8999999999999999E-4</v>
      </c>
    </row>
    <row r="7015" spans="1:5">
      <c r="A7015">
        <v>1996</v>
      </c>
      <c r="B7015" s="108">
        <v>20</v>
      </c>
      <c r="C7015">
        <v>4.57E-4</v>
      </c>
      <c r="D7015">
        <v>1.5150000000000001E-3</v>
      </c>
      <c r="E7015">
        <v>9.9799999999999997E-4</v>
      </c>
    </row>
    <row r="7016" spans="1:5">
      <c r="A7016">
        <v>1996</v>
      </c>
      <c r="B7016" s="108">
        <v>21</v>
      </c>
      <c r="C7016">
        <v>4.7600000000000002E-4</v>
      </c>
      <c r="D7016">
        <v>1.5679999999999999E-3</v>
      </c>
      <c r="E7016">
        <v>1.034E-3</v>
      </c>
    </row>
    <row r="7017" spans="1:5">
      <c r="A7017">
        <v>1996</v>
      </c>
      <c r="B7017" s="108">
        <v>22</v>
      </c>
      <c r="C7017">
        <v>4.6200000000000001E-4</v>
      </c>
      <c r="D7017">
        <v>1.523E-3</v>
      </c>
      <c r="E7017">
        <v>1.003E-3</v>
      </c>
    </row>
    <row r="7018" spans="1:5">
      <c r="A7018">
        <v>1996</v>
      </c>
      <c r="B7018" s="108">
        <v>23</v>
      </c>
      <c r="C7018">
        <v>4.7399999999999997E-4</v>
      </c>
      <c r="D7018">
        <v>1.4530000000000001E-3</v>
      </c>
      <c r="E7018">
        <v>9.7300000000000002E-4</v>
      </c>
    </row>
    <row r="7019" spans="1:5">
      <c r="A7019">
        <v>1996</v>
      </c>
      <c r="B7019" s="108">
        <v>24</v>
      </c>
      <c r="C7019">
        <v>4.9100000000000001E-4</v>
      </c>
      <c r="D7019">
        <v>1.4109999999999999E-3</v>
      </c>
      <c r="E7019">
        <v>9.5699999999999995E-4</v>
      </c>
    </row>
    <row r="7020" spans="1:5">
      <c r="A7020">
        <v>1996</v>
      </c>
      <c r="B7020" s="108">
        <v>25</v>
      </c>
      <c r="C7020">
        <v>5.4199999999999995E-4</v>
      </c>
      <c r="D7020">
        <v>1.4270000000000001E-3</v>
      </c>
      <c r="E7020">
        <v>9.8900000000000008E-4</v>
      </c>
    </row>
    <row r="7021" spans="1:5">
      <c r="A7021">
        <v>1996</v>
      </c>
      <c r="B7021" s="108">
        <v>26</v>
      </c>
      <c r="C7021">
        <v>5.3499999999999999E-4</v>
      </c>
      <c r="D7021">
        <v>1.415E-3</v>
      </c>
      <c r="E7021">
        <v>9.7799999999999992E-4</v>
      </c>
    </row>
    <row r="7022" spans="1:5">
      <c r="A7022">
        <v>1996</v>
      </c>
      <c r="B7022" s="108">
        <v>27</v>
      </c>
      <c r="C7022">
        <v>5.8799999999999998E-4</v>
      </c>
      <c r="D7022">
        <v>1.4430000000000001E-3</v>
      </c>
      <c r="E7022">
        <v>1.0189999999999999E-3</v>
      </c>
    </row>
    <row r="7023" spans="1:5">
      <c r="A7023">
        <v>1996</v>
      </c>
      <c r="B7023" s="108">
        <v>28</v>
      </c>
      <c r="C7023">
        <v>6.5399999999999996E-4</v>
      </c>
      <c r="D7023">
        <v>1.526E-3</v>
      </c>
      <c r="E7023">
        <v>1.093E-3</v>
      </c>
    </row>
    <row r="7024" spans="1:5">
      <c r="A7024">
        <v>1996</v>
      </c>
      <c r="B7024" s="108">
        <v>29</v>
      </c>
      <c r="C7024">
        <v>6.8099999999999996E-4</v>
      </c>
      <c r="D7024">
        <v>1.6169999999999999E-3</v>
      </c>
      <c r="E7024">
        <v>1.1509999999999999E-3</v>
      </c>
    </row>
    <row r="7025" spans="1:5">
      <c r="A7025">
        <v>1996</v>
      </c>
      <c r="B7025" s="108">
        <v>30</v>
      </c>
      <c r="C7025">
        <v>6.8400000000000004E-4</v>
      </c>
      <c r="D7025">
        <v>1.6119999999999999E-3</v>
      </c>
      <c r="E7025">
        <v>1.1509999999999999E-3</v>
      </c>
    </row>
    <row r="7026" spans="1:5">
      <c r="A7026">
        <v>1996</v>
      </c>
      <c r="B7026" s="108">
        <v>31</v>
      </c>
      <c r="C7026">
        <v>7.7399999999999995E-4</v>
      </c>
      <c r="D7026">
        <v>1.8649999999999999E-3</v>
      </c>
      <c r="E7026">
        <v>1.3209999999999999E-3</v>
      </c>
    </row>
    <row r="7027" spans="1:5">
      <c r="A7027">
        <v>1996</v>
      </c>
      <c r="B7027" s="108">
        <v>32</v>
      </c>
      <c r="C7027">
        <v>8.61E-4</v>
      </c>
      <c r="D7027">
        <v>1.9859999999999999E-3</v>
      </c>
      <c r="E7027">
        <v>1.4239999999999999E-3</v>
      </c>
    </row>
    <row r="7028" spans="1:5">
      <c r="A7028">
        <v>1996</v>
      </c>
      <c r="B7028" s="108">
        <v>33</v>
      </c>
      <c r="C7028">
        <v>9.0799999999999995E-4</v>
      </c>
      <c r="D7028">
        <v>2.0330000000000001E-3</v>
      </c>
      <c r="E7028">
        <v>1.4710000000000001E-3</v>
      </c>
    </row>
    <row r="7029" spans="1:5">
      <c r="A7029">
        <v>1996</v>
      </c>
      <c r="B7029" s="108">
        <v>34</v>
      </c>
      <c r="C7029">
        <v>9.59E-4</v>
      </c>
      <c r="D7029">
        <v>2.153E-3</v>
      </c>
      <c r="E7029">
        <v>1.5579999999999999E-3</v>
      </c>
    </row>
    <row r="7030" spans="1:5">
      <c r="A7030">
        <v>1996</v>
      </c>
      <c r="B7030" s="108">
        <v>35</v>
      </c>
      <c r="C7030">
        <v>1.034E-3</v>
      </c>
      <c r="D7030">
        <v>2.189E-3</v>
      </c>
      <c r="E7030">
        <v>1.6130000000000001E-3</v>
      </c>
    </row>
    <row r="7031" spans="1:5">
      <c r="A7031">
        <v>1996</v>
      </c>
      <c r="B7031" s="108">
        <v>36</v>
      </c>
      <c r="C7031">
        <v>1.098E-3</v>
      </c>
      <c r="D7031">
        <v>2.4139999999999999E-3</v>
      </c>
      <c r="E7031">
        <v>1.753E-3</v>
      </c>
    </row>
    <row r="7032" spans="1:5">
      <c r="A7032">
        <v>1996</v>
      </c>
      <c r="B7032" s="108">
        <v>37</v>
      </c>
      <c r="C7032">
        <v>1.196E-3</v>
      </c>
      <c r="D7032">
        <v>2.5760000000000002E-3</v>
      </c>
      <c r="E7032">
        <v>1.8829999999999999E-3</v>
      </c>
    </row>
    <row r="7033" spans="1:5">
      <c r="A7033">
        <v>1996</v>
      </c>
      <c r="B7033" s="108">
        <v>38</v>
      </c>
      <c r="C7033">
        <v>1.3489999999999999E-3</v>
      </c>
      <c r="D7033">
        <v>2.728E-3</v>
      </c>
      <c r="E7033">
        <v>2.0349999999999999E-3</v>
      </c>
    </row>
    <row r="7034" spans="1:5">
      <c r="A7034">
        <v>1996</v>
      </c>
      <c r="B7034" s="108">
        <v>39</v>
      </c>
      <c r="C7034">
        <v>1.323E-3</v>
      </c>
      <c r="D7034">
        <v>2.8149999999999998E-3</v>
      </c>
      <c r="E7034">
        <v>2.0639999999999999E-3</v>
      </c>
    </row>
    <row r="7035" spans="1:5">
      <c r="A7035">
        <v>1996</v>
      </c>
      <c r="B7035" s="108">
        <v>40</v>
      </c>
      <c r="C7035">
        <v>1.48E-3</v>
      </c>
      <c r="D7035">
        <v>3.0019999999999999E-3</v>
      </c>
      <c r="E7035">
        <v>2.2369999999999998E-3</v>
      </c>
    </row>
    <row r="7036" spans="1:5">
      <c r="A7036">
        <v>1996</v>
      </c>
      <c r="B7036" s="108">
        <v>41</v>
      </c>
      <c r="C7036">
        <v>1.6260000000000001E-3</v>
      </c>
      <c r="D7036">
        <v>3.3370000000000001E-3</v>
      </c>
      <c r="E7036">
        <v>2.4719999999999998E-3</v>
      </c>
    </row>
    <row r="7037" spans="1:5">
      <c r="A7037">
        <v>1996</v>
      </c>
      <c r="B7037" s="108">
        <v>42</v>
      </c>
      <c r="C7037">
        <v>1.7149999999999999E-3</v>
      </c>
      <c r="D7037">
        <v>3.4160000000000002E-3</v>
      </c>
      <c r="E7037">
        <v>2.555E-3</v>
      </c>
    </row>
    <row r="7038" spans="1:5">
      <c r="A7038">
        <v>1996</v>
      </c>
      <c r="B7038" s="108">
        <v>43</v>
      </c>
      <c r="C7038">
        <v>1.8619999999999999E-3</v>
      </c>
      <c r="D7038">
        <v>3.6779999999999998E-3</v>
      </c>
      <c r="E7038">
        <v>2.7550000000000001E-3</v>
      </c>
    </row>
    <row r="7039" spans="1:5">
      <c r="A7039">
        <v>1996</v>
      </c>
      <c r="B7039" s="108">
        <v>44</v>
      </c>
      <c r="C7039">
        <v>1.9300000000000001E-3</v>
      </c>
      <c r="D7039">
        <v>3.9160000000000002E-3</v>
      </c>
      <c r="E7039">
        <v>2.9099999999999998E-3</v>
      </c>
    </row>
    <row r="7040" spans="1:5">
      <c r="A7040">
        <v>1996</v>
      </c>
      <c r="B7040" s="108">
        <v>45</v>
      </c>
      <c r="C7040">
        <v>2.1640000000000001E-3</v>
      </c>
      <c r="D7040">
        <v>4.182E-3</v>
      </c>
      <c r="E7040">
        <v>3.16E-3</v>
      </c>
    </row>
    <row r="7041" spans="1:5">
      <c r="A7041">
        <v>1996</v>
      </c>
      <c r="B7041" s="108">
        <v>46</v>
      </c>
      <c r="C7041">
        <v>2.3210000000000001E-3</v>
      </c>
      <c r="D7041">
        <v>4.4409999999999996E-3</v>
      </c>
      <c r="E7041">
        <v>3.3630000000000001E-3</v>
      </c>
    </row>
    <row r="7042" spans="1:5">
      <c r="A7042">
        <v>1996</v>
      </c>
      <c r="B7042" s="108">
        <v>47</v>
      </c>
      <c r="C7042">
        <v>2.539E-3</v>
      </c>
      <c r="D7042">
        <v>4.8339999999999998E-3</v>
      </c>
      <c r="E7042">
        <v>3.6640000000000002E-3</v>
      </c>
    </row>
    <row r="7043" spans="1:5">
      <c r="A7043">
        <v>1996</v>
      </c>
      <c r="B7043" s="108">
        <v>48</v>
      </c>
      <c r="C7043">
        <v>2.787E-3</v>
      </c>
      <c r="D7043">
        <v>5.0210000000000003E-3</v>
      </c>
      <c r="E7043">
        <v>3.8830000000000002E-3</v>
      </c>
    </row>
    <row r="7044" spans="1:5">
      <c r="A7044">
        <v>1996</v>
      </c>
      <c r="B7044" s="108">
        <v>49</v>
      </c>
      <c r="C7044">
        <v>3.0219999999999999E-3</v>
      </c>
      <c r="D7044">
        <v>5.3709999999999999E-3</v>
      </c>
      <c r="E7044">
        <v>4.176E-3</v>
      </c>
    </row>
    <row r="7045" spans="1:5">
      <c r="A7045">
        <v>1996</v>
      </c>
      <c r="B7045" s="108">
        <v>50</v>
      </c>
      <c r="C7045">
        <v>3.0500000000000002E-3</v>
      </c>
      <c r="D7045">
        <v>5.313E-3</v>
      </c>
      <c r="E7045">
        <v>4.1599999999999996E-3</v>
      </c>
    </row>
    <row r="7046" spans="1:5">
      <c r="A7046">
        <v>1996</v>
      </c>
      <c r="B7046" s="108">
        <v>51</v>
      </c>
      <c r="C7046">
        <v>3.666E-3</v>
      </c>
      <c r="D7046">
        <v>6.4159999999999998E-3</v>
      </c>
      <c r="E7046">
        <v>5.0080000000000003E-3</v>
      </c>
    </row>
    <row r="7047" spans="1:5">
      <c r="A7047">
        <v>1996</v>
      </c>
      <c r="B7047" s="108">
        <v>52</v>
      </c>
      <c r="C7047">
        <v>4.0720000000000001E-3</v>
      </c>
      <c r="D7047">
        <v>6.8149999999999999E-3</v>
      </c>
      <c r="E7047">
        <v>5.4089999999999997E-3</v>
      </c>
    </row>
    <row r="7048" spans="1:5">
      <c r="A7048">
        <v>1996</v>
      </c>
      <c r="B7048" s="108">
        <v>53</v>
      </c>
      <c r="C7048">
        <v>4.5079999999999999E-3</v>
      </c>
      <c r="D7048">
        <v>7.5100000000000002E-3</v>
      </c>
      <c r="E7048">
        <v>5.9690000000000003E-3</v>
      </c>
    </row>
    <row r="7049" spans="1:5">
      <c r="A7049">
        <v>1996</v>
      </c>
      <c r="B7049" s="108">
        <v>54</v>
      </c>
      <c r="C7049">
        <v>4.6959999999999997E-3</v>
      </c>
      <c r="D7049">
        <v>8.005E-3</v>
      </c>
      <c r="E7049">
        <v>6.306E-3</v>
      </c>
    </row>
    <row r="7050" spans="1:5">
      <c r="A7050">
        <v>1996</v>
      </c>
      <c r="B7050" s="108">
        <v>55</v>
      </c>
      <c r="C7050">
        <v>5.2509999999999996E-3</v>
      </c>
      <c r="D7050">
        <v>8.8669999999999999E-3</v>
      </c>
      <c r="E7050">
        <v>7.0020000000000004E-3</v>
      </c>
    </row>
    <row r="7051" spans="1:5">
      <c r="A7051">
        <v>1996</v>
      </c>
      <c r="B7051" s="108">
        <v>56</v>
      </c>
      <c r="C7051">
        <v>5.7780000000000001E-3</v>
      </c>
      <c r="D7051">
        <v>9.7260000000000003E-3</v>
      </c>
      <c r="E7051">
        <v>7.6839999999999999E-3</v>
      </c>
    </row>
    <row r="7052" spans="1:5">
      <c r="A7052">
        <v>1996</v>
      </c>
      <c r="B7052" s="108">
        <v>57</v>
      </c>
      <c r="C7052">
        <v>6.3330000000000001E-3</v>
      </c>
      <c r="D7052">
        <v>1.0534E-2</v>
      </c>
      <c r="E7052">
        <v>8.352E-3</v>
      </c>
    </row>
    <row r="7053" spans="1:5">
      <c r="A7053">
        <v>1996</v>
      </c>
      <c r="B7053" s="108">
        <v>58</v>
      </c>
      <c r="C7053">
        <v>7.0200000000000002E-3</v>
      </c>
      <c r="D7053">
        <v>1.1879000000000001E-2</v>
      </c>
      <c r="E7053">
        <v>9.3530000000000002E-3</v>
      </c>
    </row>
    <row r="7054" spans="1:5">
      <c r="A7054">
        <v>1996</v>
      </c>
      <c r="B7054" s="108">
        <v>59</v>
      </c>
      <c r="C7054">
        <v>7.4489999999999999E-3</v>
      </c>
      <c r="D7054">
        <v>1.2628E-2</v>
      </c>
      <c r="E7054">
        <v>9.9290000000000003E-3</v>
      </c>
    </row>
    <row r="7055" spans="1:5">
      <c r="A7055">
        <v>1996</v>
      </c>
      <c r="B7055" s="108">
        <v>60</v>
      </c>
      <c r="C7055">
        <v>8.4279999999999997E-3</v>
      </c>
      <c r="D7055">
        <v>1.3981E-2</v>
      </c>
      <c r="E7055">
        <v>1.1068E-2</v>
      </c>
    </row>
    <row r="7056" spans="1:5">
      <c r="A7056">
        <v>1996</v>
      </c>
      <c r="B7056" s="108">
        <v>61</v>
      </c>
      <c r="C7056">
        <v>9.4459999999999995E-3</v>
      </c>
      <c r="D7056">
        <v>1.5720999999999999E-2</v>
      </c>
      <c r="E7056">
        <v>1.2432E-2</v>
      </c>
    </row>
    <row r="7057" spans="1:5">
      <c r="A7057">
        <v>1996</v>
      </c>
      <c r="B7057" s="108">
        <v>62</v>
      </c>
      <c r="C7057">
        <v>1.038E-2</v>
      </c>
      <c r="D7057">
        <v>1.7534000000000001E-2</v>
      </c>
      <c r="E7057">
        <v>1.3769E-2</v>
      </c>
    </row>
    <row r="7058" spans="1:5">
      <c r="A7058">
        <v>1996</v>
      </c>
      <c r="B7058" s="108">
        <v>63</v>
      </c>
      <c r="C7058">
        <v>1.1302E-2</v>
      </c>
      <c r="D7058">
        <v>1.8953000000000001E-2</v>
      </c>
      <c r="E7058">
        <v>1.4907999999999999E-2</v>
      </c>
    </row>
    <row r="7059" spans="1:5">
      <c r="A7059">
        <v>1996</v>
      </c>
      <c r="B7059" s="108">
        <v>64</v>
      </c>
      <c r="C7059">
        <v>1.1901999999999999E-2</v>
      </c>
      <c r="D7059">
        <v>2.0115000000000001E-2</v>
      </c>
      <c r="E7059">
        <v>1.5730000000000001E-2</v>
      </c>
    </row>
    <row r="7060" spans="1:5">
      <c r="A7060">
        <v>1996</v>
      </c>
      <c r="B7060" s="108">
        <v>65</v>
      </c>
      <c r="C7060">
        <v>1.2897E-2</v>
      </c>
      <c r="D7060">
        <v>2.1458000000000001E-2</v>
      </c>
      <c r="E7060">
        <v>1.6863E-2</v>
      </c>
    </row>
    <row r="7061" spans="1:5">
      <c r="A7061">
        <v>1996</v>
      </c>
      <c r="B7061" s="108">
        <v>66</v>
      </c>
      <c r="C7061">
        <v>1.3939999999999999E-2</v>
      </c>
      <c r="D7061">
        <v>2.3244999999999998E-2</v>
      </c>
      <c r="E7061">
        <v>1.8235000000000001E-2</v>
      </c>
    </row>
    <row r="7062" spans="1:5">
      <c r="A7062">
        <v>1996</v>
      </c>
      <c r="B7062" s="108">
        <v>67</v>
      </c>
      <c r="C7062">
        <v>1.5221999999999999E-2</v>
      </c>
      <c r="D7062">
        <v>2.4912E-2</v>
      </c>
      <c r="E7062">
        <v>1.9665999999999999E-2</v>
      </c>
    </row>
    <row r="7063" spans="1:5">
      <c r="A7063">
        <v>1996</v>
      </c>
      <c r="B7063" s="108">
        <v>68</v>
      </c>
      <c r="C7063">
        <v>1.6867E-2</v>
      </c>
      <c r="D7063">
        <v>2.8301E-2</v>
      </c>
      <c r="E7063">
        <v>2.2054000000000001E-2</v>
      </c>
    </row>
    <row r="7064" spans="1:5">
      <c r="A7064">
        <v>1996</v>
      </c>
      <c r="B7064" s="108">
        <v>69</v>
      </c>
      <c r="C7064">
        <v>1.8319999999999999E-2</v>
      </c>
      <c r="D7064">
        <v>3.099E-2</v>
      </c>
      <c r="E7064">
        <v>2.3980000000000001E-2</v>
      </c>
    </row>
    <row r="7065" spans="1:5">
      <c r="A7065">
        <v>1996</v>
      </c>
      <c r="B7065" s="108">
        <v>70</v>
      </c>
      <c r="C7065">
        <v>2.002E-2</v>
      </c>
      <c r="D7065">
        <v>3.4176999999999999E-2</v>
      </c>
      <c r="E7065">
        <v>2.6235000000000001E-2</v>
      </c>
    </row>
    <row r="7066" spans="1:5">
      <c r="A7066">
        <v>1996</v>
      </c>
      <c r="B7066" s="108">
        <v>71</v>
      </c>
      <c r="C7066">
        <v>2.2554999999999999E-2</v>
      </c>
      <c r="D7066">
        <v>3.7220999999999997E-2</v>
      </c>
      <c r="E7066">
        <v>2.8986999999999999E-2</v>
      </c>
    </row>
    <row r="7067" spans="1:5">
      <c r="A7067">
        <v>1996</v>
      </c>
      <c r="B7067" s="108">
        <v>72</v>
      </c>
      <c r="C7067">
        <v>2.4228E-2</v>
      </c>
      <c r="D7067">
        <v>3.9621999999999997E-2</v>
      </c>
      <c r="E7067">
        <v>3.0929000000000002E-2</v>
      </c>
    </row>
    <row r="7068" spans="1:5">
      <c r="A7068">
        <v>1996</v>
      </c>
      <c r="B7068" s="108">
        <v>73</v>
      </c>
      <c r="C7068">
        <v>2.6360000000000001E-2</v>
      </c>
      <c r="D7068">
        <v>4.2268E-2</v>
      </c>
      <c r="E7068">
        <v>3.3223999999999997E-2</v>
      </c>
    </row>
    <row r="7069" spans="1:5">
      <c r="A7069">
        <v>1996</v>
      </c>
      <c r="B7069" s="108">
        <v>74</v>
      </c>
      <c r="C7069">
        <v>2.8251999999999999E-2</v>
      </c>
      <c r="D7069">
        <v>4.6023000000000001E-2</v>
      </c>
      <c r="E7069">
        <v>3.5810000000000002E-2</v>
      </c>
    </row>
    <row r="7070" spans="1:5">
      <c r="A7070">
        <v>1996</v>
      </c>
      <c r="B7070" s="108">
        <v>75</v>
      </c>
      <c r="C7070">
        <v>3.0574E-2</v>
      </c>
      <c r="D7070">
        <v>4.9581E-2</v>
      </c>
      <c r="E7070">
        <v>3.8559000000000003E-2</v>
      </c>
    </row>
    <row r="7071" spans="1:5">
      <c r="A7071">
        <v>1996</v>
      </c>
      <c r="B7071" s="108">
        <v>76</v>
      </c>
      <c r="C7071">
        <v>3.4951999999999997E-2</v>
      </c>
      <c r="D7071">
        <v>5.6056000000000002E-2</v>
      </c>
      <c r="E7071">
        <v>4.3683E-2</v>
      </c>
    </row>
    <row r="7072" spans="1:5">
      <c r="A7072">
        <v>1996</v>
      </c>
      <c r="B7072" s="108">
        <v>77</v>
      </c>
      <c r="C7072">
        <v>3.7254000000000002E-2</v>
      </c>
      <c r="D7072">
        <v>5.9404999999999999E-2</v>
      </c>
      <c r="E7072">
        <v>4.6234999999999998E-2</v>
      </c>
    </row>
    <row r="7073" spans="1:5">
      <c r="A7073">
        <v>1996</v>
      </c>
      <c r="B7073" s="108">
        <v>78</v>
      </c>
      <c r="C7073">
        <v>4.1286999999999997E-2</v>
      </c>
      <c r="D7073">
        <v>6.7038E-2</v>
      </c>
      <c r="E7073">
        <v>5.1478000000000003E-2</v>
      </c>
    </row>
    <row r="7074" spans="1:5">
      <c r="A7074">
        <v>1996</v>
      </c>
      <c r="B7074" s="108">
        <v>79</v>
      </c>
      <c r="C7074">
        <v>4.564E-2</v>
      </c>
      <c r="D7074">
        <v>7.1940000000000004E-2</v>
      </c>
      <c r="E7074">
        <v>5.5834000000000002E-2</v>
      </c>
    </row>
    <row r="7075" spans="1:5">
      <c r="A7075">
        <v>1996</v>
      </c>
      <c r="B7075" s="108">
        <v>80</v>
      </c>
      <c r="C7075">
        <v>5.2374999999999998E-2</v>
      </c>
      <c r="D7075">
        <v>8.3173999999999998E-2</v>
      </c>
      <c r="E7075">
        <v>6.3976000000000005E-2</v>
      </c>
    </row>
    <row r="7076" spans="1:5">
      <c r="A7076">
        <v>1996</v>
      </c>
      <c r="B7076" s="108">
        <v>81</v>
      </c>
      <c r="C7076">
        <v>5.7787999999999999E-2</v>
      </c>
      <c r="D7076">
        <v>9.1203000000000006E-2</v>
      </c>
      <c r="E7076">
        <v>7.0041999999999993E-2</v>
      </c>
    </row>
    <row r="7077" spans="1:5">
      <c r="A7077">
        <v>1996</v>
      </c>
      <c r="B7077" s="108">
        <v>82</v>
      </c>
      <c r="C7077">
        <v>6.4321000000000003E-2</v>
      </c>
      <c r="D7077">
        <v>9.9984000000000003E-2</v>
      </c>
      <c r="E7077">
        <v>7.7018000000000003E-2</v>
      </c>
    </row>
    <row r="7078" spans="1:5">
      <c r="A7078">
        <v>1996</v>
      </c>
      <c r="B7078" s="108">
        <v>83</v>
      </c>
      <c r="C7078">
        <v>7.2218000000000004E-2</v>
      </c>
      <c r="D7078">
        <v>0.111001</v>
      </c>
      <c r="E7078">
        <v>8.5569999999999993E-2</v>
      </c>
    </row>
    <row r="7079" spans="1:5">
      <c r="A7079">
        <v>1996</v>
      </c>
      <c r="B7079" s="108">
        <v>84</v>
      </c>
      <c r="C7079">
        <v>8.0194000000000001E-2</v>
      </c>
      <c r="D7079">
        <v>0.122391</v>
      </c>
      <c r="E7079">
        <v>9.4240000000000004E-2</v>
      </c>
    </row>
    <row r="7080" spans="1:5">
      <c r="A7080">
        <v>1996</v>
      </c>
      <c r="B7080" s="108">
        <v>85</v>
      </c>
      <c r="C7080">
        <v>8.9514999999999997E-2</v>
      </c>
      <c r="D7080">
        <v>0.13480400000000001</v>
      </c>
      <c r="E7080">
        <v>0.103979</v>
      </c>
    </row>
    <row r="7081" spans="1:5">
      <c r="A7081">
        <v>1996</v>
      </c>
      <c r="B7081" s="108">
        <v>86</v>
      </c>
      <c r="C7081">
        <v>9.9323999999999996E-2</v>
      </c>
      <c r="D7081">
        <v>0.14774999999999999</v>
      </c>
      <c r="E7081">
        <v>0.114172</v>
      </c>
    </row>
    <row r="7082" spans="1:5">
      <c r="A7082">
        <v>1996</v>
      </c>
      <c r="B7082" s="108">
        <v>87</v>
      </c>
      <c r="C7082">
        <v>0.110391</v>
      </c>
      <c r="D7082">
        <v>0.159055</v>
      </c>
      <c r="E7082">
        <v>0.124747</v>
      </c>
    </row>
    <row r="7083" spans="1:5">
      <c r="A7083">
        <v>1996</v>
      </c>
      <c r="B7083" s="108">
        <v>88</v>
      </c>
      <c r="C7083">
        <v>0.12341199999999999</v>
      </c>
      <c r="D7083">
        <v>0.17572299999999999</v>
      </c>
      <c r="E7083">
        <v>0.13819600000000001</v>
      </c>
    </row>
    <row r="7084" spans="1:5">
      <c r="A7084">
        <v>1996</v>
      </c>
      <c r="B7084" s="108">
        <v>89</v>
      </c>
      <c r="C7084">
        <v>0.135934</v>
      </c>
      <c r="D7084">
        <v>0.18895100000000001</v>
      </c>
      <c r="E7084">
        <v>0.150285</v>
      </c>
    </row>
    <row r="7085" spans="1:5">
      <c r="A7085">
        <v>1996</v>
      </c>
      <c r="B7085" s="108">
        <v>90</v>
      </c>
      <c r="C7085">
        <v>0.15263299999999999</v>
      </c>
      <c r="D7085">
        <v>0.20952399999999999</v>
      </c>
      <c r="E7085">
        <v>0.16728999999999999</v>
      </c>
    </row>
    <row r="7086" spans="1:5">
      <c r="A7086">
        <v>1996</v>
      </c>
      <c r="B7086" s="108">
        <v>91</v>
      </c>
      <c r="C7086">
        <v>0.16978399999999999</v>
      </c>
      <c r="D7086">
        <v>0.22903999999999999</v>
      </c>
      <c r="E7086">
        <v>0.184389</v>
      </c>
    </row>
    <row r="7087" spans="1:5">
      <c r="A7087">
        <v>1996</v>
      </c>
      <c r="B7087" s="108">
        <v>92</v>
      </c>
      <c r="C7087">
        <v>0.18962300000000001</v>
      </c>
      <c r="D7087">
        <v>0.25180799999999998</v>
      </c>
      <c r="E7087">
        <v>0.20421400000000001</v>
      </c>
    </row>
    <row r="7088" spans="1:5">
      <c r="A7088">
        <v>1996</v>
      </c>
      <c r="B7088" s="108">
        <v>93</v>
      </c>
      <c r="C7088">
        <v>0.204841</v>
      </c>
      <c r="D7088">
        <v>0.26945400000000003</v>
      </c>
      <c r="E7088">
        <v>0.21928500000000001</v>
      </c>
    </row>
    <row r="7089" spans="1:5">
      <c r="A7089">
        <v>1996</v>
      </c>
      <c r="B7089" s="108">
        <v>94</v>
      </c>
      <c r="C7089">
        <v>0.22666</v>
      </c>
      <c r="D7089">
        <v>0.29616100000000001</v>
      </c>
      <c r="E7089">
        <v>0.241397</v>
      </c>
    </row>
    <row r="7090" spans="1:5">
      <c r="A7090">
        <v>1996</v>
      </c>
      <c r="B7090" s="108">
        <v>95</v>
      </c>
      <c r="C7090">
        <v>0.25520300000000001</v>
      </c>
      <c r="D7090">
        <v>0.310751</v>
      </c>
      <c r="E7090">
        <v>0.26641799999999999</v>
      </c>
    </row>
    <row r="7091" spans="1:5">
      <c r="A7091">
        <v>1996</v>
      </c>
      <c r="B7091" s="108">
        <v>96</v>
      </c>
      <c r="C7091">
        <v>0.27657100000000001</v>
      </c>
      <c r="D7091">
        <v>0.35259099999999999</v>
      </c>
      <c r="E7091">
        <v>0.29119299999999998</v>
      </c>
    </row>
    <row r="7092" spans="1:5">
      <c r="A7092">
        <v>1996</v>
      </c>
      <c r="B7092" s="108">
        <v>97</v>
      </c>
      <c r="C7092">
        <v>0.29723300000000002</v>
      </c>
      <c r="D7092">
        <v>0.362564</v>
      </c>
      <c r="E7092">
        <v>0.30903900000000001</v>
      </c>
    </row>
    <row r="7093" spans="1:5">
      <c r="A7093">
        <v>1996</v>
      </c>
      <c r="B7093" s="108">
        <v>98</v>
      </c>
      <c r="C7093">
        <v>0.32507000000000003</v>
      </c>
      <c r="D7093">
        <v>0.40609800000000001</v>
      </c>
      <c r="E7093">
        <v>0.33886300000000003</v>
      </c>
    </row>
    <row r="7094" spans="1:5">
      <c r="A7094">
        <v>1996</v>
      </c>
      <c r="B7094" s="108">
        <v>99</v>
      </c>
      <c r="C7094">
        <v>0.34656399999999998</v>
      </c>
      <c r="D7094">
        <v>0.42872300000000002</v>
      </c>
      <c r="E7094">
        <v>0.359929</v>
      </c>
    </row>
    <row r="7095" spans="1:5">
      <c r="A7095">
        <v>1996</v>
      </c>
      <c r="B7095" s="108">
        <v>100</v>
      </c>
      <c r="C7095">
        <v>0.393932</v>
      </c>
      <c r="D7095">
        <v>0.46601900000000002</v>
      </c>
      <c r="E7095">
        <v>0.40524500000000002</v>
      </c>
    </row>
    <row r="7096" spans="1:5">
      <c r="A7096">
        <v>1996</v>
      </c>
      <c r="B7096" s="108">
        <v>101</v>
      </c>
      <c r="C7096">
        <v>0.409196</v>
      </c>
      <c r="D7096">
        <v>0.47338000000000002</v>
      </c>
      <c r="E7096">
        <v>0.418904</v>
      </c>
    </row>
    <row r="7097" spans="1:5">
      <c r="A7097">
        <v>1996</v>
      </c>
      <c r="B7097" s="108">
        <v>102</v>
      </c>
      <c r="C7097">
        <v>0.460843</v>
      </c>
      <c r="D7097">
        <v>0.53139499999999995</v>
      </c>
      <c r="E7097">
        <v>0.470914</v>
      </c>
    </row>
    <row r="7098" spans="1:5">
      <c r="A7098">
        <v>1996</v>
      </c>
      <c r="B7098" s="108">
        <v>103</v>
      </c>
      <c r="C7098">
        <v>0.46919499999999997</v>
      </c>
      <c r="D7098">
        <v>0.52571999999999997</v>
      </c>
      <c r="E7098">
        <v>0.47709000000000001</v>
      </c>
    </row>
    <row r="7099" spans="1:5">
      <c r="A7099">
        <v>1996</v>
      </c>
      <c r="B7099" s="108">
        <v>104</v>
      </c>
      <c r="C7099">
        <v>0.50639100000000004</v>
      </c>
      <c r="D7099">
        <v>0.52407999999999999</v>
      </c>
      <c r="E7099">
        <v>0.50883400000000001</v>
      </c>
    </row>
    <row r="7100" spans="1:5">
      <c r="A7100">
        <v>1996</v>
      </c>
      <c r="B7100" s="108">
        <v>105</v>
      </c>
      <c r="C7100">
        <v>0.52460300000000004</v>
      </c>
      <c r="D7100">
        <v>0.50760799999999995</v>
      </c>
      <c r="E7100">
        <v>0.522231</v>
      </c>
    </row>
    <row r="7101" spans="1:5">
      <c r="A7101">
        <v>1996</v>
      </c>
      <c r="B7101" s="108">
        <v>106</v>
      </c>
      <c r="C7101">
        <v>0.55448200000000003</v>
      </c>
      <c r="D7101">
        <v>0.53497600000000001</v>
      </c>
      <c r="E7101">
        <v>0.55184299999999997</v>
      </c>
    </row>
    <row r="7102" spans="1:5">
      <c r="A7102">
        <v>1996</v>
      </c>
      <c r="B7102" s="108">
        <v>107</v>
      </c>
      <c r="C7102">
        <v>0.51679299999999995</v>
      </c>
      <c r="D7102">
        <v>0.55010599999999998</v>
      </c>
      <c r="E7102">
        <v>0.52124499999999996</v>
      </c>
    </row>
    <row r="7103" spans="1:5">
      <c r="A7103">
        <v>1996</v>
      </c>
      <c r="B7103" s="108">
        <v>108</v>
      </c>
      <c r="C7103">
        <v>0.63810900000000004</v>
      </c>
      <c r="D7103">
        <v>0.59526699999999999</v>
      </c>
      <c r="E7103">
        <v>0.63121499999999997</v>
      </c>
    </row>
    <row r="7104" spans="1:5">
      <c r="A7104">
        <v>1996</v>
      </c>
      <c r="B7104" s="108">
        <v>109</v>
      </c>
      <c r="C7104">
        <v>0.64036899999999997</v>
      </c>
      <c r="D7104">
        <v>0.52340799999999998</v>
      </c>
      <c r="E7104">
        <v>0.62100599999999995</v>
      </c>
    </row>
    <row r="7105" spans="1:5">
      <c r="A7105">
        <v>1996</v>
      </c>
      <c r="B7105" s="108" t="s">
        <v>392</v>
      </c>
      <c r="C7105">
        <v>0.510328</v>
      </c>
      <c r="D7105">
        <v>0.75674300000000005</v>
      </c>
      <c r="E7105">
        <v>0.547871</v>
      </c>
    </row>
    <row r="7106" spans="1:5">
      <c r="A7106">
        <v>1997</v>
      </c>
      <c r="B7106" s="108">
        <v>0</v>
      </c>
      <c r="C7106">
        <v>6.7089999999999997E-3</v>
      </c>
      <c r="D7106">
        <v>8.2349999999999993E-3</v>
      </c>
      <c r="E7106">
        <v>7.4900000000000001E-3</v>
      </c>
    </row>
    <row r="7107" spans="1:5">
      <c r="A7107">
        <v>1997</v>
      </c>
      <c r="B7107" s="108">
        <v>1</v>
      </c>
      <c r="C7107">
        <v>5.04E-4</v>
      </c>
      <c r="D7107">
        <v>6.0700000000000001E-4</v>
      </c>
      <c r="E7107">
        <v>5.5699999999999999E-4</v>
      </c>
    </row>
    <row r="7108" spans="1:5">
      <c r="A7108">
        <v>1997</v>
      </c>
      <c r="B7108" s="108">
        <v>2</v>
      </c>
      <c r="C7108">
        <v>3.1399999999999999E-4</v>
      </c>
      <c r="D7108">
        <v>4.0400000000000001E-4</v>
      </c>
      <c r="E7108">
        <v>3.6000000000000002E-4</v>
      </c>
    </row>
    <row r="7109" spans="1:5">
      <c r="A7109">
        <v>1997</v>
      </c>
      <c r="B7109" s="108">
        <v>3</v>
      </c>
      <c r="C7109">
        <v>2.5300000000000002E-4</v>
      </c>
      <c r="D7109">
        <v>3.2699999999999998E-4</v>
      </c>
      <c r="E7109">
        <v>2.9100000000000003E-4</v>
      </c>
    </row>
    <row r="7110" spans="1:5">
      <c r="A7110">
        <v>1997</v>
      </c>
      <c r="B7110" s="108">
        <v>4</v>
      </c>
      <c r="C7110">
        <v>1.95E-4</v>
      </c>
      <c r="D7110">
        <v>2.4800000000000001E-4</v>
      </c>
      <c r="E7110">
        <v>2.23E-4</v>
      </c>
    </row>
    <row r="7111" spans="1:5">
      <c r="A7111">
        <v>1997</v>
      </c>
      <c r="B7111" s="108">
        <v>5</v>
      </c>
      <c r="C7111">
        <v>2.03E-4</v>
      </c>
      <c r="D7111">
        <v>2.2800000000000001E-4</v>
      </c>
      <c r="E7111">
        <v>2.1599999999999999E-4</v>
      </c>
    </row>
    <row r="7112" spans="1:5">
      <c r="A7112">
        <v>1997</v>
      </c>
      <c r="B7112" s="108">
        <v>6</v>
      </c>
      <c r="C7112">
        <v>1.5699999999999999E-4</v>
      </c>
      <c r="D7112">
        <v>2.05E-4</v>
      </c>
      <c r="E7112">
        <v>1.8200000000000001E-4</v>
      </c>
    </row>
    <row r="7113" spans="1:5">
      <c r="A7113">
        <v>1997</v>
      </c>
      <c r="B7113" s="108">
        <v>7</v>
      </c>
      <c r="C7113">
        <v>1.63E-4</v>
      </c>
      <c r="D7113">
        <v>1.85E-4</v>
      </c>
      <c r="E7113">
        <v>1.74E-4</v>
      </c>
    </row>
    <row r="7114" spans="1:5">
      <c r="A7114">
        <v>1997</v>
      </c>
      <c r="B7114" s="108">
        <v>8</v>
      </c>
      <c r="C7114">
        <v>1.4300000000000001E-4</v>
      </c>
      <c r="D7114">
        <v>1.93E-4</v>
      </c>
      <c r="E7114">
        <v>1.6799999999999999E-4</v>
      </c>
    </row>
    <row r="7115" spans="1:5">
      <c r="A7115">
        <v>1997</v>
      </c>
      <c r="B7115" s="108">
        <v>9</v>
      </c>
      <c r="C7115">
        <v>1.4300000000000001E-4</v>
      </c>
      <c r="D7115">
        <v>1.7699999999999999E-4</v>
      </c>
      <c r="E7115">
        <v>1.6100000000000001E-4</v>
      </c>
    </row>
    <row r="7116" spans="1:5">
      <c r="A7116">
        <v>1997</v>
      </c>
      <c r="B7116" s="108">
        <v>10</v>
      </c>
      <c r="C7116">
        <v>1.5300000000000001E-4</v>
      </c>
      <c r="D7116">
        <v>1.85E-4</v>
      </c>
      <c r="E7116">
        <v>1.6899999999999999E-4</v>
      </c>
    </row>
    <row r="7117" spans="1:5">
      <c r="A7117">
        <v>1997</v>
      </c>
      <c r="B7117" s="108">
        <v>11</v>
      </c>
      <c r="C7117">
        <v>1.4100000000000001E-4</v>
      </c>
      <c r="D7117">
        <v>1.9599999999999999E-4</v>
      </c>
      <c r="E7117">
        <v>1.6899999999999999E-4</v>
      </c>
    </row>
    <row r="7118" spans="1:5">
      <c r="A7118">
        <v>1997</v>
      </c>
      <c r="B7118" s="108">
        <v>12</v>
      </c>
      <c r="C7118">
        <v>1.7100000000000001E-4</v>
      </c>
      <c r="D7118">
        <v>2.4800000000000001E-4</v>
      </c>
      <c r="E7118">
        <v>2.1100000000000001E-4</v>
      </c>
    </row>
    <row r="7119" spans="1:5">
      <c r="A7119">
        <v>1997</v>
      </c>
      <c r="B7119" s="108">
        <v>13</v>
      </c>
      <c r="C7119">
        <v>1.75E-4</v>
      </c>
      <c r="D7119">
        <v>3.2499999999999999E-4</v>
      </c>
      <c r="E7119">
        <v>2.52E-4</v>
      </c>
    </row>
    <row r="7120" spans="1:5">
      <c r="A7120">
        <v>1997</v>
      </c>
      <c r="B7120" s="108">
        <v>14</v>
      </c>
      <c r="C7120">
        <v>2.5000000000000001E-4</v>
      </c>
      <c r="D7120">
        <v>3.9899999999999999E-4</v>
      </c>
      <c r="E7120">
        <v>3.2600000000000001E-4</v>
      </c>
    </row>
    <row r="7121" spans="1:5">
      <c r="A7121">
        <v>1997</v>
      </c>
      <c r="B7121" s="108">
        <v>15</v>
      </c>
      <c r="C7121">
        <v>2.7700000000000001E-4</v>
      </c>
      <c r="D7121">
        <v>5.5199999999999997E-4</v>
      </c>
      <c r="E7121">
        <v>4.1899999999999999E-4</v>
      </c>
    </row>
    <row r="7122" spans="1:5">
      <c r="A7122">
        <v>1997</v>
      </c>
      <c r="B7122" s="108">
        <v>16</v>
      </c>
      <c r="C7122">
        <v>4.2000000000000002E-4</v>
      </c>
      <c r="D7122">
        <v>8.2899999999999998E-4</v>
      </c>
      <c r="E7122">
        <v>6.3100000000000005E-4</v>
      </c>
    </row>
    <row r="7123" spans="1:5">
      <c r="A7123">
        <v>1997</v>
      </c>
      <c r="B7123" s="108">
        <v>17</v>
      </c>
      <c r="C7123">
        <v>4.7399999999999997E-4</v>
      </c>
      <c r="D7123">
        <v>1.0640000000000001E-3</v>
      </c>
      <c r="E7123">
        <v>7.7899999999999996E-4</v>
      </c>
    </row>
    <row r="7124" spans="1:5">
      <c r="A7124">
        <v>1997</v>
      </c>
      <c r="B7124" s="108">
        <v>18</v>
      </c>
      <c r="C7124">
        <v>4.9700000000000005E-4</v>
      </c>
      <c r="D7124">
        <v>1.3190000000000001E-3</v>
      </c>
      <c r="E7124">
        <v>9.19E-4</v>
      </c>
    </row>
    <row r="7125" spans="1:5">
      <c r="A7125">
        <v>1997</v>
      </c>
      <c r="B7125" s="108">
        <v>19</v>
      </c>
      <c r="C7125">
        <v>4.6299999999999998E-4</v>
      </c>
      <c r="D7125">
        <v>1.41E-3</v>
      </c>
      <c r="E7125">
        <v>9.4700000000000003E-4</v>
      </c>
    </row>
    <row r="7126" spans="1:5">
      <c r="A7126">
        <v>1997</v>
      </c>
      <c r="B7126" s="108">
        <v>20</v>
      </c>
      <c r="C7126">
        <v>4.6000000000000001E-4</v>
      </c>
      <c r="D7126">
        <v>1.3910000000000001E-3</v>
      </c>
      <c r="E7126">
        <v>9.3599999999999998E-4</v>
      </c>
    </row>
    <row r="7127" spans="1:5">
      <c r="A7127">
        <v>1997</v>
      </c>
      <c r="B7127" s="108">
        <v>21</v>
      </c>
      <c r="C7127">
        <v>4.4499999999999997E-4</v>
      </c>
      <c r="D7127">
        <v>1.5709999999999999E-3</v>
      </c>
      <c r="E7127">
        <v>1.021E-3</v>
      </c>
    </row>
    <row r="7128" spans="1:5">
      <c r="A7128">
        <v>1997</v>
      </c>
      <c r="B7128" s="108">
        <v>22</v>
      </c>
      <c r="C7128">
        <v>5.3499999999999999E-4</v>
      </c>
      <c r="D7128">
        <v>1.3910000000000001E-3</v>
      </c>
      <c r="E7128">
        <v>9.7199999999999999E-4</v>
      </c>
    </row>
    <row r="7129" spans="1:5">
      <c r="A7129">
        <v>1997</v>
      </c>
      <c r="B7129" s="108">
        <v>23</v>
      </c>
      <c r="C7129">
        <v>4.8000000000000001E-4</v>
      </c>
      <c r="D7129">
        <v>1.441E-3</v>
      </c>
      <c r="E7129">
        <v>9.6900000000000003E-4</v>
      </c>
    </row>
    <row r="7130" spans="1:5">
      <c r="A7130">
        <v>1997</v>
      </c>
      <c r="B7130" s="108">
        <v>24</v>
      </c>
      <c r="C7130">
        <v>4.86E-4</v>
      </c>
      <c r="D7130">
        <v>1.343E-3</v>
      </c>
      <c r="E7130">
        <v>9.2100000000000005E-4</v>
      </c>
    </row>
    <row r="7131" spans="1:5">
      <c r="A7131">
        <v>1997</v>
      </c>
      <c r="B7131" s="108">
        <v>25</v>
      </c>
      <c r="C7131">
        <v>5.0100000000000003E-4</v>
      </c>
      <c r="D7131">
        <v>1.387E-3</v>
      </c>
      <c r="E7131">
        <v>9.4899999999999997E-4</v>
      </c>
    </row>
    <row r="7132" spans="1:5">
      <c r="A7132">
        <v>1997</v>
      </c>
      <c r="B7132" s="108">
        <v>26</v>
      </c>
      <c r="C7132">
        <v>5.2400000000000005E-4</v>
      </c>
      <c r="D7132">
        <v>1.379E-3</v>
      </c>
      <c r="E7132">
        <v>9.5399999999999999E-4</v>
      </c>
    </row>
    <row r="7133" spans="1:5">
      <c r="A7133">
        <v>1997</v>
      </c>
      <c r="B7133" s="108">
        <v>27</v>
      </c>
      <c r="C7133">
        <v>5.7499999999999999E-4</v>
      </c>
      <c r="D7133">
        <v>1.358E-3</v>
      </c>
      <c r="E7133">
        <v>9.6900000000000003E-4</v>
      </c>
    </row>
    <row r="7134" spans="1:5">
      <c r="A7134">
        <v>1997</v>
      </c>
      <c r="B7134" s="108">
        <v>28</v>
      </c>
      <c r="C7134">
        <v>5.9000000000000003E-4</v>
      </c>
      <c r="D7134">
        <v>1.3649999999999999E-3</v>
      </c>
      <c r="E7134">
        <v>9.7999999999999997E-4</v>
      </c>
    </row>
    <row r="7135" spans="1:5">
      <c r="A7135">
        <v>1997</v>
      </c>
      <c r="B7135" s="108">
        <v>29</v>
      </c>
      <c r="C7135">
        <v>5.9999999999999995E-4</v>
      </c>
      <c r="D7135">
        <v>1.3860000000000001E-3</v>
      </c>
      <c r="E7135">
        <v>9.9500000000000001E-4</v>
      </c>
    </row>
    <row r="7136" spans="1:5">
      <c r="A7136">
        <v>1997</v>
      </c>
      <c r="B7136" s="108">
        <v>30</v>
      </c>
      <c r="C7136">
        <v>6.4899999999999995E-4</v>
      </c>
      <c r="D7136">
        <v>1.4790000000000001E-3</v>
      </c>
      <c r="E7136">
        <v>1.067E-3</v>
      </c>
    </row>
    <row r="7137" spans="1:5">
      <c r="A7137">
        <v>1997</v>
      </c>
      <c r="B7137" s="108">
        <v>31</v>
      </c>
      <c r="C7137">
        <v>7.36E-4</v>
      </c>
      <c r="D7137">
        <v>1.56E-3</v>
      </c>
      <c r="E7137">
        <v>1.1490000000000001E-3</v>
      </c>
    </row>
    <row r="7138" spans="1:5">
      <c r="A7138">
        <v>1997</v>
      </c>
      <c r="B7138" s="108">
        <v>32</v>
      </c>
      <c r="C7138">
        <v>7.6599999999999997E-4</v>
      </c>
      <c r="D7138">
        <v>1.65E-3</v>
      </c>
      <c r="E7138">
        <v>1.209E-3</v>
      </c>
    </row>
    <row r="7139" spans="1:5">
      <c r="A7139">
        <v>1997</v>
      </c>
      <c r="B7139" s="108">
        <v>33</v>
      </c>
      <c r="C7139">
        <v>8.4599999999999996E-4</v>
      </c>
      <c r="D7139">
        <v>1.7650000000000001E-3</v>
      </c>
      <c r="E7139">
        <v>1.305E-3</v>
      </c>
    </row>
    <row r="7140" spans="1:5">
      <c r="A7140">
        <v>1997</v>
      </c>
      <c r="B7140" s="108">
        <v>34</v>
      </c>
      <c r="C7140">
        <v>8.8000000000000003E-4</v>
      </c>
      <c r="D7140">
        <v>1.866E-3</v>
      </c>
      <c r="E7140">
        <v>1.3749999999999999E-3</v>
      </c>
    </row>
    <row r="7141" spans="1:5">
      <c r="A7141">
        <v>1997</v>
      </c>
      <c r="B7141" s="108">
        <v>35</v>
      </c>
      <c r="C7141">
        <v>9.6199999999999996E-4</v>
      </c>
      <c r="D7141">
        <v>1.9819999999999998E-3</v>
      </c>
      <c r="E7141">
        <v>1.4729999999999999E-3</v>
      </c>
    </row>
    <row r="7142" spans="1:5">
      <c r="A7142">
        <v>1997</v>
      </c>
      <c r="B7142" s="108">
        <v>36</v>
      </c>
      <c r="C7142">
        <v>1.0610000000000001E-3</v>
      </c>
      <c r="D7142">
        <v>2.049E-3</v>
      </c>
      <c r="E7142">
        <v>1.5529999999999999E-3</v>
      </c>
    </row>
    <row r="7143" spans="1:5">
      <c r="A7143">
        <v>1997</v>
      </c>
      <c r="B7143" s="108">
        <v>37</v>
      </c>
      <c r="C7143">
        <v>1.1360000000000001E-3</v>
      </c>
      <c r="D7143">
        <v>2.1710000000000002E-3</v>
      </c>
      <c r="E7143">
        <v>1.6509999999999999E-3</v>
      </c>
    </row>
    <row r="7144" spans="1:5">
      <c r="A7144">
        <v>1997</v>
      </c>
      <c r="B7144" s="108">
        <v>38</v>
      </c>
      <c r="C7144">
        <v>1.2409999999999999E-3</v>
      </c>
      <c r="D7144">
        <v>2.4009999999999999E-3</v>
      </c>
      <c r="E7144">
        <v>1.818E-3</v>
      </c>
    </row>
    <row r="7145" spans="1:5">
      <c r="A7145">
        <v>1997</v>
      </c>
      <c r="B7145" s="108">
        <v>39</v>
      </c>
      <c r="C7145">
        <v>1.3159999999999999E-3</v>
      </c>
      <c r="D7145">
        <v>2.418E-3</v>
      </c>
      <c r="E7145">
        <v>1.8630000000000001E-3</v>
      </c>
    </row>
    <row r="7146" spans="1:5">
      <c r="A7146">
        <v>1997</v>
      </c>
      <c r="B7146" s="108">
        <v>40</v>
      </c>
      <c r="C7146">
        <v>1.4499999999999999E-3</v>
      </c>
      <c r="D7146">
        <v>2.6919999999999999E-3</v>
      </c>
      <c r="E7146">
        <v>2.068E-3</v>
      </c>
    </row>
    <row r="7147" spans="1:5">
      <c r="A7147">
        <v>1997</v>
      </c>
      <c r="B7147" s="108">
        <v>41</v>
      </c>
      <c r="C7147">
        <v>1.588E-3</v>
      </c>
      <c r="D7147">
        <v>2.9910000000000002E-3</v>
      </c>
      <c r="E7147">
        <v>2.2820000000000002E-3</v>
      </c>
    </row>
    <row r="7148" spans="1:5">
      <c r="A7148">
        <v>1997</v>
      </c>
      <c r="B7148" s="108">
        <v>42</v>
      </c>
      <c r="C7148">
        <v>1.6329999999999999E-3</v>
      </c>
      <c r="D7148">
        <v>3.088E-3</v>
      </c>
      <c r="E7148">
        <v>2.3540000000000002E-3</v>
      </c>
    </row>
    <row r="7149" spans="1:5">
      <c r="A7149">
        <v>1997</v>
      </c>
      <c r="B7149" s="108">
        <v>43</v>
      </c>
      <c r="C7149">
        <v>1.8630000000000001E-3</v>
      </c>
      <c r="D7149">
        <v>3.4259999999999998E-3</v>
      </c>
      <c r="E7149">
        <v>2.6319999999999998E-3</v>
      </c>
    </row>
    <row r="7150" spans="1:5">
      <c r="A7150">
        <v>1997</v>
      </c>
      <c r="B7150" s="108">
        <v>44</v>
      </c>
      <c r="C7150">
        <v>1.918E-3</v>
      </c>
      <c r="D7150">
        <v>3.5230000000000001E-3</v>
      </c>
      <c r="E7150">
        <v>2.7100000000000002E-3</v>
      </c>
    </row>
    <row r="7151" spans="1:5">
      <c r="A7151">
        <v>1997</v>
      </c>
      <c r="B7151" s="108">
        <v>45</v>
      </c>
      <c r="C7151">
        <v>2.019E-3</v>
      </c>
      <c r="D7151">
        <v>3.8990000000000001E-3</v>
      </c>
      <c r="E7151">
        <v>2.947E-3</v>
      </c>
    </row>
    <row r="7152" spans="1:5">
      <c r="A7152">
        <v>1997</v>
      </c>
      <c r="B7152" s="108">
        <v>46</v>
      </c>
      <c r="C7152">
        <v>2.2910000000000001E-3</v>
      </c>
      <c r="D7152">
        <v>4.2030000000000001E-3</v>
      </c>
      <c r="E7152">
        <v>3.2309999999999999E-3</v>
      </c>
    </row>
    <row r="7153" spans="1:5">
      <c r="A7153">
        <v>1997</v>
      </c>
      <c r="B7153" s="108">
        <v>47</v>
      </c>
      <c r="C7153">
        <v>2.4139999999999999E-3</v>
      </c>
      <c r="D7153">
        <v>4.4339999999999996E-3</v>
      </c>
      <c r="E7153">
        <v>3.4060000000000002E-3</v>
      </c>
    </row>
    <row r="7154" spans="1:5">
      <c r="A7154">
        <v>1997</v>
      </c>
      <c r="B7154" s="108">
        <v>48</v>
      </c>
      <c r="C7154">
        <v>2.7599999999999999E-3</v>
      </c>
      <c r="D7154">
        <v>4.9909999999999998E-3</v>
      </c>
      <c r="E7154">
        <v>3.8530000000000001E-3</v>
      </c>
    </row>
    <row r="7155" spans="1:5">
      <c r="A7155">
        <v>1997</v>
      </c>
      <c r="B7155" s="108">
        <v>49</v>
      </c>
      <c r="C7155">
        <v>2.928E-3</v>
      </c>
      <c r="D7155">
        <v>5.0070000000000002E-3</v>
      </c>
      <c r="E7155">
        <v>3.9480000000000001E-3</v>
      </c>
    </row>
    <row r="7156" spans="1:5">
      <c r="A7156">
        <v>1997</v>
      </c>
      <c r="B7156" s="108">
        <v>50</v>
      </c>
      <c r="C7156">
        <v>3.274E-3</v>
      </c>
      <c r="D7156">
        <v>5.5019999999999999E-3</v>
      </c>
      <c r="E7156">
        <v>4.3680000000000004E-3</v>
      </c>
    </row>
    <row r="7157" spans="1:5">
      <c r="A7157">
        <v>1997</v>
      </c>
      <c r="B7157" s="108">
        <v>51</v>
      </c>
      <c r="C7157">
        <v>3.3860000000000001E-3</v>
      </c>
      <c r="D7157">
        <v>5.7889999999999999E-3</v>
      </c>
      <c r="E7157">
        <v>4.561E-3</v>
      </c>
    </row>
    <row r="7158" spans="1:5">
      <c r="A7158">
        <v>1997</v>
      </c>
      <c r="B7158" s="108">
        <v>52</v>
      </c>
      <c r="C7158">
        <v>4.0039999999999997E-3</v>
      </c>
      <c r="D7158">
        <v>6.6740000000000002E-3</v>
      </c>
      <c r="E7158">
        <v>5.306E-3</v>
      </c>
    </row>
    <row r="7159" spans="1:5">
      <c r="A7159">
        <v>1997</v>
      </c>
      <c r="B7159" s="108">
        <v>53</v>
      </c>
      <c r="C7159">
        <v>4.3550000000000004E-3</v>
      </c>
      <c r="D7159">
        <v>7.2309999999999996E-3</v>
      </c>
      <c r="E7159">
        <v>5.7540000000000004E-3</v>
      </c>
    </row>
    <row r="7160" spans="1:5">
      <c r="A7160">
        <v>1997</v>
      </c>
      <c r="B7160" s="108">
        <v>54</v>
      </c>
      <c r="C7160">
        <v>4.6560000000000004E-3</v>
      </c>
      <c r="D7160">
        <v>7.8449999999999995E-3</v>
      </c>
      <c r="E7160">
        <v>6.2110000000000004E-3</v>
      </c>
    </row>
    <row r="7161" spans="1:5">
      <c r="A7161">
        <v>1997</v>
      </c>
      <c r="B7161" s="108">
        <v>55</v>
      </c>
      <c r="C7161">
        <v>5.1120000000000002E-3</v>
      </c>
      <c r="D7161">
        <v>8.3420000000000005E-3</v>
      </c>
      <c r="E7161">
        <v>6.679E-3</v>
      </c>
    </row>
    <row r="7162" spans="1:5">
      <c r="A7162">
        <v>1997</v>
      </c>
      <c r="B7162" s="108">
        <v>56</v>
      </c>
      <c r="C7162">
        <v>5.7609999999999996E-3</v>
      </c>
      <c r="D7162">
        <v>9.5709999999999996E-3</v>
      </c>
      <c r="E7162">
        <v>7.6E-3</v>
      </c>
    </row>
    <row r="7163" spans="1:5">
      <c r="A7163">
        <v>1997</v>
      </c>
      <c r="B7163" s="108">
        <v>57</v>
      </c>
      <c r="C7163">
        <v>6.3270000000000002E-3</v>
      </c>
      <c r="D7163">
        <v>1.03E-2</v>
      </c>
      <c r="E7163">
        <v>8.2389999999999998E-3</v>
      </c>
    </row>
    <row r="7164" spans="1:5">
      <c r="A7164">
        <v>1997</v>
      </c>
      <c r="B7164" s="108">
        <v>58</v>
      </c>
      <c r="C7164">
        <v>7.0419999999999996E-3</v>
      </c>
      <c r="D7164">
        <v>1.1383000000000001E-2</v>
      </c>
      <c r="E7164">
        <v>9.1280000000000007E-3</v>
      </c>
    </row>
    <row r="7165" spans="1:5">
      <c r="A7165">
        <v>1997</v>
      </c>
      <c r="B7165" s="108">
        <v>59</v>
      </c>
      <c r="C7165">
        <v>7.391E-3</v>
      </c>
      <c r="D7165">
        <v>1.2147E-2</v>
      </c>
      <c r="E7165">
        <v>9.6699999999999998E-3</v>
      </c>
    </row>
    <row r="7166" spans="1:5">
      <c r="A7166">
        <v>1997</v>
      </c>
      <c r="B7166" s="108">
        <v>60</v>
      </c>
      <c r="C7166">
        <v>7.9129999999999999E-3</v>
      </c>
      <c r="D7166">
        <v>1.3524E-2</v>
      </c>
      <c r="E7166">
        <v>1.0586999999999999E-2</v>
      </c>
    </row>
    <row r="7167" spans="1:5">
      <c r="A7167">
        <v>1997</v>
      </c>
      <c r="B7167" s="108">
        <v>61</v>
      </c>
      <c r="C7167">
        <v>9.2659999999999999E-3</v>
      </c>
      <c r="D7167">
        <v>1.5158E-2</v>
      </c>
      <c r="E7167">
        <v>1.2071E-2</v>
      </c>
    </row>
    <row r="7168" spans="1:5">
      <c r="A7168">
        <v>1997</v>
      </c>
      <c r="B7168" s="108">
        <v>62</v>
      </c>
      <c r="C7168">
        <v>1.021E-2</v>
      </c>
      <c r="D7168">
        <v>1.6563999999999999E-2</v>
      </c>
      <c r="E7168">
        <v>1.3224E-2</v>
      </c>
    </row>
    <row r="7169" spans="1:5">
      <c r="A7169">
        <v>1997</v>
      </c>
      <c r="B7169" s="108">
        <v>63</v>
      </c>
      <c r="C7169">
        <v>1.1109000000000001E-2</v>
      </c>
      <c r="D7169">
        <v>1.7736999999999999E-2</v>
      </c>
      <c r="E7169">
        <v>1.4243E-2</v>
      </c>
    </row>
    <row r="7170" spans="1:5">
      <c r="A7170">
        <v>1997</v>
      </c>
      <c r="B7170" s="108">
        <v>64</v>
      </c>
      <c r="C7170">
        <v>1.2093E-2</v>
      </c>
      <c r="D7170">
        <v>1.9855999999999999E-2</v>
      </c>
      <c r="E7170">
        <v>1.5723999999999998E-2</v>
      </c>
    </row>
    <row r="7171" spans="1:5">
      <c r="A7171">
        <v>1997</v>
      </c>
      <c r="B7171" s="108">
        <v>65</v>
      </c>
      <c r="C7171">
        <v>1.2878000000000001E-2</v>
      </c>
      <c r="D7171">
        <v>2.1203E-2</v>
      </c>
      <c r="E7171">
        <v>1.6736999999999998E-2</v>
      </c>
    </row>
    <row r="7172" spans="1:5">
      <c r="A7172">
        <v>1997</v>
      </c>
      <c r="B7172" s="108">
        <v>66</v>
      </c>
      <c r="C7172">
        <v>1.3728000000000001E-2</v>
      </c>
      <c r="D7172">
        <v>2.2839000000000002E-2</v>
      </c>
      <c r="E7172">
        <v>1.7926999999999998E-2</v>
      </c>
    </row>
    <row r="7173" spans="1:5">
      <c r="A7173">
        <v>1997</v>
      </c>
      <c r="B7173" s="108">
        <v>67</v>
      </c>
      <c r="C7173">
        <v>1.4930000000000001E-2</v>
      </c>
      <c r="D7173">
        <v>2.4816999999999999E-2</v>
      </c>
      <c r="E7173">
        <v>1.9480999999999998E-2</v>
      </c>
    </row>
    <row r="7174" spans="1:5">
      <c r="A7174">
        <v>1997</v>
      </c>
      <c r="B7174" s="108">
        <v>68</v>
      </c>
      <c r="C7174">
        <v>1.6476000000000001E-2</v>
      </c>
      <c r="D7174">
        <v>2.7619999999999999E-2</v>
      </c>
      <c r="E7174">
        <v>2.1569000000000001E-2</v>
      </c>
    </row>
    <row r="7175" spans="1:5">
      <c r="A7175">
        <v>1997</v>
      </c>
      <c r="B7175" s="108">
        <v>69</v>
      </c>
      <c r="C7175">
        <v>1.7985000000000001E-2</v>
      </c>
      <c r="D7175">
        <v>2.9984E-2</v>
      </c>
      <c r="E7175">
        <v>2.3385E-2</v>
      </c>
    </row>
    <row r="7176" spans="1:5">
      <c r="A7176">
        <v>1997</v>
      </c>
      <c r="B7176" s="108">
        <v>70</v>
      </c>
      <c r="C7176">
        <v>1.9474000000000002E-2</v>
      </c>
      <c r="D7176">
        <v>3.3383999999999997E-2</v>
      </c>
      <c r="E7176">
        <v>2.5614999999999999E-2</v>
      </c>
    </row>
    <row r="7177" spans="1:5">
      <c r="A7177">
        <v>1997</v>
      </c>
      <c r="B7177" s="108">
        <v>71</v>
      </c>
      <c r="C7177">
        <v>2.2211999999999999E-2</v>
      </c>
      <c r="D7177">
        <v>3.6276000000000003E-2</v>
      </c>
      <c r="E7177">
        <v>2.8393000000000002E-2</v>
      </c>
    </row>
    <row r="7178" spans="1:5">
      <c r="A7178">
        <v>1997</v>
      </c>
      <c r="B7178" s="108">
        <v>72</v>
      </c>
      <c r="C7178">
        <v>2.4250000000000001E-2</v>
      </c>
      <c r="D7178">
        <v>3.9469999999999998E-2</v>
      </c>
      <c r="E7178">
        <v>3.0877999999999999E-2</v>
      </c>
    </row>
    <row r="7179" spans="1:5">
      <c r="A7179">
        <v>1997</v>
      </c>
      <c r="B7179" s="108">
        <v>73</v>
      </c>
      <c r="C7179">
        <v>2.6121999999999999E-2</v>
      </c>
      <c r="D7179">
        <v>4.1831E-2</v>
      </c>
      <c r="E7179">
        <v>3.2918000000000003E-2</v>
      </c>
    </row>
    <row r="7180" spans="1:5">
      <c r="A7180">
        <v>1997</v>
      </c>
      <c r="B7180" s="108">
        <v>74</v>
      </c>
      <c r="C7180">
        <v>2.7730999999999999E-2</v>
      </c>
      <c r="D7180">
        <v>4.4858000000000002E-2</v>
      </c>
      <c r="E7180">
        <v>3.5020000000000003E-2</v>
      </c>
    </row>
    <row r="7181" spans="1:5">
      <c r="A7181">
        <v>1997</v>
      </c>
      <c r="B7181" s="108">
        <v>75</v>
      </c>
      <c r="C7181">
        <v>3.0457000000000001E-2</v>
      </c>
      <c r="D7181">
        <v>4.9433999999999999E-2</v>
      </c>
      <c r="E7181">
        <v>3.8431E-2</v>
      </c>
    </row>
    <row r="7182" spans="1:5">
      <c r="A7182">
        <v>1997</v>
      </c>
      <c r="B7182" s="108">
        <v>76</v>
      </c>
      <c r="C7182">
        <v>3.3472000000000002E-2</v>
      </c>
      <c r="D7182">
        <v>5.3481000000000001E-2</v>
      </c>
      <c r="E7182">
        <v>4.1793999999999998E-2</v>
      </c>
    </row>
    <row r="7183" spans="1:5">
      <c r="A7183">
        <v>1997</v>
      </c>
      <c r="B7183" s="108">
        <v>77</v>
      </c>
      <c r="C7183">
        <v>3.8026999999999998E-2</v>
      </c>
      <c r="D7183">
        <v>6.0259E-2</v>
      </c>
      <c r="E7183">
        <v>4.7114000000000003E-2</v>
      </c>
    </row>
    <row r="7184" spans="1:5">
      <c r="A7184">
        <v>1997</v>
      </c>
      <c r="B7184" s="108">
        <v>78</v>
      </c>
      <c r="C7184">
        <v>4.0847000000000001E-2</v>
      </c>
      <c r="D7184">
        <v>6.3941999999999999E-2</v>
      </c>
      <c r="E7184">
        <v>5.0046E-2</v>
      </c>
    </row>
    <row r="7185" spans="1:5">
      <c r="A7185">
        <v>1997</v>
      </c>
      <c r="B7185" s="108">
        <v>79</v>
      </c>
      <c r="C7185">
        <v>4.5275999999999997E-2</v>
      </c>
      <c r="D7185">
        <v>7.2008000000000003E-2</v>
      </c>
      <c r="E7185">
        <v>5.5666E-2</v>
      </c>
    </row>
    <row r="7186" spans="1:5">
      <c r="A7186">
        <v>1997</v>
      </c>
      <c r="B7186" s="108">
        <v>80</v>
      </c>
      <c r="C7186">
        <v>5.1995E-2</v>
      </c>
      <c r="D7186">
        <v>8.0708000000000002E-2</v>
      </c>
      <c r="E7186">
        <v>6.2896999999999995E-2</v>
      </c>
    </row>
    <row r="7187" spans="1:5">
      <c r="A7187">
        <v>1997</v>
      </c>
      <c r="B7187" s="108">
        <v>81</v>
      </c>
      <c r="C7187">
        <v>5.7320999999999997E-2</v>
      </c>
      <c r="D7187">
        <v>9.0629000000000001E-2</v>
      </c>
      <c r="E7187">
        <v>6.9623000000000004E-2</v>
      </c>
    </row>
    <row r="7188" spans="1:5">
      <c r="A7188">
        <v>1997</v>
      </c>
      <c r="B7188" s="108">
        <v>82</v>
      </c>
      <c r="C7188">
        <v>6.4088999999999993E-2</v>
      </c>
      <c r="D7188">
        <v>9.8969000000000001E-2</v>
      </c>
      <c r="E7188">
        <v>7.6604000000000005E-2</v>
      </c>
    </row>
    <row r="7189" spans="1:5">
      <c r="A7189">
        <v>1997</v>
      </c>
      <c r="B7189" s="108">
        <v>83</v>
      </c>
      <c r="C7189">
        <v>7.1495000000000003E-2</v>
      </c>
      <c r="D7189">
        <v>0.109915</v>
      </c>
      <c r="E7189">
        <v>8.4850999999999996E-2</v>
      </c>
    </row>
    <row r="7190" spans="1:5">
      <c r="A7190">
        <v>1997</v>
      </c>
      <c r="B7190" s="108">
        <v>84</v>
      </c>
      <c r="C7190">
        <v>7.9173999999999994E-2</v>
      </c>
      <c r="D7190">
        <v>0.120368</v>
      </c>
      <c r="E7190">
        <v>9.2982999999999996E-2</v>
      </c>
    </row>
    <row r="7191" spans="1:5">
      <c r="A7191">
        <v>1997</v>
      </c>
      <c r="B7191" s="108">
        <v>85</v>
      </c>
      <c r="C7191">
        <v>8.8230000000000003E-2</v>
      </c>
      <c r="D7191">
        <v>0.13287299999999999</v>
      </c>
      <c r="E7191">
        <v>0.102662</v>
      </c>
    </row>
    <row r="7192" spans="1:5">
      <c r="A7192">
        <v>1997</v>
      </c>
      <c r="B7192" s="108">
        <v>86</v>
      </c>
      <c r="C7192">
        <v>9.9707000000000004E-2</v>
      </c>
      <c r="D7192">
        <v>0.147316</v>
      </c>
      <c r="E7192">
        <v>0.114436</v>
      </c>
    </row>
    <row r="7193" spans="1:5">
      <c r="A7193">
        <v>1997</v>
      </c>
      <c r="B7193" s="108">
        <v>87</v>
      </c>
      <c r="C7193">
        <v>0.111597</v>
      </c>
      <c r="D7193">
        <v>0.16089300000000001</v>
      </c>
      <c r="E7193">
        <v>0.12620999999999999</v>
      </c>
    </row>
    <row r="7194" spans="1:5">
      <c r="A7194">
        <v>1997</v>
      </c>
      <c r="B7194" s="108">
        <v>88</v>
      </c>
      <c r="C7194">
        <v>0.12138599999999999</v>
      </c>
      <c r="D7194">
        <v>0.175146</v>
      </c>
      <c r="E7194">
        <v>0.13667000000000001</v>
      </c>
    </row>
    <row r="7195" spans="1:5">
      <c r="A7195">
        <v>1997</v>
      </c>
      <c r="B7195" s="108">
        <v>89</v>
      </c>
      <c r="C7195">
        <v>0.13727600000000001</v>
      </c>
      <c r="D7195">
        <v>0.191777</v>
      </c>
      <c r="E7195">
        <v>0.15209800000000001</v>
      </c>
    </row>
    <row r="7196" spans="1:5">
      <c r="A7196">
        <v>1997</v>
      </c>
      <c r="B7196" s="108">
        <v>90</v>
      </c>
      <c r="C7196">
        <v>0.15418699999999999</v>
      </c>
      <c r="D7196">
        <v>0.21338299999999999</v>
      </c>
      <c r="E7196">
        <v>0.16956099999999999</v>
      </c>
    </row>
    <row r="7197" spans="1:5">
      <c r="A7197">
        <v>1997</v>
      </c>
      <c r="B7197" s="108">
        <v>91</v>
      </c>
      <c r="C7197">
        <v>0.16956499999999999</v>
      </c>
      <c r="D7197">
        <v>0.22950300000000001</v>
      </c>
      <c r="E7197">
        <v>0.18434600000000001</v>
      </c>
    </row>
    <row r="7198" spans="1:5">
      <c r="A7198">
        <v>1997</v>
      </c>
      <c r="B7198" s="108">
        <v>92</v>
      </c>
      <c r="C7198">
        <v>0.188522</v>
      </c>
      <c r="D7198">
        <v>0.24830099999999999</v>
      </c>
      <c r="E7198">
        <v>0.20257800000000001</v>
      </c>
    </row>
    <row r="7199" spans="1:5">
      <c r="A7199">
        <v>1997</v>
      </c>
      <c r="B7199" s="108">
        <v>93</v>
      </c>
      <c r="C7199">
        <v>0.21149999999999999</v>
      </c>
      <c r="D7199">
        <v>0.27396799999999999</v>
      </c>
      <c r="E7199">
        <v>0.22548799999999999</v>
      </c>
    </row>
    <row r="7200" spans="1:5">
      <c r="A7200">
        <v>1997</v>
      </c>
      <c r="B7200" s="108">
        <v>94</v>
      </c>
      <c r="C7200">
        <v>0.23163500000000001</v>
      </c>
      <c r="D7200">
        <v>0.29958800000000002</v>
      </c>
      <c r="E7200">
        <v>0.24605199999999999</v>
      </c>
    </row>
    <row r="7201" spans="1:5">
      <c r="A7201">
        <v>1997</v>
      </c>
      <c r="B7201" s="108">
        <v>95</v>
      </c>
      <c r="C7201">
        <v>0.25022299999999997</v>
      </c>
      <c r="D7201">
        <v>0.31922899999999998</v>
      </c>
      <c r="E7201">
        <v>0.264073</v>
      </c>
    </row>
    <row r="7202" spans="1:5">
      <c r="A7202">
        <v>1997</v>
      </c>
      <c r="B7202" s="108">
        <v>96</v>
      </c>
      <c r="C7202">
        <v>0.28039500000000001</v>
      </c>
      <c r="D7202">
        <v>0.34562500000000002</v>
      </c>
      <c r="E7202">
        <v>0.29286000000000001</v>
      </c>
    </row>
    <row r="7203" spans="1:5">
      <c r="A7203">
        <v>1997</v>
      </c>
      <c r="B7203" s="108">
        <v>97</v>
      </c>
      <c r="C7203">
        <v>0.302759</v>
      </c>
      <c r="D7203">
        <v>0.38173200000000002</v>
      </c>
      <c r="E7203">
        <v>0.317081</v>
      </c>
    </row>
    <row r="7204" spans="1:5">
      <c r="A7204">
        <v>1997</v>
      </c>
      <c r="B7204" s="108">
        <v>98</v>
      </c>
      <c r="C7204">
        <v>0.32421699999999998</v>
      </c>
      <c r="D7204">
        <v>0.38696399999999997</v>
      </c>
      <c r="E7204">
        <v>0.33485900000000002</v>
      </c>
    </row>
    <row r="7205" spans="1:5">
      <c r="A7205">
        <v>1997</v>
      </c>
      <c r="B7205" s="108">
        <v>99</v>
      </c>
      <c r="C7205">
        <v>0.357487</v>
      </c>
      <c r="D7205">
        <v>0.41683199999999998</v>
      </c>
      <c r="E7205">
        <v>0.36702299999999999</v>
      </c>
    </row>
    <row r="7206" spans="1:5">
      <c r="A7206">
        <v>1997</v>
      </c>
      <c r="B7206" s="108">
        <v>100</v>
      </c>
      <c r="C7206">
        <v>0.38585999999999998</v>
      </c>
      <c r="D7206">
        <v>0.47111599999999998</v>
      </c>
      <c r="E7206">
        <v>0.39877800000000002</v>
      </c>
    </row>
    <row r="7207" spans="1:5">
      <c r="A7207">
        <v>1997</v>
      </c>
      <c r="B7207" s="108">
        <v>101</v>
      </c>
      <c r="C7207">
        <v>0.42188300000000001</v>
      </c>
      <c r="D7207">
        <v>0.47290500000000002</v>
      </c>
      <c r="E7207">
        <v>0.429456</v>
      </c>
    </row>
    <row r="7208" spans="1:5">
      <c r="A7208">
        <v>1997</v>
      </c>
      <c r="B7208" s="108">
        <v>102</v>
      </c>
      <c r="C7208">
        <v>0.452241</v>
      </c>
      <c r="D7208">
        <v>0.53178199999999998</v>
      </c>
      <c r="E7208">
        <v>0.46357900000000002</v>
      </c>
    </row>
    <row r="7209" spans="1:5">
      <c r="A7209">
        <v>1997</v>
      </c>
      <c r="B7209" s="108">
        <v>103</v>
      </c>
      <c r="C7209">
        <v>0.46884700000000001</v>
      </c>
      <c r="D7209">
        <v>0.57653699999999997</v>
      </c>
      <c r="E7209">
        <v>0.48326799999999998</v>
      </c>
    </row>
    <row r="7210" spans="1:5">
      <c r="A7210">
        <v>1997</v>
      </c>
      <c r="B7210" s="108">
        <v>104</v>
      </c>
      <c r="C7210">
        <v>0.50314899999999996</v>
      </c>
      <c r="D7210">
        <v>0.55940500000000004</v>
      </c>
      <c r="E7210">
        <v>0.51056800000000002</v>
      </c>
    </row>
    <row r="7211" spans="1:5">
      <c r="A7211">
        <v>1997</v>
      </c>
      <c r="B7211" s="108">
        <v>105</v>
      </c>
      <c r="C7211">
        <v>0.51209700000000002</v>
      </c>
      <c r="D7211">
        <v>0.60199800000000003</v>
      </c>
      <c r="E7211">
        <v>0.52433799999999997</v>
      </c>
    </row>
    <row r="7212" spans="1:5">
      <c r="A7212">
        <v>1997</v>
      </c>
      <c r="B7212" s="108">
        <v>106</v>
      </c>
      <c r="C7212">
        <v>0.55546300000000004</v>
      </c>
      <c r="D7212">
        <v>0.55659199999999998</v>
      </c>
      <c r="E7212">
        <v>0.55561499999999997</v>
      </c>
    </row>
    <row r="7213" spans="1:5">
      <c r="A7213">
        <v>1997</v>
      </c>
      <c r="B7213" s="108">
        <v>107</v>
      </c>
      <c r="C7213">
        <v>0.60176399999999997</v>
      </c>
      <c r="D7213">
        <v>0.51416099999999998</v>
      </c>
      <c r="E7213">
        <v>0.58925899999999998</v>
      </c>
    </row>
    <row r="7214" spans="1:5">
      <c r="A7214">
        <v>1997</v>
      </c>
      <c r="B7214" s="108">
        <v>108</v>
      </c>
      <c r="C7214">
        <v>0.60017299999999996</v>
      </c>
      <c r="D7214">
        <v>0.81170500000000001</v>
      </c>
      <c r="E7214">
        <v>0.62871200000000005</v>
      </c>
    </row>
    <row r="7215" spans="1:5">
      <c r="A7215">
        <v>1997</v>
      </c>
      <c r="B7215" s="108">
        <v>109</v>
      </c>
      <c r="C7215">
        <v>0.52874299999999996</v>
      </c>
      <c r="D7215">
        <v>0.32455000000000001</v>
      </c>
      <c r="E7215">
        <v>0.494195</v>
      </c>
    </row>
    <row r="7216" spans="1:5">
      <c r="A7216">
        <v>1997</v>
      </c>
      <c r="B7216" s="108" t="s">
        <v>392</v>
      </c>
      <c r="C7216">
        <v>0.499386</v>
      </c>
      <c r="D7216">
        <v>0.98173999999999995</v>
      </c>
      <c r="E7216">
        <v>0.56151700000000004</v>
      </c>
    </row>
    <row r="7217" spans="1:5">
      <c r="A7217">
        <v>1998</v>
      </c>
      <c r="B7217" s="108">
        <v>0</v>
      </c>
      <c r="C7217">
        <v>6.8570000000000002E-3</v>
      </c>
      <c r="D7217">
        <v>8.1849999999999996E-3</v>
      </c>
      <c r="E7217">
        <v>7.5370000000000003E-3</v>
      </c>
    </row>
    <row r="7218" spans="1:5">
      <c r="A7218">
        <v>1998</v>
      </c>
      <c r="B7218" s="108">
        <v>1</v>
      </c>
      <c r="C7218">
        <v>5.0699999999999996E-4</v>
      </c>
      <c r="D7218">
        <v>5.7799999999999995E-4</v>
      </c>
      <c r="E7218">
        <v>5.4299999999999997E-4</v>
      </c>
    </row>
    <row r="7219" spans="1:5">
      <c r="A7219">
        <v>1998</v>
      </c>
      <c r="B7219" s="108">
        <v>2</v>
      </c>
      <c r="C7219">
        <v>3.1700000000000001E-4</v>
      </c>
      <c r="D7219">
        <v>3.9399999999999998E-4</v>
      </c>
      <c r="E7219">
        <v>3.57E-4</v>
      </c>
    </row>
    <row r="7220" spans="1:5">
      <c r="A7220">
        <v>1998</v>
      </c>
      <c r="B7220" s="108">
        <v>3</v>
      </c>
      <c r="C7220">
        <v>2.3800000000000001E-4</v>
      </c>
      <c r="D7220">
        <v>2.8899999999999998E-4</v>
      </c>
      <c r="E7220">
        <v>2.6400000000000002E-4</v>
      </c>
    </row>
    <row r="7221" spans="1:5">
      <c r="A7221">
        <v>1998</v>
      </c>
      <c r="B7221" s="108">
        <v>4</v>
      </c>
      <c r="C7221">
        <v>1.8599999999999999E-4</v>
      </c>
      <c r="D7221">
        <v>2.33E-4</v>
      </c>
      <c r="E7221">
        <v>2.1000000000000001E-4</v>
      </c>
    </row>
    <row r="7222" spans="1:5">
      <c r="A7222">
        <v>1998</v>
      </c>
      <c r="B7222" s="108">
        <v>5</v>
      </c>
      <c r="C7222">
        <v>1.7200000000000001E-4</v>
      </c>
      <c r="D7222">
        <v>2.2900000000000001E-4</v>
      </c>
      <c r="E7222">
        <v>2.0100000000000001E-4</v>
      </c>
    </row>
    <row r="7223" spans="1:5">
      <c r="A7223">
        <v>1998</v>
      </c>
      <c r="B7223" s="108">
        <v>6</v>
      </c>
      <c r="C7223">
        <v>1.45E-4</v>
      </c>
      <c r="D7223">
        <v>1.9900000000000001E-4</v>
      </c>
      <c r="E7223">
        <v>1.7200000000000001E-4</v>
      </c>
    </row>
    <row r="7224" spans="1:5">
      <c r="A7224">
        <v>1998</v>
      </c>
      <c r="B7224" s="108">
        <v>7</v>
      </c>
      <c r="C7224">
        <v>1.5300000000000001E-4</v>
      </c>
      <c r="D7224">
        <v>2.02E-4</v>
      </c>
      <c r="E7224">
        <v>1.7799999999999999E-4</v>
      </c>
    </row>
    <row r="7225" spans="1:5">
      <c r="A7225">
        <v>1998</v>
      </c>
      <c r="B7225" s="108">
        <v>8</v>
      </c>
      <c r="C7225">
        <v>1.4300000000000001E-4</v>
      </c>
      <c r="D7225">
        <v>1.6799999999999999E-4</v>
      </c>
      <c r="E7225">
        <v>1.56E-4</v>
      </c>
    </row>
    <row r="7226" spans="1:5">
      <c r="A7226">
        <v>1998</v>
      </c>
      <c r="B7226" s="108">
        <v>9</v>
      </c>
      <c r="C7226">
        <v>1.35E-4</v>
      </c>
      <c r="D7226">
        <v>1.75E-4</v>
      </c>
      <c r="E7226">
        <v>1.55E-4</v>
      </c>
    </row>
    <row r="7227" spans="1:5">
      <c r="A7227">
        <v>1998</v>
      </c>
      <c r="B7227" s="108">
        <v>10</v>
      </c>
      <c r="C7227">
        <v>1.3300000000000001E-4</v>
      </c>
      <c r="D7227">
        <v>1.9100000000000001E-4</v>
      </c>
      <c r="E7227">
        <v>1.63E-4</v>
      </c>
    </row>
    <row r="7228" spans="1:5">
      <c r="A7228">
        <v>1998</v>
      </c>
      <c r="B7228" s="108">
        <v>11</v>
      </c>
      <c r="C7228">
        <v>1.45E-4</v>
      </c>
      <c r="D7228">
        <v>1.93E-4</v>
      </c>
      <c r="E7228">
        <v>1.6899999999999999E-4</v>
      </c>
    </row>
    <row r="7229" spans="1:5">
      <c r="A7229">
        <v>1998</v>
      </c>
      <c r="B7229" s="108">
        <v>12</v>
      </c>
      <c r="C7229">
        <v>1.46E-4</v>
      </c>
      <c r="D7229">
        <v>2.5799999999999998E-4</v>
      </c>
      <c r="E7229">
        <v>2.04E-4</v>
      </c>
    </row>
    <row r="7230" spans="1:5">
      <c r="A7230">
        <v>1998</v>
      </c>
      <c r="B7230" s="108">
        <v>13</v>
      </c>
      <c r="C7230">
        <v>1.7799999999999999E-4</v>
      </c>
      <c r="D7230">
        <v>3.01E-4</v>
      </c>
      <c r="E7230">
        <v>2.41E-4</v>
      </c>
    </row>
    <row r="7231" spans="1:5">
      <c r="A7231">
        <v>1998</v>
      </c>
      <c r="B7231" s="108">
        <v>14</v>
      </c>
      <c r="C7231">
        <v>2.32E-4</v>
      </c>
      <c r="D7231">
        <v>3.6099999999999999E-4</v>
      </c>
      <c r="E7231">
        <v>2.9799999999999998E-4</v>
      </c>
    </row>
    <row r="7232" spans="1:5">
      <c r="A7232">
        <v>1998</v>
      </c>
      <c r="B7232" s="108">
        <v>15</v>
      </c>
      <c r="C7232">
        <v>2.81E-4</v>
      </c>
      <c r="D7232">
        <v>5.1400000000000003E-4</v>
      </c>
      <c r="E7232">
        <v>4.0099999999999999E-4</v>
      </c>
    </row>
    <row r="7233" spans="1:5">
      <c r="A7233">
        <v>1998</v>
      </c>
      <c r="B7233" s="108">
        <v>16</v>
      </c>
      <c r="C7233">
        <v>4.0400000000000001E-4</v>
      </c>
      <c r="D7233">
        <v>7.8299999999999995E-4</v>
      </c>
      <c r="E7233">
        <v>5.9999999999999995E-4</v>
      </c>
    </row>
    <row r="7234" spans="1:5">
      <c r="A7234">
        <v>1998</v>
      </c>
      <c r="B7234" s="108">
        <v>17</v>
      </c>
      <c r="C7234">
        <v>4.2999999999999999E-4</v>
      </c>
      <c r="D7234">
        <v>9.6500000000000004E-4</v>
      </c>
      <c r="E7234">
        <v>7.0699999999999995E-4</v>
      </c>
    </row>
    <row r="7235" spans="1:5">
      <c r="A7235">
        <v>1998</v>
      </c>
      <c r="B7235" s="108">
        <v>18</v>
      </c>
      <c r="C7235">
        <v>4.66E-4</v>
      </c>
      <c r="D7235">
        <v>1.2800000000000001E-3</v>
      </c>
      <c r="E7235">
        <v>8.8400000000000002E-4</v>
      </c>
    </row>
    <row r="7236" spans="1:5">
      <c r="A7236">
        <v>1998</v>
      </c>
      <c r="B7236" s="108">
        <v>19</v>
      </c>
      <c r="C7236">
        <v>4.3399999999999998E-4</v>
      </c>
      <c r="D7236">
        <v>1.3370000000000001E-3</v>
      </c>
      <c r="E7236">
        <v>8.9499999999999996E-4</v>
      </c>
    </row>
    <row r="7237" spans="1:5">
      <c r="A7237">
        <v>1998</v>
      </c>
      <c r="B7237" s="108">
        <v>20</v>
      </c>
      <c r="C7237">
        <v>4.3199999999999998E-4</v>
      </c>
      <c r="D7237">
        <v>1.3439999999999999E-3</v>
      </c>
      <c r="E7237">
        <v>8.9800000000000004E-4</v>
      </c>
    </row>
    <row r="7238" spans="1:5">
      <c r="A7238">
        <v>1998</v>
      </c>
      <c r="B7238" s="108">
        <v>21</v>
      </c>
      <c r="C7238">
        <v>4.5300000000000001E-4</v>
      </c>
      <c r="D7238">
        <v>1.4630000000000001E-3</v>
      </c>
      <c r="E7238">
        <v>9.6900000000000003E-4</v>
      </c>
    </row>
    <row r="7239" spans="1:5">
      <c r="A7239">
        <v>1998</v>
      </c>
      <c r="B7239" s="108">
        <v>22</v>
      </c>
      <c r="C7239">
        <v>4.4999999999999999E-4</v>
      </c>
      <c r="D7239">
        <v>1.3940000000000001E-3</v>
      </c>
      <c r="E7239">
        <v>9.3199999999999999E-4</v>
      </c>
    </row>
    <row r="7240" spans="1:5">
      <c r="A7240">
        <v>1998</v>
      </c>
      <c r="B7240" s="108">
        <v>23</v>
      </c>
      <c r="C7240">
        <v>4.7100000000000001E-4</v>
      </c>
      <c r="D7240">
        <v>1.3550000000000001E-3</v>
      </c>
      <c r="E7240">
        <v>9.2100000000000005E-4</v>
      </c>
    </row>
    <row r="7241" spans="1:5">
      <c r="A7241">
        <v>1998</v>
      </c>
      <c r="B7241" s="108">
        <v>24</v>
      </c>
      <c r="C7241">
        <v>4.6000000000000001E-4</v>
      </c>
      <c r="D7241">
        <v>1.3450000000000001E-3</v>
      </c>
      <c r="E7241">
        <v>9.0899999999999998E-4</v>
      </c>
    </row>
    <row r="7242" spans="1:5">
      <c r="A7242">
        <v>1998</v>
      </c>
      <c r="B7242" s="108">
        <v>25</v>
      </c>
      <c r="C7242">
        <v>4.9399999999999997E-4</v>
      </c>
      <c r="D7242">
        <v>1.2930000000000001E-3</v>
      </c>
      <c r="E7242">
        <v>8.9999999999999998E-4</v>
      </c>
    </row>
    <row r="7243" spans="1:5">
      <c r="A7243">
        <v>1998</v>
      </c>
      <c r="B7243" s="108">
        <v>26</v>
      </c>
      <c r="C7243">
        <v>5.1699999999999999E-4</v>
      </c>
      <c r="D7243">
        <v>1.271E-3</v>
      </c>
      <c r="E7243">
        <v>8.9700000000000001E-4</v>
      </c>
    </row>
    <row r="7244" spans="1:5">
      <c r="A7244">
        <v>1998</v>
      </c>
      <c r="B7244" s="108">
        <v>27</v>
      </c>
      <c r="C7244">
        <v>5.3700000000000004E-4</v>
      </c>
      <c r="D7244">
        <v>1.33E-3</v>
      </c>
      <c r="E7244">
        <v>9.3599999999999998E-4</v>
      </c>
    </row>
    <row r="7245" spans="1:5">
      <c r="A7245">
        <v>1998</v>
      </c>
      <c r="B7245" s="108">
        <v>28</v>
      </c>
      <c r="C7245">
        <v>5.2400000000000005E-4</v>
      </c>
      <c r="D7245">
        <v>1.266E-3</v>
      </c>
      <c r="E7245">
        <v>8.9700000000000001E-4</v>
      </c>
    </row>
    <row r="7246" spans="1:5">
      <c r="A7246">
        <v>1998</v>
      </c>
      <c r="B7246" s="108">
        <v>29</v>
      </c>
      <c r="C7246">
        <v>6.0300000000000002E-4</v>
      </c>
      <c r="D7246">
        <v>1.304E-3</v>
      </c>
      <c r="E7246">
        <v>9.5500000000000001E-4</v>
      </c>
    </row>
    <row r="7247" spans="1:5">
      <c r="A7247">
        <v>1998</v>
      </c>
      <c r="B7247" s="108">
        <v>30</v>
      </c>
      <c r="C7247">
        <v>6.3100000000000005E-4</v>
      </c>
      <c r="D7247">
        <v>1.338E-3</v>
      </c>
      <c r="E7247">
        <v>9.8799999999999995E-4</v>
      </c>
    </row>
    <row r="7248" spans="1:5">
      <c r="A7248">
        <v>1998</v>
      </c>
      <c r="B7248" s="108">
        <v>31</v>
      </c>
      <c r="C7248">
        <v>7.3499999999999998E-4</v>
      </c>
      <c r="D7248">
        <v>1.47E-3</v>
      </c>
      <c r="E7248">
        <v>1.1039999999999999E-3</v>
      </c>
    </row>
    <row r="7249" spans="1:5">
      <c r="A7249">
        <v>1998</v>
      </c>
      <c r="B7249" s="108">
        <v>32</v>
      </c>
      <c r="C7249">
        <v>7.3200000000000001E-4</v>
      </c>
      <c r="D7249">
        <v>1.531E-3</v>
      </c>
      <c r="E7249">
        <v>1.132E-3</v>
      </c>
    </row>
    <row r="7250" spans="1:5">
      <c r="A7250">
        <v>1998</v>
      </c>
      <c r="B7250" s="108">
        <v>33</v>
      </c>
      <c r="C7250">
        <v>8.25E-4</v>
      </c>
      <c r="D7250">
        <v>1.6750000000000001E-3</v>
      </c>
      <c r="E7250">
        <v>1.25E-3</v>
      </c>
    </row>
    <row r="7251" spans="1:5">
      <c r="A7251">
        <v>1998</v>
      </c>
      <c r="B7251" s="108">
        <v>34</v>
      </c>
      <c r="C7251">
        <v>9.1100000000000003E-4</v>
      </c>
      <c r="D7251">
        <v>1.7290000000000001E-3</v>
      </c>
      <c r="E7251">
        <v>1.3209999999999999E-3</v>
      </c>
    </row>
    <row r="7252" spans="1:5">
      <c r="A7252">
        <v>1998</v>
      </c>
      <c r="B7252" s="108">
        <v>35</v>
      </c>
      <c r="C7252">
        <v>9.5600000000000004E-4</v>
      </c>
      <c r="D7252">
        <v>1.82E-3</v>
      </c>
      <c r="E7252">
        <v>1.39E-3</v>
      </c>
    </row>
    <row r="7253" spans="1:5">
      <c r="A7253">
        <v>1998</v>
      </c>
      <c r="B7253" s="108">
        <v>36</v>
      </c>
      <c r="C7253">
        <v>1.0510000000000001E-3</v>
      </c>
      <c r="D7253">
        <v>1.98E-3</v>
      </c>
      <c r="E7253">
        <v>1.5139999999999999E-3</v>
      </c>
    </row>
    <row r="7254" spans="1:5">
      <c r="A7254">
        <v>1998</v>
      </c>
      <c r="B7254" s="108">
        <v>37</v>
      </c>
      <c r="C7254">
        <v>1.1689999999999999E-3</v>
      </c>
      <c r="D7254">
        <v>2.0869999999999999E-3</v>
      </c>
      <c r="E7254">
        <v>1.6260000000000001E-3</v>
      </c>
    </row>
    <row r="7255" spans="1:5">
      <c r="A7255">
        <v>1998</v>
      </c>
      <c r="B7255" s="108">
        <v>38</v>
      </c>
      <c r="C7255">
        <v>1.2279999999999999E-3</v>
      </c>
      <c r="D7255">
        <v>2.2330000000000002E-3</v>
      </c>
      <c r="E7255">
        <v>1.7279999999999999E-3</v>
      </c>
    </row>
    <row r="7256" spans="1:5">
      <c r="A7256">
        <v>1998</v>
      </c>
      <c r="B7256" s="108">
        <v>39</v>
      </c>
      <c r="C7256">
        <v>1.34E-3</v>
      </c>
      <c r="D7256">
        <v>2.4130000000000002E-3</v>
      </c>
      <c r="E7256">
        <v>1.8730000000000001E-3</v>
      </c>
    </row>
    <row r="7257" spans="1:5">
      <c r="A7257">
        <v>1998</v>
      </c>
      <c r="B7257" s="108">
        <v>40</v>
      </c>
      <c r="C7257">
        <v>1.395E-3</v>
      </c>
      <c r="D7257">
        <v>2.5309999999999998E-3</v>
      </c>
      <c r="E7257">
        <v>1.9610000000000001E-3</v>
      </c>
    </row>
    <row r="7258" spans="1:5">
      <c r="A7258">
        <v>1998</v>
      </c>
      <c r="B7258" s="108">
        <v>41</v>
      </c>
      <c r="C7258">
        <v>1.562E-3</v>
      </c>
      <c r="D7258">
        <v>2.8549999999999999E-3</v>
      </c>
      <c r="E7258">
        <v>2.202E-3</v>
      </c>
    </row>
    <row r="7259" spans="1:5">
      <c r="A7259">
        <v>1998</v>
      </c>
      <c r="B7259" s="108">
        <v>42</v>
      </c>
      <c r="C7259">
        <v>1.6609999999999999E-3</v>
      </c>
      <c r="D7259">
        <v>3.039E-3</v>
      </c>
      <c r="E7259">
        <v>2.3440000000000002E-3</v>
      </c>
    </row>
    <row r="7260" spans="1:5">
      <c r="A7260">
        <v>1998</v>
      </c>
      <c r="B7260" s="108">
        <v>43</v>
      </c>
      <c r="C7260">
        <v>1.8519999999999999E-3</v>
      </c>
      <c r="D7260">
        <v>3.336E-3</v>
      </c>
      <c r="E7260">
        <v>2.5839999999999999E-3</v>
      </c>
    </row>
    <row r="7261" spans="1:5">
      <c r="A7261">
        <v>1998</v>
      </c>
      <c r="B7261" s="108">
        <v>44</v>
      </c>
      <c r="C7261">
        <v>1.9859999999999999E-3</v>
      </c>
      <c r="D7261">
        <v>3.6589999999999999E-3</v>
      </c>
      <c r="E7261">
        <v>2.8119999999999998E-3</v>
      </c>
    </row>
    <row r="7262" spans="1:5">
      <c r="A7262">
        <v>1998</v>
      </c>
      <c r="B7262" s="108">
        <v>45</v>
      </c>
      <c r="C7262">
        <v>2.0330000000000001E-3</v>
      </c>
      <c r="D7262">
        <v>3.7569999999999999E-3</v>
      </c>
      <c r="E7262">
        <v>2.885E-3</v>
      </c>
    </row>
    <row r="7263" spans="1:5">
      <c r="A7263">
        <v>1998</v>
      </c>
      <c r="B7263" s="108">
        <v>46</v>
      </c>
      <c r="C7263">
        <v>2.2160000000000001E-3</v>
      </c>
      <c r="D7263">
        <v>4.1939999999999998E-3</v>
      </c>
      <c r="E7263">
        <v>3.1870000000000002E-3</v>
      </c>
    </row>
    <row r="7264" spans="1:5">
      <c r="A7264">
        <v>1998</v>
      </c>
      <c r="B7264" s="108">
        <v>47</v>
      </c>
      <c r="C7264">
        <v>2.4169999999999999E-3</v>
      </c>
      <c r="D7264">
        <v>4.4380000000000001E-3</v>
      </c>
      <c r="E7264">
        <v>3.4099999999999998E-3</v>
      </c>
    </row>
    <row r="7265" spans="1:5">
      <c r="A7265">
        <v>1998</v>
      </c>
      <c r="B7265" s="108">
        <v>48</v>
      </c>
      <c r="C7265">
        <v>2.715E-3</v>
      </c>
      <c r="D7265">
        <v>4.7920000000000003E-3</v>
      </c>
      <c r="E7265">
        <v>3.735E-3</v>
      </c>
    </row>
    <row r="7266" spans="1:5">
      <c r="A7266">
        <v>1998</v>
      </c>
      <c r="B7266" s="108">
        <v>49</v>
      </c>
      <c r="C7266">
        <v>2.8410000000000002E-3</v>
      </c>
      <c r="D7266">
        <v>5.0809999999999996E-3</v>
      </c>
      <c r="E7266">
        <v>3.9379999999999997E-3</v>
      </c>
    </row>
    <row r="7267" spans="1:5">
      <c r="A7267">
        <v>1998</v>
      </c>
      <c r="B7267" s="108">
        <v>50</v>
      </c>
      <c r="C7267">
        <v>3.0829999999999998E-3</v>
      </c>
      <c r="D7267">
        <v>5.2300000000000003E-3</v>
      </c>
      <c r="E7267">
        <v>4.1380000000000002E-3</v>
      </c>
    </row>
    <row r="7268" spans="1:5">
      <c r="A7268">
        <v>1998</v>
      </c>
      <c r="B7268" s="108">
        <v>51</v>
      </c>
      <c r="C7268">
        <v>3.581E-3</v>
      </c>
      <c r="D7268">
        <v>6.2329999999999998E-3</v>
      </c>
      <c r="E7268">
        <v>4.8799999999999998E-3</v>
      </c>
    </row>
    <row r="7269" spans="1:5">
      <c r="A7269">
        <v>1998</v>
      </c>
      <c r="B7269" s="108">
        <v>52</v>
      </c>
      <c r="C7269">
        <v>3.6649999999999999E-3</v>
      </c>
      <c r="D7269">
        <v>6.0819999999999997E-3</v>
      </c>
      <c r="E7269">
        <v>4.8469999999999997E-3</v>
      </c>
    </row>
    <row r="7270" spans="1:5">
      <c r="A7270">
        <v>1998</v>
      </c>
      <c r="B7270" s="108">
        <v>53</v>
      </c>
      <c r="C7270">
        <v>4.274E-3</v>
      </c>
      <c r="D7270">
        <v>7.1310000000000002E-3</v>
      </c>
      <c r="E7270">
        <v>5.6639999999999998E-3</v>
      </c>
    </row>
    <row r="7271" spans="1:5">
      <c r="A7271">
        <v>1998</v>
      </c>
      <c r="B7271" s="108">
        <v>54</v>
      </c>
      <c r="C7271">
        <v>4.4190000000000002E-3</v>
      </c>
      <c r="D7271">
        <v>7.3419999999999996E-3</v>
      </c>
      <c r="E7271">
        <v>5.8430000000000001E-3</v>
      </c>
    </row>
    <row r="7272" spans="1:5">
      <c r="A7272">
        <v>1998</v>
      </c>
      <c r="B7272" s="108">
        <v>55</v>
      </c>
      <c r="C7272">
        <v>5.0949999999999997E-3</v>
      </c>
      <c r="D7272">
        <v>8.4650000000000003E-3</v>
      </c>
      <c r="E7272">
        <v>6.7340000000000004E-3</v>
      </c>
    </row>
    <row r="7273" spans="1:5">
      <c r="A7273">
        <v>1998</v>
      </c>
      <c r="B7273" s="108">
        <v>56</v>
      </c>
      <c r="C7273">
        <v>5.6369999999999996E-3</v>
      </c>
      <c r="D7273">
        <v>9.1000000000000004E-3</v>
      </c>
      <c r="E7273">
        <v>7.3119999999999999E-3</v>
      </c>
    </row>
    <row r="7274" spans="1:5">
      <c r="A7274">
        <v>1998</v>
      </c>
      <c r="B7274" s="108">
        <v>57</v>
      </c>
      <c r="C7274">
        <v>6.136E-3</v>
      </c>
      <c r="D7274">
        <v>1.0097999999999999E-2</v>
      </c>
      <c r="E7274">
        <v>8.0420000000000005E-3</v>
      </c>
    </row>
    <row r="7275" spans="1:5">
      <c r="A7275">
        <v>1998</v>
      </c>
      <c r="B7275" s="108">
        <v>58</v>
      </c>
      <c r="C7275">
        <v>6.7019999999999996E-3</v>
      </c>
      <c r="D7275">
        <v>1.1169999999999999E-2</v>
      </c>
      <c r="E7275">
        <v>8.8509999999999995E-3</v>
      </c>
    </row>
    <row r="7276" spans="1:5">
      <c r="A7276">
        <v>1998</v>
      </c>
      <c r="B7276" s="108">
        <v>59</v>
      </c>
      <c r="C7276">
        <v>7.2779999999999997E-3</v>
      </c>
      <c r="D7276">
        <v>1.1899E-2</v>
      </c>
      <c r="E7276">
        <v>9.4929999999999997E-3</v>
      </c>
    </row>
    <row r="7277" spans="1:5">
      <c r="A7277">
        <v>1998</v>
      </c>
      <c r="B7277" s="108">
        <v>60</v>
      </c>
      <c r="C7277">
        <v>7.9909999999999998E-3</v>
      </c>
      <c r="D7277">
        <v>1.29E-2</v>
      </c>
      <c r="E7277">
        <v>1.0337000000000001E-2</v>
      </c>
    </row>
    <row r="7278" spans="1:5">
      <c r="A7278">
        <v>1998</v>
      </c>
      <c r="B7278" s="108">
        <v>61</v>
      </c>
      <c r="C7278">
        <v>8.9420000000000003E-3</v>
      </c>
      <c r="D7278">
        <v>1.4852000000000001E-2</v>
      </c>
      <c r="E7278">
        <v>1.1759E-2</v>
      </c>
    </row>
    <row r="7279" spans="1:5">
      <c r="A7279">
        <v>1998</v>
      </c>
      <c r="B7279" s="108">
        <v>62</v>
      </c>
      <c r="C7279">
        <v>9.8049999999999995E-3</v>
      </c>
      <c r="D7279">
        <v>1.6320999999999999E-2</v>
      </c>
      <c r="E7279">
        <v>1.2898E-2</v>
      </c>
    </row>
    <row r="7280" spans="1:5">
      <c r="A7280">
        <v>1998</v>
      </c>
      <c r="B7280" s="108">
        <v>63</v>
      </c>
      <c r="C7280">
        <v>1.0832E-2</v>
      </c>
      <c r="D7280">
        <v>1.7566999999999999E-2</v>
      </c>
      <c r="E7280">
        <v>1.4019E-2</v>
      </c>
    </row>
    <row r="7281" spans="1:5">
      <c r="A7281">
        <v>1998</v>
      </c>
      <c r="B7281" s="108">
        <v>64</v>
      </c>
      <c r="C7281">
        <v>1.1738E-2</v>
      </c>
      <c r="D7281">
        <v>1.8884000000000001E-2</v>
      </c>
      <c r="E7281">
        <v>1.5094E-2</v>
      </c>
    </row>
    <row r="7282" spans="1:5">
      <c r="A7282">
        <v>1998</v>
      </c>
      <c r="B7282" s="108">
        <v>65</v>
      </c>
      <c r="C7282">
        <v>1.3310000000000001E-2</v>
      </c>
      <c r="D7282">
        <v>2.1198000000000002E-2</v>
      </c>
      <c r="E7282">
        <v>1.6981E-2</v>
      </c>
    </row>
    <row r="7283" spans="1:5">
      <c r="A7283">
        <v>1998</v>
      </c>
      <c r="B7283" s="108">
        <v>66</v>
      </c>
      <c r="C7283">
        <v>1.4219000000000001E-2</v>
      </c>
      <c r="D7283">
        <v>2.2922999999999999E-2</v>
      </c>
      <c r="E7283">
        <v>1.8232999999999999E-2</v>
      </c>
    </row>
    <row r="7284" spans="1:5">
      <c r="A7284">
        <v>1998</v>
      </c>
      <c r="B7284" s="108">
        <v>67</v>
      </c>
      <c r="C7284">
        <v>1.4592000000000001E-2</v>
      </c>
      <c r="D7284">
        <v>2.4025000000000001E-2</v>
      </c>
      <c r="E7284">
        <v>1.8928E-2</v>
      </c>
    </row>
    <row r="7285" spans="1:5">
      <c r="A7285">
        <v>1998</v>
      </c>
      <c r="B7285" s="108">
        <v>68</v>
      </c>
      <c r="C7285">
        <v>1.6295E-2</v>
      </c>
      <c r="D7285">
        <v>2.6787999999999999E-2</v>
      </c>
      <c r="E7285">
        <v>2.1114000000000001E-2</v>
      </c>
    </row>
    <row r="7286" spans="1:5">
      <c r="A7286">
        <v>1998</v>
      </c>
      <c r="B7286" s="108">
        <v>69</v>
      </c>
      <c r="C7286">
        <v>1.7694000000000001E-2</v>
      </c>
      <c r="D7286">
        <v>2.9073999999999999E-2</v>
      </c>
      <c r="E7286">
        <v>2.2853999999999999E-2</v>
      </c>
    </row>
    <row r="7287" spans="1:5">
      <c r="A7287">
        <v>1998</v>
      </c>
      <c r="B7287" s="108">
        <v>70</v>
      </c>
      <c r="C7287">
        <v>1.9494000000000001E-2</v>
      </c>
      <c r="D7287">
        <v>3.193E-2</v>
      </c>
      <c r="E7287">
        <v>2.5017999999999999E-2</v>
      </c>
    </row>
    <row r="7288" spans="1:5">
      <c r="A7288">
        <v>1998</v>
      </c>
      <c r="B7288" s="108">
        <v>71</v>
      </c>
      <c r="C7288">
        <v>2.1878999999999999E-2</v>
      </c>
      <c r="D7288">
        <v>3.5874000000000003E-2</v>
      </c>
      <c r="E7288">
        <v>2.8070999999999999E-2</v>
      </c>
    </row>
    <row r="7289" spans="1:5">
      <c r="A7289">
        <v>1998</v>
      </c>
      <c r="B7289" s="108">
        <v>72</v>
      </c>
      <c r="C7289">
        <v>2.4528999999999999E-2</v>
      </c>
      <c r="D7289">
        <v>3.9114999999999997E-2</v>
      </c>
      <c r="E7289">
        <v>3.0887999999999999E-2</v>
      </c>
    </row>
    <row r="7290" spans="1:5">
      <c r="A7290">
        <v>1998</v>
      </c>
      <c r="B7290" s="108">
        <v>73</v>
      </c>
      <c r="C7290">
        <v>2.6256999999999999E-2</v>
      </c>
      <c r="D7290">
        <v>4.1418000000000003E-2</v>
      </c>
      <c r="E7290">
        <v>3.2829999999999998E-2</v>
      </c>
    </row>
    <row r="7291" spans="1:5">
      <c r="A7291">
        <v>1998</v>
      </c>
      <c r="B7291" s="108">
        <v>74</v>
      </c>
      <c r="C7291">
        <v>2.8230999999999999E-2</v>
      </c>
      <c r="D7291">
        <v>4.5081999999999997E-2</v>
      </c>
      <c r="E7291">
        <v>3.5417999999999998E-2</v>
      </c>
    </row>
    <row r="7292" spans="1:5">
      <c r="A7292">
        <v>1998</v>
      </c>
      <c r="B7292" s="108">
        <v>75</v>
      </c>
      <c r="C7292">
        <v>3.0276000000000001E-2</v>
      </c>
      <c r="D7292">
        <v>4.8669999999999998E-2</v>
      </c>
      <c r="E7292">
        <v>3.8008E-2</v>
      </c>
    </row>
    <row r="7293" spans="1:5">
      <c r="A7293">
        <v>1998</v>
      </c>
      <c r="B7293" s="108">
        <v>76</v>
      </c>
      <c r="C7293">
        <v>3.3543999999999997E-2</v>
      </c>
      <c r="D7293">
        <v>5.3677999999999997E-2</v>
      </c>
      <c r="E7293">
        <v>4.1917000000000003E-2</v>
      </c>
    </row>
    <row r="7294" spans="1:5">
      <c r="A7294">
        <v>1998</v>
      </c>
      <c r="B7294" s="108">
        <v>77</v>
      </c>
      <c r="C7294">
        <v>3.7265E-2</v>
      </c>
      <c r="D7294">
        <v>5.7386E-2</v>
      </c>
      <c r="E7294">
        <v>4.5539999999999997E-2</v>
      </c>
    </row>
    <row r="7295" spans="1:5">
      <c r="A7295">
        <v>1998</v>
      </c>
      <c r="B7295" s="108">
        <v>78</v>
      </c>
      <c r="C7295">
        <v>4.1366E-2</v>
      </c>
      <c r="D7295">
        <v>6.5129999999999993E-2</v>
      </c>
      <c r="E7295">
        <v>5.0911999999999999E-2</v>
      </c>
    </row>
    <row r="7296" spans="1:5">
      <c r="A7296">
        <v>1998</v>
      </c>
      <c r="B7296" s="108">
        <v>79</v>
      </c>
      <c r="C7296">
        <v>4.4652999999999998E-2</v>
      </c>
      <c r="D7296">
        <v>6.9629999999999997E-2</v>
      </c>
      <c r="E7296">
        <v>5.4422999999999999E-2</v>
      </c>
    </row>
    <row r="7297" spans="1:5">
      <c r="A7297">
        <v>1998</v>
      </c>
      <c r="B7297" s="108">
        <v>80</v>
      </c>
      <c r="C7297">
        <v>5.2177000000000001E-2</v>
      </c>
      <c r="D7297">
        <v>8.0699000000000007E-2</v>
      </c>
      <c r="E7297">
        <v>6.3074000000000005E-2</v>
      </c>
    </row>
    <row r="7298" spans="1:5">
      <c r="A7298">
        <v>1998</v>
      </c>
      <c r="B7298" s="108">
        <v>81</v>
      </c>
      <c r="C7298">
        <v>5.8206000000000001E-2</v>
      </c>
      <c r="D7298">
        <v>8.8028999999999996E-2</v>
      </c>
      <c r="E7298">
        <v>6.9320999999999994E-2</v>
      </c>
    </row>
    <row r="7299" spans="1:5">
      <c r="A7299">
        <v>1998</v>
      </c>
      <c r="B7299" s="108">
        <v>82</v>
      </c>
      <c r="C7299">
        <v>6.4471000000000001E-2</v>
      </c>
      <c r="D7299">
        <v>9.8667000000000005E-2</v>
      </c>
      <c r="E7299">
        <v>7.6839000000000005E-2</v>
      </c>
    </row>
    <row r="7300" spans="1:5">
      <c r="A7300">
        <v>1998</v>
      </c>
      <c r="B7300" s="108">
        <v>83</v>
      </c>
      <c r="C7300">
        <v>7.1474999999999997E-2</v>
      </c>
      <c r="D7300">
        <v>0.110736</v>
      </c>
      <c r="E7300">
        <v>8.5236000000000006E-2</v>
      </c>
    </row>
    <row r="7301" spans="1:5">
      <c r="A7301">
        <v>1998</v>
      </c>
      <c r="B7301" s="108">
        <v>84</v>
      </c>
      <c r="C7301">
        <v>8.0825999999999995E-2</v>
      </c>
      <c r="D7301">
        <v>0.119272</v>
      </c>
      <c r="E7301">
        <v>9.3848000000000001E-2</v>
      </c>
    </row>
    <row r="7302" spans="1:5">
      <c r="A7302">
        <v>1998</v>
      </c>
      <c r="B7302" s="108">
        <v>85</v>
      </c>
      <c r="C7302">
        <v>8.9682999999999999E-2</v>
      </c>
      <c r="D7302">
        <v>0.13020100000000001</v>
      </c>
      <c r="E7302">
        <v>0.102895</v>
      </c>
    </row>
    <row r="7303" spans="1:5">
      <c r="A7303">
        <v>1998</v>
      </c>
      <c r="B7303" s="108">
        <v>86</v>
      </c>
      <c r="C7303">
        <v>9.9581000000000003E-2</v>
      </c>
      <c r="D7303">
        <v>0.14446999999999999</v>
      </c>
      <c r="E7303">
        <v>0.113662</v>
      </c>
    </row>
    <row r="7304" spans="1:5">
      <c r="A7304">
        <v>1998</v>
      </c>
      <c r="B7304" s="108">
        <v>87</v>
      </c>
      <c r="C7304">
        <v>0.112801</v>
      </c>
      <c r="D7304">
        <v>0.15868599999999999</v>
      </c>
      <c r="E7304">
        <v>0.12654299999999999</v>
      </c>
    </row>
    <row r="7305" spans="1:5">
      <c r="A7305">
        <v>1998</v>
      </c>
      <c r="B7305" s="108">
        <v>88</v>
      </c>
      <c r="C7305">
        <v>0.123867</v>
      </c>
      <c r="D7305">
        <v>0.17433999999999999</v>
      </c>
      <c r="E7305">
        <v>0.13830700000000001</v>
      </c>
    </row>
    <row r="7306" spans="1:5">
      <c r="A7306">
        <v>1998</v>
      </c>
      <c r="B7306" s="108">
        <v>89</v>
      </c>
      <c r="C7306">
        <v>0.137767</v>
      </c>
      <c r="D7306">
        <v>0.19443299999999999</v>
      </c>
      <c r="E7306">
        <v>0.15326100000000001</v>
      </c>
    </row>
    <row r="7307" spans="1:5">
      <c r="A7307">
        <v>1998</v>
      </c>
      <c r="B7307" s="108">
        <v>90</v>
      </c>
      <c r="C7307">
        <v>0.15548000000000001</v>
      </c>
      <c r="D7307">
        <v>0.209781</v>
      </c>
      <c r="E7307">
        <v>0.16964899999999999</v>
      </c>
    </row>
    <row r="7308" spans="1:5">
      <c r="A7308">
        <v>1998</v>
      </c>
      <c r="B7308" s="108">
        <v>91</v>
      </c>
      <c r="C7308">
        <v>0.16991899999999999</v>
      </c>
      <c r="D7308">
        <v>0.22814699999999999</v>
      </c>
      <c r="E7308">
        <v>0.184396</v>
      </c>
    </row>
    <row r="7309" spans="1:5">
      <c r="A7309">
        <v>1998</v>
      </c>
      <c r="B7309" s="108">
        <v>92</v>
      </c>
      <c r="C7309">
        <v>0.19031100000000001</v>
      </c>
      <c r="D7309">
        <v>0.25058799999999998</v>
      </c>
      <c r="E7309">
        <v>0.20450199999999999</v>
      </c>
    </row>
    <row r="7310" spans="1:5">
      <c r="A7310">
        <v>1998</v>
      </c>
      <c r="B7310" s="108">
        <v>93</v>
      </c>
      <c r="C7310">
        <v>0.21237200000000001</v>
      </c>
      <c r="D7310">
        <v>0.27146900000000002</v>
      </c>
      <c r="E7310">
        <v>0.225636</v>
      </c>
    </row>
    <row r="7311" spans="1:5">
      <c r="A7311">
        <v>1998</v>
      </c>
      <c r="B7311" s="108">
        <v>94</v>
      </c>
      <c r="C7311">
        <v>0.23425000000000001</v>
      </c>
      <c r="D7311">
        <v>0.30022900000000002</v>
      </c>
      <c r="E7311">
        <v>0.24832000000000001</v>
      </c>
    </row>
    <row r="7312" spans="1:5">
      <c r="A7312">
        <v>1998</v>
      </c>
      <c r="B7312" s="108">
        <v>95</v>
      </c>
      <c r="C7312">
        <v>0.25726300000000002</v>
      </c>
      <c r="D7312">
        <v>0.32033200000000001</v>
      </c>
      <c r="E7312">
        <v>0.26992699999999997</v>
      </c>
    </row>
    <row r="7313" spans="1:5">
      <c r="A7313">
        <v>1998</v>
      </c>
      <c r="B7313" s="108">
        <v>96</v>
      </c>
      <c r="C7313">
        <v>0.28297800000000001</v>
      </c>
      <c r="D7313">
        <v>0.35050900000000001</v>
      </c>
      <c r="E7313">
        <v>0.29583300000000001</v>
      </c>
    </row>
    <row r="7314" spans="1:5">
      <c r="A7314">
        <v>1998</v>
      </c>
      <c r="B7314" s="108">
        <v>97</v>
      </c>
      <c r="C7314">
        <v>0.30834299999999998</v>
      </c>
      <c r="D7314">
        <v>0.37267400000000001</v>
      </c>
      <c r="E7314">
        <v>0.31994099999999998</v>
      </c>
    </row>
    <row r="7315" spans="1:5">
      <c r="A7315">
        <v>1998</v>
      </c>
      <c r="B7315" s="108">
        <v>98</v>
      </c>
      <c r="C7315">
        <v>0.33458300000000002</v>
      </c>
      <c r="D7315">
        <v>0.39884599999999998</v>
      </c>
      <c r="E7315">
        <v>0.34561599999999998</v>
      </c>
    </row>
    <row r="7316" spans="1:5">
      <c r="A7316">
        <v>1998</v>
      </c>
      <c r="B7316" s="108">
        <v>99</v>
      </c>
      <c r="C7316">
        <v>0.34637200000000001</v>
      </c>
      <c r="D7316">
        <v>0.41465600000000002</v>
      </c>
      <c r="E7316">
        <v>0.35739500000000002</v>
      </c>
    </row>
    <row r="7317" spans="1:5">
      <c r="A7317">
        <v>1998</v>
      </c>
      <c r="B7317" s="108">
        <v>100</v>
      </c>
      <c r="C7317">
        <v>0.380882</v>
      </c>
      <c r="D7317">
        <v>0.47462599999999999</v>
      </c>
      <c r="E7317">
        <v>0.39499000000000001</v>
      </c>
    </row>
    <row r="7318" spans="1:5">
      <c r="A7318">
        <v>1998</v>
      </c>
      <c r="B7318" s="108">
        <v>101</v>
      </c>
      <c r="C7318">
        <v>0.43313200000000002</v>
      </c>
      <c r="D7318">
        <v>0.496782</v>
      </c>
      <c r="E7318">
        <v>0.44212299999999999</v>
      </c>
    </row>
    <row r="7319" spans="1:5">
      <c r="A7319">
        <v>1998</v>
      </c>
      <c r="B7319" s="108">
        <v>102</v>
      </c>
      <c r="C7319">
        <v>0.471802</v>
      </c>
      <c r="D7319">
        <v>0.52486699999999997</v>
      </c>
      <c r="E7319">
        <v>0.47922599999999999</v>
      </c>
    </row>
    <row r="7320" spans="1:5">
      <c r="A7320">
        <v>1998</v>
      </c>
      <c r="B7320" s="108">
        <v>103</v>
      </c>
      <c r="C7320">
        <v>0.461872</v>
      </c>
      <c r="D7320">
        <v>0.57633000000000001</v>
      </c>
      <c r="E7320">
        <v>0.47706199999999999</v>
      </c>
    </row>
    <row r="7321" spans="1:5">
      <c r="A7321">
        <v>1998</v>
      </c>
      <c r="B7321" s="108">
        <v>104</v>
      </c>
      <c r="C7321">
        <v>0.50608200000000003</v>
      </c>
      <c r="D7321">
        <v>0.55454599999999998</v>
      </c>
      <c r="E7321">
        <v>0.51208799999999999</v>
      </c>
    </row>
    <row r="7322" spans="1:5">
      <c r="A7322">
        <v>1998</v>
      </c>
      <c r="B7322" s="108">
        <v>105</v>
      </c>
      <c r="C7322">
        <v>0.55812300000000004</v>
      </c>
      <c r="D7322">
        <v>0.52435799999999999</v>
      </c>
      <c r="E7322">
        <v>0.55389699999999997</v>
      </c>
    </row>
    <row r="7323" spans="1:5">
      <c r="A7323">
        <v>1998</v>
      </c>
      <c r="B7323" s="108">
        <v>106</v>
      </c>
      <c r="C7323">
        <v>0.55034400000000006</v>
      </c>
      <c r="D7323">
        <v>0.499558</v>
      </c>
      <c r="E7323">
        <v>0.54357500000000003</v>
      </c>
    </row>
    <row r="7324" spans="1:5">
      <c r="A7324">
        <v>1998</v>
      </c>
      <c r="B7324" s="108">
        <v>107</v>
      </c>
      <c r="C7324">
        <v>0.68248399999999998</v>
      </c>
      <c r="D7324">
        <v>0.57076199999999999</v>
      </c>
      <c r="E7324">
        <v>0.66647699999999999</v>
      </c>
    </row>
    <row r="7325" spans="1:5">
      <c r="A7325">
        <v>1998</v>
      </c>
      <c r="B7325" s="108">
        <v>108</v>
      </c>
      <c r="C7325">
        <v>0.59677400000000003</v>
      </c>
      <c r="D7325">
        <v>0.25453700000000001</v>
      </c>
      <c r="E7325">
        <v>0.54595499999999997</v>
      </c>
    </row>
    <row r="7326" spans="1:5">
      <c r="A7326">
        <v>1998</v>
      </c>
      <c r="B7326" s="108">
        <v>109</v>
      </c>
      <c r="C7326">
        <v>0.63892300000000002</v>
      </c>
      <c r="D7326">
        <v>0.54690000000000005</v>
      </c>
      <c r="E7326">
        <v>0.62545099999999998</v>
      </c>
    </row>
    <row r="7327" spans="1:5">
      <c r="A7327">
        <v>1998</v>
      </c>
      <c r="B7327" s="108" t="s">
        <v>392</v>
      </c>
      <c r="C7327">
        <v>0.56634799999999996</v>
      </c>
      <c r="D7327">
        <v>1.053045</v>
      </c>
      <c r="E7327">
        <v>0.62011700000000003</v>
      </c>
    </row>
    <row r="7328" spans="1:5">
      <c r="A7328">
        <v>1999</v>
      </c>
      <c r="B7328" s="108">
        <v>0</v>
      </c>
      <c r="C7328">
        <v>6.5459999999999997E-3</v>
      </c>
      <c r="D7328">
        <v>7.9419999999999994E-3</v>
      </c>
      <c r="E7328">
        <v>7.2610000000000001E-3</v>
      </c>
    </row>
    <row r="7329" spans="1:5">
      <c r="A7329">
        <v>1999</v>
      </c>
      <c r="B7329" s="108">
        <v>1</v>
      </c>
      <c r="C7329">
        <v>4.8000000000000001E-4</v>
      </c>
      <c r="D7329">
        <v>5.7300000000000005E-4</v>
      </c>
      <c r="E7329">
        <v>5.2800000000000004E-4</v>
      </c>
    </row>
    <row r="7330" spans="1:5">
      <c r="A7330">
        <v>1999</v>
      </c>
      <c r="B7330" s="108">
        <v>2</v>
      </c>
      <c r="C7330">
        <v>3.1100000000000002E-4</v>
      </c>
      <c r="D7330">
        <v>4.0900000000000002E-4</v>
      </c>
      <c r="E7330">
        <v>3.6200000000000002E-4</v>
      </c>
    </row>
    <row r="7331" spans="1:5">
      <c r="A7331">
        <v>1999</v>
      </c>
      <c r="B7331" s="108">
        <v>3</v>
      </c>
      <c r="C7331">
        <v>2.3699999999999999E-4</v>
      </c>
      <c r="D7331">
        <v>3.0699999999999998E-4</v>
      </c>
      <c r="E7331">
        <v>2.7300000000000002E-4</v>
      </c>
    </row>
    <row r="7332" spans="1:5">
      <c r="A7332">
        <v>1999</v>
      </c>
      <c r="B7332" s="108">
        <v>4</v>
      </c>
      <c r="C7332">
        <v>1.9000000000000001E-4</v>
      </c>
      <c r="D7332">
        <v>2.3599999999999999E-4</v>
      </c>
      <c r="E7332">
        <v>2.13E-4</v>
      </c>
    </row>
    <row r="7333" spans="1:5">
      <c r="A7333">
        <v>1999</v>
      </c>
      <c r="B7333" s="108">
        <v>5</v>
      </c>
      <c r="C7333">
        <v>1.63E-4</v>
      </c>
      <c r="D7333">
        <v>2.1800000000000001E-4</v>
      </c>
      <c r="E7333">
        <v>1.9100000000000001E-4</v>
      </c>
    </row>
    <row r="7334" spans="1:5">
      <c r="A7334">
        <v>1999</v>
      </c>
      <c r="B7334" s="108">
        <v>6</v>
      </c>
      <c r="C7334">
        <v>1.5799999999999999E-4</v>
      </c>
      <c r="D7334">
        <v>1.84E-4</v>
      </c>
      <c r="E7334">
        <v>1.7100000000000001E-4</v>
      </c>
    </row>
    <row r="7335" spans="1:5">
      <c r="A7335">
        <v>1999</v>
      </c>
      <c r="B7335" s="108">
        <v>7</v>
      </c>
      <c r="C7335">
        <v>1.4799999999999999E-4</v>
      </c>
      <c r="D7335">
        <v>1.8200000000000001E-4</v>
      </c>
      <c r="E7335">
        <v>1.65E-4</v>
      </c>
    </row>
    <row r="7336" spans="1:5">
      <c r="A7336">
        <v>1999</v>
      </c>
      <c r="B7336" s="108">
        <v>8</v>
      </c>
      <c r="C7336">
        <v>1.4799999999999999E-4</v>
      </c>
      <c r="D7336">
        <v>1.8200000000000001E-4</v>
      </c>
      <c r="E7336">
        <v>1.65E-4</v>
      </c>
    </row>
    <row r="7337" spans="1:5">
      <c r="A7337">
        <v>1999</v>
      </c>
      <c r="B7337" s="108">
        <v>9</v>
      </c>
      <c r="C7337">
        <v>1.3799999999999999E-4</v>
      </c>
      <c r="D7337">
        <v>1.6799999999999999E-4</v>
      </c>
      <c r="E7337">
        <v>1.5300000000000001E-4</v>
      </c>
    </row>
    <row r="7338" spans="1:5">
      <c r="A7338">
        <v>1999</v>
      </c>
      <c r="B7338" s="108">
        <v>10</v>
      </c>
      <c r="C7338">
        <v>1.46E-4</v>
      </c>
      <c r="D7338">
        <v>1.8599999999999999E-4</v>
      </c>
      <c r="E7338">
        <v>1.66E-4</v>
      </c>
    </row>
    <row r="7339" spans="1:5">
      <c r="A7339">
        <v>1999</v>
      </c>
      <c r="B7339" s="108">
        <v>11</v>
      </c>
      <c r="C7339">
        <v>1.4999999999999999E-4</v>
      </c>
      <c r="D7339">
        <v>2.0000000000000001E-4</v>
      </c>
      <c r="E7339">
        <v>1.75E-4</v>
      </c>
    </row>
    <row r="7340" spans="1:5">
      <c r="A7340">
        <v>1999</v>
      </c>
      <c r="B7340" s="108">
        <v>12</v>
      </c>
      <c r="C7340">
        <v>1.56E-4</v>
      </c>
      <c r="D7340">
        <v>2.02E-4</v>
      </c>
      <c r="E7340">
        <v>1.7899999999999999E-4</v>
      </c>
    </row>
    <row r="7341" spans="1:5">
      <c r="A7341">
        <v>1999</v>
      </c>
      <c r="B7341" s="108">
        <v>13</v>
      </c>
      <c r="C7341">
        <v>1.5200000000000001E-4</v>
      </c>
      <c r="D7341">
        <v>2.6800000000000001E-4</v>
      </c>
      <c r="E7341">
        <v>2.1100000000000001E-4</v>
      </c>
    </row>
    <row r="7342" spans="1:5">
      <c r="A7342">
        <v>1999</v>
      </c>
      <c r="B7342" s="108">
        <v>14</v>
      </c>
      <c r="C7342">
        <v>2.0699999999999999E-4</v>
      </c>
      <c r="D7342">
        <v>3.68E-4</v>
      </c>
      <c r="E7342">
        <v>2.9E-4</v>
      </c>
    </row>
    <row r="7343" spans="1:5">
      <c r="A7343">
        <v>1999</v>
      </c>
      <c r="B7343" s="108">
        <v>15</v>
      </c>
      <c r="C7343">
        <v>2.6600000000000001E-4</v>
      </c>
      <c r="D7343">
        <v>4.8899999999999996E-4</v>
      </c>
      <c r="E7343">
        <v>3.8000000000000002E-4</v>
      </c>
    </row>
    <row r="7344" spans="1:5">
      <c r="A7344">
        <v>1999</v>
      </c>
      <c r="B7344" s="108">
        <v>16</v>
      </c>
      <c r="C7344">
        <v>4.0200000000000001E-4</v>
      </c>
      <c r="D7344">
        <v>7.5699999999999997E-4</v>
      </c>
      <c r="E7344">
        <v>5.8500000000000002E-4</v>
      </c>
    </row>
    <row r="7345" spans="1:5">
      <c r="A7345">
        <v>1999</v>
      </c>
      <c r="B7345" s="108">
        <v>17</v>
      </c>
      <c r="C7345">
        <v>4.6299999999999998E-4</v>
      </c>
      <c r="D7345">
        <v>9.7900000000000005E-4</v>
      </c>
      <c r="E7345">
        <v>7.2999999999999996E-4</v>
      </c>
    </row>
    <row r="7346" spans="1:5">
      <c r="A7346">
        <v>1999</v>
      </c>
      <c r="B7346" s="108">
        <v>18</v>
      </c>
      <c r="C7346">
        <v>4.6000000000000001E-4</v>
      </c>
      <c r="D7346">
        <v>1.1999999999999999E-3</v>
      </c>
      <c r="E7346">
        <v>8.4000000000000003E-4</v>
      </c>
    </row>
    <row r="7347" spans="1:5">
      <c r="A7347">
        <v>1999</v>
      </c>
      <c r="B7347" s="108">
        <v>19</v>
      </c>
      <c r="C7347">
        <v>4.5800000000000002E-4</v>
      </c>
      <c r="D7347">
        <v>1.304E-3</v>
      </c>
      <c r="E7347">
        <v>8.8999999999999995E-4</v>
      </c>
    </row>
    <row r="7348" spans="1:5">
      <c r="A7348">
        <v>1999</v>
      </c>
      <c r="B7348" s="108">
        <v>20</v>
      </c>
      <c r="C7348">
        <v>4.6299999999999998E-4</v>
      </c>
      <c r="D7348">
        <v>1.3090000000000001E-3</v>
      </c>
      <c r="E7348">
        <v>8.9499999999999996E-4</v>
      </c>
    </row>
    <row r="7349" spans="1:5">
      <c r="A7349">
        <v>1999</v>
      </c>
      <c r="B7349" s="108">
        <v>21</v>
      </c>
      <c r="C7349">
        <v>4.6299999999999998E-4</v>
      </c>
      <c r="D7349">
        <v>1.3760000000000001E-3</v>
      </c>
      <c r="E7349">
        <v>9.3000000000000005E-4</v>
      </c>
    </row>
    <row r="7350" spans="1:5">
      <c r="A7350">
        <v>1999</v>
      </c>
      <c r="B7350" s="108">
        <v>22</v>
      </c>
      <c r="C7350">
        <v>4.6299999999999998E-4</v>
      </c>
      <c r="D7350">
        <v>1.351E-3</v>
      </c>
      <c r="E7350">
        <v>9.1699999999999995E-4</v>
      </c>
    </row>
    <row r="7351" spans="1:5">
      <c r="A7351">
        <v>1999</v>
      </c>
      <c r="B7351" s="108">
        <v>23</v>
      </c>
      <c r="C7351">
        <v>4.6900000000000002E-4</v>
      </c>
      <c r="D7351">
        <v>1.343E-3</v>
      </c>
      <c r="E7351">
        <v>9.1399999999999999E-4</v>
      </c>
    </row>
    <row r="7352" spans="1:5">
      <c r="A7352">
        <v>1999</v>
      </c>
      <c r="B7352" s="108">
        <v>24</v>
      </c>
      <c r="C7352">
        <v>4.7199999999999998E-4</v>
      </c>
      <c r="D7352">
        <v>1.273E-3</v>
      </c>
      <c r="E7352">
        <v>8.7900000000000001E-4</v>
      </c>
    </row>
    <row r="7353" spans="1:5">
      <c r="A7353">
        <v>1999</v>
      </c>
      <c r="B7353" s="108">
        <v>25</v>
      </c>
      <c r="C7353">
        <v>4.9100000000000001E-4</v>
      </c>
      <c r="D7353">
        <v>1.2130000000000001E-3</v>
      </c>
      <c r="E7353">
        <v>8.5800000000000004E-4</v>
      </c>
    </row>
    <row r="7354" spans="1:5">
      <c r="A7354">
        <v>1999</v>
      </c>
      <c r="B7354" s="108">
        <v>26</v>
      </c>
      <c r="C7354">
        <v>4.95E-4</v>
      </c>
      <c r="D7354">
        <v>1.2600000000000001E-3</v>
      </c>
      <c r="E7354">
        <v>8.8199999999999997E-4</v>
      </c>
    </row>
    <row r="7355" spans="1:5">
      <c r="A7355">
        <v>1999</v>
      </c>
      <c r="B7355" s="108">
        <v>27</v>
      </c>
      <c r="C7355">
        <v>5.3700000000000004E-4</v>
      </c>
      <c r="D7355">
        <v>1.279E-3</v>
      </c>
      <c r="E7355">
        <v>9.1100000000000003E-4</v>
      </c>
    </row>
    <row r="7356" spans="1:5">
      <c r="A7356">
        <v>1999</v>
      </c>
      <c r="B7356" s="108">
        <v>28</v>
      </c>
      <c r="C7356">
        <v>5.4600000000000004E-4</v>
      </c>
      <c r="D7356">
        <v>1.2719999999999999E-3</v>
      </c>
      <c r="E7356">
        <v>9.1100000000000003E-4</v>
      </c>
    </row>
    <row r="7357" spans="1:5">
      <c r="A7357">
        <v>1999</v>
      </c>
      <c r="B7357" s="108">
        <v>29</v>
      </c>
      <c r="C7357">
        <v>5.8600000000000004E-4</v>
      </c>
      <c r="D7357">
        <v>1.3209999999999999E-3</v>
      </c>
      <c r="E7357">
        <v>9.5600000000000004E-4</v>
      </c>
    </row>
    <row r="7358" spans="1:5">
      <c r="A7358">
        <v>1999</v>
      </c>
      <c r="B7358" s="108">
        <v>30</v>
      </c>
      <c r="C7358">
        <v>6.3400000000000001E-4</v>
      </c>
      <c r="D7358">
        <v>1.3060000000000001E-3</v>
      </c>
      <c r="E7358">
        <v>9.7300000000000002E-4</v>
      </c>
    </row>
    <row r="7359" spans="1:5">
      <c r="A7359">
        <v>1999</v>
      </c>
      <c r="B7359" s="108">
        <v>31</v>
      </c>
      <c r="C7359">
        <v>6.8300000000000001E-4</v>
      </c>
      <c r="D7359">
        <v>1.4040000000000001E-3</v>
      </c>
      <c r="E7359">
        <v>1.0460000000000001E-3</v>
      </c>
    </row>
    <row r="7360" spans="1:5">
      <c r="A7360">
        <v>1999</v>
      </c>
      <c r="B7360" s="108">
        <v>32</v>
      </c>
      <c r="C7360">
        <v>7.4200000000000004E-4</v>
      </c>
      <c r="D7360">
        <v>1.5460000000000001E-3</v>
      </c>
      <c r="E7360">
        <v>1.145E-3</v>
      </c>
    </row>
    <row r="7361" spans="1:5">
      <c r="A7361">
        <v>1999</v>
      </c>
      <c r="B7361" s="108">
        <v>33</v>
      </c>
      <c r="C7361">
        <v>7.9500000000000003E-4</v>
      </c>
      <c r="D7361">
        <v>1.6100000000000001E-3</v>
      </c>
      <c r="E7361">
        <v>1.2030000000000001E-3</v>
      </c>
    </row>
    <row r="7362" spans="1:5">
      <c r="A7362">
        <v>1999</v>
      </c>
      <c r="B7362" s="108">
        <v>34</v>
      </c>
      <c r="C7362">
        <v>8.5599999999999999E-4</v>
      </c>
      <c r="D7362">
        <v>1.7240000000000001E-3</v>
      </c>
      <c r="E7362">
        <v>1.291E-3</v>
      </c>
    </row>
    <row r="7363" spans="1:5">
      <c r="A7363">
        <v>1999</v>
      </c>
      <c r="B7363" s="108">
        <v>35</v>
      </c>
      <c r="C7363">
        <v>9.3099999999999997E-4</v>
      </c>
      <c r="D7363">
        <v>1.8289999999999999E-3</v>
      </c>
      <c r="E7363">
        <v>1.3810000000000001E-3</v>
      </c>
    </row>
    <row r="7364" spans="1:5">
      <c r="A7364">
        <v>1999</v>
      </c>
      <c r="B7364" s="108">
        <v>36</v>
      </c>
      <c r="C7364">
        <v>1.0330000000000001E-3</v>
      </c>
      <c r="D7364">
        <v>1.869E-3</v>
      </c>
      <c r="E7364">
        <v>1.4499999999999999E-3</v>
      </c>
    </row>
    <row r="7365" spans="1:5">
      <c r="A7365">
        <v>1999</v>
      </c>
      <c r="B7365" s="108">
        <v>37</v>
      </c>
      <c r="C7365">
        <v>1.145E-3</v>
      </c>
      <c r="D7365">
        <v>2.0999999999999999E-3</v>
      </c>
      <c r="E7365">
        <v>1.621E-3</v>
      </c>
    </row>
    <row r="7366" spans="1:5">
      <c r="A7366">
        <v>1999</v>
      </c>
      <c r="B7366" s="108">
        <v>38</v>
      </c>
      <c r="C7366">
        <v>1.2650000000000001E-3</v>
      </c>
      <c r="D7366">
        <v>2.235E-3</v>
      </c>
      <c r="E7366">
        <v>1.748E-3</v>
      </c>
    </row>
    <row r="7367" spans="1:5">
      <c r="A7367">
        <v>1999</v>
      </c>
      <c r="B7367" s="108">
        <v>39</v>
      </c>
      <c r="C7367">
        <v>1.3450000000000001E-3</v>
      </c>
      <c r="D7367">
        <v>2.3570000000000002E-3</v>
      </c>
      <c r="E7367">
        <v>1.848E-3</v>
      </c>
    </row>
    <row r="7368" spans="1:5">
      <c r="A7368">
        <v>1999</v>
      </c>
      <c r="B7368" s="108">
        <v>40</v>
      </c>
      <c r="C7368">
        <v>1.408E-3</v>
      </c>
      <c r="D7368">
        <v>2.5200000000000001E-3</v>
      </c>
      <c r="E7368">
        <v>1.9610000000000001E-3</v>
      </c>
    </row>
    <row r="7369" spans="1:5">
      <c r="A7369">
        <v>1999</v>
      </c>
      <c r="B7369" s="108">
        <v>41</v>
      </c>
      <c r="C7369">
        <v>1.552E-3</v>
      </c>
      <c r="D7369">
        <v>2.7899999999999999E-3</v>
      </c>
      <c r="E7369">
        <v>2.1670000000000001E-3</v>
      </c>
    </row>
    <row r="7370" spans="1:5">
      <c r="A7370">
        <v>1999</v>
      </c>
      <c r="B7370" s="108">
        <v>42</v>
      </c>
      <c r="C7370">
        <v>1.7080000000000001E-3</v>
      </c>
      <c r="D7370">
        <v>3.0249999999999999E-3</v>
      </c>
      <c r="E7370">
        <v>2.3600000000000001E-3</v>
      </c>
    </row>
    <row r="7371" spans="1:5">
      <c r="A7371">
        <v>1999</v>
      </c>
      <c r="B7371" s="108">
        <v>43</v>
      </c>
      <c r="C7371">
        <v>1.8289999999999999E-3</v>
      </c>
      <c r="D7371">
        <v>3.3440000000000002E-3</v>
      </c>
      <c r="E7371">
        <v>2.578E-3</v>
      </c>
    </row>
    <row r="7372" spans="1:5">
      <c r="A7372">
        <v>1999</v>
      </c>
      <c r="B7372" s="108">
        <v>44</v>
      </c>
      <c r="C7372">
        <v>2.0249999999999999E-3</v>
      </c>
      <c r="D7372">
        <v>3.5920000000000001E-3</v>
      </c>
      <c r="E7372">
        <v>2.7989999999999998E-3</v>
      </c>
    </row>
    <row r="7373" spans="1:5">
      <c r="A7373">
        <v>1999</v>
      </c>
      <c r="B7373" s="108">
        <v>45</v>
      </c>
      <c r="C7373">
        <v>2.1559999999999999E-3</v>
      </c>
      <c r="D7373">
        <v>3.7950000000000002E-3</v>
      </c>
      <c r="E7373">
        <v>2.9650000000000002E-3</v>
      </c>
    </row>
    <row r="7374" spans="1:5">
      <c r="A7374">
        <v>1999</v>
      </c>
      <c r="B7374" s="108">
        <v>46</v>
      </c>
      <c r="C7374">
        <v>2.2780000000000001E-3</v>
      </c>
      <c r="D7374">
        <v>4.176E-3</v>
      </c>
      <c r="E7374">
        <v>3.212E-3</v>
      </c>
    </row>
    <row r="7375" spans="1:5">
      <c r="A7375">
        <v>1999</v>
      </c>
      <c r="B7375" s="108">
        <v>47</v>
      </c>
      <c r="C7375">
        <v>2.493E-3</v>
      </c>
      <c r="D7375">
        <v>4.5599999999999998E-3</v>
      </c>
      <c r="E7375">
        <v>3.5079999999999998E-3</v>
      </c>
    </row>
    <row r="7376" spans="1:5">
      <c r="A7376">
        <v>1999</v>
      </c>
      <c r="B7376" s="108">
        <v>48</v>
      </c>
      <c r="C7376">
        <v>2.6489999999999999E-3</v>
      </c>
      <c r="D7376">
        <v>4.7990000000000003E-3</v>
      </c>
      <c r="E7376">
        <v>3.705E-3</v>
      </c>
    </row>
    <row r="7377" spans="1:5">
      <c r="A7377">
        <v>1999</v>
      </c>
      <c r="B7377" s="108">
        <v>49</v>
      </c>
      <c r="C7377">
        <v>2.9020000000000001E-3</v>
      </c>
      <c r="D7377">
        <v>5.1869999999999998E-3</v>
      </c>
      <c r="E7377">
        <v>4.0229999999999997E-3</v>
      </c>
    </row>
    <row r="7378" spans="1:5">
      <c r="A7378">
        <v>1999</v>
      </c>
      <c r="B7378" s="108">
        <v>50</v>
      </c>
      <c r="C7378">
        <v>3.0869999999999999E-3</v>
      </c>
      <c r="D7378">
        <v>5.3489999999999996E-3</v>
      </c>
      <c r="E7378">
        <v>4.1960000000000001E-3</v>
      </c>
    </row>
    <row r="7379" spans="1:5">
      <c r="A7379">
        <v>1999</v>
      </c>
      <c r="B7379" s="108">
        <v>51</v>
      </c>
      <c r="C7379">
        <v>3.3660000000000001E-3</v>
      </c>
      <c r="D7379">
        <v>5.7330000000000002E-3</v>
      </c>
      <c r="E7379">
        <v>4.5259999999999996E-3</v>
      </c>
    </row>
    <row r="7380" spans="1:5">
      <c r="A7380">
        <v>1999</v>
      </c>
      <c r="B7380" s="108">
        <v>52</v>
      </c>
      <c r="C7380">
        <v>3.9779999999999998E-3</v>
      </c>
      <c r="D7380">
        <v>6.6519999999999999E-3</v>
      </c>
      <c r="E7380">
        <v>5.287E-3</v>
      </c>
    </row>
    <row r="7381" spans="1:5">
      <c r="A7381">
        <v>1999</v>
      </c>
      <c r="B7381" s="108">
        <v>53</v>
      </c>
      <c r="C7381">
        <v>3.999E-3</v>
      </c>
      <c r="D7381">
        <v>6.5770000000000004E-3</v>
      </c>
      <c r="E7381">
        <v>5.2570000000000004E-3</v>
      </c>
    </row>
    <row r="7382" spans="1:5">
      <c r="A7382">
        <v>1999</v>
      </c>
      <c r="B7382" s="108">
        <v>54</v>
      </c>
      <c r="C7382">
        <v>4.607E-3</v>
      </c>
      <c r="D7382">
        <v>7.711E-3</v>
      </c>
      <c r="E7382">
        <v>6.1180000000000002E-3</v>
      </c>
    </row>
    <row r="7383" spans="1:5">
      <c r="A7383">
        <v>1999</v>
      </c>
      <c r="B7383" s="108">
        <v>55</v>
      </c>
      <c r="C7383">
        <v>4.993E-3</v>
      </c>
      <c r="D7383">
        <v>8.3320000000000009E-3</v>
      </c>
      <c r="E7383">
        <v>6.6169999999999996E-3</v>
      </c>
    </row>
    <row r="7384" spans="1:5">
      <c r="A7384">
        <v>1999</v>
      </c>
      <c r="B7384" s="108">
        <v>56</v>
      </c>
      <c r="C7384">
        <v>5.7019999999999996E-3</v>
      </c>
      <c r="D7384">
        <v>9.2910000000000006E-3</v>
      </c>
      <c r="E7384">
        <v>7.443E-3</v>
      </c>
    </row>
    <row r="7385" spans="1:5">
      <c r="A7385">
        <v>1999</v>
      </c>
      <c r="B7385" s="108">
        <v>57</v>
      </c>
      <c r="C7385">
        <v>5.9880000000000003E-3</v>
      </c>
      <c r="D7385">
        <v>9.9000000000000008E-3</v>
      </c>
      <c r="E7385">
        <v>7.8740000000000008E-3</v>
      </c>
    </row>
    <row r="7386" spans="1:5">
      <c r="A7386">
        <v>1999</v>
      </c>
      <c r="B7386" s="108">
        <v>58</v>
      </c>
      <c r="C7386">
        <v>6.7279999999999996E-3</v>
      </c>
      <c r="D7386">
        <v>1.1037E-2</v>
      </c>
      <c r="E7386">
        <v>8.8009999999999998E-3</v>
      </c>
    </row>
    <row r="7387" spans="1:5">
      <c r="A7387">
        <v>1999</v>
      </c>
      <c r="B7387" s="108">
        <v>59</v>
      </c>
      <c r="C7387">
        <v>7.4460000000000004E-3</v>
      </c>
      <c r="D7387">
        <v>1.2028E-2</v>
      </c>
      <c r="E7387">
        <v>9.6439999999999998E-3</v>
      </c>
    </row>
    <row r="7388" spans="1:5">
      <c r="A7388">
        <v>1999</v>
      </c>
      <c r="B7388" s="108">
        <v>60</v>
      </c>
      <c r="C7388">
        <v>7.9690000000000004E-3</v>
      </c>
      <c r="D7388">
        <v>1.281E-2</v>
      </c>
      <c r="E7388">
        <v>1.0286E-2</v>
      </c>
    </row>
    <row r="7389" spans="1:5">
      <c r="A7389">
        <v>1999</v>
      </c>
      <c r="B7389" s="108">
        <v>61</v>
      </c>
      <c r="C7389">
        <v>8.9180000000000006E-3</v>
      </c>
      <c r="D7389">
        <v>1.423E-2</v>
      </c>
      <c r="E7389">
        <v>1.1454000000000001E-2</v>
      </c>
    </row>
    <row r="7390" spans="1:5">
      <c r="A7390">
        <v>1999</v>
      </c>
      <c r="B7390" s="108">
        <v>62</v>
      </c>
      <c r="C7390">
        <v>9.7920000000000004E-3</v>
      </c>
      <c r="D7390">
        <v>1.5608E-2</v>
      </c>
      <c r="E7390">
        <v>1.2555999999999999E-2</v>
      </c>
    </row>
    <row r="7391" spans="1:5">
      <c r="A7391">
        <v>1999</v>
      </c>
      <c r="B7391" s="108">
        <v>63</v>
      </c>
      <c r="C7391">
        <v>1.0678999999999999E-2</v>
      </c>
      <c r="D7391">
        <v>1.7080999999999999E-2</v>
      </c>
      <c r="E7391">
        <v>1.3708E-2</v>
      </c>
    </row>
    <row r="7392" spans="1:5">
      <c r="A7392">
        <v>1999</v>
      </c>
      <c r="B7392" s="108">
        <v>64</v>
      </c>
      <c r="C7392">
        <v>1.1831E-2</v>
      </c>
      <c r="D7392">
        <v>1.9040999999999999E-2</v>
      </c>
      <c r="E7392">
        <v>1.5223E-2</v>
      </c>
    </row>
    <row r="7393" spans="1:5">
      <c r="A7393">
        <v>1999</v>
      </c>
      <c r="B7393" s="108">
        <v>65</v>
      </c>
      <c r="C7393">
        <v>1.2984000000000001E-2</v>
      </c>
      <c r="D7393">
        <v>2.0461E-2</v>
      </c>
      <c r="E7393">
        <v>1.6479000000000001E-2</v>
      </c>
    </row>
    <row r="7394" spans="1:5">
      <c r="A7394">
        <v>1999</v>
      </c>
      <c r="B7394" s="108">
        <v>66</v>
      </c>
      <c r="C7394">
        <v>1.4233000000000001E-2</v>
      </c>
      <c r="D7394">
        <v>2.2494E-2</v>
      </c>
      <c r="E7394">
        <v>1.8058000000000001E-2</v>
      </c>
    </row>
    <row r="7395" spans="1:5">
      <c r="A7395">
        <v>1999</v>
      </c>
      <c r="B7395" s="108">
        <v>67</v>
      </c>
      <c r="C7395">
        <v>1.4956000000000001E-2</v>
      </c>
      <c r="D7395">
        <v>2.3895E-2</v>
      </c>
      <c r="E7395">
        <v>1.9068000000000002E-2</v>
      </c>
    </row>
    <row r="7396" spans="1:5">
      <c r="A7396">
        <v>1999</v>
      </c>
      <c r="B7396" s="108">
        <v>68</v>
      </c>
      <c r="C7396">
        <v>1.6313999999999999E-2</v>
      </c>
      <c r="D7396">
        <v>2.6189E-2</v>
      </c>
      <c r="E7396">
        <v>2.0840000000000001E-2</v>
      </c>
    </row>
    <row r="7397" spans="1:5">
      <c r="A7397">
        <v>1999</v>
      </c>
      <c r="B7397" s="108">
        <v>69</v>
      </c>
      <c r="C7397">
        <v>1.8204000000000001E-2</v>
      </c>
      <c r="D7397">
        <v>2.9024999999999999E-2</v>
      </c>
      <c r="E7397">
        <v>2.3134999999999999E-2</v>
      </c>
    </row>
    <row r="7398" spans="1:5">
      <c r="A7398">
        <v>1999</v>
      </c>
      <c r="B7398" s="108">
        <v>70</v>
      </c>
      <c r="C7398">
        <v>1.9349000000000002E-2</v>
      </c>
      <c r="D7398">
        <v>3.0855E-2</v>
      </c>
      <c r="E7398">
        <v>2.4507000000000001E-2</v>
      </c>
    </row>
    <row r="7399" spans="1:5">
      <c r="A7399">
        <v>1999</v>
      </c>
      <c r="B7399" s="108">
        <v>71</v>
      </c>
      <c r="C7399">
        <v>2.1443E-2</v>
      </c>
      <c r="D7399">
        <v>3.4727000000000001E-2</v>
      </c>
      <c r="E7399">
        <v>2.7345999999999999E-2</v>
      </c>
    </row>
    <row r="7400" spans="1:5">
      <c r="A7400">
        <v>1999</v>
      </c>
      <c r="B7400" s="108">
        <v>72</v>
      </c>
      <c r="C7400">
        <v>2.3951E-2</v>
      </c>
      <c r="D7400">
        <v>3.8692999999999998E-2</v>
      </c>
      <c r="E7400">
        <v>3.0421E-2</v>
      </c>
    </row>
    <row r="7401" spans="1:5">
      <c r="A7401">
        <v>1999</v>
      </c>
      <c r="B7401" s="108">
        <v>73</v>
      </c>
      <c r="C7401">
        <v>2.6117000000000001E-2</v>
      </c>
      <c r="D7401">
        <v>4.1706E-2</v>
      </c>
      <c r="E7401">
        <v>3.2881000000000001E-2</v>
      </c>
    </row>
    <row r="7402" spans="1:5">
      <c r="A7402">
        <v>1999</v>
      </c>
      <c r="B7402" s="108">
        <v>74</v>
      </c>
      <c r="C7402">
        <v>2.8579E-2</v>
      </c>
      <c r="D7402">
        <v>4.4684000000000001E-2</v>
      </c>
      <c r="E7402">
        <v>3.5470000000000002E-2</v>
      </c>
    </row>
    <row r="7403" spans="1:5">
      <c r="A7403">
        <v>1999</v>
      </c>
      <c r="B7403" s="108">
        <v>75</v>
      </c>
      <c r="C7403">
        <v>3.0929999999999999E-2</v>
      </c>
      <c r="D7403">
        <v>4.8770000000000001E-2</v>
      </c>
      <c r="E7403">
        <v>3.8447000000000002E-2</v>
      </c>
    </row>
    <row r="7404" spans="1:5">
      <c r="A7404">
        <v>1999</v>
      </c>
      <c r="B7404" s="108">
        <v>76</v>
      </c>
      <c r="C7404">
        <v>3.3609E-2</v>
      </c>
      <c r="D7404">
        <v>5.2590999999999999E-2</v>
      </c>
      <c r="E7404">
        <v>4.1501999999999997E-2</v>
      </c>
    </row>
    <row r="7405" spans="1:5">
      <c r="A7405">
        <v>1999</v>
      </c>
      <c r="B7405" s="108">
        <v>77</v>
      </c>
      <c r="C7405">
        <v>3.7495000000000001E-2</v>
      </c>
      <c r="D7405">
        <v>5.8157E-2</v>
      </c>
      <c r="E7405">
        <v>4.5991999999999998E-2</v>
      </c>
    </row>
    <row r="7406" spans="1:5">
      <c r="A7406">
        <v>1999</v>
      </c>
      <c r="B7406" s="108">
        <v>78</v>
      </c>
      <c r="C7406">
        <v>4.1688999999999997E-2</v>
      </c>
      <c r="D7406">
        <v>6.3600000000000004E-2</v>
      </c>
      <c r="E7406">
        <v>5.0553000000000001E-2</v>
      </c>
    </row>
    <row r="7407" spans="1:5">
      <c r="A7407">
        <v>1999</v>
      </c>
      <c r="B7407" s="108">
        <v>79</v>
      </c>
      <c r="C7407">
        <v>4.6783999999999999E-2</v>
      </c>
      <c r="D7407">
        <v>7.0822999999999997E-2</v>
      </c>
      <c r="E7407">
        <v>5.6272999999999997E-2</v>
      </c>
    </row>
    <row r="7408" spans="1:5">
      <c r="A7408">
        <v>1999</v>
      </c>
      <c r="B7408" s="108">
        <v>80</v>
      </c>
      <c r="C7408">
        <v>5.2858000000000002E-2</v>
      </c>
      <c r="D7408">
        <v>7.9097000000000001E-2</v>
      </c>
      <c r="E7408">
        <v>6.2927999999999998E-2</v>
      </c>
    </row>
    <row r="7409" spans="1:5">
      <c r="A7409">
        <v>1999</v>
      </c>
      <c r="B7409" s="108">
        <v>81</v>
      </c>
      <c r="C7409">
        <v>5.8236999999999997E-2</v>
      </c>
      <c r="D7409">
        <v>8.8761999999999994E-2</v>
      </c>
      <c r="E7409">
        <v>6.9693000000000005E-2</v>
      </c>
    </row>
    <row r="7410" spans="1:5">
      <c r="A7410">
        <v>1999</v>
      </c>
      <c r="B7410" s="108">
        <v>82</v>
      </c>
      <c r="C7410">
        <v>6.6016000000000005E-2</v>
      </c>
      <c r="D7410">
        <v>9.8363000000000006E-2</v>
      </c>
      <c r="E7410">
        <v>7.7830999999999997E-2</v>
      </c>
    </row>
    <row r="7411" spans="1:5">
      <c r="A7411">
        <v>1999</v>
      </c>
      <c r="B7411" s="108">
        <v>83</v>
      </c>
      <c r="C7411">
        <v>7.3056999999999997E-2</v>
      </c>
      <c r="D7411">
        <v>0.109469</v>
      </c>
      <c r="E7411">
        <v>8.5930000000000006E-2</v>
      </c>
    </row>
    <row r="7412" spans="1:5">
      <c r="A7412">
        <v>1999</v>
      </c>
      <c r="B7412" s="108">
        <v>84</v>
      </c>
      <c r="C7412">
        <v>8.1484000000000001E-2</v>
      </c>
      <c r="D7412">
        <v>0.120451</v>
      </c>
      <c r="E7412">
        <v>9.4806000000000001E-2</v>
      </c>
    </row>
    <row r="7413" spans="1:5">
      <c r="A7413">
        <v>1999</v>
      </c>
      <c r="B7413" s="108">
        <v>85</v>
      </c>
      <c r="C7413">
        <v>9.0852000000000002E-2</v>
      </c>
      <c r="D7413">
        <v>0.13503599999999999</v>
      </c>
      <c r="E7413">
        <v>0.105417</v>
      </c>
    </row>
    <row r="7414" spans="1:5">
      <c r="A7414">
        <v>1999</v>
      </c>
      <c r="B7414" s="108">
        <v>86</v>
      </c>
      <c r="C7414">
        <v>0.103076</v>
      </c>
      <c r="D7414">
        <v>0.14591999999999999</v>
      </c>
      <c r="E7414">
        <v>0.11664099999999999</v>
      </c>
    </row>
    <row r="7415" spans="1:5">
      <c r="A7415">
        <v>1999</v>
      </c>
      <c r="B7415" s="108">
        <v>87</v>
      </c>
      <c r="C7415">
        <v>0.11403000000000001</v>
      </c>
      <c r="D7415">
        <v>0.16194800000000001</v>
      </c>
      <c r="E7415">
        <v>0.12859999999999999</v>
      </c>
    </row>
    <row r="7416" spans="1:5">
      <c r="A7416">
        <v>1999</v>
      </c>
      <c r="B7416" s="108">
        <v>88</v>
      </c>
      <c r="C7416">
        <v>0.12959799999999999</v>
      </c>
      <c r="D7416">
        <v>0.17802299999999999</v>
      </c>
      <c r="E7416">
        <v>0.14361199999999999</v>
      </c>
    </row>
    <row r="7417" spans="1:5">
      <c r="A7417">
        <v>1999</v>
      </c>
      <c r="B7417" s="108">
        <v>89</v>
      </c>
      <c r="C7417">
        <v>0.143536</v>
      </c>
      <c r="D7417">
        <v>0.19609299999999999</v>
      </c>
      <c r="E7417">
        <v>0.158024</v>
      </c>
    </row>
    <row r="7418" spans="1:5">
      <c r="A7418">
        <v>1999</v>
      </c>
      <c r="B7418" s="108">
        <v>90</v>
      </c>
      <c r="C7418">
        <v>0.15857599999999999</v>
      </c>
      <c r="D7418">
        <v>0.21246399999999999</v>
      </c>
      <c r="E7418">
        <v>0.172733</v>
      </c>
    </row>
    <row r="7419" spans="1:5">
      <c r="A7419">
        <v>1999</v>
      </c>
      <c r="B7419" s="108">
        <v>91</v>
      </c>
      <c r="C7419">
        <v>0.18074799999999999</v>
      </c>
      <c r="D7419">
        <v>0.23459199999999999</v>
      </c>
      <c r="E7419">
        <v>0.19422800000000001</v>
      </c>
    </row>
    <row r="7420" spans="1:5">
      <c r="A7420">
        <v>1999</v>
      </c>
      <c r="B7420" s="108">
        <v>92</v>
      </c>
      <c r="C7420">
        <v>0.199159</v>
      </c>
      <c r="D7420">
        <v>0.25677899999999998</v>
      </c>
      <c r="E7420">
        <v>0.21287700000000001</v>
      </c>
    </row>
    <row r="7421" spans="1:5">
      <c r="A7421">
        <v>1999</v>
      </c>
      <c r="B7421" s="108">
        <v>93</v>
      </c>
      <c r="C7421">
        <v>0.21554699999999999</v>
      </c>
      <c r="D7421">
        <v>0.28116600000000003</v>
      </c>
      <c r="E7421">
        <v>0.230268</v>
      </c>
    </row>
    <row r="7422" spans="1:5">
      <c r="A7422">
        <v>1999</v>
      </c>
      <c r="B7422" s="108">
        <v>94</v>
      </c>
      <c r="C7422">
        <v>0.24490100000000001</v>
      </c>
      <c r="D7422">
        <v>0.301761</v>
      </c>
      <c r="E7422">
        <v>0.25705899999999998</v>
      </c>
    </row>
    <row r="7423" spans="1:5">
      <c r="A7423">
        <v>1999</v>
      </c>
      <c r="B7423" s="108">
        <v>95</v>
      </c>
      <c r="C7423">
        <v>0.26910400000000001</v>
      </c>
      <c r="D7423">
        <v>0.33579399999999998</v>
      </c>
      <c r="E7423">
        <v>0.28260999999999997</v>
      </c>
    </row>
    <row r="7424" spans="1:5">
      <c r="A7424">
        <v>1999</v>
      </c>
      <c r="B7424" s="108">
        <v>96</v>
      </c>
      <c r="C7424">
        <v>0.29227599999999998</v>
      </c>
      <c r="D7424">
        <v>0.35759400000000002</v>
      </c>
      <c r="E7424">
        <v>0.30472500000000002</v>
      </c>
    </row>
    <row r="7425" spans="1:5">
      <c r="A7425">
        <v>1999</v>
      </c>
      <c r="B7425" s="108">
        <v>97</v>
      </c>
      <c r="C7425">
        <v>0.32209199999999999</v>
      </c>
      <c r="D7425">
        <v>0.38467699999999999</v>
      </c>
      <c r="E7425">
        <v>0.333345</v>
      </c>
    </row>
    <row r="7426" spans="1:5">
      <c r="A7426">
        <v>1999</v>
      </c>
      <c r="B7426" s="108">
        <v>98</v>
      </c>
      <c r="C7426">
        <v>0.35277500000000001</v>
      </c>
      <c r="D7426">
        <v>0.39454800000000001</v>
      </c>
      <c r="E7426">
        <v>0.35994599999999999</v>
      </c>
    </row>
    <row r="7427" spans="1:5">
      <c r="A7427">
        <v>1999</v>
      </c>
      <c r="B7427" s="108">
        <v>99</v>
      </c>
      <c r="C7427">
        <v>0.37201800000000002</v>
      </c>
      <c r="D7427">
        <v>0.45502900000000002</v>
      </c>
      <c r="E7427">
        <v>0.38548900000000003</v>
      </c>
    </row>
    <row r="7428" spans="1:5">
      <c r="A7428">
        <v>1999</v>
      </c>
      <c r="B7428" s="108">
        <v>100</v>
      </c>
      <c r="C7428">
        <v>0.40139000000000002</v>
      </c>
      <c r="D7428">
        <v>0.46552700000000002</v>
      </c>
      <c r="E7428">
        <v>0.41109200000000001</v>
      </c>
    </row>
    <row r="7429" spans="1:5">
      <c r="A7429">
        <v>1999</v>
      </c>
      <c r="B7429" s="108">
        <v>101</v>
      </c>
      <c r="C7429">
        <v>0.42999500000000002</v>
      </c>
      <c r="D7429">
        <v>0.50104300000000002</v>
      </c>
      <c r="E7429">
        <v>0.440021</v>
      </c>
    </row>
    <row r="7430" spans="1:5">
      <c r="A7430">
        <v>1999</v>
      </c>
      <c r="B7430" s="108">
        <v>102</v>
      </c>
      <c r="C7430">
        <v>0.45880900000000002</v>
      </c>
      <c r="D7430">
        <v>0.53134300000000001</v>
      </c>
      <c r="E7430">
        <v>0.46851799999999999</v>
      </c>
    </row>
    <row r="7431" spans="1:5">
      <c r="A7431">
        <v>1999</v>
      </c>
      <c r="B7431" s="108">
        <v>103</v>
      </c>
      <c r="C7431">
        <v>0.455924</v>
      </c>
      <c r="D7431">
        <v>0.62133099999999997</v>
      </c>
      <c r="E7431">
        <v>0.47705799999999998</v>
      </c>
    </row>
    <row r="7432" spans="1:5">
      <c r="A7432">
        <v>1999</v>
      </c>
      <c r="B7432" s="108">
        <v>104</v>
      </c>
      <c r="C7432">
        <v>0.52209000000000005</v>
      </c>
      <c r="D7432">
        <v>0.53415299999999999</v>
      </c>
      <c r="E7432">
        <v>0.52359999999999995</v>
      </c>
    </row>
    <row r="7433" spans="1:5">
      <c r="A7433">
        <v>1999</v>
      </c>
      <c r="B7433" s="108">
        <v>105</v>
      </c>
      <c r="C7433">
        <v>0.56299900000000003</v>
      </c>
      <c r="D7433">
        <v>0.56032499999999996</v>
      </c>
      <c r="E7433">
        <v>0.56267599999999995</v>
      </c>
    </row>
    <row r="7434" spans="1:5">
      <c r="A7434">
        <v>1999</v>
      </c>
      <c r="B7434" s="108">
        <v>106</v>
      </c>
      <c r="C7434">
        <v>0.57082500000000003</v>
      </c>
      <c r="D7434">
        <v>0.61162700000000003</v>
      </c>
      <c r="E7434">
        <v>0.57600899999999999</v>
      </c>
    </row>
    <row r="7435" spans="1:5">
      <c r="A7435">
        <v>1999</v>
      </c>
      <c r="B7435" s="108">
        <v>107</v>
      </c>
      <c r="C7435">
        <v>0.69866899999999998</v>
      </c>
      <c r="D7435">
        <v>0.55243699999999996</v>
      </c>
      <c r="E7435">
        <v>0.67760900000000002</v>
      </c>
    </row>
    <row r="7436" spans="1:5">
      <c r="A7436">
        <v>1999</v>
      </c>
      <c r="B7436" s="108">
        <v>108</v>
      </c>
      <c r="C7436">
        <v>0.64498200000000006</v>
      </c>
      <c r="D7436">
        <v>0.680037</v>
      </c>
      <c r="E7436">
        <v>0.65069600000000005</v>
      </c>
    </row>
    <row r="7437" spans="1:5">
      <c r="A7437">
        <v>1999</v>
      </c>
      <c r="B7437" s="108">
        <v>109</v>
      </c>
      <c r="C7437">
        <v>0.65889200000000003</v>
      </c>
      <c r="D7437">
        <v>0.72570199999999996</v>
      </c>
      <c r="E7437">
        <v>0.66903699999999999</v>
      </c>
    </row>
    <row r="7438" spans="1:5">
      <c r="A7438">
        <v>1999</v>
      </c>
      <c r="B7438" s="108" t="s">
        <v>392</v>
      </c>
      <c r="C7438">
        <v>0.53478400000000004</v>
      </c>
      <c r="D7438">
        <v>0.98299199999999998</v>
      </c>
      <c r="E7438">
        <v>0.57729900000000001</v>
      </c>
    </row>
    <row r="7439" spans="1:5">
      <c r="A7439">
        <v>2000</v>
      </c>
      <c r="B7439" s="108">
        <v>0</v>
      </c>
      <c r="C7439">
        <v>6.4349999999999997E-3</v>
      </c>
      <c r="D7439">
        <v>7.842E-3</v>
      </c>
      <c r="E7439">
        <v>7.1549999999999999E-3</v>
      </c>
    </row>
    <row r="7440" spans="1:5">
      <c r="A7440">
        <v>2000</v>
      </c>
      <c r="B7440" s="108">
        <v>1</v>
      </c>
      <c r="C7440">
        <v>4.6099999999999998E-4</v>
      </c>
      <c r="D7440">
        <v>5.62E-4</v>
      </c>
      <c r="E7440">
        <v>5.1199999999999998E-4</v>
      </c>
    </row>
    <row r="7441" spans="1:5">
      <c r="A7441">
        <v>2000</v>
      </c>
      <c r="B7441" s="108">
        <v>2</v>
      </c>
      <c r="C7441">
        <v>3.0699999999999998E-4</v>
      </c>
      <c r="D7441">
        <v>3.8200000000000002E-4</v>
      </c>
      <c r="E7441">
        <v>3.4499999999999998E-4</v>
      </c>
    </row>
    <row r="7442" spans="1:5">
      <c r="A7442">
        <v>2000</v>
      </c>
      <c r="B7442" s="108">
        <v>3</v>
      </c>
      <c r="C7442">
        <v>2.0000000000000001E-4</v>
      </c>
      <c r="D7442">
        <v>2.8600000000000001E-4</v>
      </c>
      <c r="E7442">
        <v>2.4399999999999999E-4</v>
      </c>
    </row>
    <row r="7443" spans="1:5">
      <c r="A7443">
        <v>2000</v>
      </c>
      <c r="B7443" s="108">
        <v>4</v>
      </c>
      <c r="C7443">
        <v>1.8699999999999999E-4</v>
      </c>
      <c r="D7443">
        <v>2.1699999999999999E-4</v>
      </c>
      <c r="E7443">
        <v>2.02E-4</v>
      </c>
    </row>
    <row r="7444" spans="1:5">
      <c r="A7444">
        <v>2000</v>
      </c>
      <c r="B7444" s="108">
        <v>5</v>
      </c>
      <c r="C7444">
        <v>1.63E-4</v>
      </c>
      <c r="D7444">
        <v>2.12E-4</v>
      </c>
      <c r="E7444">
        <v>1.8799999999999999E-4</v>
      </c>
    </row>
    <row r="7445" spans="1:5">
      <c r="A7445">
        <v>2000</v>
      </c>
      <c r="B7445" s="108">
        <v>6</v>
      </c>
      <c r="C7445">
        <v>1.3999999999999999E-4</v>
      </c>
      <c r="D7445">
        <v>1.85E-4</v>
      </c>
      <c r="E7445">
        <v>1.63E-4</v>
      </c>
    </row>
    <row r="7446" spans="1:5">
      <c r="A7446">
        <v>2000</v>
      </c>
      <c r="B7446" s="108">
        <v>7</v>
      </c>
      <c r="C7446">
        <v>1.4799999999999999E-4</v>
      </c>
      <c r="D7446">
        <v>1.66E-4</v>
      </c>
      <c r="E7446">
        <v>1.5699999999999999E-4</v>
      </c>
    </row>
    <row r="7447" spans="1:5">
      <c r="A7447">
        <v>2000</v>
      </c>
      <c r="B7447" s="108">
        <v>8</v>
      </c>
      <c r="C7447">
        <v>1.2799999999999999E-4</v>
      </c>
      <c r="D7447">
        <v>1.64E-4</v>
      </c>
      <c r="E7447">
        <v>1.46E-4</v>
      </c>
    </row>
    <row r="7448" spans="1:5">
      <c r="A7448">
        <v>2000</v>
      </c>
      <c r="B7448" s="108">
        <v>9</v>
      </c>
      <c r="C7448">
        <v>1.2799999999999999E-4</v>
      </c>
      <c r="D7448">
        <v>1.5799999999999999E-4</v>
      </c>
      <c r="E7448">
        <v>1.4300000000000001E-4</v>
      </c>
    </row>
    <row r="7449" spans="1:5">
      <c r="A7449">
        <v>2000</v>
      </c>
      <c r="B7449" s="108">
        <v>10</v>
      </c>
      <c r="C7449">
        <v>1.2300000000000001E-4</v>
      </c>
      <c r="D7449">
        <v>1.8000000000000001E-4</v>
      </c>
      <c r="E7449">
        <v>1.5200000000000001E-4</v>
      </c>
    </row>
    <row r="7450" spans="1:5">
      <c r="A7450">
        <v>2000</v>
      </c>
      <c r="B7450" s="108">
        <v>11</v>
      </c>
      <c r="C7450">
        <v>1.4799999999999999E-4</v>
      </c>
      <c r="D7450">
        <v>2.0599999999999999E-4</v>
      </c>
      <c r="E7450">
        <v>1.7799999999999999E-4</v>
      </c>
    </row>
    <row r="7451" spans="1:5">
      <c r="A7451">
        <v>2000</v>
      </c>
      <c r="B7451" s="108">
        <v>12</v>
      </c>
      <c r="C7451">
        <v>1.3999999999999999E-4</v>
      </c>
      <c r="D7451">
        <v>2.2100000000000001E-4</v>
      </c>
      <c r="E7451">
        <v>1.8100000000000001E-4</v>
      </c>
    </row>
    <row r="7452" spans="1:5">
      <c r="A7452">
        <v>2000</v>
      </c>
      <c r="B7452" s="108">
        <v>13</v>
      </c>
      <c r="C7452">
        <v>1.7200000000000001E-4</v>
      </c>
      <c r="D7452">
        <v>2.5700000000000001E-4</v>
      </c>
      <c r="E7452">
        <v>2.1599999999999999E-4</v>
      </c>
    </row>
    <row r="7453" spans="1:5">
      <c r="A7453">
        <v>2000</v>
      </c>
      <c r="B7453" s="108">
        <v>14</v>
      </c>
      <c r="C7453">
        <v>2.2100000000000001E-4</v>
      </c>
      <c r="D7453">
        <v>3.5E-4</v>
      </c>
      <c r="E7453">
        <v>2.8699999999999998E-4</v>
      </c>
    </row>
    <row r="7454" spans="1:5">
      <c r="A7454">
        <v>2000</v>
      </c>
      <c r="B7454" s="108">
        <v>15</v>
      </c>
      <c r="C7454">
        <v>2.7500000000000002E-4</v>
      </c>
      <c r="D7454">
        <v>4.9200000000000003E-4</v>
      </c>
      <c r="E7454">
        <v>3.8699999999999997E-4</v>
      </c>
    </row>
    <row r="7455" spans="1:5">
      <c r="A7455">
        <v>2000</v>
      </c>
      <c r="B7455" s="108">
        <v>16</v>
      </c>
      <c r="C7455">
        <v>3.6699999999999998E-4</v>
      </c>
      <c r="D7455">
        <v>7.2000000000000005E-4</v>
      </c>
      <c r="E7455">
        <v>5.4900000000000001E-4</v>
      </c>
    </row>
    <row r="7456" spans="1:5">
      <c r="A7456">
        <v>2000</v>
      </c>
      <c r="B7456" s="108">
        <v>17</v>
      </c>
      <c r="C7456">
        <v>4.0099999999999999E-4</v>
      </c>
      <c r="D7456">
        <v>9.3199999999999999E-4</v>
      </c>
      <c r="E7456">
        <v>6.7500000000000004E-4</v>
      </c>
    </row>
    <row r="7457" spans="1:5">
      <c r="A7457">
        <v>2000</v>
      </c>
      <c r="B7457" s="108">
        <v>18</v>
      </c>
      <c r="C7457">
        <v>4.7199999999999998E-4</v>
      </c>
      <c r="D7457">
        <v>1.17E-3</v>
      </c>
      <c r="E7457">
        <v>8.3199999999999995E-4</v>
      </c>
    </row>
    <row r="7458" spans="1:5">
      <c r="A7458">
        <v>2000</v>
      </c>
      <c r="B7458" s="108">
        <v>19</v>
      </c>
      <c r="C7458">
        <v>4.4799999999999999E-4</v>
      </c>
      <c r="D7458">
        <v>1.323E-3</v>
      </c>
      <c r="E7458">
        <v>8.9599999999999999E-4</v>
      </c>
    </row>
    <row r="7459" spans="1:5">
      <c r="A7459">
        <v>2000</v>
      </c>
      <c r="B7459" s="108">
        <v>20</v>
      </c>
      <c r="C7459">
        <v>4.5800000000000002E-4</v>
      </c>
      <c r="D7459">
        <v>1.354E-3</v>
      </c>
      <c r="E7459">
        <v>9.1600000000000004E-4</v>
      </c>
    </row>
    <row r="7460" spans="1:5">
      <c r="A7460">
        <v>2000</v>
      </c>
      <c r="B7460" s="108">
        <v>21</v>
      </c>
      <c r="C7460">
        <v>4.8099999999999998E-4</v>
      </c>
      <c r="D7460">
        <v>1.4250000000000001E-3</v>
      </c>
      <c r="E7460">
        <v>9.6400000000000001E-4</v>
      </c>
    </row>
    <row r="7461" spans="1:5">
      <c r="A7461">
        <v>2000</v>
      </c>
      <c r="B7461" s="108">
        <v>22</v>
      </c>
      <c r="C7461">
        <v>4.64E-4</v>
      </c>
      <c r="D7461">
        <v>1.361E-3</v>
      </c>
      <c r="E7461">
        <v>9.2199999999999997E-4</v>
      </c>
    </row>
    <row r="7462" spans="1:5">
      <c r="A7462">
        <v>2000</v>
      </c>
      <c r="B7462" s="108">
        <v>23</v>
      </c>
      <c r="C7462">
        <v>4.6900000000000002E-4</v>
      </c>
      <c r="D7462">
        <v>1.3500000000000001E-3</v>
      </c>
      <c r="E7462">
        <v>9.19E-4</v>
      </c>
    </row>
    <row r="7463" spans="1:5">
      <c r="A7463">
        <v>2000</v>
      </c>
      <c r="B7463" s="108">
        <v>24</v>
      </c>
      <c r="C7463">
        <v>4.5800000000000002E-4</v>
      </c>
      <c r="D7463">
        <v>1.3470000000000001E-3</v>
      </c>
      <c r="E7463">
        <v>9.1100000000000003E-4</v>
      </c>
    </row>
    <row r="7464" spans="1:5">
      <c r="A7464">
        <v>2000</v>
      </c>
      <c r="B7464" s="108">
        <v>25</v>
      </c>
      <c r="C7464">
        <v>4.9299999999999995E-4</v>
      </c>
      <c r="D7464">
        <v>1.2869999999999999E-3</v>
      </c>
      <c r="E7464">
        <v>8.9599999999999999E-4</v>
      </c>
    </row>
    <row r="7465" spans="1:5">
      <c r="A7465">
        <v>2000</v>
      </c>
      <c r="B7465" s="108">
        <v>26</v>
      </c>
      <c r="C7465">
        <v>4.95E-4</v>
      </c>
      <c r="D7465">
        <v>1.256E-3</v>
      </c>
      <c r="E7465">
        <v>8.8099999999999995E-4</v>
      </c>
    </row>
    <row r="7466" spans="1:5">
      <c r="A7466">
        <v>2000</v>
      </c>
      <c r="B7466" s="108">
        <v>27</v>
      </c>
      <c r="C7466">
        <v>5.3899999999999998E-4</v>
      </c>
      <c r="D7466">
        <v>1.31E-3</v>
      </c>
      <c r="E7466">
        <v>9.2800000000000001E-4</v>
      </c>
    </row>
    <row r="7467" spans="1:5">
      <c r="A7467">
        <v>2000</v>
      </c>
      <c r="B7467" s="108">
        <v>28</v>
      </c>
      <c r="C7467">
        <v>5.44E-4</v>
      </c>
      <c r="D7467">
        <v>1.2899999999999999E-3</v>
      </c>
      <c r="E7467">
        <v>9.2000000000000003E-4</v>
      </c>
    </row>
    <row r="7468" spans="1:5">
      <c r="A7468">
        <v>2000</v>
      </c>
      <c r="B7468" s="108">
        <v>29</v>
      </c>
      <c r="C7468">
        <v>5.8200000000000005E-4</v>
      </c>
      <c r="D7468">
        <v>1.346E-3</v>
      </c>
      <c r="E7468">
        <v>9.6699999999999998E-4</v>
      </c>
    </row>
    <row r="7469" spans="1:5">
      <c r="A7469">
        <v>2000</v>
      </c>
      <c r="B7469" s="108">
        <v>30</v>
      </c>
      <c r="C7469">
        <v>6.0599999999999998E-4</v>
      </c>
      <c r="D7469">
        <v>1.307E-3</v>
      </c>
      <c r="E7469">
        <v>9.6000000000000002E-4</v>
      </c>
    </row>
    <row r="7470" spans="1:5">
      <c r="A7470">
        <v>2000</v>
      </c>
      <c r="B7470" s="108">
        <v>31</v>
      </c>
      <c r="C7470">
        <v>6.69E-4</v>
      </c>
      <c r="D7470">
        <v>1.389E-3</v>
      </c>
      <c r="E7470">
        <v>1.0319999999999999E-3</v>
      </c>
    </row>
    <row r="7471" spans="1:5">
      <c r="A7471">
        <v>2000</v>
      </c>
      <c r="B7471" s="108">
        <v>32</v>
      </c>
      <c r="C7471">
        <v>7.3399999999999995E-4</v>
      </c>
      <c r="D7471">
        <v>1.4480000000000001E-3</v>
      </c>
      <c r="E7471">
        <v>1.093E-3</v>
      </c>
    </row>
    <row r="7472" spans="1:5">
      <c r="A7472">
        <v>2000</v>
      </c>
      <c r="B7472" s="108">
        <v>33</v>
      </c>
      <c r="C7472">
        <v>8.0500000000000005E-4</v>
      </c>
      <c r="D7472">
        <v>1.5610000000000001E-3</v>
      </c>
      <c r="E7472">
        <v>1.1839999999999999E-3</v>
      </c>
    </row>
    <row r="7473" spans="1:5">
      <c r="A7473">
        <v>2000</v>
      </c>
      <c r="B7473" s="108">
        <v>34</v>
      </c>
      <c r="C7473">
        <v>8.5999999999999998E-4</v>
      </c>
      <c r="D7473">
        <v>1.6919999999999999E-3</v>
      </c>
      <c r="E7473">
        <v>1.2769999999999999E-3</v>
      </c>
    </row>
    <row r="7474" spans="1:5">
      <c r="A7474">
        <v>2000</v>
      </c>
      <c r="B7474" s="108">
        <v>35</v>
      </c>
      <c r="C7474">
        <v>9.2900000000000003E-4</v>
      </c>
      <c r="D7474">
        <v>1.758E-3</v>
      </c>
      <c r="E7474">
        <v>1.3439999999999999E-3</v>
      </c>
    </row>
    <row r="7475" spans="1:5">
      <c r="A7475">
        <v>2000</v>
      </c>
      <c r="B7475" s="108">
        <v>36</v>
      </c>
      <c r="C7475">
        <v>1.0089999999999999E-3</v>
      </c>
      <c r="D7475">
        <v>1.887E-3</v>
      </c>
      <c r="E7475">
        <v>1.4480000000000001E-3</v>
      </c>
    </row>
    <row r="7476" spans="1:5">
      <c r="A7476">
        <v>2000</v>
      </c>
      <c r="B7476" s="108">
        <v>37</v>
      </c>
      <c r="C7476">
        <v>1.142E-3</v>
      </c>
      <c r="D7476">
        <v>2.039E-3</v>
      </c>
      <c r="E7476">
        <v>1.5889999999999999E-3</v>
      </c>
    </row>
    <row r="7477" spans="1:5">
      <c r="A7477">
        <v>2000</v>
      </c>
      <c r="B7477" s="108">
        <v>38</v>
      </c>
      <c r="C7477">
        <v>1.2329999999999999E-3</v>
      </c>
      <c r="D7477">
        <v>2.2650000000000001E-3</v>
      </c>
      <c r="E7477">
        <v>1.7470000000000001E-3</v>
      </c>
    </row>
    <row r="7478" spans="1:5">
      <c r="A7478">
        <v>2000</v>
      </c>
      <c r="B7478" s="108">
        <v>39</v>
      </c>
      <c r="C7478">
        <v>1.356E-3</v>
      </c>
      <c r="D7478">
        <v>2.3440000000000002E-3</v>
      </c>
      <c r="E7478">
        <v>1.848E-3</v>
      </c>
    </row>
    <row r="7479" spans="1:5">
      <c r="A7479">
        <v>2000</v>
      </c>
      <c r="B7479" s="108">
        <v>40</v>
      </c>
      <c r="C7479">
        <v>1.4660000000000001E-3</v>
      </c>
      <c r="D7479">
        <v>2.6180000000000001E-3</v>
      </c>
      <c r="E7479">
        <v>2.0379999999999999E-3</v>
      </c>
    </row>
    <row r="7480" spans="1:5">
      <c r="A7480">
        <v>2000</v>
      </c>
      <c r="B7480" s="108">
        <v>41</v>
      </c>
      <c r="C7480">
        <v>1.5950000000000001E-3</v>
      </c>
      <c r="D7480">
        <v>2.7569999999999999E-3</v>
      </c>
      <c r="E7480">
        <v>2.173E-3</v>
      </c>
    </row>
    <row r="7481" spans="1:5">
      <c r="A7481">
        <v>2000</v>
      </c>
      <c r="B7481" s="108">
        <v>42</v>
      </c>
      <c r="C7481">
        <v>1.6999999999999999E-3</v>
      </c>
      <c r="D7481">
        <v>3.0149999999999999E-3</v>
      </c>
      <c r="E7481">
        <v>2.3519999999999999E-3</v>
      </c>
    </row>
    <row r="7482" spans="1:5">
      <c r="A7482">
        <v>2000</v>
      </c>
      <c r="B7482" s="108">
        <v>43</v>
      </c>
      <c r="C7482">
        <v>1.91E-3</v>
      </c>
      <c r="D7482">
        <v>3.339E-3</v>
      </c>
      <c r="E7482">
        <v>2.617E-3</v>
      </c>
    </row>
    <row r="7483" spans="1:5">
      <c r="A7483">
        <v>2000</v>
      </c>
      <c r="B7483" s="108">
        <v>44</v>
      </c>
      <c r="C7483">
        <v>1.9859999999999999E-3</v>
      </c>
      <c r="D7483">
        <v>3.5750000000000001E-3</v>
      </c>
      <c r="E7483">
        <v>2.771E-3</v>
      </c>
    </row>
    <row r="7484" spans="1:5">
      <c r="A7484">
        <v>2000</v>
      </c>
      <c r="B7484" s="108">
        <v>45</v>
      </c>
      <c r="C7484">
        <v>2.1919999999999999E-3</v>
      </c>
      <c r="D7484">
        <v>3.869E-3</v>
      </c>
      <c r="E7484">
        <v>3.0200000000000001E-3</v>
      </c>
    </row>
    <row r="7485" spans="1:5">
      <c r="A7485">
        <v>2000</v>
      </c>
      <c r="B7485" s="108">
        <v>46</v>
      </c>
      <c r="C7485">
        <v>2.271E-3</v>
      </c>
      <c r="D7485">
        <v>4.1650000000000003E-3</v>
      </c>
      <c r="E7485">
        <v>3.2049999999999999E-3</v>
      </c>
    </row>
    <row r="7486" spans="1:5">
      <c r="A7486">
        <v>2000</v>
      </c>
      <c r="B7486" s="108">
        <v>47</v>
      </c>
      <c r="C7486">
        <v>2.5040000000000001E-3</v>
      </c>
      <c r="D7486">
        <v>4.535E-3</v>
      </c>
      <c r="E7486">
        <v>3.5019999999999999E-3</v>
      </c>
    </row>
    <row r="7487" spans="1:5">
      <c r="A7487">
        <v>2000</v>
      </c>
      <c r="B7487" s="108">
        <v>48</v>
      </c>
      <c r="C7487">
        <v>2.7160000000000001E-3</v>
      </c>
      <c r="D7487">
        <v>5.0159999999999996E-3</v>
      </c>
      <c r="E7487">
        <v>3.8449999999999999E-3</v>
      </c>
    </row>
    <row r="7488" spans="1:5">
      <c r="A7488">
        <v>2000</v>
      </c>
      <c r="B7488" s="108">
        <v>49</v>
      </c>
      <c r="C7488">
        <v>2.9069999999999999E-3</v>
      </c>
      <c r="D7488">
        <v>5.2300000000000003E-3</v>
      </c>
      <c r="E7488">
        <v>4.0480000000000004E-3</v>
      </c>
    </row>
    <row r="7489" spans="1:5">
      <c r="A7489">
        <v>2000</v>
      </c>
      <c r="B7489" s="108">
        <v>50</v>
      </c>
      <c r="C7489">
        <v>3.1930000000000001E-3</v>
      </c>
      <c r="D7489">
        <v>5.5840000000000004E-3</v>
      </c>
      <c r="E7489">
        <v>4.365E-3</v>
      </c>
    </row>
    <row r="7490" spans="1:5">
      <c r="A7490">
        <v>2000</v>
      </c>
      <c r="B7490" s="108">
        <v>51</v>
      </c>
      <c r="C7490">
        <v>3.3670000000000002E-3</v>
      </c>
      <c r="D7490">
        <v>5.829E-3</v>
      </c>
      <c r="E7490">
        <v>4.5739999999999999E-3</v>
      </c>
    </row>
    <row r="7491" spans="1:5">
      <c r="A7491">
        <v>2000</v>
      </c>
      <c r="B7491" s="108">
        <v>52</v>
      </c>
      <c r="C7491">
        <v>3.7330000000000002E-3</v>
      </c>
      <c r="D7491">
        <v>6.3550000000000004E-3</v>
      </c>
      <c r="E7491">
        <v>5.0169999999999998E-3</v>
      </c>
    </row>
    <row r="7492" spans="1:5">
      <c r="A7492">
        <v>2000</v>
      </c>
      <c r="B7492" s="108">
        <v>53</v>
      </c>
      <c r="C7492">
        <v>4.3569999999999998E-3</v>
      </c>
      <c r="D7492">
        <v>7.1760000000000001E-3</v>
      </c>
      <c r="E7492">
        <v>5.7349999999999996E-3</v>
      </c>
    </row>
    <row r="7493" spans="1:5">
      <c r="A7493">
        <v>2000</v>
      </c>
      <c r="B7493" s="108">
        <v>54</v>
      </c>
      <c r="C7493">
        <v>4.3290000000000004E-3</v>
      </c>
      <c r="D7493">
        <v>6.999E-3</v>
      </c>
      <c r="E7493">
        <v>5.6309999999999997E-3</v>
      </c>
    </row>
    <row r="7494" spans="1:5">
      <c r="A7494">
        <v>2000</v>
      </c>
      <c r="B7494" s="108">
        <v>55</v>
      </c>
      <c r="C7494">
        <v>4.9769999999999997E-3</v>
      </c>
      <c r="D7494">
        <v>8.3009999999999994E-3</v>
      </c>
      <c r="E7494">
        <v>6.5929999999999999E-3</v>
      </c>
    </row>
    <row r="7495" spans="1:5">
      <c r="A7495">
        <v>2000</v>
      </c>
      <c r="B7495" s="108">
        <v>56</v>
      </c>
      <c r="C7495">
        <v>5.4679999999999998E-3</v>
      </c>
      <c r="D7495">
        <v>8.8710000000000004E-3</v>
      </c>
      <c r="E7495">
        <v>7.1190000000000003E-3</v>
      </c>
    </row>
    <row r="7496" spans="1:5">
      <c r="A7496">
        <v>2000</v>
      </c>
      <c r="B7496" s="108">
        <v>57</v>
      </c>
      <c r="C7496">
        <v>6.1279999999999998E-3</v>
      </c>
      <c r="D7496">
        <v>9.9550000000000003E-3</v>
      </c>
      <c r="E7496">
        <v>7.979E-3</v>
      </c>
    </row>
    <row r="7497" spans="1:5">
      <c r="A7497">
        <v>2000</v>
      </c>
      <c r="B7497" s="108">
        <v>58</v>
      </c>
      <c r="C7497">
        <v>6.5830000000000003E-3</v>
      </c>
      <c r="D7497">
        <v>1.0659999999999999E-2</v>
      </c>
      <c r="E7497">
        <v>8.5450000000000005E-3</v>
      </c>
    </row>
    <row r="7498" spans="1:5">
      <c r="A7498">
        <v>2000</v>
      </c>
      <c r="B7498" s="108">
        <v>59</v>
      </c>
      <c r="C7498">
        <v>7.2500000000000004E-3</v>
      </c>
      <c r="D7498">
        <v>1.1715E-2</v>
      </c>
      <c r="E7498">
        <v>9.3939999999999996E-3</v>
      </c>
    </row>
    <row r="7499" spans="1:5">
      <c r="A7499">
        <v>2000</v>
      </c>
      <c r="B7499" s="108">
        <v>60</v>
      </c>
      <c r="C7499">
        <v>7.9389999999999999E-3</v>
      </c>
      <c r="D7499">
        <v>1.2748000000000001E-2</v>
      </c>
      <c r="E7499">
        <v>1.0241E-2</v>
      </c>
    </row>
    <row r="7500" spans="1:5">
      <c r="A7500">
        <v>2000</v>
      </c>
      <c r="B7500" s="108">
        <v>61</v>
      </c>
      <c r="C7500">
        <v>8.8319999999999996E-3</v>
      </c>
      <c r="D7500">
        <v>1.3556E-2</v>
      </c>
      <c r="E7500">
        <v>1.1089E-2</v>
      </c>
    </row>
    <row r="7501" spans="1:5">
      <c r="A7501">
        <v>2000</v>
      </c>
      <c r="B7501" s="108">
        <v>62</v>
      </c>
      <c r="C7501">
        <v>9.7769999999999992E-3</v>
      </c>
      <c r="D7501">
        <v>1.5375E-2</v>
      </c>
      <c r="E7501">
        <v>1.2442999999999999E-2</v>
      </c>
    </row>
    <row r="7502" spans="1:5">
      <c r="A7502">
        <v>2000</v>
      </c>
      <c r="B7502" s="108">
        <v>63</v>
      </c>
      <c r="C7502">
        <v>1.0488000000000001E-2</v>
      </c>
      <c r="D7502">
        <v>1.6732E-2</v>
      </c>
      <c r="E7502">
        <v>1.3445E-2</v>
      </c>
    </row>
    <row r="7503" spans="1:5">
      <c r="A7503">
        <v>2000</v>
      </c>
      <c r="B7503" s="108">
        <v>64</v>
      </c>
      <c r="C7503">
        <v>1.1610000000000001E-2</v>
      </c>
      <c r="D7503">
        <v>1.8421E-2</v>
      </c>
      <c r="E7503">
        <v>1.4818E-2</v>
      </c>
    </row>
    <row r="7504" spans="1:5">
      <c r="A7504">
        <v>2000</v>
      </c>
      <c r="B7504" s="108">
        <v>65</v>
      </c>
      <c r="C7504">
        <v>1.2682000000000001E-2</v>
      </c>
      <c r="D7504">
        <v>1.9813000000000001E-2</v>
      </c>
      <c r="E7504">
        <v>1.6021000000000001E-2</v>
      </c>
    </row>
    <row r="7505" spans="1:5">
      <c r="A7505">
        <v>2000</v>
      </c>
      <c r="B7505" s="108">
        <v>66</v>
      </c>
      <c r="C7505">
        <v>1.3866E-2</v>
      </c>
      <c r="D7505">
        <v>2.1325E-2</v>
      </c>
      <c r="E7505">
        <v>1.7335E-2</v>
      </c>
    </row>
    <row r="7506" spans="1:5">
      <c r="A7506">
        <v>2000</v>
      </c>
      <c r="B7506" s="108">
        <v>67</v>
      </c>
      <c r="C7506">
        <v>1.5217E-2</v>
      </c>
      <c r="D7506">
        <v>2.3851000000000001E-2</v>
      </c>
      <c r="E7506">
        <v>1.9199999999999998E-2</v>
      </c>
    </row>
    <row r="7507" spans="1:5">
      <c r="A7507">
        <v>2000</v>
      </c>
      <c r="B7507" s="108">
        <v>68</v>
      </c>
      <c r="C7507">
        <v>1.6424999999999999E-2</v>
      </c>
      <c r="D7507">
        <v>2.5642000000000002E-2</v>
      </c>
      <c r="E7507">
        <v>2.0650000000000002E-2</v>
      </c>
    </row>
    <row r="7508" spans="1:5">
      <c r="A7508">
        <v>2000</v>
      </c>
      <c r="B7508" s="108">
        <v>69</v>
      </c>
      <c r="C7508">
        <v>1.7656999999999999E-2</v>
      </c>
      <c r="D7508">
        <v>2.7711E-2</v>
      </c>
      <c r="E7508">
        <v>2.2237E-2</v>
      </c>
    </row>
    <row r="7509" spans="1:5">
      <c r="A7509">
        <v>2000</v>
      </c>
      <c r="B7509" s="108">
        <v>70</v>
      </c>
      <c r="C7509">
        <v>1.9591000000000001E-2</v>
      </c>
      <c r="D7509">
        <v>3.0700000000000002E-2</v>
      </c>
      <c r="E7509">
        <v>2.461E-2</v>
      </c>
    </row>
    <row r="7510" spans="1:5">
      <c r="A7510">
        <v>2000</v>
      </c>
      <c r="B7510" s="108">
        <v>71</v>
      </c>
      <c r="C7510">
        <v>2.0965999999999999E-2</v>
      </c>
      <c r="D7510">
        <v>3.3272999999999997E-2</v>
      </c>
      <c r="E7510">
        <v>2.6452E-2</v>
      </c>
    </row>
    <row r="7511" spans="1:5">
      <c r="A7511">
        <v>2000</v>
      </c>
      <c r="B7511" s="108">
        <v>72</v>
      </c>
      <c r="C7511">
        <v>2.3481999999999999E-2</v>
      </c>
      <c r="D7511">
        <v>3.7206999999999997E-2</v>
      </c>
      <c r="E7511">
        <v>2.955E-2</v>
      </c>
    </row>
    <row r="7512" spans="1:5">
      <c r="A7512">
        <v>2000</v>
      </c>
      <c r="B7512" s="108">
        <v>73</v>
      </c>
      <c r="C7512">
        <v>2.5624000000000001E-2</v>
      </c>
      <c r="D7512">
        <v>4.0418000000000003E-2</v>
      </c>
      <c r="E7512">
        <v>3.2070000000000001E-2</v>
      </c>
    </row>
    <row r="7513" spans="1:5">
      <c r="A7513">
        <v>2000</v>
      </c>
      <c r="B7513" s="108">
        <v>74</v>
      </c>
      <c r="C7513">
        <v>2.8056999999999999E-2</v>
      </c>
      <c r="D7513">
        <v>4.3407000000000001E-2</v>
      </c>
      <c r="E7513">
        <v>3.4658000000000001E-2</v>
      </c>
    </row>
    <row r="7514" spans="1:5">
      <c r="A7514">
        <v>2000</v>
      </c>
      <c r="B7514" s="108">
        <v>75</v>
      </c>
      <c r="C7514">
        <v>3.1375E-2</v>
      </c>
      <c r="D7514">
        <v>4.7655999999999997E-2</v>
      </c>
      <c r="E7514">
        <v>3.8255999999999998E-2</v>
      </c>
    </row>
    <row r="7515" spans="1:5">
      <c r="A7515">
        <v>2000</v>
      </c>
      <c r="B7515" s="108">
        <v>76</v>
      </c>
      <c r="C7515">
        <v>3.3912999999999999E-2</v>
      </c>
      <c r="D7515">
        <v>5.1669E-2</v>
      </c>
      <c r="E7515">
        <v>4.1307999999999997E-2</v>
      </c>
    </row>
    <row r="7516" spans="1:5">
      <c r="A7516">
        <v>2000</v>
      </c>
      <c r="B7516" s="108">
        <v>77</v>
      </c>
      <c r="C7516">
        <v>3.6992999999999998E-2</v>
      </c>
      <c r="D7516">
        <v>5.6561E-2</v>
      </c>
      <c r="E7516">
        <v>4.5038000000000002E-2</v>
      </c>
    </row>
    <row r="7517" spans="1:5">
      <c r="A7517">
        <v>2000</v>
      </c>
      <c r="B7517" s="108">
        <v>78</v>
      </c>
      <c r="C7517">
        <v>4.1582000000000001E-2</v>
      </c>
      <c r="D7517">
        <v>6.2207999999999999E-2</v>
      </c>
      <c r="E7517">
        <v>4.9949E-2</v>
      </c>
    </row>
    <row r="7518" spans="1:5">
      <c r="A7518">
        <v>2000</v>
      </c>
      <c r="B7518" s="108">
        <v>79</v>
      </c>
      <c r="C7518">
        <v>4.5543E-2</v>
      </c>
      <c r="D7518">
        <v>6.9019999999999998E-2</v>
      </c>
      <c r="E7518">
        <v>5.4880999999999999E-2</v>
      </c>
    </row>
    <row r="7519" spans="1:5">
      <c r="A7519">
        <v>2000</v>
      </c>
      <c r="B7519" s="108">
        <v>80</v>
      </c>
      <c r="C7519">
        <v>5.3341E-2</v>
      </c>
      <c r="D7519">
        <v>7.9124E-2</v>
      </c>
      <c r="E7519">
        <v>6.3307000000000002E-2</v>
      </c>
    </row>
    <row r="7520" spans="1:5">
      <c r="A7520">
        <v>2000</v>
      </c>
      <c r="B7520" s="108">
        <v>81</v>
      </c>
      <c r="C7520">
        <v>5.7471000000000001E-2</v>
      </c>
      <c r="D7520">
        <v>8.4919999999999995E-2</v>
      </c>
      <c r="E7520">
        <v>6.7827999999999999E-2</v>
      </c>
    </row>
    <row r="7521" spans="1:5">
      <c r="A7521">
        <v>2000</v>
      </c>
      <c r="B7521" s="108">
        <v>82</v>
      </c>
      <c r="C7521">
        <v>6.4725000000000005E-2</v>
      </c>
      <c r="D7521">
        <v>9.6212000000000006E-2</v>
      </c>
      <c r="E7521">
        <v>7.6318999999999998E-2</v>
      </c>
    </row>
    <row r="7522" spans="1:5">
      <c r="A7522">
        <v>2000</v>
      </c>
      <c r="B7522" s="108">
        <v>83</v>
      </c>
      <c r="C7522">
        <v>7.2539000000000006E-2</v>
      </c>
      <c r="D7522">
        <v>0.105515</v>
      </c>
      <c r="E7522">
        <v>8.4332000000000004E-2</v>
      </c>
    </row>
    <row r="7523" spans="1:5">
      <c r="A7523">
        <v>2000</v>
      </c>
      <c r="B7523" s="108">
        <v>84</v>
      </c>
      <c r="C7523">
        <v>8.1276000000000001E-2</v>
      </c>
      <c r="D7523">
        <v>0.11783100000000001</v>
      </c>
      <c r="E7523">
        <v>9.3899999999999997E-2</v>
      </c>
    </row>
    <row r="7524" spans="1:5">
      <c r="A7524">
        <v>2000</v>
      </c>
      <c r="B7524" s="108">
        <v>85</v>
      </c>
      <c r="C7524">
        <v>9.1439999999999994E-2</v>
      </c>
      <c r="D7524">
        <v>0.13084599999999999</v>
      </c>
      <c r="E7524">
        <v>0.104562</v>
      </c>
    </row>
    <row r="7525" spans="1:5">
      <c r="A7525">
        <v>2000</v>
      </c>
      <c r="B7525" s="108">
        <v>86</v>
      </c>
      <c r="C7525">
        <v>0.102088</v>
      </c>
      <c r="D7525">
        <v>0.14496899999999999</v>
      </c>
      <c r="E7525">
        <v>0.11582199999999999</v>
      </c>
    </row>
    <row r="7526" spans="1:5">
      <c r="A7526">
        <v>2000</v>
      </c>
      <c r="B7526" s="108">
        <v>87</v>
      </c>
      <c r="C7526">
        <v>0.114581</v>
      </c>
      <c r="D7526">
        <v>0.159911</v>
      </c>
      <c r="E7526">
        <v>0.128493</v>
      </c>
    </row>
    <row r="7527" spans="1:5">
      <c r="A7527">
        <v>2000</v>
      </c>
      <c r="B7527" s="108">
        <v>88</v>
      </c>
      <c r="C7527">
        <v>0.12693499999999999</v>
      </c>
      <c r="D7527">
        <v>0.174646</v>
      </c>
      <c r="E7527">
        <v>0.140963</v>
      </c>
    </row>
    <row r="7528" spans="1:5">
      <c r="A7528">
        <v>2000</v>
      </c>
      <c r="B7528" s="108">
        <v>89</v>
      </c>
      <c r="C7528">
        <v>0.14313899999999999</v>
      </c>
      <c r="D7528">
        <v>0.19577800000000001</v>
      </c>
      <c r="E7528">
        <v>0.157827</v>
      </c>
    </row>
    <row r="7529" spans="1:5">
      <c r="A7529">
        <v>2000</v>
      </c>
      <c r="B7529" s="108">
        <v>90</v>
      </c>
      <c r="C7529">
        <v>0.160279</v>
      </c>
      <c r="D7529">
        <v>0.21231</v>
      </c>
      <c r="E7529">
        <v>0.17407800000000001</v>
      </c>
    </row>
    <row r="7530" spans="1:5">
      <c r="A7530">
        <v>2000</v>
      </c>
      <c r="B7530" s="108">
        <v>91</v>
      </c>
      <c r="C7530">
        <v>0.17834700000000001</v>
      </c>
      <c r="D7530">
        <v>0.23305899999999999</v>
      </c>
      <c r="E7530">
        <v>0.192158</v>
      </c>
    </row>
    <row r="7531" spans="1:5">
      <c r="A7531">
        <v>2000</v>
      </c>
      <c r="B7531" s="108">
        <v>92</v>
      </c>
      <c r="C7531">
        <v>0.20180999999999999</v>
      </c>
      <c r="D7531">
        <v>0.25759599999999999</v>
      </c>
      <c r="E7531">
        <v>0.21520900000000001</v>
      </c>
    </row>
    <row r="7532" spans="1:5">
      <c r="A7532">
        <v>2000</v>
      </c>
      <c r="B7532" s="108">
        <v>93</v>
      </c>
      <c r="C7532">
        <v>0.21987200000000001</v>
      </c>
      <c r="D7532">
        <v>0.28419800000000001</v>
      </c>
      <c r="E7532">
        <v>0.23447599999999999</v>
      </c>
    </row>
    <row r="7533" spans="1:5">
      <c r="A7533">
        <v>2000</v>
      </c>
      <c r="B7533" s="108">
        <v>94</v>
      </c>
      <c r="C7533">
        <v>0.243676</v>
      </c>
      <c r="D7533">
        <v>0.30835000000000001</v>
      </c>
      <c r="E7533">
        <v>0.25747999999999999</v>
      </c>
    </row>
    <row r="7534" spans="1:5">
      <c r="A7534">
        <v>2000</v>
      </c>
      <c r="B7534" s="108">
        <v>95</v>
      </c>
      <c r="C7534">
        <v>0.26886100000000002</v>
      </c>
      <c r="D7534">
        <v>0.32930900000000002</v>
      </c>
      <c r="E7534">
        <v>0.28113199999999999</v>
      </c>
    </row>
    <row r="7535" spans="1:5">
      <c r="A7535">
        <v>2000</v>
      </c>
      <c r="B7535" s="108">
        <v>96</v>
      </c>
      <c r="C7535">
        <v>0.29470299999999999</v>
      </c>
      <c r="D7535">
        <v>0.36450100000000002</v>
      </c>
      <c r="E7535">
        <v>0.30812099999999998</v>
      </c>
    </row>
    <row r="7536" spans="1:5">
      <c r="A7536">
        <v>2000</v>
      </c>
      <c r="B7536" s="108">
        <v>97</v>
      </c>
      <c r="C7536">
        <v>0.31960699999999997</v>
      </c>
      <c r="D7536">
        <v>0.38591500000000001</v>
      </c>
      <c r="E7536">
        <v>0.331598</v>
      </c>
    </row>
    <row r="7537" spans="1:5">
      <c r="A7537">
        <v>2000</v>
      </c>
      <c r="B7537" s="108">
        <v>98</v>
      </c>
      <c r="C7537">
        <v>0.34997600000000001</v>
      </c>
      <c r="D7537">
        <v>0.42170999999999997</v>
      </c>
      <c r="E7537">
        <v>0.36221599999999998</v>
      </c>
    </row>
    <row r="7538" spans="1:5">
      <c r="A7538">
        <v>2000</v>
      </c>
      <c r="B7538" s="108">
        <v>99</v>
      </c>
      <c r="C7538">
        <v>0.372529</v>
      </c>
      <c r="D7538">
        <v>0.44527499999999998</v>
      </c>
      <c r="E7538">
        <v>0.38434099999999999</v>
      </c>
    </row>
    <row r="7539" spans="1:5">
      <c r="A7539">
        <v>2000</v>
      </c>
      <c r="B7539" s="108">
        <v>100</v>
      </c>
      <c r="C7539">
        <v>0.41190700000000002</v>
      </c>
      <c r="D7539">
        <v>0.49509500000000001</v>
      </c>
      <c r="E7539">
        <v>0.42452299999999998</v>
      </c>
    </row>
    <row r="7540" spans="1:5">
      <c r="A7540">
        <v>2000</v>
      </c>
      <c r="B7540" s="108">
        <v>101</v>
      </c>
      <c r="C7540">
        <v>0.431089</v>
      </c>
      <c r="D7540">
        <v>0.495921</v>
      </c>
      <c r="E7540">
        <v>0.44022699999999998</v>
      </c>
    </row>
    <row r="7541" spans="1:5">
      <c r="A7541">
        <v>2000</v>
      </c>
      <c r="B7541" s="108">
        <v>102</v>
      </c>
      <c r="C7541">
        <v>0.47368100000000002</v>
      </c>
      <c r="D7541">
        <v>0.55063399999999996</v>
      </c>
      <c r="E7541">
        <v>0.483991</v>
      </c>
    </row>
    <row r="7542" spans="1:5">
      <c r="A7542">
        <v>2000</v>
      </c>
      <c r="B7542" s="108">
        <v>103</v>
      </c>
      <c r="C7542">
        <v>0.497118</v>
      </c>
      <c r="D7542">
        <v>0.52026899999999998</v>
      </c>
      <c r="E7542">
        <v>0.499948</v>
      </c>
    </row>
    <row r="7543" spans="1:5">
      <c r="A7543">
        <v>2000</v>
      </c>
      <c r="B7543" s="108">
        <v>104</v>
      </c>
      <c r="C7543">
        <v>0.53952699999999998</v>
      </c>
      <c r="D7543">
        <v>0.57949499999999998</v>
      </c>
      <c r="E7543">
        <v>0.54438799999999998</v>
      </c>
    </row>
    <row r="7544" spans="1:5">
      <c r="A7544">
        <v>2000</v>
      </c>
      <c r="B7544" s="108">
        <v>105</v>
      </c>
      <c r="C7544">
        <v>0.56349300000000002</v>
      </c>
      <c r="D7544">
        <v>0.59393300000000004</v>
      </c>
      <c r="E7544">
        <v>0.56725400000000004</v>
      </c>
    </row>
    <row r="7545" spans="1:5">
      <c r="A7545">
        <v>2000</v>
      </c>
      <c r="B7545" s="108">
        <v>106</v>
      </c>
      <c r="C7545">
        <v>0.61831400000000003</v>
      </c>
      <c r="D7545">
        <v>0.56767699999999999</v>
      </c>
      <c r="E7545">
        <v>0.61213899999999999</v>
      </c>
    </row>
    <row r="7546" spans="1:5">
      <c r="A7546">
        <v>2000</v>
      </c>
      <c r="B7546" s="108">
        <v>107</v>
      </c>
      <c r="C7546">
        <v>0.55837199999999998</v>
      </c>
      <c r="D7546">
        <v>0.51516399999999996</v>
      </c>
      <c r="E7546">
        <v>0.55257900000000004</v>
      </c>
    </row>
    <row r="7547" spans="1:5">
      <c r="A7547">
        <v>2000</v>
      </c>
      <c r="B7547" s="108">
        <v>108</v>
      </c>
      <c r="C7547">
        <v>0.67352800000000002</v>
      </c>
      <c r="D7547">
        <v>0.60738499999999995</v>
      </c>
      <c r="E7547">
        <v>0.66357900000000003</v>
      </c>
    </row>
    <row r="7548" spans="1:5">
      <c r="A7548">
        <v>2000</v>
      </c>
      <c r="B7548" s="108">
        <v>109</v>
      </c>
      <c r="C7548">
        <v>0.49642399999999998</v>
      </c>
      <c r="D7548">
        <v>0.50509800000000005</v>
      </c>
      <c r="E7548">
        <v>0.49784899999999999</v>
      </c>
    </row>
    <row r="7549" spans="1:5">
      <c r="A7549">
        <v>2000</v>
      </c>
      <c r="B7549" s="108" t="s">
        <v>392</v>
      </c>
      <c r="C7549">
        <v>0.47184300000000001</v>
      </c>
      <c r="D7549">
        <v>0.65373599999999998</v>
      </c>
      <c r="E7549">
        <v>0.48948199999999997</v>
      </c>
    </row>
    <row r="7550" spans="1:5">
      <c r="A7550">
        <v>2001</v>
      </c>
      <c r="B7550" s="108">
        <v>0</v>
      </c>
      <c r="C7550">
        <v>6.2459999999999998E-3</v>
      </c>
      <c r="D7550">
        <v>7.6490000000000004E-3</v>
      </c>
      <c r="E7550">
        <v>6.9629999999999996E-3</v>
      </c>
    </row>
    <row r="7551" spans="1:5">
      <c r="A7551">
        <v>2001</v>
      </c>
      <c r="B7551" s="108">
        <v>1</v>
      </c>
      <c r="C7551">
        <v>4.6799999999999999E-4</v>
      </c>
      <c r="D7551">
        <v>5.5800000000000001E-4</v>
      </c>
      <c r="E7551">
        <v>5.1400000000000003E-4</v>
      </c>
    </row>
    <row r="7552" spans="1:5">
      <c r="A7552">
        <v>2001</v>
      </c>
      <c r="B7552" s="108">
        <v>2</v>
      </c>
      <c r="C7552">
        <v>2.9700000000000001E-4</v>
      </c>
      <c r="D7552">
        <v>3.8299999999999999E-4</v>
      </c>
      <c r="E7552">
        <v>3.4099999999999999E-4</v>
      </c>
    </row>
    <row r="7553" spans="1:5">
      <c r="A7553">
        <v>2001</v>
      </c>
      <c r="B7553" s="108">
        <v>3</v>
      </c>
      <c r="C7553">
        <v>2.2599999999999999E-4</v>
      </c>
      <c r="D7553">
        <v>2.8899999999999998E-4</v>
      </c>
      <c r="E7553">
        <v>2.5799999999999998E-4</v>
      </c>
    </row>
    <row r="7554" spans="1:5">
      <c r="A7554">
        <v>2001</v>
      </c>
      <c r="B7554" s="108">
        <v>4</v>
      </c>
      <c r="C7554">
        <v>1.8200000000000001E-4</v>
      </c>
      <c r="D7554">
        <v>2.43E-4</v>
      </c>
      <c r="E7554">
        <v>2.13E-4</v>
      </c>
    </row>
    <row r="7555" spans="1:5">
      <c r="A7555">
        <v>2001</v>
      </c>
      <c r="B7555" s="108">
        <v>5</v>
      </c>
      <c r="C7555">
        <v>1.4999999999999999E-4</v>
      </c>
      <c r="D7555">
        <v>1.92E-4</v>
      </c>
      <c r="E7555">
        <v>1.7100000000000001E-4</v>
      </c>
    </row>
    <row r="7556" spans="1:5">
      <c r="A7556">
        <v>2001</v>
      </c>
      <c r="B7556" s="108">
        <v>6</v>
      </c>
      <c r="C7556">
        <v>1.46E-4</v>
      </c>
      <c r="D7556">
        <v>1.73E-4</v>
      </c>
      <c r="E7556">
        <v>1.6000000000000001E-4</v>
      </c>
    </row>
    <row r="7557" spans="1:5">
      <c r="A7557">
        <v>2001</v>
      </c>
      <c r="B7557" s="108">
        <v>7</v>
      </c>
      <c r="C7557">
        <v>1.3999999999999999E-4</v>
      </c>
      <c r="D7557">
        <v>1.4799999999999999E-4</v>
      </c>
      <c r="E7557">
        <v>1.44E-4</v>
      </c>
    </row>
    <row r="7558" spans="1:5">
      <c r="A7558">
        <v>2001</v>
      </c>
      <c r="B7558" s="108">
        <v>8</v>
      </c>
      <c r="C7558">
        <v>1.2300000000000001E-4</v>
      </c>
      <c r="D7558">
        <v>1.6100000000000001E-4</v>
      </c>
      <c r="E7558">
        <v>1.4200000000000001E-4</v>
      </c>
    </row>
    <row r="7559" spans="1:5">
      <c r="A7559">
        <v>2001</v>
      </c>
      <c r="B7559" s="108">
        <v>9</v>
      </c>
      <c r="C7559">
        <v>1.35E-4</v>
      </c>
      <c r="D7559">
        <v>1.63E-4</v>
      </c>
      <c r="E7559">
        <v>1.4999999999999999E-4</v>
      </c>
    </row>
    <row r="7560" spans="1:5">
      <c r="A7560">
        <v>2001</v>
      </c>
      <c r="B7560" s="108">
        <v>10</v>
      </c>
      <c r="C7560">
        <v>1.17E-4</v>
      </c>
      <c r="D7560">
        <v>1.8000000000000001E-4</v>
      </c>
      <c r="E7560">
        <v>1.4899999999999999E-4</v>
      </c>
    </row>
    <row r="7561" spans="1:5">
      <c r="A7561">
        <v>2001</v>
      </c>
      <c r="B7561" s="108">
        <v>11</v>
      </c>
      <c r="C7561">
        <v>1.2999999999999999E-4</v>
      </c>
      <c r="D7561">
        <v>1.8599999999999999E-4</v>
      </c>
      <c r="E7561">
        <v>1.5899999999999999E-4</v>
      </c>
    </row>
    <row r="7562" spans="1:5">
      <c r="A7562">
        <v>2001</v>
      </c>
      <c r="B7562" s="108">
        <v>12</v>
      </c>
      <c r="C7562">
        <v>1.47E-4</v>
      </c>
      <c r="D7562">
        <v>2.0100000000000001E-4</v>
      </c>
      <c r="E7562">
        <v>1.75E-4</v>
      </c>
    </row>
    <row r="7563" spans="1:5">
      <c r="A7563">
        <v>2001</v>
      </c>
      <c r="B7563" s="108">
        <v>13</v>
      </c>
      <c r="C7563">
        <v>1.6100000000000001E-4</v>
      </c>
      <c r="D7563">
        <v>2.5500000000000002E-4</v>
      </c>
      <c r="E7563">
        <v>2.0900000000000001E-4</v>
      </c>
    </row>
    <row r="7564" spans="1:5">
      <c r="A7564">
        <v>2001</v>
      </c>
      <c r="B7564" s="108">
        <v>14</v>
      </c>
      <c r="C7564">
        <v>2.1000000000000001E-4</v>
      </c>
      <c r="D7564">
        <v>3.21E-4</v>
      </c>
      <c r="E7564">
        <v>2.6699999999999998E-4</v>
      </c>
    </row>
    <row r="7565" spans="1:5">
      <c r="A7565">
        <v>2001</v>
      </c>
      <c r="B7565" s="108">
        <v>15</v>
      </c>
      <c r="C7565">
        <v>2.5099999999999998E-4</v>
      </c>
      <c r="D7565">
        <v>4.5899999999999999E-4</v>
      </c>
      <c r="E7565">
        <v>3.5799999999999997E-4</v>
      </c>
    </row>
    <row r="7566" spans="1:5">
      <c r="A7566">
        <v>2001</v>
      </c>
      <c r="B7566" s="108">
        <v>16</v>
      </c>
      <c r="C7566">
        <v>3.7399999999999998E-4</v>
      </c>
      <c r="D7566">
        <v>6.8499999999999995E-4</v>
      </c>
      <c r="E7566">
        <v>5.3399999999999997E-4</v>
      </c>
    </row>
    <row r="7567" spans="1:5">
      <c r="A7567">
        <v>2001</v>
      </c>
      <c r="B7567" s="108">
        <v>17</v>
      </c>
      <c r="C7567">
        <v>4.3199999999999998E-4</v>
      </c>
      <c r="D7567">
        <v>9.1500000000000001E-4</v>
      </c>
      <c r="E7567">
        <v>6.8199999999999999E-4</v>
      </c>
    </row>
    <row r="7568" spans="1:5">
      <c r="A7568">
        <v>2001</v>
      </c>
      <c r="B7568" s="108">
        <v>18</v>
      </c>
      <c r="C7568">
        <v>4.2000000000000002E-4</v>
      </c>
      <c r="D7568">
        <v>1.2049999999999999E-3</v>
      </c>
      <c r="E7568">
        <v>8.2600000000000002E-4</v>
      </c>
    </row>
    <row r="7569" spans="1:5">
      <c r="A7569">
        <v>2001</v>
      </c>
      <c r="B7569" s="108">
        <v>19</v>
      </c>
      <c r="C7569">
        <v>4.3399999999999998E-4</v>
      </c>
      <c r="D7569">
        <v>1.3619999999999999E-3</v>
      </c>
      <c r="E7569">
        <v>9.1100000000000003E-4</v>
      </c>
    </row>
    <row r="7570" spans="1:5">
      <c r="A7570">
        <v>2001</v>
      </c>
      <c r="B7570" s="108">
        <v>20</v>
      </c>
      <c r="C7570">
        <v>4.4499999999999997E-4</v>
      </c>
      <c r="D7570">
        <v>1.3470000000000001E-3</v>
      </c>
      <c r="E7570">
        <v>9.0600000000000001E-4</v>
      </c>
    </row>
    <row r="7571" spans="1:5">
      <c r="A7571">
        <v>2001</v>
      </c>
      <c r="B7571" s="108">
        <v>21</v>
      </c>
      <c r="C7571">
        <v>4.7800000000000002E-4</v>
      </c>
      <c r="D7571">
        <v>1.5039999999999999E-3</v>
      </c>
      <c r="E7571">
        <v>1.0020000000000001E-3</v>
      </c>
    </row>
    <row r="7572" spans="1:5">
      <c r="A7572">
        <v>2001</v>
      </c>
      <c r="B7572" s="108">
        <v>22</v>
      </c>
      <c r="C7572">
        <v>4.3600000000000003E-4</v>
      </c>
      <c r="D7572">
        <v>1.4300000000000001E-3</v>
      </c>
      <c r="E7572">
        <v>9.4300000000000004E-4</v>
      </c>
    </row>
    <row r="7573" spans="1:5">
      <c r="A7573">
        <v>2001</v>
      </c>
      <c r="B7573" s="108">
        <v>23</v>
      </c>
      <c r="C7573">
        <v>4.9100000000000001E-4</v>
      </c>
      <c r="D7573">
        <v>1.3849999999999999E-3</v>
      </c>
      <c r="E7573">
        <v>9.4700000000000003E-4</v>
      </c>
    </row>
    <row r="7574" spans="1:5">
      <c r="A7574">
        <v>2001</v>
      </c>
      <c r="B7574" s="108">
        <v>24</v>
      </c>
      <c r="C7574">
        <v>4.84E-4</v>
      </c>
      <c r="D7574">
        <v>1.3849999999999999E-3</v>
      </c>
      <c r="E7574">
        <v>9.4200000000000002E-4</v>
      </c>
    </row>
    <row r="7575" spans="1:5">
      <c r="A7575">
        <v>2001</v>
      </c>
      <c r="B7575" s="108">
        <v>25</v>
      </c>
      <c r="C7575">
        <v>5.1099999999999995E-4</v>
      </c>
      <c r="D7575">
        <v>1.312E-3</v>
      </c>
      <c r="E7575">
        <v>9.1799999999999998E-4</v>
      </c>
    </row>
    <row r="7576" spans="1:5">
      <c r="A7576">
        <v>2001</v>
      </c>
      <c r="B7576" s="108">
        <v>26</v>
      </c>
      <c r="C7576">
        <v>5.13E-4</v>
      </c>
      <c r="D7576">
        <v>1.4009999999999999E-3</v>
      </c>
      <c r="E7576">
        <v>9.6299999999999999E-4</v>
      </c>
    </row>
    <row r="7577" spans="1:5">
      <c r="A7577">
        <v>2001</v>
      </c>
      <c r="B7577" s="108">
        <v>27</v>
      </c>
      <c r="C7577">
        <v>5.4900000000000001E-4</v>
      </c>
      <c r="D7577">
        <v>1.3290000000000001E-3</v>
      </c>
      <c r="E7577">
        <v>9.4300000000000004E-4</v>
      </c>
    </row>
    <row r="7578" spans="1:5">
      <c r="A7578">
        <v>2001</v>
      </c>
      <c r="B7578" s="108">
        <v>28</v>
      </c>
      <c r="C7578">
        <v>5.8399999999999999E-4</v>
      </c>
      <c r="D7578">
        <v>1.395E-3</v>
      </c>
      <c r="E7578">
        <v>9.9299999999999996E-4</v>
      </c>
    </row>
    <row r="7579" spans="1:5">
      <c r="A7579">
        <v>2001</v>
      </c>
      <c r="B7579" s="108">
        <v>29</v>
      </c>
      <c r="C7579">
        <v>6.2E-4</v>
      </c>
      <c r="D7579">
        <v>1.371E-3</v>
      </c>
      <c r="E7579">
        <v>9.9799999999999997E-4</v>
      </c>
    </row>
    <row r="7580" spans="1:5">
      <c r="A7580">
        <v>2001</v>
      </c>
      <c r="B7580" s="108">
        <v>30</v>
      </c>
      <c r="C7580">
        <v>6.6200000000000005E-4</v>
      </c>
      <c r="D7580">
        <v>1.4289999999999999E-3</v>
      </c>
      <c r="E7580">
        <v>1.049E-3</v>
      </c>
    </row>
    <row r="7581" spans="1:5">
      <c r="A7581">
        <v>2001</v>
      </c>
      <c r="B7581" s="108">
        <v>31</v>
      </c>
      <c r="C7581">
        <v>6.5700000000000003E-4</v>
      </c>
      <c r="D7581">
        <v>1.441E-3</v>
      </c>
      <c r="E7581">
        <v>1.052E-3</v>
      </c>
    </row>
    <row r="7582" spans="1:5">
      <c r="A7582">
        <v>2001</v>
      </c>
      <c r="B7582" s="108">
        <v>32</v>
      </c>
      <c r="C7582">
        <v>7.6099999999999996E-4</v>
      </c>
      <c r="D7582">
        <v>1.451E-3</v>
      </c>
      <c r="E7582">
        <v>1.109E-3</v>
      </c>
    </row>
    <row r="7583" spans="1:5">
      <c r="A7583">
        <v>2001</v>
      </c>
      <c r="B7583" s="108">
        <v>33</v>
      </c>
      <c r="C7583">
        <v>8.1599999999999999E-4</v>
      </c>
      <c r="D7583">
        <v>1.6000000000000001E-3</v>
      </c>
      <c r="E7583">
        <v>1.209E-3</v>
      </c>
    </row>
    <row r="7584" spans="1:5">
      <c r="A7584">
        <v>2001</v>
      </c>
      <c r="B7584" s="108">
        <v>34</v>
      </c>
      <c r="C7584">
        <v>8.8000000000000003E-4</v>
      </c>
      <c r="D7584">
        <v>1.6800000000000001E-3</v>
      </c>
      <c r="E7584">
        <v>1.281E-3</v>
      </c>
    </row>
    <row r="7585" spans="1:5">
      <c r="A7585">
        <v>2001</v>
      </c>
      <c r="B7585" s="108">
        <v>35</v>
      </c>
      <c r="C7585">
        <v>9.5699999999999995E-4</v>
      </c>
      <c r="D7585">
        <v>1.851E-3</v>
      </c>
      <c r="E7585">
        <v>1.405E-3</v>
      </c>
    </row>
    <row r="7586" spans="1:5">
      <c r="A7586">
        <v>2001</v>
      </c>
      <c r="B7586" s="108">
        <v>36</v>
      </c>
      <c r="C7586">
        <v>1.062E-3</v>
      </c>
      <c r="D7586">
        <v>1.933E-3</v>
      </c>
      <c r="E7586">
        <v>1.4970000000000001E-3</v>
      </c>
    </row>
    <row r="7587" spans="1:5">
      <c r="A7587">
        <v>2001</v>
      </c>
      <c r="B7587" s="108">
        <v>37</v>
      </c>
      <c r="C7587">
        <v>1.1540000000000001E-3</v>
      </c>
      <c r="D7587">
        <v>2.1580000000000002E-3</v>
      </c>
      <c r="E7587">
        <v>1.6540000000000001E-3</v>
      </c>
    </row>
    <row r="7588" spans="1:5">
      <c r="A7588">
        <v>2001</v>
      </c>
      <c r="B7588" s="108">
        <v>38</v>
      </c>
      <c r="C7588">
        <v>1.305E-3</v>
      </c>
      <c r="D7588">
        <v>2.307E-3</v>
      </c>
      <c r="E7588">
        <v>1.8029999999999999E-3</v>
      </c>
    </row>
    <row r="7589" spans="1:5">
      <c r="A7589">
        <v>2001</v>
      </c>
      <c r="B7589" s="108">
        <v>39</v>
      </c>
      <c r="C7589">
        <v>1.41E-3</v>
      </c>
      <c r="D7589">
        <v>2.434E-3</v>
      </c>
      <c r="E7589">
        <v>1.9189999999999999E-3</v>
      </c>
    </row>
    <row r="7590" spans="1:5">
      <c r="A7590">
        <v>2001</v>
      </c>
      <c r="B7590" s="108">
        <v>40</v>
      </c>
      <c r="C7590">
        <v>1.524E-3</v>
      </c>
      <c r="D7590">
        <v>2.604E-3</v>
      </c>
      <c r="E7590">
        <v>2.0609999999999999E-3</v>
      </c>
    </row>
    <row r="7591" spans="1:5">
      <c r="A7591">
        <v>2001</v>
      </c>
      <c r="B7591" s="108">
        <v>41</v>
      </c>
      <c r="C7591">
        <v>1.601E-3</v>
      </c>
      <c r="D7591">
        <v>2.8140000000000001E-3</v>
      </c>
      <c r="E7591">
        <v>2.2039999999999998E-3</v>
      </c>
    </row>
    <row r="7592" spans="1:5">
      <c r="A7592">
        <v>2001</v>
      </c>
      <c r="B7592" s="108">
        <v>42</v>
      </c>
      <c r="C7592">
        <v>1.7279999999999999E-3</v>
      </c>
      <c r="D7592">
        <v>2.9529999999999999E-3</v>
      </c>
      <c r="E7592">
        <v>2.336E-3</v>
      </c>
    </row>
    <row r="7593" spans="1:5">
      <c r="A7593">
        <v>2001</v>
      </c>
      <c r="B7593" s="108">
        <v>43</v>
      </c>
      <c r="C7593">
        <v>1.939E-3</v>
      </c>
      <c r="D7593">
        <v>3.3349999999999999E-3</v>
      </c>
      <c r="E7593">
        <v>2.63E-3</v>
      </c>
    </row>
    <row r="7594" spans="1:5">
      <c r="A7594">
        <v>2001</v>
      </c>
      <c r="B7594" s="108">
        <v>44</v>
      </c>
      <c r="C7594">
        <v>2.0869999999999999E-3</v>
      </c>
      <c r="D7594">
        <v>3.5850000000000001E-3</v>
      </c>
      <c r="E7594">
        <v>2.8270000000000001E-3</v>
      </c>
    </row>
    <row r="7595" spans="1:5">
      <c r="A7595">
        <v>2001</v>
      </c>
      <c r="B7595" s="108">
        <v>45</v>
      </c>
      <c r="C7595">
        <v>2.2439999999999999E-3</v>
      </c>
      <c r="D7595">
        <v>3.8600000000000001E-3</v>
      </c>
      <c r="E7595">
        <v>3.042E-3</v>
      </c>
    </row>
    <row r="7596" spans="1:5">
      <c r="A7596">
        <v>2001</v>
      </c>
      <c r="B7596" s="108">
        <v>46</v>
      </c>
      <c r="C7596">
        <v>2.3909999999999999E-3</v>
      </c>
      <c r="D7596">
        <v>4.1859999999999996E-3</v>
      </c>
      <c r="E7596">
        <v>3.2780000000000001E-3</v>
      </c>
    </row>
    <row r="7597" spans="1:5">
      <c r="A7597">
        <v>2001</v>
      </c>
      <c r="B7597" s="108">
        <v>47</v>
      </c>
      <c r="C7597">
        <v>2.5579999999999999E-3</v>
      </c>
      <c r="D7597">
        <v>4.5979999999999997E-3</v>
      </c>
      <c r="E7597">
        <v>3.5620000000000001E-3</v>
      </c>
    </row>
    <row r="7598" spans="1:5">
      <c r="A7598">
        <v>2001</v>
      </c>
      <c r="B7598" s="108">
        <v>48</v>
      </c>
      <c r="C7598">
        <v>2.696E-3</v>
      </c>
      <c r="D7598">
        <v>4.9719999999999999E-3</v>
      </c>
      <c r="E7598">
        <v>3.8140000000000001E-3</v>
      </c>
    </row>
    <row r="7599" spans="1:5">
      <c r="A7599">
        <v>2001</v>
      </c>
      <c r="B7599" s="108">
        <v>49</v>
      </c>
      <c r="C7599">
        <v>3.0569999999999998E-3</v>
      </c>
      <c r="D7599">
        <v>5.3229999999999996E-3</v>
      </c>
      <c r="E7599">
        <v>4.169E-3</v>
      </c>
    </row>
    <row r="7600" spans="1:5">
      <c r="A7600">
        <v>2001</v>
      </c>
      <c r="B7600" s="108">
        <v>50</v>
      </c>
      <c r="C7600">
        <v>3.166E-3</v>
      </c>
      <c r="D7600">
        <v>5.6020000000000002E-3</v>
      </c>
      <c r="E7600">
        <v>4.3600000000000002E-3</v>
      </c>
    </row>
    <row r="7601" spans="1:5">
      <c r="A7601">
        <v>2001</v>
      </c>
      <c r="B7601" s="108">
        <v>51</v>
      </c>
      <c r="C7601">
        <v>3.3990000000000001E-3</v>
      </c>
      <c r="D7601">
        <v>5.9820000000000003E-3</v>
      </c>
      <c r="E7601">
        <v>4.6649999999999999E-3</v>
      </c>
    </row>
    <row r="7602" spans="1:5">
      <c r="A7602">
        <v>2001</v>
      </c>
      <c r="B7602" s="108">
        <v>52</v>
      </c>
      <c r="C7602">
        <v>3.7940000000000001E-3</v>
      </c>
      <c r="D7602">
        <v>6.326E-3</v>
      </c>
      <c r="E7602">
        <v>5.0330000000000001E-3</v>
      </c>
    </row>
    <row r="7603" spans="1:5">
      <c r="A7603">
        <v>2001</v>
      </c>
      <c r="B7603" s="108">
        <v>53</v>
      </c>
      <c r="C7603">
        <v>4.1580000000000002E-3</v>
      </c>
      <c r="D7603">
        <v>6.7089999999999997E-3</v>
      </c>
      <c r="E7603">
        <v>5.4050000000000001E-3</v>
      </c>
    </row>
    <row r="7604" spans="1:5">
      <c r="A7604">
        <v>2001</v>
      </c>
      <c r="B7604" s="108">
        <v>54</v>
      </c>
      <c r="C7604">
        <v>4.6880000000000003E-3</v>
      </c>
      <c r="D7604">
        <v>7.7210000000000004E-3</v>
      </c>
      <c r="E7604">
        <v>6.169E-3</v>
      </c>
    </row>
    <row r="7605" spans="1:5">
      <c r="A7605">
        <v>2001</v>
      </c>
      <c r="B7605" s="108">
        <v>55</v>
      </c>
      <c r="C7605">
        <v>4.6810000000000003E-3</v>
      </c>
      <c r="D7605">
        <v>7.6959999999999997E-3</v>
      </c>
      <c r="E7605">
        <v>6.149E-3</v>
      </c>
    </row>
    <row r="7606" spans="1:5">
      <c r="A7606">
        <v>2001</v>
      </c>
      <c r="B7606" s="108">
        <v>56</v>
      </c>
      <c r="C7606">
        <v>5.4419999999999998E-3</v>
      </c>
      <c r="D7606">
        <v>8.8129999999999997E-3</v>
      </c>
      <c r="E7606">
        <v>7.0790000000000002E-3</v>
      </c>
    </row>
    <row r="7607" spans="1:5">
      <c r="A7607">
        <v>2001</v>
      </c>
      <c r="B7607" s="108">
        <v>57</v>
      </c>
      <c r="C7607">
        <v>6.0179999999999999E-3</v>
      </c>
      <c r="D7607">
        <v>9.6069999999999992E-3</v>
      </c>
      <c r="E7607">
        <v>7.7559999999999999E-3</v>
      </c>
    </row>
    <row r="7608" spans="1:5">
      <c r="A7608">
        <v>2001</v>
      </c>
      <c r="B7608" s="108">
        <v>58</v>
      </c>
      <c r="C7608">
        <v>6.7920000000000003E-3</v>
      </c>
      <c r="D7608">
        <v>1.0923E-2</v>
      </c>
      <c r="E7608">
        <v>8.7849999999999994E-3</v>
      </c>
    </row>
    <row r="7609" spans="1:5">
      <c r="A7609">
        <v>2001</v>
      </c>
      <c r="B7609" s="108">
        <v>59</v>
      </c>
      <c r="C7609">
        <v>7.1939999999999999E-3</v>
      </c>
      <c r="D7609">
        <v>1.1336000000000001E-2</v>
      </c>
      <c r="E7609">
        <v>9.1839999999999995E-3</v>
      </c>
    </row>
    <row r="7610" spans="1:5">
      <c r="A7610">
        <v>2001</v>
      </c>
      <c r="B7610" s="108">
        <v>60</v>
      </c>
      <c r="C7610">
        <v>7.8139999999999998E-3</v>
      </c>
      <c r="D7610">
        <v>1.2609E-2</v>
      </c>
      <c r="E7610">
        <v>1.0109E-2</v>
      </c>
    </row>
    <row r="7611" spans="1:5">
      <c r="A7611">
        <v>2001</v>
      </c>
      <c r="B7611" s="108">
        <v>61</v>
      </c>
      <c r="C7611">
        <v>8.5489999999999993E-3</v>
      </c>
      <c r="D7611">
        <v>1.3488999999999999E-2</v>
      </c>
      <c r="E7611">
        <v>1.091E-2</v>
      </c>
    </row>
    <row r="7612" spans="1:5">
      <c r="A7612">
        <v>2001</v>
      </c>
      <c r="B7612" s="108">
        <v>62</v>
      </c>
      <c r="C7612">
        <v>9.4999999999999998E-3</v>
      </c>
      <c r="D7612">
        <v>1.4864E-2</v>
      </c>
      <c r="E7612">
        <v>1.2057E-2</v>
      </c>
    </row>
    <row r="7613" spans="1:5">
      <c r="A7613">
        <v>2001</v>
      </c>
      <c r="B7613" s="108">
        <v>63</v>
      </c>
      <c r="C7613">
        <v>1.0525E-2</v>
      </c>
      <c r="D7613">
        <v>1.6333E-2</v>
      </c>
      <c r="E7613">
        <v>1.3280999999999999E-2</v>
      </c>
    </row>
    <row r="7614" spans="1:5">
      <c r="A7614">
        <v>2001</v>
      </c>
      <c r="B7614" s="108">
        <v>64</v>
      </c>
      <c r="C7614">
        <v>1.1285999999999999E-2</v>
      </c>
      <c r="D7614">
        <v>1.7656000000000002E-2</v>
      </c>
      <c r="E7614">
        <v>1.4291999999999999E-2</v>
      </c>
    </row>
    <row r="7615" spans="1:5">
      <c r="A7615">
        <v>2001</v>
      </c>
      <c r="B7615" s="108">
        <v>65</v>
      </c>
      <c r="C7615">
        <v>1.2290000000000001E-2</v>
      </c>
      <c r="D7615">
        <v>1.9366000000000001E-2</v>
      </c>
      <c r="E7615">
        <v>1.5609E-2</v>
      </c>
    </row>
    <row r="7616" spans="1:5">
      <c r="A7616">
        <v>2001</v>
      </c>
      <c r="B7616" s="108">
        <v>66</v>
      </c>
      <c r="C7616">
        <v>1.357E-2</v>
      </c>
      <c r="D7616">
        <v>2.1044E-2</v>
      </c>
      <c r="E7616">
        <v>1.7054E-2</v>
      </c>
    </row>
    <row r="7617" spans="1:5">
      <c r="A7617">
        <v>2001</v>
      </c>
      <c r="B7617" s="108">
        <v>67</v>
      </c>
      <c r="C7617">
        <v>1.4739E-2</v>
      </c>
      <c r="D7617">
        <v>2.2818000000000001E-2</v>
      </c>
      <c r="E7617">
        <v>1.8481000000000001E-2</v>
      </c>
    </row>
    <row r="7618" spans="1:5">
      <c r="A7618">
        <v>2001</v>
      </c>
      <c r="B7618" s="108">
        <v>68</v>
      </c>
      <c r="C7618">
        <v>1.6077000000000001E-2</v>
      </c>
      <c r="D7618">
        <v>2.5062999999999998E-2</v>
      </c>
      <c r="E7618">
        <v>2.0208E-2</v>
      </c>
    </row>
    <row r="7619" spans="1:5">
      <c r="A7619">
        <v>2001</v>
      </c>
      <c r="B7619" s="108">
        <v>69</v>
      </c>
      <c r="C7619">
        <v>1.7649999999999999E-2</v>
      </c>
      <c r="D7619">
        <v>2.7597E-2</v>
      </c>
      <c r="E7619">
        <v>2.2189E-2</v>
      </c>
    </row>
    <row r="7620" spans="1:5">
      <c r="A7620">
        <v>2001</v>
      </c>
      <c r="B7620" s="108">
        <v>70</v>
      </c>
      <c r="C7620">
        <v>1.9046E-2</v>
      </c>
      <c r="D7620">
        <v>2.9602E-2</v>
      </c>
      <c r="E7620">
        <v>2.3821999999999999E-2</v>
      </c>
    </row>
    <row r="7621" spans="1:5">
      <c r="A7621">
        <v>2001</v>
      </c>
      <c r="B7621" s="108">
        <v>71</v>
      </c>
      <c r="C7621">
        <v>2.102E-2</v>
      </c>
      <c r="D7621">
        <v>3.2465000000000001E-2</v>
      </c>
      <c r="E7621">
        <v>2.6152000000000002E-2</v>
      </c>
    </row>
    <row r="7622" spans="1:5">
      <c r="A7622">
        <v>2001</v>
      </c>
      <c r="B7622" s="108">
        <v>72</v>
      </c>
      <c r="C7622">
        <v>2.2681E-2</v>
      </c>
      <c r="D7622">
        <v>3.5390999999999999E-2</v>
      </c>
      <c r="E7622">
        <v>2.8322E-2</v>
      </c>
    </row>
    <row r="7623" spans="1:5">
      <c r="A7623">
        <v>2001</v>
      </c>
      <c r="B7623" s="108">
        <v>73</v>
      </c>
      <c r="C7623">
        <v>2.5455999999999999E-2</v>
      </c>
      <c r="D7623">
        <v>3.9616999999999999E-2</v>
      </c>
      <c r="E7623">
        <v>3.1669999999999997E-2</v>
      </c>
    </row>
    <row r="7624" spans="1:5">
      <c r="A7624">
        <v>2001</v>
      </c>
      <c r="B7624" s="108">
        <v>74</v>
      </c>
      <c r="C7624">
        <v>2.7562E-2</v>
      </c>
      <c r="D7624">
        <v>4.2519000000000001E-2</v>
      </c>
      <c r="E7624">
        <v>3.4035000000000003E-2</v>
      </c>
    </row>
    <row r="7625" spans="1:5">
      <c r="A7625">
        <v>2001</v>
      </c>
      <c r="B7625" s="108">
        <v>75</v>
      </c>
      <c r="C7625">
        <v>3.0193000000000001E-2</v>
      </c>
      <c r="D7625">
        <v>4.6525999999999998E-2</v>
      </c>
      <c r="E7625">
        <v>3.7141E-2</v>
      </c>
    </row>
    <row r="7626" spans="1:5">
      <c r="A7626">
        <v>2001</v>
      </c>
      <c r="B7626" s="108">
        <v>76</v>
      </c>
      <c r="C7626">
        <v>3.3832000000000001E-2</v>
      </c>
      <c r="D7626">
        <v>5.1215999999999998E-2</v>
      </c>
      <c r="E7626">
        <v>4.1102E-2</v>
      </c>
    </row>
    <row r="7627" spans="1:5">
      <c r="A7627">
        <v>2001</v>
      </c>
      <c r="B7627" s="108">
        <v>77</v>
      </c>
      <c r="C7627">
        <v>3.6816000000000002E-2</v>
      </c>
      <c r="D7627">
        <v>5.5780999999999997E-2</v>
      </c>
      <c r="E7627">
        <v>4.4628000000000001E-2</v>
      </c>
    </row>
    <row r="7628" spans="1:5">
      <c r="A7628">
        <v>2001</v>
      </c>
      <c r="B7628" s="108">
        <v>78</v>
      </c>
      <c r="C7628">
        <v>4.0448999999999999E-2</v>
      </c>
      <c r="D7628">
        <v>6.0315000000000001E-2</v>
      </c>
      <c r="E7628">
        <v>4.8521000000000002E-2</v>
      </c>
    </row>
    <row r="7629" spans="1:5">
      <c r="A7629">
        <v>2001</v>
      </c>
      <c r="B7629" s="108">
        <v>79</v>
      </c>
      <c r="C7629">
        <v>4.5676000000000001E-2</v>
      </c>
      <c r="D7629">
        <v>6.7792000000000005E-2</v>
      </c>
      <c r="E7629">
        <v>5.4515000000000001E-2</v>
      </c>
    </row>
    <row r="7630" spans="1:5">
      <c r="A7630">
        <v>2001</v>
      </c>
      <c r="B7630" s="108">
        <v>80</v>
      </c>
      <c r="C7630">
        <v>5.0838000000000001E-2</v>
      </c>
      <c r="D7630">
        <v>7.4445999999999998E-2</v>
      </c>
      <c r="E7630">
        <v>6.0020999999999998E-2</v>
      </c>
    </row>
    <row r="7631" spans="1:5">
      <c r="A7631">
        <v>2001</v>
      </c>
      <c r="B7631" s="108">
        <v>81</v>
      </c>
      <c r="C7631">
        <v>5.7904999999999998E-2</v>
      </c>
      <c r="D7631">
        <v>8.5449999999999998E-2</v>
      </c>
      <c r="E7631">
        <v>6.8381999999999998E-2</v>
      </c>
    </row>
    <row r="7632" spans="1:5">
      <c r="A7632">
        <v>2001</v>
      </c>
      <c r="B7632" s="108">
        <v>82</v>
      </c>
      <c r="C7632">
        <v>6.3772999999999996E-2</v>
      </c>
      <c r="D7632">
        <v>9.3030000000000002E-2</v>
      </c>
      <c r="E7632">
        <v>7.4610999999999997E-2</v>
      </c>
    </row>
    <row r="7633" spans="1:5">
      <c r="A7633">
        <v>2001</v>
      </c>
      <c r="B7633" s="108">
        <v>83</v>
      </c>
      <c r="C7633">
        <v>7.1546999999999999E-2</v>
      </c>
      <c r="D7633">
        <v>0.10359400000000001</v>
      </c>
      <c r="E7633">
        <v>8.3113000000000006E-2</v>
      </c>
    </row>
    <row r="7634" spans="1:5">
      <c r="A7634">
        <v>2001</v>
      </c>
      <c r="B7634" s="108">
        <v>84</v>
      </c>
      <c r="C7634">
        <v>8.1025E-2</v>
      </c>
      <c r="D7634">
        <v>0.113803</v>
      </c>
      <c r="E7634">
        <v>9.2496999999999996E-2</v>
      </c>
    </row>
    <row r="7635" spans="1:5">
      <c r="A7635">
        <v>2001</v>
      </c>
      <c r="B7635" s="108">
        <v>85</v>
      </c>
      <c r="C7635">
        <v>9.0759999999999993E-2</v>
      </c>
      <c r="D7635">
        <v>0.12798499999999999</v>
      </c>
      <c r="E7635">
        <v>0.103313</v>
      </c>
    </row>
    <row r="7636" spans="1:5">
      <c r="A7636">
        <v>2001</v>
      </c>
      <c r="B7636" s="108">
        <v>86</v>
      </c>
      <c r="C7636">
        <v>0.101253</v>
      </c>
      <c r="D7636">
        <v>0.14230599999999999</v>
      </c>
      <c r="E7636">
        <v>0.114564</v>
      </c>
    </row>
    <row r="7637" spans="1:5">
      <c r="A7637">
        <v>2001</v>
      </c>
      <c r="B7637" s="108">
        <v>87</v>
      </c>
      <c r="C7637">
        <v>0.11454499999999999</v>
      </c>
      <c r="D7637">
        <v>0.156776</v>
      </c>
      <c r="E7637">
        <v>0.12767899999999999</v>
      </c>
    </row>
    <row r="7638" spans="1:5">
      <c r="A7638">
        <v>2001</v>
      </c>
      <c r="B7638" s="108">
        <v>88</v>
      </c>
      <c r="C7638">
        <v>0.12795599999999999</v>
      </c>
      <c r="D7638">
        <v>0.171765</v>
      </c>
      <c r="E7638">
        <v>0.14099200000000001</v>
      </c>
    </row>
    <row r="7639" spans="1:5">
      <c r="A7639">
        <v>2001</v>
      </c>
      <c r="B7639" s="108">
        <v>89</v>
      </c>
      <c r="C7639">
        <v>0.14313000000000001</v>
      </c>
      <c r="D7639">
        <v>0.19140199999999999</v>
      </c>
      <c r="E7639">
        <v>0.15684200000000001</v>
      </c>
    </row>
    <row r="7640" spans="1:5">
      <c r="A7640">
        <v>2001</v>
      </c>
      <c r="B7640" s="108">
        <v>90</v>
      </c>
      <c r="C7640">
        <v>0.158577</v>
      </c>
      <c r="D7640">
        <v>0.209561</v>
      </c>
      <c r="E7640">
        <v>0.172287</v>
      </c>
    </row>
    <row r="7641" spans="1:5">
      <c r="A7641">
        <v>2001</v>
      </c>
      <c r="B7641" s="108">
        <v>91</v>
      </c>
      <c r="C7641">
        <v>0.176982</v>
      </c>
      <c r="D7641">
        <v>0.231293</v>
      </c>
      <c r="E7641">
        <v>0.19084300000000001</v>
      </c>
    </row>
    <row r="7642" spans="1:5">
      <c r="A7642">
        <v>2001</v>
      </c>
      <c r="B7642" s="108">
        <v>92</v>
      </c>
      <c r="C7642">
        <v>0.19570899999999999</v>
      </c>
      <c r="D7642">
        <v>0.251971</v>
      </c>
      <c r="E7642">
        <v>0.209337</v>
      </c>
    </row>
    <row r="7643" spans="1:5">
      <c r="A7643">
        <v>2001</v>
      </c>
      <c r="B7643" s="108">
        <v>93</v>
      </c>
      <c r="C7643">
        <v>0.222443</v>
      </c>
      <c r="D7643">
        <v>0.27895599999999998</v>
      </c>
      <c r="E7643">
        <v>0.23541899999999999</v>
      </c>
    </row>
    <row r="7644" spans="1:5">
      <c r="A7644">
        <v>2001</v>
      </c>
      <c r="B7644" s="108">
        <v>94</v>
      </c>
      <c r="C7644">
        <v>0.24254999999999999</v>
      </c>
      <c r="D7644">
        <v>0.30565100000000001</v>
      </c>
      <c r="E7644">
        <v>0.25620199999999999</v>
      </c>
    </row>
    <row r="7645" spans="1:5">
      <c r="A7645">
        <v>2001</v>
      </c>
      <c r="B7645" s="108">
        <v>95</v>
      </c>
      <c r="C7645">
        <v>0.27130500000000002</v>
      </c>
      <c r="D7645">
        <v>0.33174599999999999</v>
      </c>
      <c r="E7645">
        <v>0.28358800000000001</v>
      </c>
    </row>
    <row r="7646" spans="1:5">
      <c r="A7646">
        <v>2001</v>
      </c>
      <c r="B7646" s="108">
        <v>96</v>
      </c>
      <c r="C7646">
        <v>0.297213</v>
      </c>
      <c r="D7646">
        <v>0.36597099999999999</v>
      </c>
      <c r="E7646">
        <v>0.31044899999999997</v>
      </c>
    </row>
    <row r="7647" spans="1:5">
      <c r="A7647">
        <v>2001</v>
      </c>
      <c r="B7647" s="108">
        <v>97</v>
      </c>
      <c r="C7647">
        <v>0.31998599999999999</v>
      </c>
      <c r="D7647">
        <v>0.37831199999999998</v>
      </c>
      <c r="E7647">
        <v>0.33062399999999997</v>
      </c>
    </row>
    <row r="7648" spans="1:5">
      <c r="A7648">
        <v>2001</v>
      </c>
      <c r="B7648" s="108">
        <v>98</v>
      </c>
      <c r="C7648">
        <v>0.34880699999999998</v>
      </c>
      <c r="D7648">
        <v>0.41124100000000002</v>
      </c>
      <c r="E7648">
        <v>0.35949999999999999</v>
      </c>
    </row>
    <row r="7649" spans="1:5">
      <c r="A7649">
        <v>2001</v>
      </c>
      <c r="B7649" s="108">
        <v>99</v>
      </c>
      <c r="C7649">
        <v>0.36815300000000001</v>
      </c>
      <c r="D7649">
        <v>0.427616</v>
      </c>
      <c r="E7649">
        <v>0.37778899999999999</v>
      </c>
    </row>
    <row r="7650" spans="1:5">
      <c r="A7650">
        <v>2001</v>
      </c>
      <c r="B7650" s="108">
        <v>100</v>
      </c>
      <c r="C7650">
        <v>0.40062599999999998</v>
      </c>
      <c r="D7650">
        <v>0.46260400000000002</v>
      </c>
      <c r="E7650">
        <v>0.41014200000000001</v>
      </c>
    </row>
    <row r="7651" spans="1:5">
      <c r="A7651">
        <v>2001</v>
      </c>
      <c r="B7651" s="108">
        <v>101</v>
      </c>
      <c r="C7651">
        <v>0.44306000000000001</v>
      </c>
      <c r="D7651">
        <v>0.49684299999999998</v>
      </c>
      <c r="E7651">
        <v>0.45076899999999998</v>
      </c>
    </row>
    <row r="7652" spans="1:5">
      <c r="A7652">
        <v>2001</v>
      </c>
      <c r="B7652" s="108">
        <v>102</v>
      </c>
      <c r="C7652">
        <v>0.46636699999999998</v>
      </c>
      <c r="D7652">
        <v>0.52964</v>
      </c>
      <c r="E7652">
        <v>0.47492499999999999</v>
      </c>
    </row>
    <row r="7653" spans="1:5">
      <c r="A7653">
        <v>2001</v>
      </c>
      <c r="B7653" s="108">
        <v>103</v>
      </c>
      <c r="C7653">
        <v>0.499751</v>
      </c>
      <c r="D7653">
        <v>0.55994999999999995</v>
      </c>
      <c r="E7653">
        <v>0.50733399999999995</v>
      </c>
    </row>
    <row r="7654" spans="1:5">
      <c r="A7654">
        <v>2001</v>
      </c>
      <c r="B7654" s="108">
        <v>104</v>
      </c>
      <c r="C7654">
        <v>0.52868700000000002</v>
      </c>
      <c r="D7654">
        <v>0.63353700000000002</v>
      </c>
      <c r="E7654">
        <v>0.54078999999999999</v>
      </c>
    </row>
    <row r="7655" spans="1:5">
      <c r="A7655">
        <v>2001</v>
      </c>
      <c r="B7655" s="108">
        <v>105</v>
      </c>
      <c r="C7655">
        <v>0.58952800000000005</v>
      </c>
      <c r="D7655">
        <v>0.54211200000000004</v>
      </c>
      <c r="E7655">
        <v>0.58391300000000002</v>
      </c>
    </row>
    <row r="7656" spans="1:5">
      <c r="A7656">
        <v>2001</v>
      </c>
      <c r="B7656" s="108">
        <v>106</v>
      </c>
      <c r="C7656">
        <v>0.61401399999999995</v>
      </c>
      <c r="D7656">
        <v>0.68434899999999999</v>
      </c>
      <c r="E7656">
        <v>0.622672</v>
      </c>
    </row>
    <row r="7657" spans="1:5">
      <c r="A7657">
        <v>2001</v>
      </c>
      <c r="B7657" s="108">
        <v>107</v>
      </c>
      <c r="C7657">
        <v>0.60278200000000004</v>
      </c>
      <c r="D7657">
        <v>0.59257300000000002</v>
      </c>
      <c r="E7657">
        <v>0.601518</v>
      </c>
    </row>
    <row r="7658" spans="1:5">
      <c r="A7658">
        <v>2001</v>
      </c>
      <c r="B7658" s="108">
        <v>108</v>
      </c>
      <c r="C7658">
        <v>0.59108700000000003</v>
      </c>
      <c r="D7658">
        <v>0.53300800000000004</v>
      </c>
      <c r="E7658">
        <v>0.58326500000000003</v>
      </c>
    </row>
    <row r="7659" spans="1:5">
      <c r="A7659">
        <v>2001</v>
      </c>
      <c r="B7659" s="108">
        <v>109</v>
      </c>
      <c r="C7659">
        <v>0.66421799999999998</v>
      </c>
      <c r="D7659">
        <v>0.60279499999999997</v>
      </c>
      <c r="E7659">
        <v>0.654308</v>
      </c>
    </row>
    <row r="7660" spans="1:5">
      <c r="A7660">
        <v>2001</v>
      </c>
      <c r="B7660" s="108" t="s">
        <v>392</v>
      </c>
      <c r="C7660">
        <v>0.73295299999999997</v>
      </c>
      <c r="D7660">
        <v>0.88086900000000001</v>
      </c>
      <c r="E7660">
        <v>0.74952300000000005</v>
      </c>
    </row>
    <row r="7661" spans="1:5">
      <c r="A7661">
        <v>2002</v>
      </c>
      <c r="B7661" s="108">
        <v>0</v>
      </c>
      <c r="C7661">
        <v>6.3369999999999998E-3</v>
      </c>
      <c r="D7661">
        <v>7.7380000000000001E-3</v>
      </c>
      <c r="E7661">
        <v>7.0530000000000002E-3</v>
      </c>
    </row>
    <row r="7662" spans="1:5">
      <c r="A7662">
        <v>2002</v>
      </c>
      <c r="B7662" s="108">
        <v>1</v>
      </c>
      <c r="C7662">
        <v>4.2700000000000002E-4</v>
      </c>
      <c r="D7662">
        <v>5.3600000000000002E-4</v>
      </c>
      <c r="E7662">
        <v>4.8299999999999998E-4</v>
      </c>
    </row>
    <row r="7663" spans="1:5">
      <c r="A7663">
        <v>2002</v>
      </c>
      <c r="B7663" s="108">
        <v>2</v>
      </c>
      <c r="C7663">
        <v>2.7900000000000001E-4</v>
      </c>
      <c r="D7663">
        <v>3.6499999999999998E-4</v>
      </c>
      <c r="E7663">
        <v>3.2299999999999999E-4</v>
      </c>
    </row>
    <row r="7664" spans="1:5">
      <c r="A7664">
        <v>2002</v>
      </c>
      <c r="B7664" s="108">
        <v>3</v>
      </c>
      <c r="C7664">
        <v>2.0100000000000001E-4</v>
      </c>
      <c r="D7664">
        <v>2.7500000000000002E-4</v>
      </c>
      <c r="E7664">
        <v>2.3900000000000001E-4</v>
      </c>
    </row>
    <row r="7665" spans="1:5">
      <c r="A7665">
        <v>2002</v>
      </c>
      <c r="B7665" s="108">
        <v>4</v>
      </c>
      <c r="C7665">
        <v>1.7100000000000001E-4</v>
      </c>
      <c r="D7665">
        <v>2.3599999999999999E-4</v>
      </c>
      <c r="E7665">
        <v>2.04E-4</v>
      </c>
    </row>
    <row r="7666" spans="1:5">
      <c r="A7666">
        <v>2002</v>
      </c>
      <c r="B7666" s="108">
        <v>5</v>
      </c>
      <c r="C7666">
        <v>1.63E-4</v>
      </c>
      <c r="D7666">
        <v>1.8699999999999999E-4</v>
      </c>
      <c r="E7666">
        <v>1.75E-4</v>
      </c>
    </row>
    <row r="7667" spans="1:5">
      <c r="A7667">
        <v>2002</v>
      </c>
      <c r="B7667" s="108">
        <v>6</v>
      </c>
      <c r="C7667">
        <v>1.27E-4</v>
      </c>
      <c r="D7667">
        <v>1.63E-4</v>
      </c>
      <c r="E7667">
        <v>1.45E-4</v>
      </c>
    </row>
    <row r="7668" spans="1:5">
      <c r="A7668">
        <v>2002</v>
      </c>
      <c r="B7668" s="108">
        <v>7</v>
      </c>
      <c r="C7668">
        <v>1.2300000000000001E-4</v>
      </c>
      <c r="D7668">
        <v>1.6000000000000001E-4</v>
      </c>
      <c r="E7668">
        <v>1.4200000000000001E-4</v>
      </c>
    </row>
    <row r="7669" spans="1:5">
      <c r="A7669">
        <v>2002</v>
      </c>
      <c r="B7669" s="108">
        <v>8</v>
      </c>
      <c r="C7669">
        <v>1.34E-4</v>
      </c>
      <c r="D7669">
        <v>1.6799999999999999E-4</v>
      </c>
      <c r="E7669">
        <v>1.5200000000000001E-4</v>
      </c>
    </row>
    <row r="7670" spans="1:5">
      <c r="A7670">
        <v>2002</v>
      </c>
      <c r="B7670" s="108">
        <v>9</v>
      </c>
      <c r="C7670">
        <v>1.3200000000000001E-4</v>
      </c>
      <c r="D7670">
        <v>1.5899999999999999E-4</v>
      </c>
      <c r="E7670">
        <v>1.46E-4</v>
      </c>
    </row>
    <row r="7671" spans="1:5">
      <c r="A7671">
        <v>2002</v>
      </c>
      <c r="B7671" s="108">
        <v>10</v>
      </c>
      <c r="C7671">
        <v>1.25E-4</v>
      </c>
      <c r="D7671">
        <v>1.73E-4</v>
      </c>
      <c r="E7671">
        <v>1.4899999999999999E-4</v>
      </c>
    </row>
    <row r="7672" spans="1:5">
      <c r="A7672">
        <v>2002</v>
      </c>
      <c r="B7672" s="108">
        <v>11</v>
      </c>
      <c r="C7672">
        <v>1.2899999999999999E-4</v>
      </c>
      <c r="D7672">
        <v>1.75E-4</v>
      </c>
      <c r="E7672">
        <v>1.5300000000000001E-4</v>
      </c>
    </row>
    <row r="7673" spans="1:5">
      <c r="A7673">
        <v>2002</v>
      </c>
      <c r="B7673" s="108">
        <v>12</v>
      </c>
      <c r="C7673">
        <v>1.44E-4</v>
      </c>
      <c r="D7673">
        <v>2.24E-4</v>
      </c>
      <c r="E7673">
        <v>1.85E-4</v>
      </c>
    </row>
    <row r="7674" spans="1:5">
      <c r="A7674">
        <v>2002</v>
      </c>
      <c r="B7674" s="108">
        <v>13</v>
      </c>
      <c r="C7674">
        <v>1.85E-4</v>
      </c>
      <c r="D7674">
        <v>2.61E-4</v>
      </c>
      <c r="E7674">
        <v>2.23E-4</v>
      </c>
    </row>
    <row r="7675" spans="1:5">
      <c r="A7675">
        <v>2002</v>
      </c>
      <c r="B7675" s="108">
        <v>14</v>
      </c>
      <c r="C7675">
        <v>2.1000000000000001E-4</v>
      </c>
      <c r="D7675">
        <v>3.1700000000000001E-4</v>
      </c>
      <c r="E7675">
        <v>2.6499999999999999E-4</v>
      </c>
    </row>
    <row r="7676" spans="1:5">
      <c r="A7676">
        <v>2002</v>
      </c>
      <c r="B7676" s="108">
        <v>15</v>
      </c>
      <c r="C7676">
        <v>2.5300000000000002E-4</v>
      </c>
      <c r="D7676">
        <v>4.3300000000000001E-4</v>
      </c>
      <c r="E7676">
        <v>3.4499999999999998E-4</v>
      </c>
    </row>
    <row r="7677" spans="1:5">
      <c r="A7677">
        <v>2002</v>
      </c>
      <c r="B7677" s="108">
        <v>16</v>
      </c>
      <c r="C7677">
        <v>3.8499999999999998E-4</v>
      </c>
      <c r="D7677">
        <v>7.3800000000000005E-4</v>
      </c>
      <c r="E7677">
        <v>5.6700000000000001E-4</v>
      </c>
    </row>
    <row r="7678" spans="1:5">
      <c r="A7678">
        <v>2002</v>
      </c>
      <c r="B7678" s="108">
        <v>17</v>
      </c>
      <c r="C7678">
        <v>4.37E-4</v>
      </c>
      <c r="D7678">
        <v>8.9300000000000002E-4</v>
      </c>
      <c r="E7678">
        <v>6.7199999999999996E-4</v>
      </c>
    </row>
    <row r="7679" spans="1:5">
      <c r="A7679">
        <v>2002</v>
      </c>
      <c r="B7679" s="108">
        <v>18</v>
      </c>
      <c r="C7679">
        <v>4.6000000000000001E-4</v>
      </c>
      <c r="D7679">
        <v>1.1850000000000001E-3</v>
      </c>
      <c r="E7679">
        <v>8.3500000000000002E-4</v>
      </c>
    </row>
    <row r="7680" spans="1:5">
      <c r="A7680">
        <v>2002</v>
      </c>
      <c r="B7680" s="108">
        <v>19</v>
      </c>
      <c r="C7680">
        <v>4.5100000000000001E-4</v>
      </c>
      <c r="D7680">
        <v>1.3749999999999999E-3</v>
      </c>
      <c r="E7680">
        <v>9.2900000000000003E-4</v>
      </c>
    </row>
    <row r="7681" spans="1:5">
      <c r="A7681">
        <v>2002</v>
      </c>
      <c r="B7681" s="108">
        <v>20</v>
      </c>
      <c r="C7681">
        <v>4.4900000000000002E-4</v>
      </c>
      <c r="D7681">
        <v>1.374E-3</v>
      </c>
      <c r="E7681">
        <v>9.2400000000000002E-4</v>
      </c>
    </row>
    <row r="7682" spans="1:5">
      <c r="A7682">
        <v>2002</v>
      </c>
      <c r="B7682" s="108">
        <v>21</v>
      </c>
      <c r="C7682">
        <v>4.9899999999999999E-4</v>
      </c>
      <c r="D7682">
        <v>1.4450000000000001E-3</v>
      </c>
      <c r="E7682">
        <v>9.810000000000001E-4</v>
      </c>
    </row>
    <row r="7683" spans="1:5">
      <c r="A7683">
        <v>2002</v>
      </c>
      <c r="B7683" s="108">
        <v>22</v>
      </c>
      <c r="C7683">
        <v>4.6799999999999999E-4</v>
      </c>
      <c r="D7683">
        <v>1.41E-3</v>
      </c>
      <c r="E7683">
        <v>9.4799999999999995E-4</v>
      </c>
    </row>
    <row r="7684" spans="1:5">
      <c r="A7684">
        <v>2002</v>
      </c>
      <c r="B7684" s="108">
        <v>23</v>
      </c>
      <c r="C7684">
        <v>4.4999999999999999E-4</v>
      </c>
      <c r="D7684">
        <v>1.4319999999999999E-3</v>
      </c>
      <c r="E7684">
        <v>9.4899999999999997E-4</v>
      </c>
    </row>
    <row r="7685" spans="1:5">
      <c r="A7685">
        <v>2002</v>
      </c>
      <c r="B7685" s="108">
        <v>24</v>
      </c>
      <c r="C7685">
        <v>4.8799999999999999E-4</v>
      </c>
      <c r="D7685">
        <v>1.41E-3</v>
      </c>
      <c r="E7685">
        <v>9.5699999999999995E-4</v>
      </c>
    </row>
    <row r="7686" spans="1:5">
      <c r="A7686">
        <v>2002</v>
      </c>
      <c r="B7686" s="108">
        <v>25</v>
      </c>
      <c r="C7686">
        <v>4.9600000000000002E-4</v>
      </c>
      <c r="D7686">
        <v>1.356E-3</v>
      </c>
      <c r="E7686">
        <v>9.3199999999999999E-4</v>
      </c>
    </row>
    <row r="7687" spans="1:5">
      <c r="A7687">
        <v>2002</v>
      </c>
      <c r="B7687" s="108">
        <v>26</v>
      </c>
      <c r="C7687">
        <v>5.1199999999999998E-4</v>
      </c>
      <c r="D7687">
        <v>1.407E-3</v>
      </c>
      <c r="E7687">
        <v>9.6500000000000004E-4</v>
      </c>
    </row>
    <row r="7688" spans="1:5">
      <c r="A7688">
        <v>2002</v>
      </c>
      <c r="B7688" s="108">
        <v>27</v>
      </c>
      <c r="C7688">
        <v>5.13E-4</v>
      </c>
      <c r="D7688">
        <v>1.3470000000000001E-3</v>
      </c>
      <c r="E7688">
        <v>9.3400000000000004E-4</v>
      </c>
    </row>
    <row r="7689" spans="1:5">
      <c r="A7689">
        <v>2002</v>
      </c>
      <c r="B7689" s="108">
        <v>28</v>
      </c>
      <c r="C7689">
        <v>5.6899999999999995E-4</v>
      </c>
      <c r="D7689">
        <v>1.328E-3</v>
      </c>
      <c r="E7689">
        <v>9.5200000000000005E-4</v>
      </c>
    </row>
    <row r="7690" spans="1:5">
      <c r="A7690">
        <v>2002</v>
      </c>
      <c r="B7690" s="108">
        <v>29</v>
      </c>
      <c r="C7690">
        <v>6.0700000000000001E-4</v>
      </c>
      <c r="D7690">
        <v>1.4059999999999999E-3</v>
      </c>
      <c r="E7690">
        <v>1.0089999999999999E-3</v>
      </c>
    </row>
    <row r="7691" spans="1:5">
      <c r="A7691">
        <v>2002</v>
      </c>
      <c r="B7691" s="108">
        <v>30</v>
      </c>
      <c r="C7691">
        <v>6.4099999999999997E-4</v>
      </c>
      <c r="D7691">
        <v>1.4339999999999999E-3</v>
      </c>
      <c r="E7691">
        <v>1.0399999999999999E-3</v>
      </c>
    </row>
    <row r="7692" spans="1:5">
      <c r="A7692">
        <v>2002</v>
      </c>
      <c r="B7692" s="108">
        <v>31</v>
      </c>
      <c r="C7692">
        <v>6.8099999999999996E-4</v>
      </c>
      <c r="D7692">
        <v>1.4859999999999999E-3</v>
      </c>
      <c r="E7692">
        <v>1.085E-3</v>
      </c>
    </row>
    <row r="7693" spans="1:5">
      <c r="A7693">
        <v>2002</v>
      </c>
      <c r="B7693" s="108">
        <v>32</v>
      </c>
      <c r="C7693">
        <v>7.4200000000000004E-4</v>
      </c>
      <c r="D7693">
        <v>1.444E-3</v>
      </c>
      <c r="E7693">
        <v>1.0950000000000001E-3</v>
      </c>
    </row>
    <row r="7694" spans="1:5">
      <c r="A7694">
        <v>2002</v>
      </c>
      <c r="B7694" s="108">
        <v>33</v>
      </c>
      <c r="C7694">
        <v>7.9299999999999998E-4</v>
      </c>
      <c r="D7694">
        <v>1.5950000000000001E-3</v>
      </c>
      <c r="E7694">
        <v>1.196E-3</v>
      </c>
    </row>
    <row r="7695" spans="1:5">
      <c r="A7695">
        <v>2002</v>
      </c>
      <c r="B7695" s="108">
        <v>34</v>
      </c>
      <c r="C7695">
        <v>8.5999999999999998E-4</v>
      </c>
      <c r="D7695">
        <v>1.663E-3</v>
      </c>
      <c r="E7695">
        <v>1.263E-3</v>
      </c>
    </row>
    <row r="7696" spans="1:5">
      <c r="A7696">
        <v>2002</v>
      </c>
      <c r="B7696" s="108">
        <v>35</v>
      </c>
      <c r="C7696">
        <v>9.5799999999999998E-4</v>
      </c>
      <c r="D7696">
        <v>1.7830000000000001E-3</v>
      </c>
      <c r="E7696">
        <v>1.371E-3</v>
      </c>
    </row>
    <row r="7697" spans="1:5">
      <c r="A7697">
        <v>2002</v>
      </c>
      <c r="B7697" s="108">
        <v>36</v>
      </c>
      <c r="C7697">
        <v>1.036E-3</v>
      </c>
      <c r="D7697">
        <v>1.8810000000000001E-3</v>
      </c>
      <c r="E7697">
        <v>1.4580000000000001E-3</v>
      </c>
    </row>
    <row r="7698" spans="1:5">
      <c r="A7698">
        <v>2002</v>
      </c>
      <c r="B7698" s="108">
        <v>37</v>
      </c>
      <c r="C7698">
        <v>1.137E-3</v>
      </c>
      <c r="D7698">
        <v>2.065E-3</v>
      </c>
      <c r="E7698">
        <v>1.6000000000000001E-3</v>
      </c>
    </row>
    <row r="7699" spans="1:5">
      <c r="A7699">
        <v>2002</v>
      </c>
      <c r="B7699" s="108">
        <v>38</v>
      </c>
      <c r="C7699">
        <v>1.232E-3</v>
      </c>
      <c r="D7699">
        <v>2.2529999999999998E-3</v>
      </c>
      <c r="E7699">
        <v>1.7409999999999999E-3</v>
      </c>
    </row>
    <row r="7700" spans="1:5">
      <c r="A7700">
        <v>2002</v>
      </c>
      <c r="B7700" s="108">
        <v>39</v>
      </c>
      <c r="C7700">
        <v>1.436E-3</v>
      </c>
      <c r="D7700">
        <v>2.4069999999999999E-3</v>
      </c>
      <c r="E7700">
        <v>1.9189999999999999E-3</v>
      </c>
    </row>
    <row r="7701" spans="1:5">
      <c r="A7701">
        <v>2002</v>
      </c>
      <c r="B7701" s="108">
        <v>40</v>
      </c>
      <c r="C7701">
        <v>1.5009999999999999E-3</v>
      </c>
      <c r="D7701">
        <v>2.6819999999999999E-3</v>
      </c>
      <c r="E7701">
        <v>2.0869999999999999E-3</v>
      </c>
    </row>
    <row r="7702" spans="1:5">
      <c r="A7702">
        <v>2002</v>
      </c>
      <c r="B7702" s="108">
        <v>41</v>
      </c>
      <c r="C7702">
        <v>1.6540000000000001E-3</v>
      </c>
      <c r="D7702">
        <v>2.8240000000000001E-3</v>
      </c>
      <c r="E7702">
        <v>2.235E-3</v>
      </c>
    </row>
    <row r="7703" spans="1:5">
      <c r="A7703">
        <v>2002</v>
      </c>
      <c r="B7703" s="108">
        <v>42</v>
      </c>
      <c r="C7703">
        <v>1.781E-3</v>
      </c>
      <c r="D7703">
        <v>3.039E-3</v>
      </c>
      <c r="E7703">
        <v>2.405E-3</v>
      </c>
    </row>
    <row r="7704" spans="1:5">
      <c r="A7704">
        <v>2002</v>
      </c>
      <c r="B7704" s="108">
        <v>43</v>
      </c>
      <c r="C7704">
        <v>1.9889999999999999E-3</v>
      </c>
      <c r="D7704">
        <v>3.2650000000000001E-3</v>
      </c>
      <c r="E7704">
        <v>2.6220000000000002E-3</v>
      </c>
    </row>
    <row r="7705" spans="1:5">
      <c r="A7705">
        <v>2002</v>
      </c>
      <c r="B7705" s="108">
        <v>44</v>
      </c>
      <c r="C7705">
        <v>2.1129999999999999E-3</v>
      </c>
      <c r="D7705">
        <v>3.6259999999999999E-3</v>
      </c>
      <c r="E7705">
        <v>2.8609999999999998E-3</v>
      </c>
    </row>
    <row r="7706" spans="1:5">
      <c r="A7706">
        <v>2002</v>
      </c>
      <c r="B7706" s="108">
        <v>45</v>
      </c>
      <c r="C7706">
        <v>2.313E-3</v>
      </c>
      <c r="D7706">
        <v>3.859E-3</v>
      </c>
      <c r="E7706">
        <v>3.0760000000000002E-3</v>
      </c>
    </row>
    <row r="7707" spans="1:5">
      <c r="A7707">
        <v>2002</v>
      </c>
      <c r="B7707" s="108">
        <v>46</v>
      </c>
      <c r="C7707">
        <v>2.385E-3</v>
      </c>
      <c r="D7707">
        <v>4.2570000000000004E-3</v>
      </c>
      <c r="E7707">
        <v>3.3089999999999999E-3</v>
      </c>
    </row>
    <row r="7708" spans="1:5">
      <c r="A7708">
        <v>2002</v>
      </c>
      <c r="B7708" s="108">
        <v>47</v>
      </c>
      <c r="C7708">
        <v>2.6020000000000001E-3</v>
      </c>
      <c r="D7708">
        <v>4.522E-3</v>
      </c>
      <c r="E7708">
        <v>3.5490000000000001E-3</v>
      </c>
    </row>
    <row r="7709" spans="1:5">
      <c r="A7709">
        <v>2002</v>
      </c>
      <c r="B7709" s="108">
        <v>48</v>
      </c>
      <c r="C7709">
        <v>2.8639999999999998E-3</v>
      </c>
      <c r="D7709">
        <v>4.9649999999999998E-3</v>
      </c>
      <c r="E7709">
        <v>3.8969999999999999E-3</v>
      </c>
    </row>
    <row r="7710" spans="1:5">
      <c r="A7710">
        <v>2002</v>
      </c>
      <c r="B7710" s="108">
        <v>49</v>
      </c>
      <c r="C7710">
        <v>3.042E-3</v>
      </c>
      <c r="D7710">
        <v>5.3E-3</v>
      </c>
      <c r="E7710">
        <v>4.15E-3</v>
      </c>
    </row>
    <row r="7711" spans="1:5">
      <c r="A7711">
        <v>2002</v>
      </c>
      <c r="B7711" s="108">
        <v>50</v>
      </c>
      <c r="C7711">
        <v>3.2330000000000002E-3</v>
      </c>
      <c r="D7711">
        <v>5.7710000000000001E-3</v>
      </c>
      <c r="E7711">
        <v>4.4770000000000001E-3</v>
      </c>
    </row>
    <row r="7712" spans="1:5">
      <c r="A7712">
        <v>2002</v>
      </c>
      <c r="B7712" s="108">
        <v>51</v>
      </c>
      <c r="C7712">
        <v>3.4759999999999999E-3</v>
      </c>
      <c r="D7712">
        <v>6.0920000000000002E-3</v>
      </c>
      <c r="E7712">
        <v>4.7569999999999999E-3</v>
      </c>
    </row>
    <row r="7713" spans="1:5">
      <c r="A7713">
        <v>2002</v>
      </c>
      <c r="B7713" s="108">
        <v>52</v>
      </c>
      <c r="C7713">
        <v>3.663E-3</v>
      </c>
      <c r="D7713">
        <v>6.5009999999999998E-3</v>
      </c>
      <c r="E7713">
        <v>5.0520000000000001E-3</v>
      </c>
    </row>
    <row r="7714" spans="1:5">
      <c r="A7714">
        <v>2002</v>
      </c>
      <c r="B7714" s="108">
        <v>53</v>
      </c>
      <c r="C7714">
        <v>4.1029999999999999E-3</v>
      </c>
      <c r="D7714">
        <v>6.9550000000000002E-3</v>
      </c>
      <c r="E7714">
        <v>5.4970000000000001E-3</v>
      </c>
    </row>
    <row r="7715" spans="1:5">
      <c r="A7715">
        <v>2002</v>
      </c>
      <c r="B7715" s="108">
        <v>54</v>
      </c>
      <c r="C7715">
        <v>4.4539999999999996E-3</v>
      </c>
      <c r="D7715">
        <v>7.3619999999999996E-3</v>
      </c>
      <c r="E7715">
        <v>5.8739999999999999E-3</v>
      </c>
    </row>
    <row r="7716" spans="1:5">
      <c r="A7716">
        <v>2002</v>
      </c>
      <c r="B7716" s="108">
        <v>55</v>
      </c>
      <c r="C7716">
        <v>5.1260000000000003E-3</v>
      </c>
      <c r="D7716">
        <v>8.4799999999999997E-3</v>
      </c>
      <c r="E7716">
        <v>6.7600000000000004E-3</v>
      </c>
    </row>
    <row r="7717" spans="1:5">
      <c r="A7717">
        <v>2002</v>
      </c>
      <c r="B7717" s="108">
        <v>56</v>
      </c>
      <c r="C7717">
        <v>5.0270000000000002E-3</v>
      </c>
      <c r="D7717">
        <v>8.3429999999999997E-3</v>
      </c>
      <c r="E7717">
        <v>6.6389999999999999E-3</v>
      </c>
    </row>
    <row r="7718" spans="1:5">
      <c r="A7718">
        <v>2002</v>
      </c>
      <c r="B7718" s="108">
        <v>57</v>
      </c>
      <c r="C7718">
        <v>5.8729999999999997E-3</v>
      </c>
      <c r="D7718">
        <v>9.4289999999999999E-3</v>
      </c>
      <c r="E7718">
        <v>7.5960000000000003E-3</v>
      </c>
    </row>
    <row r="7719" spans="1:5">
      <c r="A7719">
        <v>2002</v>
      </c>
      <c r="B7719" s="108">
        <v>58</v>
      </c>
      <c r="C7719">
        <v>6.4349999999999997E-3</v>
      </c>
      <c r="D7719">
        <v>1.0378E-2</v>
      </c>
      <c r="E7719">
        <v>8.3400000000000002E-3</v>
      </c>
    </row>
    <row r="7720" spans="1:5">
      <c r="A7720">
        <v>2002</v>
      </c>
      <c r="B7720" s="108">
        <v>59</v>
      </c>
      <c r="C7720">
        <v>7.2779999999999997E-3</v>
      </c>
      <c r="D7720">
        <v>1.1788E-2</v>
      </c>
      <c r="E7720">
        <v>9.4490000000000008E-3</v>
      </c>
    </row>
    <row r="7721" spans="1:5">
      <c r="A7721">
        <v>2002</v>
      </c>
      <c r="B7721" s="108">
        <v>60</v>
      </c>
      <c r="C7721">
        <v>7.7770000000000001E-3</v>
      </c>
      <c r="D7721">
        <v>1.2442E-2</v>
      </c>
      <c r="E7721">
        <v>1.0012999999999999E-2</v>
      </c>
    </row>
    <row r="7722" spans="1:5">
      <c r="A7722">
        <v>2002</v>
      </c>
      <c r="B7722" s="108">
        <v>61</v>
      </c>
      <c r="C7722">
        <v>8.4010000000000005E-3</v>
      </c>
      <c r="D7722">
        <v>1.338E-2</v>
      </c>
      <c r="E7722">
        <v>1.0779E-2</v>
      </c>
    </row>
    <row r="7723" spans="1:5">
      <c r="A7723">
        <v>2002</v>
      </c>
      <c r="B7723" s="108">
        <v>62</v>
      </c>
      <c r="C7723">
        <v>9.2379999999999997E-3</v>
      </c>
      <c r="D7723">
        <v>1.491E-2</v>
      </c>
      <c r="E7723">
        <v>1.1941E-2</v>
      </c>
    </row>
    <row r="7724" spans="1:5">
      <c r="A7724">
        <v>2002</v>
      </c>
      <c r="B7724" s="108">
        <v>63</v>
      </c>
      <c r="C7724">
        <v>1.0075000000000001E-2</v>
      </c>
      <c r="D7724">
        <v>1.6029000000000002E-2</v>
      </c>
      <c r="E7724">
        <v>1.2905E-2</v>
      </c>
    </row>
    <row r="7725" spans="1:5">
      <c r="A7725">
        <v>2002</v>
      </c>
      <c r="B7725" s="108">
        <v>64</v>
      </c>
      <c r="C7725">
        <v>1.1247E-2</v>
      </c>
      <c r="D7725">
        <v>1.7548000000000001E-2</v>
      </c>
      <c r="E7725">
        <v>1.4229E-2</v>
      </c>
    </row>
    <row r="7726" spans="1:5">
      <c r="A7726">
        <v>2002</v>
      </c>
      <c r="B7726" s="108">
        <v>65</v>
      </c>
      <c r="C7726">
        <v>1.2019999999999999E-2</v>
      </c>
      <c r="D7726">
        <v>1.8834E-2</v>
      </c>
      <c r="E7726">
        <v>1.5224E-2</v>
      </c>
    </row>
    <row r="7727" spans="1:5">
      <c r="A7727">
        <v>2002</v>
      </c>
      <c r="B7727" s="108">
        <v>66</v>
      </c>
      <c r="C7727">
        <v>1.3077E-2</v>
      </c>
      <c r="D7727">
        <v>2.0353E-2</v>
      </c>
      <c r="E7727">
        <v>1.6478E-2</v>
      </c>
    </row>
    <row r="7728" spans="1:5">
      <c r="A7728">
        <v>2002</v>
      </c>
      <c r="B7728" s="108">
        <v>67</v>
      </c>
      <c r="C7728">
        <v>1.4695E-2</v>
      </c>
      <c r="D7728">
        <v>2.2637000000000001E-2</v>
      </c>
      <c r="E7728">
        <v>1.8384000000000001E-2</v>
      </c>
    </row>
    <row r="7729" spans="1:5">
      <c r="A7729">
        <v>2002</v>
      </c>
      <c r="B7729" s="108">
        <v>68</v>
      </c>
      <c r="C7729">
        <v>1.5513000000000001E-2</v>
      </c>
      <c r="D7729">
        <v>2.4188000000000001E-2</v>
      </c>
      <c r="E7729">
        <v>1.9512999999999999E-2</v>
      </c>
    </row>
    <row r="7730" spans="1:5">
      <c r="A7730">
        <v>2002</v>
      </c>
      <c r="B7730" s="108">
        <v>69</v>
      </c>
      <c r="C7730">
        <v>1.7437000000000001E-2</v>
      </c>
      <c r="D7730">
        <v>2.6824000000000001E-2</v>
      </c>
      <c r="E7730">
        <v>2.1731E-2</v>
      </c>
    </row>
    <row r="7731" spans="1:5">
      <c r="A7731">
        <v>2002</v>
      </c>
      <c r="B7731" s="108">
        <v>70</v>
      </c>
      <c r="C7731">
        <v>1.9193000000000002E-2</v>
      </c>
      <c r="D7731">
        <v>2.9579999999999999E-2</v>
      </c>
      <c r="E7731">
        <v>2.3907000000000001E-2</v>
      </c>
    </row>
    <row r="7732" spans="1:5">
      <c r="A7732">
        <v>2002</v>
      </c>
      <c r="B7732" s="108">
        <v>71</v>
      </c>
      <c r="C7732">
        <v>2.0482E-2</v>
      </c>
      <c r="D7732">
        <v>3.2030000000000003E-2</v>
      </c>
      <c r="E7732">
        <v>2.5680000000000001E-2</v>
      </c>
    </row>
    <row r="7733" spans="1:5">
      <c r="A7733">
        <v>2002</v>
      </c>
      <c r="B7733" s="108">
        <v>72</v>
      </c>
      <c r="C7733">
        <v>2.2773000000000002E-2</v>
      </c>
      <c r="D7733">
        <v>3.4465999999999997E-2</v>
      </c>
      <c r="E7733">
        <v>2.7982E-2</v>
      </c>
    </row>
    <row r="7734" spans="1:5">
      <c r="A7734">
        <v>2002</v>
      </c>
      <c r="B7734" s="108">
        <v>73</v>
      </c>
      <c r="C7734">
        <v>2.4605999999999999E-2</v>
      </c>
      <c r="D7734">
        <v>3.7999999999999999E-2</v>
      </c>
      <c r="E7734">
        <v>3.0511E-2</v>
      </c>
    </row>
    <row r="7735" spans="1:5">
      <c r="A7735">
        <v>2002</v>
      </c>
      <c r="B7735" s="108">
        <v>74</v>
      </c>
      <c r="C7735">
        <v>2.7553999999999999E-2</v>
      </c>
      <c r="D7735">
        <v>4.1992000000000002E-2</v>
      </c>
      <c r="E7735">
        <v>3.3842999999999998E-2</v>
      </c>
    </row>
    <row r="7736" spans="1:5">
      <c r="A7736">
        <v>2002</v>
      </c>
      <c r="B7736" s="108">
        <v>75</v>
      </c>
      <c r="C7736">
        <v>3.0511E-2</v>
      </c>
      <c r="D7736">
        <v>4.5902999999999999E-2</v>
      </c>
      <c r="E7736">
        <v>3.7114000000000001E-2</v>
      </c>
    </row>
    <row r="7737" spans="1:5">
      <c r="A7737">
        <v>2002</v>
      </c>
      <c r="B7737" s="108">
        <v>76</v>
      </c>
      <c r="C7737">
        <v>3.2800999999999997E-2</v>
      </c>
      <c r="D7737">
        <v>4.9854999999999997E-2</v>
      </c>
      <c r="E7737">
        <v>3.9993000000000001E-2</v>
      </c>
    </row>
    <row r="7738" spans="1:5">
      <c r="A7738">
        <v>2002</v>
      </c>
      <c r="B7738" s="108">
        <v>77</v>
      </c>
      <c r="C7738">
        <v>3.6922999999999997E-2</v>
      </c>
      <c r="D7738">
        <v>5.4961999999999997E-2</v>
      </c>
      <c r="E7738">
        <v>4.4387999999999997E-2</v>
      </c>
    </row>
    <row r="7739" spans="1:5">
      <c r="A7739">
        <v>2002</v>
      </c>
      <c r="B7739" s="108">
        <v>78</v>
      </c>
      <c r="C7739">
        <v>4.0245999999999997E-2</v>
      </c>
      <c r="D7739">
        <v>5.9964000000000003E-2</v>
      </c>
      <c r="E7739">
        <v>4.8274999999999998E-2</v>
      </c>
    </row>
    <row r="7740" spans="1:5">
      <c r="A7740">
        <v>2002</v>
      </c>
      <c r="B7740" s="108">
        <v>79</v>
      </c>
      <c r="C7740">
        <v>4.4352999999999997E-2</v>
      </c>
      <c r="D7740">
        <v>6.5761E-2</v>
      </c>
      <c r="E7740">
        <v>5.2942999999999997E-2</v>
      </c>
    </row>
    <row r="7741" spans="1:5">
      <c r="A7741">
        <v>2002</v>
      </c>
      <c r="B7741" s="108">
        <v>80</v>
      </c>
      <c r="C7741">
        <v>5.0895000000000003E-2</v>
      </c>
      <c r="D7741">
        <v>7.4047000000000002E-2</v>
      </c>
      <c r="E7741">
        <v>5.9948000000000001E-2</v>
      </c>
    </row>
    <row r="7742" spans="1:5">
      <c r="A7742">
        <v>2002</v>
      </c>
      <c r="B7742" s="108">
        <v>81</v>
      </c>
      <c r="C7742">
        <v>5.5775999999999999E-2</v>
      </c>
      <c r="D7742">
        <v>8.1844E-2</v>
      </c>
      <c r="E7742">
        <v>6.5762000000000001E-2</v>
      </c>
    </row>
    <row r="7743" spans="1:5">
      <c r="A7743">
        <v>2002</v>
      </c>
      <c r="B7743" s="108">
        <v>82</v>
      </c>
      <c r="C7743">
        <v>6.5338999999999994E-2</v>
      </c>
      <c r="D7743">
        <v>9.2775999999999997E-2</v>
      </c>
      <c r="E7743">
        <v>7.5597999999999999E-2</v>
      </c>
    </row>
    <row r="7744" spans="1:5">
      <c r="A7744">
        <v>2002</v>
      </c>
      <c r="B7744" s="108">
        <v>83</v>
      </c>
      <c r="C7744">
        <v>7.1103E-2</v>
      </c>
      <c r="D7744">
        <v>0.100773</v>
      </c>
      <c r="E7744">
        <v>8.1889000000000003E-2</v>
      </c>
    </row>
    <row r="7745" spans="1:5">
      <c r="A7745">
        <v>2002</v>
      </c>
      <c r="B7745" s="108">
        <v>84</v>
      </c>
      <c r="C7745">
        <v>8.0119999999999997E-2</v>
      </c>
      <c r="D7745">
        <v>0.11357299999999999</v>
      </c>
      <c r="E7745">
        <v>9.1946E-2</v>
      </c>
    </row>
    <row r="7746" spans="1:5">
      <c r="A7746">
        <v>2002</v>
      </c>
      <c r="B7746" s="108">
        <v>85</v>
      </c>
      <c r="C7746">
        <v>8.9571999999999999E-2</v>
      </c>
      <c r="D7746">
        <v>0.12589600000000001</v>
      </c>
      <c r="E7746">
        <v>0.10200099999999999</v>
      </c>
    </row>
    <row r="7747" spans="1:5">
      <c r="A7747">
        <v>2002</v>
      </c>
      <c r="B7747" s="108">
        <v>86</v>
      </c>
      <c r="C7747">
        <v>0.10119499999999999</v>
      </c>
      <c r="D7747">
        <v>0.14302000000000001</v>
      </c>
      <c r="E7747">
        <v>0.114935</v>
      </c>
    </row>
    <row r="7748" spans="1:5">
      <c r="A7748">
        <v>2002</v>
      </c>
      <c r="B7748" s="108">
        <v>87</v>
      </c>
      <c r="C7748">
        <v>0.113385</v>
      </c>
      <c r="D7748">
        <v>0.15601899999999999</v>
      </c>
      <c r="E7748">
        <v>0.12681899999999999</v>
      </c>
    </row>
    <row r="7749" spans="1:5">
      <c r="A7749">
        <v>2002</v>
      </c>
      <c r="B7749" s="108">
        <v>88</v>
      </c>
      <c r="C7749">
        <v>0.12721099999999999</v>
      </c>
      <c r="D7749">
        <v>0.17362900000000001</v>
      </c>
      <c r="E7749">
        <v>0.14121</v>
      </c>
    </row>
    <row r="7750" spans="1:5">
      <c r="A7750">
        <v>2002</v>
      </c>
      <c r="B7750" s="108">
        <v>89</v>
      </c>
      <c r="C7750">
        <v>0.143232</v>
      </c>
      <c r="D7750">
        <v>0.19386999999999999</v>
      </c>
      <c r="E7750">
        <v>0.15779699999999999</v>
      </c>
    </row>
    <row r="7751" spans="1:5">
      <c r="A7751">
        <v>2002</v>
      </c>
      <c r="B7751" s="108">
        <v>90</v>
      </c>
      <c r="C7751">
        <v>0.15834200000000001</v>
      </c>
      <c r="D7751">
        <v>0.211254</v>
      </c>
      <c r="E7751">
        <v>0.172822</v>
      </c>
    </row>
    <row r="7752" spans="1:5">
      <c r="A7752">
        <v>2002</v>
      </c>
      <c r="B7752" s="108">
        <v>91</v>
      </c>
      <c r="C7752">
        <v>0.17981800000000001</v>
      </c>
      <c r="D7752">
        <v>0.22997500000000001</v>
      </c>
      <c r="E7752">
        <v>0.19278799999999999</v>
      </c>
    </row>
    <row r="7753" spans="1:5">
      <c r="A7753">
        <v>2002</v>
      </c>
      <c r="B7753" s="108">
        <v>92</v>
      </c>
      <c r="C7753">
        <v>0.197962</v>
      </c>
      <c r="D7753">
        <v>0.262262</v>
      </c>
      <c r="E7753">
        <v>0.213695</v>
      </c>
    </row>
    <row r="7754" spans="1:5">
      <c r="A7754">
        <v>2002</v>
      </c>
      <c r="B7754" s="108">
        <v>93</v>
      </c>
      <c r="C7754">
        <v>0.22290299999999999</v>
      </c>
      <c r="D7754">
        <v>0.28468199999999999</v>
      </c>
      <c r="E7754">
        <v>0.237207</v>
      </c>
    </row>
    <row r="7755" spans="1:5">
      <c r="A7755">
        <v>2002</v>
      </c>
      <c r="B7755" s="108">
        <v>94</v>
      </c>
      <c r="C7755">
        <v>0.24739</v>
      </c>
      <c r="D7755">
        <v>0.31535299999999999</v>
      </c>
      <c r="E7755">
        <v>0.26222600000000001</v>
      </c>
    </row>
    <row r="7756" spans="1:5">
      <c r="A7756">
        <v>2002</v>
      </c>
      <c r="B7756" s="108">
        <v>95</v>
      </c>
      <c r="C7756">
        <v>0.26908399999999999</v>
      </c>
      <c r="D7756">
        <v>0.33344099999999999</v>
      </c>
      <c r="E7756">
        <v>0.28234900000000002</v>
      </c>
    </row>
    <row r="7757" spans="1:5">
      <c r="A7757">
        <v>2002</v>
      </c>
      <c r="B7757" s="108">
        <v>96</v>
      </c>
      <c r="C7757">
        <v>0.29465999999999998</v>
      </c>
      <c r="D7757">
        <v>0.36496099999999998</v>
      </c>
      <c r="E7757">
        <v>0.30818699999999999</v>
      </c>
    </row>
    <row r="7758" spans="1:5">
      <c r="A7758">
        <v>2002</v>
      </c>
      <c r="B7758" s="108">
        <v>97</v>
      </c>
      <c r="C7758">
        <v>0.32711099999999999</v>
      </c>
      <c r="D7758">
        <v>0.39230900000000002</v>
      </c>
      <c r="E7758">
        <v>0.338972</v>
      </c>
    </row>
    <row r="7759" spans="1:5">
      <c r="A7759">
        <v>2002</v>
      </c>
      <c r="B7759" s="108">
        <v>98</v>
      </c>
      <c r="C7759">
        <v>0.35629899999999998</v>
      </c>
      <c r="D7759">
        <v>0.43863400000000002</v>
      </c>
      <c r="E7759">
        <v>0.37045699999999998</v>
      </c>
    </row>
    <row r="7760" spans="1:5">
      <c r="A7760">
        <v>2002</v>
      </c>
      <c r="B7760" s="108">
        <v>99</v>
      </c>
      <c r="C7760">
        <v>0.38342700000000002</v>
      </c>
      <c r="D7760">
        <v>0.44804300000000002</v>
      </c>
      <c r="E7760">
        <v>0.39389099999999999</v>
      </c>
    </row>
    <row r="7761" spans="1:5">
      <c r="A7761">
        <v>2002</v>
      </c>
      <c r="B7761" s="108">
        <v>100</v>
      </c>
      <c r="C7761">
        <v>0.41342400000000001</v>
      </c>
      <c r="D7761">
        <v>0.46332200000000001</v>
      </c>
      <c r="E7761">
        <v>0.421074</v>
      </c>
    </row>
    <row r="7762" spans="1:5">
      <c r="A7762">
        <v>2002</v>
      </c>
      <c r="B7762" s="108">
        <v>101</v>
      </c>
      <c r="C7762">
        <v>0.44173000000000001</v>
      </c>
      <c r="D7762">
        <v>0.53329599999999999</v>
      </c>
      <c r="E7762">
        <v>0.45504099999999997</v>
      </c>
    </row>
    <row r="7763" spans="1:5">
      <c r="A7763">
        <v>2002</v>
      </c>
      <c r="B7763" s="108">
        <v>102</v>
      </c>
      <c r="C7763">
        <v>0.48375899999999999</v>
      </c>
      <c r="D7763">
        <v>0.54612899999999998</v>
      </c>
      <c r="E7763">
        <v>0.49224499999999999</v>
      </c>
    </row>
    <row r="7764" spans="1:5">
      <c r="A7764">
        <v>2002</v>
      </c>
      <c r="B7764" s="108">
        <v>103</v>
      </c>
      <c r="C7764">
        <v>0.483319</v>
      </c>
      <c r="D7764">
        <v>0.52556499999999995</v>
      </c>
      <c r="E7764">
        <v>0.48865500000000001</v>
      </c>
    </row>
    <row r="7765" spans="1:5">
      <c r="A7765">
        <v>2002</v>
      </c>
      <c r="B7765" s="108">
        <v>104</v>
      </c>
      <c r="C7765">
        <v>0.55980399999999997</v>
      </c>
      <c r="D7765">
        <v>0.56809399999999999</v>
      </c>
      <c r="E7765">
        <v>0.56081199999999998</v>
      </c>
    </row>
    <row r="7766" spans="1:5">
      <c r="A7766">
        <v>2002</v>
      </c>
      <c r="B7766" s="108">
        <v>105</v>
      </c>
      <c r="C7766">
        <v>0.58967499999999995</v>
      </c>
      <c r="D7766">
        <v>0.63857399999999997</v>
      </c>
      <c r="E7766">
        <v>0.59514699999999998</v>
      </c>
    </row>
    <row r="7767" spans="1:5">
      <c r="A7767">
        <v>2002</v>
      </c>
      <c r="B7767" s="108">
        <v>106</v>
      </c>
      <c r="C7767">
        <v>0.62539699999999998</v>
      </c>
      <c r="D7767">
        <v>0.63797099999999995</v>
      </c>
      <c r="E7767">
        <v>0.62684899999999999</v>
      </c>
    </row>
    <row r="7768" spans="1:5">
      <c r="A7768">
        <v>2002</v>
      </c>
      <c r="B7768" s="108">
        <v>107</v>
      </c>
      <c r="C7768">
        <v>0.56649099999999997</v>
      </c>
      <c r="D7768">
        <v>0.44153100000000001</v>
      </c>
      <c r="E7768">
        <v>0.55076199999999997</v>
      </c>
    </row>
    <row r="7769" spans="1:5">
      <c r="A7769">
        <v>2002</v>
      </c>
      <c r="B7769" s="108">
        <v>108</v>
      </c>
      <c r="C7769">
        <v>0.71307399999999999</v>
      </c>
      <c r="D7769">
        <v>0.60084800000000005</v>
      </c>
      <c r="E7769">
        <v>0.69876000000000005</v>
      </c>
    </row>
    <row r="7770" spans="1:5">
      <c r="A7770">
        <v>2002</v>
      </c>
      <c r="B7770" s="108">
        <v>109</v>
      </c>
      <c r="C7770">
        <v>0.60287100000000005</v>
      </c>
      <c r="D7770">
        <v>0.84261200000000003</v>
      </c>
      <c r="E7770">
        <v>0.63766599999999996</v>
      </c>
    </row>
    <row r="7771" spans="1:5">
      <c r="A7771">
        <v>2002</v>
      </c>
      <c r="B7771" s="108" t="s">
        <v>392</v>
      </c>
      <c r="C7771">
        <v>0.61128700000000002</v>
      </c>
      <c r="D7771">
        <v>0.52613100000000002</v>
      </c>
      <c r="E7771">
        <v>0.60034500000000002</v>
      </c>
    </row>
    <row r="7772" spans="1:5">
      <c r="A7772">
        <v>2003</v>
      </c>
      <c r="B7772" s="108">
        <v>0</v>
      </c>
      <c r="C7772">
        <v>6.228E-3</v>
      </c>
      <c r="D7772">
        <v>7.8130000000000005E-3</v>
      </c>
      <c r="E7772">
        <v>7.038E-3</v>
      </c>
    </row>
    <row r="7773" spans="1:5">
      <c r="A7773">
        <v>2003</v>
      </c>
      <c r="B7773" s="108">
        <v>1</v>
      </c>
      <c r="C7773">
        <v>4.15E-4</v>
      </c>
      <c r="D7773">
        <v>5.2499999999999997E-4</v>
      </c>
      <c r="E7773">
        <v>4.7100000000000001E-4</v>
      </c>
    </row>
    <row r="7774" spans="1:5">
      <c r="A7774">
        <v>2003</v>
      </c>
      <c r="B7774" s="108">
        <v>2</v>
      </c>
      <c r="C7774">
        <v>3.0299999999999999E-4</v>
      </c>
      <c r="D7774">
        <v>3.7100000000000002E-4</v>
      </c>
      <c r="E7774">
        <v>3.3799999999999998E-4</v>
      </c>
    </row>
    <row r="7775" spans="1:5">
      <c r="A7775">
        <v>2003</v>
      </c>
      <c r="B7775" s="108">
        <v>3</v>
      </c>
      <c r="C7775">
        <v>2.23E-4</v>
      </c>
      <c r="D7775">
        <v>2.9300000000000002E-4</v>
      </c>
      <c r="E7775">
        <v>2.5900000000000001E-4</v>
      </c>
    </row>
    <row r="7776" spans="1:5">
      <c r="A7776">
        <v>2003</v>
      </c>
      <c r="B7776" s="108">
        <v>4</v>
      </c>
      <c r="C7776">
        <v>1.76E-4</v>
      </c>
      <c r="D7776">
        <v>2.2000000000000001E-4</v>
      </c>
      <c r="E7776">
        <v>1.9900000000000001E-4</v>
      </c>
    </row>
    <row r="7777" spans="1:5">
      <c r="A7777">
        <v>2003</v>
      </c>
      <c r="B7777" s="108">
        <v>5</v>
      </c>
      <c r="C7777">
        <v>1.4300000000000001E-4</v>
      </c>
      <c r="D7777">
        <v>1.94E-4</v>
      </c>
      <c r="E7777">
        <v>1.6899999999999999E-4</v>
      </c>
    </row>
    <row r="7778" spans="1:5">
      <c r="A7778">
        <v>2003</v>
      </c>
      <c r="B7778" s="108">
        <v>6</v>
      </c>
      <c r="C7778">
        <v>1.27E-4</v>
      </c>
      <c r="D7778">
        <v>1.73E-4</v>
      </c>
      <c r="E7778">
        <v>1.5100000000000001E-4</v>
      </c>
    </row>
    <row r="7779" spans="1:5">
      <c r="A7779">
        <v>2003</v>
      </c>
      <c r="B7779" s="108">
        <v>7</v>
      </c>
      <c r="C7779">
        <v>1.34E-4</v>
      </c>
      <c r="D7779">
        <v>1.54E-4</v>
      </c>
      <c r="E7779">
        <v>1.44E-4</v>
      </c>
    </row>
    <row r="7780" spans="1:5">
      <c r="A7780">
        <v>2003</v>
      </c>
      <c r="B7780" s="108">
        <v>8</v>
      </c>
      <c r="C7780">
        <v>1.21E-4</v>
      </c>
      <c r="D7780">
        <v>1.5799999999999999E-4</v>
      </c>
      <c r="E7780">
        <v>1.3999999999999999E-4</v>
      </c>
    </row>
    <row r="7781" spans="1:5">
      <c r="A7781">
        <v>2003</v>
      </c>
      <c r="B7781" s="108">
        <v>9</v>
      </c>
      <c r="C7781">
        <v>1.2899999999999999E-4</v>
      </c>
      <c r="D7781">
        <v>1.3799999999999999E-4</v>
      </c>
      <c r="E7781">
        <v>1.34E-4</v>
      </c>
    </row>
    <row r="7782" spans="1:5">
      <c r="A7782">
        <v>2003</v>
      </c>
      <c r="B7782" s="108">
        <v>10</v>
      </c>
      <c r="C7782">
        <v>1.3999999999999999E-4</v>
      </c>
      <c r="D7782">
        <v>1.84E-4</v>
      </c>
      <c r="E7782">
        <v>1.63E-4</v>
      </c>
    </row>
    <row r="7783" spans="1:5">
      <c r="A7783">
        <v>2003</v>
      </c>
      <c r="B7783" s="108">
        <v>11</v>
      </c>
      <c r="C7783">
        <v>1.3200000000000001E-4</v>
      </c>
      <c r="D7783">
        <v>1.6100000000000001E-4</v>
      </c>
      <c r="E7783">
        <v>1.47E-4</v>
      </c>
    </row>
    <row r="7784" spans="1:5">
      <c r="A7784">
        <v>2003</v>
      </c>
      <c r="B7784" s="108">
        <v>12</v>
      </c>
      <c r="C7784">
        <v>1.3100000000000001E-4</v>
      </c>
      <c r="D7784">
        <v>2.1599999999999999E-4</v>
      </c>
      <c r="E7784">
        <v>1.74E-4</v>
      </c>
    </row>
    <row r="7785" spans="1:5">
      <c r="A7785">
        <v>2003</v>
      </c>
      <c r="B7785" s="108">
        <v>13</v>
      </c>
      <c r="C7785">
        <v>1.63E-4</v>
      </c>
      <c r="D7785">
        <v>2.5399999999999999E-4</v>
      </c>
      <c r="E7785">
        <v>2.1000000000000001E-4</v>
      </c>
    </row>
    <row r="7786" spans="1:5">
      <c r="A7786">
        <v>2003</v>
      </c>
      <c r="B7786" s="108">
        <v>14</v>
      </c>
      <c r="C7786">
        <v>1.75E-4</v>
      </c>
      <c r="D7786">
        <v>3.3199999999999999E-4</v>
      </c>
      <c r="E7786">
        <v>2.5500000000000002E-4</v>
      </c>
    </row>
    <row r="7787" spans="1:5">
      <c r="A7787">
        <v>2003</v>
      </c>
      <c r="B7787" s="108">
        <v>15</v>
      </c>
      <c r="C7787">
        <v>2.41E-4</v>
      </c>
      <c r="D7787">
        <v>4.2400000000000001E-4</v>
      </c>
      <c r="E7787">
        <v>3.3500000000000001E-4</v>
      </c>
    </row>
    <row r="7788" spans="1:5">
      <c r="A7788">
        <v>2003</v>
      </c>
      <c r="B7788" s="108">
        <v>16</v>
      </c>
      <c r="C7788">
        <v>3.4900000000000003E-4</v>
      </c>
      <c r="D7788">
        <v>6.9499999999999998E-4</v>
      </c>
      <c r="E7788">
        <v>5.2700000000000002E-4</v>
      </c>
    </row>
    <row r="7789" spans="1:5">
      <c r="A7789">
        <v>2003</v>
      </c>
      <c r="B7789" s="108">
        <v>17</v>
      </c>
      <c r="C7789">
        <v>3.9500000000000001E-4</v>
      </c>
      <c r="D7789">
        <v>8.8900000000000003E-4</v>
      </c>
      <c r="E7789">
        <v>6.4999999999999997E-4</v>
      </c>
    </row>
    <row r="7790" spans="1:5">
      <c r="A7790">
        <v>2003</v>
      </c>
      <c r="B7790" s="108">
        <v>18</v>
      </c>
      <c r="C7790">
        <v>4.8700000000000002E-4</v>
      </c>
      <c r="D7790">
        <v>1.186E-3</v>
      </c>
      <c r="E7790">
        <v>8.4800000000000001E-4</v>
      </c>
    </row>
    <row r="7791" spans="1:5">
      <c r="A7791">
        <v>2003</v>
      </c>
      <c r="B7791" s="108">
        <v>19</v>
      </c>
      <c r="C7791">
        <v>4.5600000000000003E-4</v>
      </c>
      <c r="D7791">
        <v>1.328E-3</v>
      </c>
      <c r="E7791">
        <v>9.0600000000000001E-4</v>
      </c>
    </row>
    <row r="7792" spans="1:5">
      <c r="A7792">
        <v>2003</v>
      </c>
      <c r="B7792" s="108">
        <v>20</v>
      </c>
      <c r="C7792">
        <v>4.7899999999999999E-4</v>
      </c>
      <c r="D7792">
        <v>1.3910000000000001E-3</v>
      </c>
      <c r="E7792">
        <v>9.5E-4</v>
      </c>
    </row>
    <row r="7793" spans="1:5">
      <c r="A7793">
        <v>2003</v>
      </c>
      <c r="B7793" s="108">
        <v>21</v>
      </c>
      <c r="C7793">
        <v>4.8700000000000002E-4</v>
      </c>
      <c r="D7793">
        <v>1.4159999999999999E-3</v>
      </c>
      <c r="E7793">
        <v>9.6299999999999999E-4</v>
      </c>
    </row>
    <row r="7794" spans="1:5">
      <c r="A7794">
        <v>2003</v>
      </c>
      <c r="B7794" s="108">
        <v>22</v>
      </c>
      <c r="C7794">
        <v>5.0699999999999996E-4</v>
      </c>
      <c r="D7794">
        <v>1.475E-3</v>
      </c>
      <c r="E7794">
        <v>9.990000000000001E-4</v>
      </c>
    </row>
    <row r="7795" spans="1:5">
      <c r="A7795">
        <v>2003</v>
      </c>
      <c r="B7795" s="108">
        <v>23</v>
      </c>
      <c r="C7795">
        <v>5.0000000000000001E-4</v>
      </c>
      <c r="D7795">
        <v>1.4369999999999999E-3</v>
      </c>
      <c r="E7795">
        <v>9.7499999999999996E-4</v>
      </c>
    </row>
    <row r="7796" spans="1:5">
      <c r="A7796">
        <v>2003</v>
      </c>
      <c r="B7796" s="108">
        <v>24</v>
      </c>
      <c r="C7796">
        <v>5.1400000000000003E-4</v>
      </c>
      <c r="D7796">
        <v>1.4120000000000001E-3</v>
      </c>
      <c r="E7796">
        <v>9.6900000000000003E-4</v>
      </c>
    </row>
    <row r="7797" spans="1:5">
      <c r="A7797">
        <v>2003</v>
      </c>
      <c r="B7797" s="108">
        <v>25</v>
      </c>
      <c r="C7797">
        <v>4.9399999999999997E-4</v>
      </c>
      <c r="D7797">
        <v>1.366E-3</v>
      </c>
      <c r="E7797">
        <v>9.3499999999999996E-4</v>
      </c>
    </row>
    <row r="7798" spans="1:5">
      <c r="A7798">
        <v>2003</v>
      </c>
      <c r="B7798" s="108">
        <v>26</v>
      </c>
      <c r="C7798">
        <v>5.4799999999999998E-4</v>
      </c>
      <c r="D7798">
        <v>1.3990000000000001E-3</v>
      </c>
      <c r="E7798">
        <v>9.7799999999999992E-4</v>
      </c>
    </row>
    <row r="7799" spans="1:5">
      <c r="A7799">
        <v>2003</v>
      </c>
      <c r="B7799" s="108">
        <v>27</v>
      </c>
      <c r="C7799">
        <v>5.6700000000000001E-4</v>
      </c>
      <c r="D7799">
        <v>1.354E-3</v>
      </c>
      <c r="E7799">
        <v>9.6299999999999999E-4</v>
      </c>
    </row>
    <row r="7800" spans="1:5">
      <c r="A7800">
        <v>2003</v>
      </c>
      <c r="B7800" s="108">
        <v>28</v>
      </c>
      <c r="C7800">
        <v>5.5800000000000001E-4</v>
      </c>
      <c r="D7800">
        <v>1.3450000000000001E-3</v>
      </c>
      <c r="E7800">
        <v>9.5399999999999999E-4</v>
      </c>
    </row>
    <row r="7801" spans="1:5">
      <c r="A7801">
        <v>2003</v>
      </c>
      <c r="B7801" s="108">
        <v>29</v>
      </c>
      <c r="C7801">
        <v>6.2299999999999996E-4</v>
      </c>
      <c r="D7801">
        <v>1.4009999999999999E-3</v>
      </c>
      <c r="E7801">
        <v>1.0150000000000001E-3</v>
      </c>
    </row>
    <row r="7802" spans="1:5">
      <c r="A7802">
        <v>2003</v>
      </c>
      <c r="B7802" s="108">
        <v>30</v>
      </c>
      <c r="C7802">
        <v>6.2600000000000004E-4</v>
      </c>
      <c r="D7802">
        <v>1.4040000000000001E-3</v>
      </c>
      <c r="E7802">
        <v>1.018E-3</v>
      </c>
    </row>
    <row r="7803" spans="1:5">
      <c r="A7803">
        <v>2003</v>
      </c>
      <c r="B7803" s="108">
        <v>31</v>
      </c>
      <c r="C7803">
        <v>6.7900000000000002E-4</v>
      </c>
      <c r="D7803">
        <v>1.457E-3</v>
      </c>
      <c r="E7803">
        <v>1.0690000000000001E-3</v>
      </c>
    </row>
    <row r="7804" spans="1:5">
      <c r="A7804">
        <v>2003</v>
      </c>
      <c r="B7804" s="108">
        <v>32</v>
      </c>
      <c r="C7804">
        <v>6.9700000000000003E-4</v>
      </c>
      <c r="D7804">
        <v>1.539E-3</v>
      </c>
      <c r="E7804">
        <v>1.119E-3</v>
      </c>
    </row>
    <row r="7805" spans="1:5">
      <c r="A7805">
        <v>2003</v>
      </c>
      <c r="B7805" s="108">
        <v>33</v>
      </c>
      <c r="C7805">
        <v>8.1599999999999999E-4</v>
      </c>
      <c r="D7805">
        <v>1.5579999999999999E-3</v>
      </c>
      <c r="E7805">
        <v>1.188E-3</v>
      </c>
    </row>
    <row r="7806" spans="1:5">
      <c r="A7806">
        <v>2003</v>
      </c>
      <c r="B7806" s="108">
        <v>34</v>
      </c>
      <c r="C7806">
        <v>8.5400000000000005E-4</v>
      </c>
      <c r="D7806">
        <v>1.6130000000000001E-3</v>
      </c>
      <c r="E7806">
        <v>1.235E-3</v>
      </c>
    </row>
    <row r="7807" spans="1:5">
      <c r="A7807">
        <v>2003</v>
      </c>
      <c r="B7807" s="108">
        <v>35</v>
      </c>
      <c r="C7807">
        <v>9.7300000000000002E-4</v>
      </c>
      <c r="D7807">
        <v>1.7459999999999999E-3</v>
      </c>
      <c r="E7807">
        <v>1.3600000000000001E-3</v>
      </c>
    </row>
    <row r="7808" spans="1:5">
      <c r="A7808">
        <v>2003</v>
      </c>
      <c r="B7808" s="108">
        <v>36</v>
      </c>
      <c r="C7808">
        <v>1.036E-3</v>
      </c>
      <c r="D7808">
        <v>1.884E-3</v>
      </c>
      <c r="E7808">
        <v>1.4599999999999999E-3</v>
      </c>
    </row>
    <row r="7809" spans="1:5">
      <c r="A7809">
        <v>2003</v>
      </c>
      <c r="B7809" s="108">
        <v>37</v>
      </c>
      <c r="C7809">
        <v>1.1349999999999999E-3</v>
      </c>
      <c r="D7809">
        <v>2.0200000000000001E-3</v>
      </c>
      <c r="E7809">
        <v>1.5770000000000001E-3</v>
      </c>
    </row>
    <row r="7810" spans="1:5">
      <c r="A7810">
        <v>2003</v>
      </c>
      <c r="B7810" s="108">
        <v>38</v>
      </c>
      <c r="C7810">
        <v>1.2279999999999999E-3</v>
      </c>
      <c r="D7810">
        <v>2.1789999999999999E-3</v>
      </c>
      <c r="E7810">
        <v>1.702E-3</v>
      </c>
    </row>
    <row r="7811" spans="1:5">
      <c r="A7811">
        <v>2003</v>
      </c>
      <c r="B7811" s="108">
        <v>39</v>
      </c>
      <c r="C7811">
        <v>1.366E-3</v>
      </c>
      <c r="D7811">
        <v>2.3649999999999999E-3</v>
      </c>
      <c r="E7811">
        <v>1.8630000000000001E-3</v>
      </c>
    </row>
    <row r="7812" spans="1:5">
      <c r="A7812">
        <v>2003</v>
      </c>
      <c r="B7812" s="108">
        <v>40</v>
      </c>
      <c r="C7812">
        <v>1.5200000000000001E-3</v>
      </c>
      <c r="D7812">
        <v>2.5509999999999999E-3</v>
      </c>
      <c r="E7812">
        <v>2.0309999999999998E-3</v>
      </c>
    </row>
    <row r="7813" spans="1:5">
      <c r="A7813">
        <v>2003</v>
      </c>
      <c r="B7813" s="108">
        <v>41</v>
      </c>
      <c r="C7813">
        <v>1.6360000000000001E-3</v>
      </c>
      <c r="D7813">
        <v>2.8249999999999998E-3</v>
      </c>
      <c r="E7813">
        <v>2.225E-3</v>
      </c>
    </row>
    <row r="7814" spans="1:5">
      <c r="A7814">
        <v>2003</v>
      </c>
      <c r="B7814" s="108">
        <v>42</v>
      </c>
      <c r="C7814">
        <v>1.7880000000000001E-3</v>
      </c>
      <c r="D7814">
        <v>3.0300000000000001E-3</v>
      </c>
      <c r="E7814">
        <v>2.4039999999999999E-3</v>
      </c>
    </row>
    <row r="7815" spans="1:5">
      <c r="A7815">
        <v>2003</v>
      </c>
      <c r="B7815" s="108">
        <v>43</v>
      </c>
      <c r="C7815">
        <v>1.903E-3</v>
      </c>
      <c r="D7815">
        <v>3.3040000000000001E-3</v>
      </c>
      <c r="E7815">
        <v>2.598E-3</v>
      </c>
    </row>
    <row r="7816" spans="1:5">
      <c r="A7816">
        <v>2003</v>
      </c>
      <c r="B7816" s="108">
        <v>44</v>
      </c>
      <c r="C7816">
        <v>2.1150000000000001E-3</v>
      </c>
      <c r="D7816">
        <v>3.5729999999999998E-3</v>
      </c>
      <c r="E7816">
        <v>2.8370000000000001E-3</v>
      </c>
    </row>
    <row r="7817" spans="1:5">
      <c r="A7817">
        <v>2003</v>
      </c>
      <c r="B7817" s="108">
        <v>45</v>
      </c>
      <c r="C7817">
        <v>2.2859999999999998E-3</v>
      </c>
      <c r="D7817">
        <v>3.8300000000000001E-3</v>
      </c>
      <c r="E7817">
        <v>3.0490000000000001E-3</v>
      </c>
    </row>
    <row r="7818" spans="1:5">
      <c r="A7818">
        <v>2003</v>
      </c>
      <c r="B7818" s="108">
        <v>46</v>
      </c>
      <c r="C7818">
        <v>2.4889999999999999E-3</v>
      </c>
      <c r="D7818">
        <v>4.2940000000000001E-3</v>
      </c>
      <c r="E7818">
        <v>3.3790000000000001E-3</v>
      </c>
    </row>
    <row r="7819" spans="1:5">
      <c r="A7819">
        <v>2003</v>
      </c>
      <c r="B7819" s="108">
        <v>47</v>
      </c>
      <c r="C7819">
        <v>2.6090000000000002E-3</v>
      </c>
      <c r="D7819">
        <v>4.5890000000000002E-3</v>
      </c>
      <c r="E7819">
        <v>3.5850000000000001E-3</v>
      </c>
    </row>
    <row r="7820" spans="1:5">
      <c r="A7820">
        <v>2003</v>
      </c>
      <c r="B7820" s="108">
        <v>48</v>
      </c>
      <c r="C7820">
        <v>2.81E-3</v>
      </c>
      <c r="D7820">
        <v>4.9969999999999997E-3</v>
      </c>
      <c r="E7820">
        <v>3.8869999999999998E-3</v>
      </c>
    </row>
    <row r="7821" spans="1:5">
      <c r="A7821">
        <v>2003</v>
      </c>
      <c r="B7821" s="108">
        <v>49</v>
      </c>
      <c r="C7821">
        <v>3.0379999999999999E-3</v>
      </c>
      <c r="D7821">
        <v>5.3569999999999998E-3</v>
      </c>
      <c r="E7821">
        <v>4.1770000000000002E-3</v>
      </c>
    </row>
    <row r="7822" spans="1:5">
      <c r="A7822">
        <v>2003</v>
      </c>
      <c r="B7822" s="108">
        <v>50</v>
      </c>
      <c r="C7822">
        <v>3.274E-3</v>
      </c>
      <c r="D7822">
        <v>5.8100000000000001E-3</v>
      </c>
      <c r="E7822">
        <v>4.516E-3</v>
      </c>
    </row>
    <row r="7823" spans="1:5">
      <c r="A7823">
        <v>2003</v>
      </c>
      <c r="B7823" s="108">
        <v>51</v>
      </c>
      <c r="C7823">
        <v>3.532E-3</v>
      </c>
      <c r="D7823">
        <v>6.208E-3</v>
      </c>
      <c r="E7823">
        <v>4.8419999999999999E-3</v>
      </c>
    </row>
    <row r="7824" spans="1:5">
      <c r="A7824">
        <v>2003</v>
      </c>
      <c r="B7824" s="108">
        <v>52</v>
      </c>
      <c r="C7824">
        <v>3.7699999999999999E-3</v>
      </c>
      <c r="D7824">
        <v>6.5329999999999997E-3</v>
      </c>
      <c r="E7824">
        <v>5.1209999999999997E-3</v>
      </c>
    </row>
    <row r="7825" spans="1:5">
      <c r="A7825">
        <v>2003</v>
      </c>
      <c r="B7825" s="108">
        <v>53</v>
      </c>
      <c r="C7825">
        <v>4.0000000000000001E-3</v>
      </c>
      <c r="D7825">
        <v>6.8599999999999998E-3</v>
      </c>
      <c r="E7825">
        <v>5.398E-3</v>
      </c>
    </row>
    <row r="7826" spans="1:5">
      <c r="A7826">
        <v>2003</v>
      </c>
      <c r="B7826" s="108">
        <v>54</v>
      </c>
      <c r="C7826">
        <v>4.4380000000000001E-3</v>
      </c>
      <c r="D7826">
        <v>7.5890000000000003E-3</v>
      </c>
      <c r="E7826">
        <v>5.9750000000000003E-3</v>
      </c>
    </row>
    <row r="7827" spans="1:5">
      <c r="A7827">
        <v>2003</v>
      </c>
      <c r="B7827" s="108">
        <v>55</v>
      </c>
      <c r="C7827">
        <v>4.7800000000000004E-3</v>
      </c>
      <c r="D7827">
        <v>8.0479999999999996E-3</v>
      </c>
      <c r="E7827">
        <v>6.3709999999999999E-3</v>
      </c>
    </row>
    <row r="7828" spans="1:5">
      <c r="A7828">
        <v>2003</v>
      </c>
      <c r="B7828" s="108">
        <v>56</v>
      </c>
      <c r="C7828">
        <v>5.47E-3</v>
      </c>
      <c r="D7828">
        <v>9.1109999999999993E-3</v>
      </c>
      <c r="E7828">
        <v>7.2420000000000002E-3</v>
      </c>
    </row>
    <row r="7829" spans="1:5">
      <c r="A7829">
        <v>2003</v>
      </c>
      <c r="B7829" s="108">
        <v>57</v>
      </c>
      <c r="C7829">
        <v>5.4869999999999997E-3</v>
      </c>
      <c r="D7829">
        <v>8.8470000000000007E-3</v>
      </c>
      <c r="E7829">
        <v>7.1180000000000002E-3</v>
      </c>
    </row>
    <row r="7830" spans="1:5">
      <c r="A7830">
        <v>2003</v>
      </c>
      <c r="B7830" s="108">
        <v>58</v>
      </c>
      <c r="C7830">
        <v>6.476E-3</v>
      </c>
      <c r="D7830">
        <v>1.0229E-2</v>
      </c>
      <c r="E7830">
        <v>8.2909999999999998E-3</v>
      </c>
    </row>
    <row r="7831" spans="1:5">
      <c r="A7831">
        <v>2003</v>
      </c>
      <c r="B7831" s="108">
        <v>59</v>
      </c>
      <c r="C7831">
        <v>7.0759999999999998E-3</v>
      </c>
      <c r="D7831">
        <v>1.1272000000000001E-2</v>
      </c>
      <c r="E7831">
        <v>9.0980000000000002E-3</v>
      </c>
    </row>
    <row r="7832" spans="1:5">
      <c r="A7832">
        <v>2003</v>
      </c>
      <c r="B7832" s="108">
        <v>60</v>
      </c>
      <c r="C7832">
        <v>8.0140000000000003E-3</v>
      </c>
      <c r="D7832">
        <v>1.2694E-2</v>
      </c>
      <c r="E7832">
        <v>1.026E-2</v>
      </c>
    </row>
    <row r="7833" spans="1:5">
      <c r="A7833">
        <v>2003</v>
      </c>
      <c r="B7833" s="108">
        <v>61</v>
      </c>
      <c r="C7833">
        <v>8.3029999999999996E-3</v>
      </c>
      <c r="D7833">
        <v>1.3308E-2</v>
      </c>
      <c r="E7833">
        <v>1.0697E-2</v>
      </c>
    </row>
    <row r="7834" spans="1:5">
      <c r="A7834">
        <v>2003</v>
      </c>
      <c r="B7834" s="108">
        <v>62</v>
      </c>
      <c r="C7834">
        <v>9.2329999999999999E-3</v>
      </c>
      <c r="D7834">
        <v>1.4631999999999999E-2</v>
      </c>
      <c r="E7834">
        <v>1.1804E-2</v>
      </c>
    </row>
    <row r="7835" spans="1:5">
      <c r="A7835">
        <v>2003</v>
      </c>
      <c r="B7835" s="108">
        <v>63</v>
      </c>
      <c r="C7835">
        <v>1.0024999999999999E-2</v>
      </c>
      <c r="D7835">
        <v>1.5616E-2</v>
      </c>
      <c r="E7835">
        <v>1.2682000000000001E-2</v>
      </c>
    </row>
    <row r="7836" spans="1:5">
      <c r="A7836">
        <v>2003</v>
      </c>
      <c r="B7836" s="108">
        <v>64</v>
      </c>
      <c r="C7836">
        <v>1.116E-2</v>
      </c>
      <c r="D7836">
        <v>1.7068E-2</v>
      </c>
      <c r="E7836">
        <v>1.3960999999999999E-2</v>
      </c>
    </row>
    <row r="7837" spans="1:5">
      <c r="A7837">
        <v>2003</v>
      </c>
      <c r="B7837" s="108">
        <v>65</v>
      </c>
      <c r="C7837">
        <v>1.1977E-2</v>
      </c>
      <c r="D7837">
        <v>1.8550000000000001E-2</v>
      </c>
      <c r="E7837">
        <v>1.5076000000000001E-2</v>
      </c>
    </row>
    <row r="7838" spans="1:5">
      <c r="A7838">
        <v>2003</v>
      </c>
      <c r="B7838" s="108">
        <v>66</v>
      </c>
      <c r="C7838">
        <v>1.2788000000000001E-2</v>
      </c>
      <c r="D7838">
        <v>1.9866000000000002E-2</v>
      </c>
      <c r="E7838">
        <v>1.6105000000000001E-2</v>
      </c>
    </row>
    <row r="7839" spans="1:5">
      <c r="A7839">
        <v>2003</v>
      </c>
      <c r="B7839" s="108">
        <v>67</v>
      </c>
      <c r="C7839">
        <v>1.4206E-2</v>
      </c>
      <c r="D7839">
        <v>2.1878999999999999E-2</v>
      </c>
      <c r="E7839">
        <v>1.7779E-2</v>
      </c>
    </row>
    <row r="7840" spans="1:5">
      <c r="A7840">
        <v>2003</v>
      </c>
      <c r="B7840" s="108">
        <v>68</v>
      </c>
      <c r="C7840">
        <v>1.5573E-2</v>
      </c>
      <c r="D7840">
        <v>2.3869999999999999E-2</v>
      </c>
      <c r="E7840">
        <v>1.941E-2</v>
      </c>
    </row>
    <row r="7841" spans="1:5">
      <c r="A7841">
        <v>2003</v>
      </c>
      <c r="B7841" s="108">
        <v>69</v>
      </c>
      <c r="C7841">
        <v>1.6615000000000001E-2</v>
      </c>
      <c r="D7841">
        <v>2.6058000000000001E-2</v>
      </c>
      <c r="E7841">
        <v>2.0947E-2</v>
      </c>
    </row>
    <row r="7842" spans="1:5">
      <c r="A7842">
        <v>2003</v>
      </c>
      <c r="B7842" s="108">
        <v>70</v>
      </c>
      <c r="C7842">
        <v>1.8987E-2</v>
      </c>
      <c r="D7842">
        <v>2.8556000000000002E-2</v>
      </c>
      <c r="E7842">
        <v>2.334E-2</v>
      </c>
    </row>
    <row r="7843" spans="1:5">
      <c r="A7843">
        <v>2003</v>
      </c>
      <c r="B7843" s="108">
        <v>71</v>
      </c>
      <c r="C7843">
        <v>2.0230999999999999E-2</v>
      </c>
      <c r="D7843">
        <v>3.0495000000000001E-2</v>
      </c>
      <c r="E7843">
        <v>2.4867E-2</v>
      </c>
    </row>
    <row r="7844" spans="1:5">
      <c r="A7844">
        <v>2003</v>
      </c>
      <c r="B7844" s="108">
        <v>72</v>
      </c>
      <c r="C7844">
        <v>2.2193000000000001E-2</v>
      </c>
      <c r="D7844">
        <v>3.3960999999999998E-2</v>
      </c>
      <c r="E7844">
        <v>2.7455E-2</v>
      </c>
    </row>
    <row r="7845" spans="1:5">
      <c r="A7845">
        <v>2003</v>
      </c>
      <c r="B7845" s="108">
        <v>73</v>
      </c>
      <c r="C7845">
        <v>2.4362000000000002E-2</v>
      </c>
      <c r="D7845">
        <v>3.7124999999999998E-2</v>
      </c>
      <c r="E7845">
        <v>3.0010999999999999E-2</v>
      </c>
    </row>
    <row r="7846" spans="1:5">
      <c r="A7846">
        <v>2003</v>
      </c>
      <c r="B7846" s="108">
        <v>74</v>
      </c>
      <c r="C7846">
        <v>2.6526000000000001E-2</v>
      </c>
      <c r="D7846">
        <v>3.9764000000000001E-2</v>
      </c>
      <c r="E7846">
        <v>3.2321000000000003E-2</v>
      </c>
    </row>
    <row r="7847" spans="1:5">
      <c r="A7847">
        <v>2003</v>
      </c>
      <c r="B7847" s="108">
        <v>75</v>
      </c>
      <c r="C7847">
        <v>2.9746000000000002E-2</v>
      </c>
      <c r="D7847">
        <v>4.5458999999999999E-2</v>
      </c>
      <c r="E7847">
        <v>3.6531000000000001E-2</v>
      </c>
    </row>
    <row r="7848" spans="1:5">
      <c r="A7848">
        <v>2003</v>
      </c>
      <c r="B7848" s="108">
        <v>76</v>
      </c>
      <c r="C7848">
        <v>3.2629999999999999E-2</v>
      </c>
      <c r="D7848">
        <v>4.9035000000000002E-2</v>
      </c>
      <c r="E7848">
        <v>3.9609999999999999E-2</v>
      </c>
    </row>
    <row r="7849" spans="1:5">
      <c r="A7849">
        <v>2003</v>
      </c>
      <c r="B7849" s="108">
        <v>77</v>
      </c>
      <c r="C7849">
        <v>3.6034999999999998E-2</v>
      </c>
      <c r="D7849">
        <v>5.2937999999999999E-2</v>
      </c>
      <c r="E7849">
        <v>4.3090999999999997E-2</v>
      </c>
    </row>
    <row r="7850" spans="1:5">
      <c r="A7850">
        <v>2003</v>
      </c>
      <c r="B7850" s="108">
        <v>78</v>
      </c>
      <c r="C7850">
        <v>3.9730000000000001E-2</v>
      </c>
      <c r="D7850">
        <v>5.8479999999999997E-2</v>
      </c>
      <c r="E7850">
        <v>4.7403000000000001E-2</v>
      </c>
    </row>
    <row r="7851" spans="1:5">
      <c r="A7851">
        <v>2003</v>
      </c>
      <c r="B7851" s="108">
        <v>79</v>
      </c>
      <c r="C7851">
        <v>4.4087000000000001E-2</v>
      </c>
      <c r="D7851">
        <v>6.4617999999999995E-2</v>
      </c>
      <c r="E7851">
        <v>5.2345000000000003E-2</v>
      </c>
    </row>
    <row r="7852" spans="1:5">
      <c r="A7852">
        <v>2003</v>
      </c>
      <c r="B7852" s="108">
        <v>80</v>
      </c>
      <c r="C7852">
        <v>4.9194000000000002E-2</v>
      </c>
      <c r="D7852">
        <v>7.17E-2</v>
      </c>
      <c r="E7852">
        <v>5.8054000000000001E-2</v>
      </c>
    </row>
    <row r="7853" spans="1:5">
      <c r="A7853">
        <v>2003</v>
      </c>
      <c r="B7853" s="108">
        <v>81</v>
      </c>
      <c r="C7853">
        <v>5.4928999999999999E-2</v>
      </c>
      <c r="D7853">
        <v>7.9847000000000001E-2</v>
      </c>
      <c r="E7853">
        <v>6.4530000000000004E-2</v>
      </c>
    </row>
    <row r="7854" spans="1:5">
      <c r="A7854">
        <v>2003</v>
      </c>
      <c r="B7854" s="108">
        <v>82</v>
      </c>
      <c r="C7854">
        <v>6.1434000000000002E-2</v>
      </c>
      <c r="D7854">
        <v>8.7484000000000006E-2</v>
      </c>
      <c r="E7854">
        <v>7.1252999999999997E-2</v>
      </c>
    </row>
    <row r="7855" spans="1:5">
      <c r="A7855">
        <v>2003</v>
      </c>
      <c r="B7855" s="108">
        <v>83</v>
      </c>
      <c r="C7855">
        <v>7.1145E-2</v>
      </c>
      <c r="D7855">
        <v>0.100887</v>
      </c>
      <c r="E7855">
        <v>8.2073999999999994E-2</v>
      </c>
    </row>
    <row r="7856" spans="1:5">
      <c r="A7856">
        <v>2003</v>
      </c>
      <c r="B7856" s="108">
        <v>84</v>
      </c>
      <c r="C7856">
        <v>7.7674999999999994E-2</v>
      </c>
      <c r="D7856">
        <v>0.109573</v>
      </c>
      <c r="E7856">
        <v>8.9038000000000006E-2</v>
      </c>
    </row>
    <row r="7857" spans="1:5">
      <c r="A7857">
        <v>2003</v>
      </c>
      <c r="B7857" s="108">
        <v>85</v>
      </c>
      <c r="C7857">
        <v>8.8483999999999993E-2</v>
      </c>
      <c r="D7857">
        <v>0.12164999999999999</v>
      </c>
      <c r="E7857">
        <v>9.9956000000000003E-2</v>
      </c>
    </row>
    <row r="7858" spans="1:5">
      <c r="A7858">
        <v>2003</v>
      </c>
      <c r="B7858" s="108">
        <v>86</v>
      </c>
      <c r="C7858">
        <v>0.100143</v>
      </c>
      <c r="D7858">
        <v>0.136493</v>
      </c>
      <c r="E7858">
        <v>0.112285</v>
      </c>
    </row>
    <row r="7859" spans="1:5">
      <c r="A7859">
        <v>2003</v>
      </c>
      <c r="B7859" s="108">
        <v>87</v>
      </c>
      <c r="C7859">
        <v>0.11206000000000001</v>
      </c>
      <c r="D7859">
        <v>0.15287999999999999</v>
      </c>
      <c r="E7859">
        <v>0.125111</v>
      </c>
    </row>
    <row r="7860" spans="1:5">
      <c r="A7860">
        <v>2003</v>
      </c>
      <c r="B7860" s="108">
        <v>88</v>
      </c>
      <c r="C7860">
        <v>0.125805</v>
      </c>
      <c r="D7860">
        <v>0.17005500000000001</v>
      </c>
      <c r="E7860">
        <v>0.13933300000000001</v>
      </c>
    </row>
    <row r="7861" spans="1:5">
      <c r="A7861">
        <v>2003</v>
      </c>
      <c r="B7861" s="108">
        <v>89</v>
      </c>
      <c r="C7861">
        <v>0.14213999999999999</v>
      </c>
      <c r="D7861">
        <v>0.18737000000000001</v>
      </c>
      <c r="E7861">
        <v>0.15534400000000001</v>
      </c>
    </row>
    <row r="7862" spans="1:5">
      <c r="A7862">
        <v>2003</v>
      </c>
      <c r="B7862" s="108">
        <v>90</v>
      </c>
      <c r="C7862">
        <v>0.15762399999999999</v>
      </c>
      <c r="D7862">
        <v>0.20999799999999999</v>
      </c>
      <c r="E7862">
        <v>0.17215800000000001</v>
      </c>
    </row>
    <row r="7863" spans="1:5">
      <c r="A7863">
        <v>2003</v>
      </c>
      <c r="B7863" s="108">
        <v>91</v>
      </c>
      <c r="C7863">
        <v>0.176564</v>
      </c>
      <c r="D7863">
        <v>0.230239</v>
      </c>
      <c r="E7863">
        <v>0.190692</v>
      </c>
    </row>
    <row r="7864" spans="1:5">
      <c r="A7864">
        <v>2003</v>
      </c>
      <c r="B7864" s="108">
        <v>92</v>
      </c>
      <c r="C7864">
        <v>0.19914299999999999</v>
      </c>
      <c r="D7864">
        <v>0.252861</v>
      </c>
      <c r="E7864">
        <v>0.21246899999999999</v>
      </c>
    </row>
    <row r="7865" spans="1:5">
      <c r="A7865">
        <v>2003</v>
      </c>
      <c r="B7865" s="108">
        <v>93</v>
      </c>
      <c r="C7865">
        <v>0.22179499999999999</v>
      </c>
      <c r="D7865">
        <v>0.279256</v>
      </c>
      <c r="E7865">
        <v>0.235233</v>
      </c>
    </row>
    <row r="7866" spans="1:5">
      <c r="A7866">
        <v>2003</v>
      </c>
      <c r="B7866" s="108">
        <v>94</v>
      </c>
      <c r="C7866">
        <v>0.2422</v>
      </c>
      <c r="D7866">
        <v>0.30277399999999999</v>
      </c>
      <c r="E7866">
        <v>0.255548</v>
      </c>
    </row>
    <row r="7867" spans="1:5">
      <c r="A7867">
        <v>2003</v>
      </c>
      <c r="B7867" s="108">
        <v>95</v>
      </c>
      <c r="C7867">
        <v>0.275285</v>
      </c>
      <c r="D7867">
        <v>0.334152</v>
      </c>
      <c r="E7867">
        <v>0.287524</v>
      </c>
    </row>
    <row r="7868" spans="1:5">
      <c r="A7868">
        <v>2003</v>
      </c>
      <c r="B7868" s="108">
        <v>96</v>
      </c>
      <c r="C7868">
        <v>0.29830000000000001</v>
      </c>
      <c r="D7868">
        <v>0.36888100000000001</v>
      </c>
      <c r="E7868">
        <v>0.312081</v>
      </c>
    </row>
    <row r="7869" spans="1:5">
      <c r="A7869">
        <v>2003</v>
      </c>
      <c r="B7869" s="108">
        <v>97</v>
      </c>
      <c r="C7869">
        <v>0.32561499999999999</v>
      </c>
      <c r="D7869">
        <v>0.37878899999999999</v>
      </c>
      <c r="E7869">
        <v>0.33530700000000002</v>
      </c>
    </row>
    <row r="7870" spans="1:5">
      <c r="A7870">
        <v>2003</v>
      </c>
      <c r="B7870" s="108">
        <v>98</v>
      </c>
      <c r="C7870">
        <v>0.35665999999999998</v>
      </c>
      <c r="D7870">
        <v>0.41269600000000001</v>
      </c>
      <c r="E7870">
        <v>0.36631799999999998</v>
      </c>
    </row>
    <row r="7871" spans="1:5">
      <c r="A7871">
        <v>2003</v>
      </c>
      <c r="B7871" s="108">
        <v>99</v>
      </c>
      <c r="C7871">
        <v>0.38090499999999999</v>
      </c>
      <c r="D7871">
        <v>0.46522400000000003</v>
      </c>
      <c r="E7871">
        <v>0.39458700000000002</v>
      </c>
    </row>
    <row r="7872" spans="1:5">
      <c r="A7872">
        <v>2003</v>
      </c>
      <c r="B7872" s="108">
        <v>100</v>
      </c>
      <c r="C7872">
        <v>0.41658899999999999</v>
      </c>
      <c r="D7872">
        <v>0.473549</v>
      </c>
      <c r="E7872">
        <v>0.425257</v>
      </c>
    </row>
    <row r="7873" spans="1:5">
      <c r="A7873">
        <v>2003</v>
      </c>
      <c r="B7873" s="108">
        <v>101</v>
      </c>
      <c r="C7873">
        <v>0.45356299999999999</v>
      </c>
      <c r="D7873">
        <v>0.51705299999999998</v>
      </c>
      <c r="E7873">
        <v>0.46268399999999998</v>
      </c>
    </row>
    <row r="7874" spans="1:5">
      <c r="A7874">
        <v>2003</v>
      </c>
      <c r="B7874" s="108">
        <v>102</v>
      </c>
      <c r="C7874">
        <v>0.48567700000000003</v>
      </c>
      <c r="D7874">
        <v>0.51446499999999995</v>
      </c>
      <c r="E7874">
        <v>0.489676</v>
      </c>
    </row>
    <row r="7875" spans="1:5">
      <c r="A7875">
        <v>2003</v>
      </c>
      <c r="B7875" s="108">
        <v>103</v>
      </c>
      <c r="C7875">
        <v>0.51956999999999998</v>
      </c>
      <c r="D7875">
        <v>0.61673100000000003</v>
      </c>
      <c r="E7875">
        <v>0.53213200000000005</v>
      </c>
    </row>
    <row r="7876" spans="1:5">
      <c r="A7876">
        <v>2003</v>
      </c>
      <c r="B7876" s="108">
        <v>104</v>
      </c>
      <c r="C7876">
        <v>0.58821599999999996</v>
      </c>
      <c r="D7876">
        <v>0.58564000000000005</v>
      </c>
      <c r="E7876">
        <v>0.58789100000000005</v>
      </c>
    </row>
    <row r="7877" spans="1:5">
      <c r="A7877">
        <v>2003</v>
      </c>
      <c r="B7877" s="108">
        <v>105</v>
      </c>
      <c r="C7877">
        <v>0.57208999999999999</v>
      </c>
      <c r="D7877">
        <v>0.63886600000000004</v>
      </c>
      <c r="E7877">
        <v>0.57996499999999995</v>
      </c>
    </row>
    <row r="7878" spans="1:5">
      <c r="A7878">
        <v>2003</v>
      </c>
      <c r="B7878" s="108">
        <v>106</v>
      </c>
      <c r="C7878">
        <v>0.57215099999999997</v>
      </c>
      <c r="D7878">
        <v>0.78355300000000006</v>
      </c>
      <c r="E7878">
        <v>0.593588</v>
      </c>
    </row>
    <row r="7879" spans="1:5">
      <c r="A7879">
        <v>2003</v>
      </c>
      <c r="B7879" s="108">
        <v>107</v>
      </c>
      <c r="C7879">
        <v>0.71828099999999995</v>
      </c>
      <c r="D7879">
        <v>0.54009300000000005</v>
      </c>
      <c r="E7879">
        <v>0.69627899999999998</v>
      </c>
    </row>
    <row r="7880" spans="1:5">
      <c r="A7880">
        <v>2003</v>
      </c>
      <c r="B7880" s="108">
        <v>108</v>
      </c>
      <c r="C7880">
        <v>0.64576100000000003</v>
      </c>
      <c r="D7880">
        <v>0.57640100000000005</v>
      </c>
      <c r="E7880">
        <v>0.63605100000000003</v>
      </c>
    </row>
    <row r="7881" spans="1:5">
      <c r="A7881">
        <v>2003</v>
      </c>
      <c r="B7881" s="108">
        <v>109</v>
      </c>
      <c r="C7881">
        <v>0.57656300000000005</v>
      </c>
      <c r="D7881">
        <v>0.556199</v>
      </c>
      <c r="E7881">
        <v>0.57397699999999996</v>
      </c>
    </row>
    <row r="7882" spans="1:5">
      <c r="A7882">
        <v>2003</v>
      </c>
      <c r="B7882" s="108" t="s">
        <v>392</v>
      </c>
      <c r="C7882">
        <v>0.746336</v>
      </c>
      <c r="D7882">
        <v>0.99937600000000004</v>
      </c>
      <c r="E7882">
        <v>0.77854000000000001</v>
      </c>
    </row>
    <row r="7883" spans="1:5">
      <c r="A7883">
        <v>2004</v>
      </c>
      <c r="B7883" s="108">
        <v>0</v>
      </c>
      <c r="C7883">
        <v>6.2469999999999999E-3</v>
      </c>
      <c r="D7883">
        <v>7.6779999999999999E-3</v>
      </c>
      <c r="E7883">
        <v>6.979E-3</v>
      </c>
    </row>
    <row r="7884" spans="1:5">
      <c r="A7884">
        <v>2004</v>
      </c>
      <c r="B7884" s="108">
        <v>1</v>
      </c>
      <c r="C7884">
        <v>4.6799999999999999E-4</v>
      </c>
      <c r="D7884">
        <v>5.2099999999999998E-4</v>
      </c>
      <c r="E7884">
        <v>4.95E-4</v>
      </c>
    </row>
    <row r="7885" spans="1:5">
      <c r="A7885">
        <v>2004</v>
      </c>
      <c r="B7885" s="108">
        <v>2</v>
      </c>
      <c r="C7885">
        <v>2.7E-4</v>
      </c>
      <c r="D7885">
        <v>3.3100000000000002E-4</v>
      </c>
      <c r="E7885">
        <v>3.01E-4</v>
      </c>
    </row>
    <row r="7886" spans="1:5">
      <c r="A7886">
        <v>2004</v>
      </c>
      <c r="B7886" s="108">
        <v>3</v>
      </c>
      <c r="C7886">
        <v>1.9699999999999999E-4</v>
      </c>
      <c r="D7886">
        <v>2.5099999999999998E-4</v>
      </c>
      <c r="E7886">
        <v>2.2499999999999999E-4</v>
      </c>
    </row>
    <row r="7887" spans="1:5">
      <c r="A7887">
        <v>2004</v>
      </c>
      <c r="B7887" s="108">
        <v>4</v>
      </c>
      <c r="C7887">
        <v>1.6899999999999999E-4</v>
      </c>
      <c r="D7887">
        <v>2.0900000000000001E-4</v>
      </c>
      <c r="E7887">
        <v>1.8900000000000001E-4</v>
      </c>
    </row>
    <row r="7888" spans="1:5">
      <c r="A7888">
        <v>2004</v>
      </c>
      <c r="B7888" s="108">
        <v>5</v>
      </c>
      <c r="C7888">
        <v>1.6200000000000001E-4</v>
      </c>
      <c r="D7888">
        <v>1.8000000000000001E-4</v>
      </c>
      <c r="E7888">
        <v>1.7100000000000001E-4</v>
      </c>
    </row>
    <row r="7889" spans="1:5">
      <c r="A7889">
        <v>2004</v>
      </c>
      <c r="B7889" s="108">
        <v>6</v>
      </c>
      <c r="C7889">
        <v>1.34E-4</v>
      </c>
      <c r="D7889">
        <v>1.7899999999999999E-4</v>
      </c>
      <c r="E7889">
        <v>1.5699999999999999E-4</v>
      </c>
    </row>
    <row r="7890" spans="1:5">
      <c r="A7890">
        <v>2004</v>
      </c>
      <c r="B7890" s="108">
        <v>7</v>
      </c>
      <c r="C7890">
        <v>1.2E-4</v>
      </c>
      <c r="D7890">
        <v>1.5899999999999999E-4</v>
      </c>
      <c r="E7890">
        <v>1.3999999999999999E-4</v>
      </c>
    </row>
    <row r="7891" spans="1:5">
      <c r="A7891">
        <v>2004</v>
      </c>
      <c r="B7891" s="108">
        <v>8</v>
      </c>
      <c r="C7891">
        <v>1.17E-4</v>
      </c>
      <c r="D7891">
        <v>1.4799999999999999E-4</v>
      </c>
      <c r="E7891">
        <v>1.3300000000000001E-4</v>
      </c>
    </row>
    <row r="7892" spans="1:5">
      <c r="A7892">
        <v>2004</v>
      </c>
      <c r="B7892" s="108">
        <v>9</v>
      </c>
      <c r="C7892">
        <v>1.22E-4</v>
      </c>
      <c r="D7892">
        <v>1.6100000000000001E-4</v>
      </c>
      <c r="E7892">
        <v>1.4200000000000001E-4</v>
      </c>
    </row>
    <row r="7893" spans="1:5">
      <c r="A7893">
        <v>2004</v>
      </c>
      <c r="B7893" s="108">
        <v>10</v>
      </c>
      <c r="C7893">
        <v>1.27E-4</v>
      </c>
      <c r="D7893">
        <v>1.4899999999999999E-4</v>
      </c>
      <c r="E7893">
        <v>1.3799999999999999E-4</v>
      </c>
    </row>
    <row r="7894" spans="1:5">
      <c r="A7894">
        <v>2004</v>
      </c>
      <c r="B7894" s="108">
        <v>11</v>
      </c>
      <c r="C7894">
        <v>1.15E-4</v>
      </c>
      <c r="D7894">
        <v>1.6200000000000001E-4</v>
      </c>
      <c r="E7894">
        <v>1.3899999999999999E-4</v>
      </c>
    </row>
    <row r="7895" spans="1:5">
      <c r="A7895">
        <v>2004</v>
      </c>
      <c r="B7895" s="108">
        <v>12</v>
      </c>
      <c r="C7895">
        <v>1.3300000000000001E-4</v>
      </c>
      <c r="D7895">
        <v>2.0699999999999999E-4</v>
      </c>
      <c r="E7895">
        <v>1.7100000000000001E-4</v>
      </c>
    </row>
    <row r="7896" spans="1:5">
      <c r="A7896">
        <v>2004</v>
      </c>
      <c r="B7896" s="108">
        <v>13</v>
      </c>
      <c r="C7896">
        <v>1.64E-4</v>
      </c>
      <c r="D7896">
        <v>2.3800000000000001E-4</v>
      </c>
      <c r="E7896">
        <v>2.02E-4</v>
      </c>
    </row>
    <row r="7897" spans="1:5">
      <c r="A7897">
        <v>2004</v>
      </c>
      <c r="B7897" s="108">
        <v>14</v>
      </c>
      <c r="C7897">
        <v>2.22E-4</v>
      </c>
      <c r="D7897">
        <v>3.1599999999999998E-4</v>
      </c>
      <c r="E7897">
        <v>2.7E-4</v>
      </c>
    </row>
    <row r="7898" spans="1:5">
      <c r="A7898">
        <v>2004</v>
      </c>
      <c r="B7898" s="108">
        <v>15</v>
      </c>
      <c r="C7898">
        <v>2.5700000000000001E-4</v>
      </c>
      <c r="D7898">
        <v>4.5100000000000001E-4</v>
      </c>
      <c r="E7898">
        <v>3.5599999999999998E-4</v>
      </c>
    </row>
    <row r="7899" spans="1:5">
      <c r="A7899">
        <v>2004</v>
      </c>
      <c r="B7899" s="108">
        <v>16</v>
      </c>
      <c r="C7899">
        <v>3.6000000000000002E-4</v>
      </c>
      <c r="D7899">
        <v>6.78E-4</v>
      </c>
      <c r="E7899">
        <v>5.2300000000000003E-4</v>
      </c>
    </row>
    <row r="7900" spans="1:5">
      <c r="A7900">
        <v>2004</v>
      </c>
      <c r="B7900" s="108">
        <v>17</v>
      </c>
      <c r="C7900">
        <v>4.0400000000000001E-4</v>
      </c>
      <c r="D7900">
        <v>8.7900000000000001E-4</v>
      </c>
      <c r="E7900">
        <v>6.4899999999999995E-4</v>
      </c>
    </row>
    <row r="7901" spans="1:5">
      <c r="A7901">
        <v>2004</v>
      </c>
      <c r="B7901" s="108">
        <v>18</v>
      </c>
      <c r="C7901">
        <v>4.73E-4</v>
      </c>
      <c r="D7901">
        <v>1.1609999999999999E-3</v>
      </c>
      <c r="E7901">
        <v>8.2799999999999996E-4</v>
      </c>
    </row>
    <row r="7902" spans="1:5">
      <c r="A7902">
        <v>2004</v>
      </c>
      <c r="B7902" s="108">
        <v>19</v>
      </c>
      <c r="C7902">
        <v>4.75E-4</v>
      </c>
      <c r="D7902">
        <v>1.2880000000000001E-3</v>
      </c>
      <c r="E7902">
        <v>8.9400000000000005E-4</v>
      </c>
    </row>
    <row r="7903" spans="1:5">
      <c r="A7903">
        <v>2004</v>
      </c>
      <c r="B7903" s="108">
        <v>20</v>
      </c>
      <c r="C7903">
        <v>4.55E-4</v>
      </c>
      <c r="D7903">
        <v>1.3190000000000001E-3</v>
      </c>
      <c r="E7903">
        <v>9.01E-4</v>
      </c>
    </row>
    <row r="7904" spans="1:5">
      <c r="A7904">
        <v>2004</v>
      </c>
      <c r="B7904" s="108">
        <v>21</v>
      </c>
      <c r="C7904">
        <v>4.8000000000000001E-4</v>
      </c>
      <c r="D7904">
        <v>1.454E-3</v>
      </c>
      <c r="E7904">
        <v>9.810000000000001E-4</v>
      </c>
    </row>
    <row r="7905" spans="1:5">
      <c r="A7905">
        <v>2004</v>
      </c>
      <c r="B7905" s="108">
        <v>22</v>
      </c>
      <c r="C7905">
        <v>4.7100000000000001E-4</v>
      </c>
      <c r="D7905">
        <v>1.4339999999999999E-3</v>
      </c>
      <c r="E7905">
        <v>9.6400000000000001E-4</v>
      </c>
    </row>
    <row r="7906" spans="1:5">
      <c r="A7906">
        <v>2004</v>
      </c>
      <c r="B7906" s="108">
        <v>23</v>
      </c>
      <c r="C7906">
        <v>4.6099999999999998E-4</v>
      </c>
      <c r="D7906">
        <v>1.3940000000000001E-3</v>
      </c>
      <c r="E7906">
        <v>9.3400000000000004E-4</v>
      </c>
    </row>
    <row r="7907" spans="1:5">
      <c r="A7907">
        <v>2004</v>
      </c>
      <c r="B7907" s="108">
        <v>24</v>
      </c>
      <c r="C7907">
        <v>4.95E-4</v>
      </c>
      <c r="D7907">
        <v>1.41E-3</v>
      </c>
      <c r="E7907">
        <v>9.5699999999999995E-4</v>
      </c>
    </row>
    <row r="7908" spans="1:5">
      <c r="A7908">
        <v>2004</v>
      </c>
      <c r="B7908" s="108">
        <v>25</v>
      </c>
      <c r="C7908">
        <v>4.7800000000000002E-4</v>
      </c>
      <c r="D7908">
        <v>1.441E-3</v>
      </c>
      <c r="E7908">
        <v>9.6400000000000001E-4</v>
      </c>
    </row>
    <row r="7909" spans="1:5">
      <c r="A7909">
        <v>2004</v>
      </c>
      <c r="B7909" s="108">
        <v>26</v>
      </c>
      <c r="C7909">
        <v>5.4500000000000002E-4</v>
      </c>
      <c r="D7909">
        <v>1.413E-3</v>
      </c>
      <c r="E7909">
        <v>9.8200000000000002E-4</v>
      </c>
    </row>
    <row r="7910" spans="1:5">
      <c r="A7910">
        <v>2004</v>
      </c>
      <c r="B7910" s="108">
        <v>27</v>
      </c>
      <c r="C7910">
        <v>5.5599999999999996E-4</v>
      </c>
      <c r="D7910">
        <v>1.4350000000000001E-3</v>
      </c>
      <c r="E7910">
        <v>9.9799999999999997E-4</v>
      </c>
    </row>
    <row r="7911" spans="1:5">
      <c r="A7911">
        <v>2004</v>
      </c>
      <c r="B7911" s="108">
        <v>28</v>
      </c>
      <c r="C7911">
        <v>5.5800000000000001E-4</v>
      </c>
      <c r="D7911">
        <v>1.3320000000000001E-3</v>
      </c>
      <c r="E7911">
        <v>9.4799999999999995E-4</v>
      </c>
    </row>
    <row r="7912" spans="1:5">
      <c r="A7912">
        <v>2004</v>
      </c>
      <c r="B7912" s="108">
        <v>29</v>
      </c>
      <c r="C7912">
        <v>6.1700000000000004E-4</v>
      </c>
      <c r="D7912">
        <v>1.413E-3</v>
      </c>
      <c r="E7912">
        <v>1.018E-3</v>
      </c>
    </row>
    <row r="7913" spans="1:5">
      <c r="A7913">
        <v>2004</v>
      </c>
      <c r="B7913" s="108">
        <v>30</v>
      </c>
      <c r="C7913">
        <v>5.9599999999999996E-4</v>
      </c>
      <c r="D7913">
        <v>1.292E-3</v>
      </c>
      <c r="E7913">
        <v>9.4700000000000003E-4</v>
      </c>
    </row>
    <row r="7914" spans="1:5">
      <c r="A7914">
        <v>2004</v>
      </c>
      <c r="B7914" s="108">
        <v>31</v>
      </c>
      <c r="C7914">
        <v>6.5399999999999996E-4</v>
      </c>
      <c r="D7914">
        <v>1.4289999999999999E-3</v>
      </c>
      <c r="E7914">
        <v>1.0430000000000001E-3</v>
      </c>
    </row>
    <row r="7915" spans="1:5">
      <c r="A7915">
        <v>2004</v>
      </c>
      <c r="B7915" s="108">
        <v>32</v>
      </c>
      <c r="C7915">
        <v>7.3800000000000005E-4</v>
      </c>
      <c r="D7915">
        <v>1.5E-3</v>
      </c>
      <c r="E7915">
        <v>1.1199999999999999E-3</v>
      </c>
    </row>
    <row r="7916" spans="1:5">
      <c r="A7916">
        <v>2004</v>
      </c>
      <c r="B7916" s="108">
        <v>33</v>
      </c>
      <c r="C7916">
        <v>7.6400000000000003E-4</v>
      </c>
      <c r="D7916">
        <v>1.5089999999999999E-3</v>
      </c>
      <c r="E7916">
        <v>1.137E-3</v>
      </c>
    </row>
    <row r="7917" spans="1:5">
      <c r="A7917">
        <v>2004</v>
      </c>
      <c r="B7917" s="108">
        <v>34</v>
      </c>
      <c r="C7917">
        <v>8.61E-4</v>
      </c>
      <c r="D7917">
        <v>1.5759999999999999E-3</v>
      </c>
      <c r="E7917">
        <v>1.2199999999999999E-3</v>
      </c>
    </row>
    <row r="7918" spans="1:5">
      <c r="A7918">
        <v>2004</v>
      </c>
      <c r="B7918" s="108">
        <v>35</v>
      </c>
      <c r="C7918">
        <v>9.0399999999999996E-4</v>
      </c>
      <c r="D7918">
        <v>1.7309999999999999E-3</v>
      </c>
      <c r="E7918">
        <v>1.3190000000000001E-3</v>
      </c>
    </row>
    <row r="7919" spans="1:5">
      <c r="A7919">
        <v>2004</v>
      </c>
      <c r="B7919" s="108">
        <v>36</v>
      </c>
      <c r="C7919">
        <v>9.6199999999999996E-4</v>
      </c>
      <c r="D7919">
        <v>1.7930000000000001E-3</v>
      </c>
      <c r="E7919">
        <v>1.377E-3</v>
      </c>
    </row>
    <row r="7920" spans="1:5">
      <c r="A7920">
        <v>2004</v>
      </c>
      <c r="B7920" s="108">
        <v>37</v>
      </c>
      <c r="C7920">
        <v>1.101E-3</v>
      </c>
      <c r="D7920">
        <v>1.952E-3</v>
      </c>
      <c r="E7920">
        <v>1.5250000000000001E-3</v>
      </c>
    </row>
    <row r="7921" spans="1:5">
      <c r="A7921">
        <v>2004</v>
      </c>
      <c r="B7921" s="108">
        <v>38</v>
      </c>
      <c r="C7921">
        <v>1.1770000000000001E-3</v>
      </c>
      <c r="D7921">
        <v>2.0669999999999998E-3</v>
      </c>
      <c r="E7921">
        <v>1.6199999999999999E-3</v>
      </c>
    </row>
    <row r="7922" spans="1:5">
      <c r="A7922">
        <v>2004</v>
      </c>
      <c r="B7922" s="108">
        <v>39</v>
      </c>
      <c r="C7922">
        <v>1.2979999999999999E-3</v>
      </c>
      <c r="D7922">
        <v>2.2339999999999999E-3</v>
      </c>
      <c r="E7922">
        <v>1.7650000000000001E-3</v>
      </c>
    </row>
    <row r="7923" spans="1:5">
      <c r="A7923">
        <v>2004</v>
      </c>
      <c r="B7923" s="108">
        <v>40</v>
      </c>
      <c r="C7923">
        <v>1.4809999999999999E-3</v>
      </c>
      <c r="D7923">
        <v>2.4480000000000001E-3</v>
      </c>
      <c r="E7923">
        <v>1.9610000000000001E-3</v>
      </c>
    </row>
    <row r="7924" spans="1:5">
      <c r="A7924">
        <v>2004</v>
      </c>
      <c r="B7924" s="108">
        <v>41</v>
      </c>
      <c r="C7924">
        <v>1.56E-3</v>
      </c>
      <c r="D7924">
        <v>2.6970000000000002E-3</v>
      </c>
      <c r="E7924">
        <v>2.1229999999999999E-3</v>
      </c>
    </row>
    <row r="7925" spans="1:5">
      <c r="A7925">
        <v>2004</v>
      </c>
      <c r="B7925" s="108">
        <v>42</v>
      </c>
      <c r="C7925">
        <v>1.755E-3</v>
      </c>
      <c r="D7925">
        <v>2.97E-3</v>
      </c>
      <c r="E7925">
        <v>2.3570000000000002E-3</v>
      </c>
    </row>
    <row r="7926" spans="1:5">
      <c r="A7926">
        <v>2004</v>
      </c>
      <c r="B7926" s="108">
        <v>43</v>
      </c>
      <c r="C7926">
        <v>1.9289999999999999E-3</v>
      </c>
      <c r="D7926">
        <v>3.1489999999999999E-3</v>
      </c>
      <c r="E7926">
        <v>2.5330000000000001E-3</v>
      </c>
    </row>
    <row r="7927" spans="1:5">
      <c r="A7927">
        <v>2004</v>
      </c>
      <c r="B7927" s="108">
        <v>44</v>
      </c>
      <c r="C7927">
        <v>2.039E-3</v>
      </c>
      <c r="D7927">
        <v>3.3739999999999998E-3</v>
      </c>
      <c r="E7927">
        <v>2.7009999999999998E-3</v>
      </c>
    </row>
    <row r="7928" spans="1:5">
      <c r="A7928">
        <v>2004</v>
      </c>
      <c r="B7928" s="108">
        <v>45</v>
      </c>
      <c r="C7928">
        <v>2.2409999999999999E-3</v>
      </c>
      <c r="D7928">
        <v>3.7759999999999998E-3</v>
      </c>
      <c r="E7928">
        <v>3.0000000000000001E-3</v>
      </c>
    </row>
    <row r="7929" spans="1:5">
      <c r="A7929">
        <v>2004</v>
      </c>
      <c r="B7929" s="108">
        <v>46</v>
      </c>
      <c r="C7929">
        <v>2.5200000000000001E-3</v>
      </c>
      <c r="D7929">
        <v>4.0940000000000004E-3</v>
      </c>
      <c r="E7929">
        <v>3.2980000000000002E-3</v>
      </c>
    </row>
    <row r="7930" spans="1:5">
      <c r="A7930">
        <v>2004</v>
      </c>
      <c r="B7930" s="108">
        <v>47</v>
      </c>
      <c r="C7930">
        <v>2.6229999999999999E-3</v>
      </c>
      <c r="D7930">
        <v>4.5329999999999997E-3</v>
      </c>
      <c r="E7930">
        <v>3.5639999999999999E-3</v>
      </c>
    </row>
    <row r="7931" spans="1:5">
      <c r="A7931">
        <v>2004</v>
      </c>
      <c r="B7931" s="108">
        <v>48</v>
      </c>
      <c r="C7931">
        <v>2.774E-3</v>
      </c>
      <c r="D7931">
        <v>4.8060000000000004E-3</v>
      </c>
      <c r="E7931">
        <v>3.774E-3</v>
      </c>
    </row>
    <row r="7932" spans="1:5">
      <c r="A7932">
        <v>2004</v>
      </c>
      <c r="B7932" s="108">
        <v>49</v>
      </c>
      <c r="C7932">
        <v>3.0130000000000001E-3</v>
      </c>
      <c r="D7932">
        <v>5.1460000000000004E-3</v>
      </c>
      <c r="E7932">
        <v>4.0629999999999998E-3</v>
      </c>
    </row>
    <row r="7933" spans="1:5">
      <c r="A7933">
        <v>2004</v>
      </c>
      <c r="B7933" s="108">
        <v>50</v>
      </c>
      <c r="C7933">
        <v>3.274E-3</v>
      </c>
      <c r="D7933">
        <v>5.6649999999999999E-3</v>
      </c>
      <c r="E7933">
        <v>4.4460000000000003E-3</v>
      </c>
    </row>
    <row r="7934" spans="1:5">
      <c r="A7934">
        <v>2004</v>
      </c>
      <c r="B7934" s="108">
        <v>51</v>
      </c>
      <c r="C7934">
        <v>3.4559999999999999E-3</v>
      </c>
      <c r="D7934">
        <v>6.1240000000000001E-3</v>
      </c>
      <c r="E7934">
        <v>4.7619999999999997E-3</v>
      </c>
    </row>
    <row r="7935" spans="1:5">
      <c r="A7935">
        <v>2004</v>
      </c>
      <c r="B7935" s="108">
        <v>52</v>
      </c>
      <c r="C7935">
        <v>3.6949999999999999E-3</v>
      </c>
      <c r="D7935">
        <v>6.6839999999999998E-3</v>
      </c>
      <c r="E7935">
        <v>5.156E-3</v>
      </c>
    </row>
    <row r="7936" spans="1:5">
      <c r="A7936">
        <v>2004</v>
      </c>
      <c r="B7936" s="108">
        <v>53</v>
      </c>
      <c r="C7936">
        <v>3.8790000000000001E-3</v>
      </c>
      <c r="D7936">
        <v>7.0470000000000003E-3</v>
      </c>
      <c r="E7936">
        <v>5.4260000000000003E-3</v>
      </c>
    </row>
    <row r="7937" spans="1:5">
      <c r="A7937">
        <v>2004</v>
      </c>
      <c r="B7937" s="108">
        <v>54</v>
      </c>
      <c r="C7937">
        <v>4.3080000000000002E-3</v>
      </c>
      <c r="D7937">
        <v>7.326E-3</v>
      </c>
      <c r="E7937">
        <v>5.7809999999999997E-3</v>
      </c>
    </row>
    <row r="7938" spans="1:5">
      <c r="A7938">
        <v>2004</v>
      </c>
      <c r="B7938" s="108">
        <v>55</v>
      </c>
      <c r="C7938">
        <v>4.6800000000000001E-3</v>
      </c>
      <c r="D7938">
        <v>7.9000000000000008E-3</v>
      </c>
      <c r="E7938">
        <v>6.2459999999999998E-3</v>
      </c>
    </row>
    <row r="7939" spans="1:5">
      <c r="A7939">
        <v>2004</v>
      </c>
      <c r="B7939" s="108">
        <v>56</v>
      </c>
      <c r="C7939">
        <v>5.045E-3</v>
      </c>
      <c r="D7939">
        <v>8.3320000000000009E-3</v>
      </c>
      <c r="E7939">
        <v>6.6439999999999997E-3</v>
      </c>
    </row>
    <row r="7940" spans="1:5">
      <c r="A7940">
        <v>2004</v>
      </c>
      <c r="B7940" s="108">
        <v>57</v>
      </c>
      <c r="C7940">
        <v>5.8859999999999997E-3</v>
      </c>
      <c r="D7940">
        <v>9.6179999999999998E-3</v>
      </c>
      <c r="E7940">
        <v>7.6990000000000001E-3</v>
      </c>
    </row>
    <row r="7941" spans="1:5">
      <c r="A7941">
        <v>2004</v>
      </c>
      <c r="B7941" s="108">
        <v>58</v>
      </c>
      <c r="C7941">
        <v>5.8650000000000004E-3</v>
      </c>
      <c r="D7941">
        <v>9.3720000000000001E-3</v>
      </c>
      <c r="E7941">
        <v>7.5640000000000004E-3</v>
      </c>
    </row>
    <row r="7942" spans="1:5">
      <c r="A7942">
        <v>2004</v>
      </c>
      <c r="B7942" s="108">
        <v>59</v>
      </c>
      <c r="C7942">
        <v>6.7479999999999997E-3</v>
      </c>
      <c r="D7942">
        <v>1.0713E-2</v>
      </c>
      <c r="E7942">
        <v>8.6610000000000003E-3</v>
      </c>
    </row>
    <row r="7943" spans="1:5">
      <c r="A7943">
        <v>2004</v>
      </c>
      <c r="B7943" s="108">
        <v>60</v>
      </c>
      <c r="C7943">
        <v>7.3759999999999997E-3</v>
      </c>
      <c r="D7943">
        <v>1.1825E-2</v>
      </c>
      <c r="E7943">
        <v>9.5139999999999999E-3</v>
      </c>
    </row>
    <row r="7944" spans="1:5">
      <c r="A7944">
        <v>2004</v>
      </c>
      <c r="B7944" s="108">
        <v>61</v>
      </c>
      <c r="C7944">
        <v>8.3990000000000002E-3</v>
      </c>
      <c r="D7944">
        <v>1.3247E-2</v>
      </c>
      <c r="E7944">
        <v>1.0722000000000001E-2</v>
      </c>
    </row>
    <row r="7945" spans="1:5">
      <c r="A7945">
        <v>2004</v>
      </c>
      <c r="B7945" s="108">
        <v>62</v>
      </c>
      <c r="C7945">
        <v>8.8249999999999995E-3</v>
      </c>
      <c r="D7945">
        <v>1.3946999999999999E-2</v>
      </c>
      <c r="E7945">
        <v>1.1268E-2</v>
      </c>
    </row>
    <row r="7946" spans="1:5">
      <c r="A7946">
        <v>2004</v>
      </c>
      <c r="B7946" s="108">
        <v>63</v>
      </c>
      <c r="C7946">
        <v>9.6120000000000008E-3</v>
      </c>
      <c r="D7946">
        <v>1.5162999999999999E-2</v>
      </c>
      <c r="E7946">
        <v>1.2248999999999999E-2</v>
      </c>
    </row>
    <row r="7947" spans="1:5">
      <c r="A7947">
        <v>2004</v>
      </c>
      <c r="B7947" s="108">
        <v>64</v>
      </c>
      <c r="C7947">
        <v>1.0621999999999999E-2</v>
      </c>
      <c r="D7947">
        <v>1.6383000000000002E-2</v>
      </c>
      <c r="E7947">
        <v>1.3353E-2</v>
      </c>
    </row>
    <row r="7948" spans="1:5">
      <c r="A7948">
        <v>2004</v>
      </c>
      <c r="B7948" s="108">
        <v>65</v>
      </c>
      <c r="C7948">
        <v>1.1509999999999999E-2</v>
      </c>
      <c r="D7948">
        <v>1.7741E-2</v>
      </c>
      <c r="E7948">
        <v>1.4452E-2</v>
      </c>
    </row>
    <row r="7949" spans="1:5">
      <c r="A7949">
        <v>2004</v>
      </c>
      <c r="B7949" s="108">
        <v>66</v>
      </c>
      <c r="C7949">
        <v>1.2671999999999999E-2</v>
      </c>
      <c r="D7949">
        <v>1.9379E-2</v>
      </c>
      <c r="E7949">
        <v>1.5824000000000001E-2</v>
      </c>
    </row>
    <row r="7950" spans="1:5">
      <c r="A7950">
        <v>2004</v>
      </c>
      <c r="B7950" s="108">
        <v>67</v>
      </c>
      <c r="C7950">
        <v>1.3721000000000001E-2</v>
      </c>
      <c r="D7950">
        <v>2.0833000000000001E-2</v>
      </c>
      <c r="E7950">
        <v>1.7042999999999999E-2</v>
      </c>
    </row>
    <row r="7951" spans="1:5">
      <c r="A7951">
        <v>2004</v>
      </c>
      <c r="B7951" s="108">
        <v>68</v>
      </c>
      <c r="C7951">
        <v>1.4788000000000001E-2</v>
      </c>
      <c r="D7951">
        <v>2.2678E-2</v>
      </c>
      <c r="E7951">
        <v>1.8447000000000002E-2</v>
      </c>
    </row>
    <row r="7952" spans="1:5">
      <c r="A7952">
        <v>2004</v>
      </c>
      <c r="B7952" s="108">
        <v>69</v>
      </c>
      <c r="C7952">
        <v>1.6164000000000001E-2</v>
      </c>
      <c r="D7952">
        <v>2.4910000000000002E-2</v>
      </c>
      <c r="E7952">
        <v>2.0188000000000001E-2</v>
      </c>
    </row>
    <row r="7953" spans="1:5">
      <c r="A7953">
        <v>2004</v>
      </c>
      <c r="B7953" s="108">
        <v>70</v>
      </c>
      <c r="C7953">
        <v>1.7964999999999998E-2</v>
      </c>
      <c r="D7953">
        <v>2.6897000000000001E-2</v>
      </c>
      <c r="E7953">
        <v>2.2040000000000001E-2</v>
      </c>
    </row>
    <row r="7954" spans="1:5">
      <c r="A7954">
        <v>2004</v>
      </c>
      <c r="B7954" s="108">
        <v>71</v>
      </c>
      <c r="C7954">
        <v>1.9571000000000002E-2</v>
      </c>
      <c r="D7954">
        <v>2.9479999999999999E-2</v>
      </c>
      <c r="E7954">
        <v>2.4060000000000002E-2</v>
      </c>
    </row>
    <row r="7955" spans="1:5">
      <c r="A7955">
        <v>2004</v>
      </c>
      <c r="B7955" s="108">
        <v>72</v>
      </c>
      <c r="C7955">
        <v>2.1908E-2</v>
      </c>
      <c r="D7955">
        <v>3.1975999999999997E-2</v>
      </c>
      <c r="E7955">
        <v>2.6426000000000002E-2</v>
      </c>
    </row>
    <row r="7956" spans="1:5">
      <c r="A7956">
        <v>2004</v>
      </c>
      <c r="B7956" s="108">
        <v>73</v>
      </c>
      <c r="C7956">
        <v>2.3272000000000001E-2</v>
      </c>
      <c r="D7956">
        <v>3.5066E-2</v>
      </c>
      <c r="E7956">
        <v>2.8514000000000001E-2</v>
      </c>
    </row>
    <row r="7957" spans="1:5">
      <c r="A7957">
        <v>2004</v>
      </c>
      <c r="B7957" s="108">
        <v>74</v>
      </c>
      <c r="C7957">
        <v>2.6127000000000001E-2</v>
      </c>
      <c r="D7957">
        <v>3.8356000000000001E-2</v>
      </c>
      <c r="E7957">
        <v>3.1503000000000003E-2</v>
      </c>
    </row>
    <row r="7958" spans="1:5">
      <c r="A7958">
        <v>2004</v>
      </c>
      <c r="B7958" s="108">
        <v>75</v>
      </c>
      <c r="C7958">
        <v>2.8275000000000002E-2</v>
      </c>
      <c r="D7958">
        <v>4.2384999999999999E-2</v>
      </c>
      <c r="E7958">
        <v>3.4397999999999998E-2</v>
      </c>
    </row>
    <row r="7959" spans="1:5">
      <c r="A7959">
        <v>2004</v>
      </c>
      <c r="B7959" s="108">
        <v>76</v>
      </c>
      <c r="C7959">
        <v>3.1481000000000002E-2</v>
      </c>
      <c r="D7959">
        <v>4.6540999999999999E-2</v>
      </c>
      <c r="E7959">
        <v>3.7935000000000003E-2</v>
      </c>
    </row>
    <row r="7960" spans="1:5">
      <c r="A7960">
        <v>2004</v>
      </c>
      <c r="B7960" s="108">
        <v>77</v>
      </c>
      <c r="C7960">
        <v>3.4669999999999999E-2</v>
      </c>
      <c r="D7960">
        <v>5.1185000000000001E-2</v>
      </c>
      <c r="E7960">
        <v>4.1628999999999999E-2</v>
      </c>
    </row>
    <row r="7961" spans="1:5">
      <c r="A7961">
        <v>2004</v>
      </c>
      <c r="B7961" s="108">
        <v>78</v>
      </c>
      <c r="C7961">
        <v>3.8074999999999998E-2</v>
      </c>
      <c r="D7961">
        <v>5.6085999999999997E-2</v>
      </c>
      <c r="E7961">
        <v>4.5512999999999998E-2</v>
      </c>
    </row>
    <row r="7962" spans="1:5">
      <c r="A7962">
        <v>2004</v>
      </c>
      <c r="B7962" s="108">
        <v>79</v>
      </c>
      <c r="C7962">
        <v>4.2259999999999999E-2</v>
      </c>
      <c r="D7962">
        <v>6.1547999999999999E-2</v>
      </c>
      <c r="E7962">
        <v>5.006E-2</v>
      </c>
    </row>
    <row r="7963" spans="1:5">
      <c r="A7963">
        <v>2004</v>
      </c>
      <c r="B7963" s="108">
        <v>80</v>
      </c>
      <c r="C7963">
        <v>4.6622999999999998E-2</v>
      </c>
      <c r="D7963">
        <v>6.8312999999999999E-2</v>
      </c>
      <c r="E7963">
        <v>5.5208E-2</v>
      </c>
    </row>
    <row r="7964" spans="1:5">
      <c r="A7964">
        <v>2004</v>
      </c>
      <c r="B7964" s="108">
        <v>81</v>
      </c>
      <c r="C7964">
        <v>5.2781000000000002E-2</v>
      </c>
      <c r="D7964">
        <v>7.4999999999999997E-2</v>
      </c>
      <c r="E7964">
        <v>6.1406000000000002E-2</v>
      </c>
    </row>
    <row r="7965" spans="1:5">
      <c r="A7965">
        <v>2004</v>
      </c>
      <c r="B7965" s="108">
        <v>82</v>
      </c>
      <c r="C7965">
        <v>5.9520000000000003E-2</v>
      </c>
      <c r="D7965">
        <v>8.4596000000000005E-2</v>
      </c>
      <c r="E7965">
        <v>6.9034999999999999E-2</v>
      </c>
    </row>
    <row r="7966" spans="1:5">
      <c r="A7966">
        <v>2004</v>
      </c>
      <c r="B7966" s="108">
        <v>83</v>
      </c>
      <c r="C7966">
        <v>6.5861000000000003E-2</v>
      </c>
      <c r="D7966">
        <v>9.3770999999999993E-2</v>
      </c>
      <c r="E7966">
        <v>7.6204999999999995E-2</v>
      </c>
    </row>
    <row r="7967" spans="1:5">
      <c r="A7967">
        <v>2004</v>
      </c>
      <c r="B7967" s="108">
        <v>84</v>
      </c>
      <c r="C7967">
        <v>7.7023999999999995E-2</v>
      </c>
      <c r="D7967">
        <v>0.106555</v>
      </c>
      <c r="E7967">
        <v>8.7672E-2</v>
      </c>
    </row>
    <row r="7968" spans="1:5">
      <c r="A7968">
        <v>2004</v>
      </c>
      <c r="B7968" s="108">
        <v>85</v>
      </c>
      <c r="C7968">
        <v>8.4044999999999995E-2</v>
      </c>
      <c r="D7968">
        <v>0.114246</v>
      </c>
      <c r="E7968">
        <v>9.4586000000000003E-2</v>
      </c>
    </row>
    <row r="7969" spans="1:5">
      <c r="A7969">
        <v>2004</v>
      </c>
      <c r="B7969" s="108">
        <v>86</v>
      </c>
      <c r="C7969">
        <v>9.4576999999999994E-2</v>
      </c>
      <c r="D7969">
        <v>0.13123199999999999</v>
      </c>
      <c r="E7969">
        <v>0.106975</v>
      </c>
    </row>
    <row r="7970" spans="1:5">
      <c r="A7970">
        <v>2004</v>
      </c>
      <c r="B7970" s="108">
        <v>87</v>
      </c>
      <c r="C7970">
        <v>0.10759299999999999</v>
      </c>
      <c r="D7970">
        <v>0.14415800000000001</v>
      </c>
      <c r="E7970">
        <v>0.119509</v>
      </c>
    </row>
    <row r="7971" spans="1:5">
      <c r="A7971">
        <v>2004</v>
      </c>
      <c r="B7971" s="108">
        <v>88</v>
      </c>
      <c r="C7971">
        <v>0.119995</v>
      </c>
      <c r="D7971">
        <v>0.16295799999999999</v>
      </c>
      <c r="E7971">
        <v>0.13334599999999999</v>
      </c>
    </row>
    <row r="7972" spans="1:5">
      <c r="A7972">
        <v>2004</v>
      </c>
      <c r="B7972" s="108">
        <v>89</v>
      </c>
      <c r="C7972">
        <v>0.134634</v>
      </c>
      <c r="D7972">
        <v>0.181171</v>
      </c>
      <c r="E7972">
        <v>0.148426</v>
      </c>
    </row>
    <row r="7973" spans="1:5">
      <c r="A7973">
        <v>2004</v>
      </c>
      <c r="B7973" s="108">
        <v>90</v>
      </c>
      <c r="C7973">
        <v>0.15066399999999999</v>
      </c>
      <c r="D7973">
        <v>0.19892699999999999</v>
      </c>
      <c r="E7973">
        <v>0.164273</v>
      </c>
    </row>
    <row r="7974" spans="1:5">
      <c r="A7974">
        <v>2004</v>
      </c>
      <c r="B7974" s="108">
        <v>91</v>
      </c>
      <c r="C7974">
        <v>0.16920299999999999</v>
      </c>
      <c r="D7974">
        <v>0.21843799999999999</v>
      </c>
      <c r="E7974">
        <v>0.18235799999999999</v>
      </c>
    </row>
    <row r="7975" spans="1:5">
      <c r="A7975">
        <v>2004</v>
      </c>
      <c r="B7975" s="108">
        <v>92</v>
      </c>
      <c r="C7975">
        <v>0.18676300000000001</v>
      </c>
      <c r="D7975">
        <v>0.241843</v>
      </c>
      <c r="E7975">
        <v>0.20070299999999999</v>
      </c>
    </row>
    <row r="7976" spans="1:5">
      <c r="A7976">
        <v>2004</v>
      </c>
      <c r="B7976" s="108">
        <v>93</v>
      </c>
      <c r="C7976">
        <v>0.212232</v>
      </c>
      <c r="D7976">
        <v>0.265515</v>
      </c>
      <c r="E7976">
        <v>0.224908</v>
      </c>
    </row>
    <row r="7977" spans="1:5">
      <c r="A7977">
        <v>2004</v>
      </c>
      <c r="B7977" s="108">
        <v>94</v>
      </c>
      <c r="C7977">
        <v>0.23430500000000001</v>
      </c>
      <c r="D7977">
        <v>0.30184</v>
      </c>
      <c r="E7977">
        <v>0.24937799999999999</v>
      </c>
    </row>
    <row r="7978" spans="1:5">
      <c r="A7978">
        <v>2004</v>
      </c>
      <c r="B7978" s="108">
        <v>95</v>
      </c>
      <c r="C7978">
        <v>0.25536599999999998</v>
      </c>
      <c r="D7978">
        <v>0.31922600000000001</v>
      </c>
      <c r="E7978">
        <v>0.26875100000000002</v>
      </c>
    </row>
    <row r="7979" spans="1:5">
      <c r="A7979">
        <v>2004</v>
      </c>
      <c r="B7979" s="108">
        <v>96</v>
      </c>
      <c r="C7979">
        <v>0.28197100000000003</v>
      </c>
      <c r="D7979">
        <v>0.36051699999999998</v>
      </c>
      <c r="E7979">
        <v>0.29743999999999998</v>
      </c>
    </row>
    <row r="7980" spans="1:5">
      <c r="A7980">
        <v>2004</v>
      </c>
      <c r="B7980" s="108">
        <v>97</v>
      </c>
      <c r="C7980">
        <v>0.31149500000000002</v>
      </c>
      <c r="D7980">
        <v>0.37640899999999999</v>
      </c>
      <c r="E7980">
        <v>0.32347799999999999</v>
      </c>
    </row>
    <row r="7981" spans="1:5">
      <c r="A7981">
        <v>2004</v>
      </c>
      <c r="B7981" s="108">
        <v>98</v>
      </c>
      <c r="C7981">
        <v>0.33340700000000001</v>
      </c>
      <c r="D7981">
        <v>0.39886500000000003</v>
      </c>
      <c r="E7981">
        <v>0.34476899999999999</v>
      </c>
    </row>
    <row r="7982" spans="1:5">
      <c r="A7982">
        <v>2004</v>
      </c>
      <c r="B7982" s="108">
        <v>99</v>
      </c>
      <c r="C7982">
        <v>0.36512099999999997</v>
      </c>
      <c r="D7982">
        <v>0.432508</v>
      </c>
      <c r="E7982">
        <v>0.37617800000000001</v>
      </c>
    </row>
    <row r="7983" spans="1:5">
      <c r="A7983">
        <v>2004</v>
      </c>
      <c r="B7983" s="108">
        <v>100</v>
      </c>
      <c r="C7983">
        <v>0.400586</v>
      </c>
      <c r="D7983">
        <v>0.48841899999999999</v>
      </c>
      <c r="E7983">
        <v>0.413966</v>
      </c>
    </row>
    <row r="7984" spans="1:5">
      <c r="A7984">
        <v>2004</v>
      </c>
      <c r="B7984" s="108">
        <v>101</v>
      </c>
      <c r="C7984">
        <v>0.43696499999999999</v>
      </c>
      <c r="D7984">
        <v>0.51605400000000001</v>
      </c>
      <c r="E7984">
        <v>0.448181</v>
      </c>
    </row>
    <row r="7985" spans="1:5">
      <c r="A7985">
        <v>2004</v>
      </c>
      <c r="B7985" s="108">
        <v>102</v>
      </c>
      <c r="C7985">
        <v>0.442496</v>
      </c>
      <c r="D7985">
        <v>0.49524800000000002</v>
      </c>
      <c r="E7985">
        <v>0.44964700000000002</v>
      </c>
    </row>
    <row r="7986" spans="1:5">
      <c r="A7986">
        <v>2004</v>
      </c>
      <c r="B7986" s="108">
        <v>103</v>
      </c>
      <c r="C7986">
        <v>0.47694900000000001</v>
      </c>
      <c r="D7986">
        <v>0.54406600000000005</v>
      </c>
      <c r="E7986">
        <v>0.48578700000000002</v>
      </c>
    </row>
    <row r="7987" spans="1:5">
      <c r="A7987">
        <v>2004</v>
      </c>
      <c r="B7987" s="108">
        <v>104</v>
      </c>
      <c r="C7987">
        <v>0.488311</v>
      </c>
      <c r="D7987">
        <v>0.617919</v>
      </c>
      <c r="E7987">
        <v>0.50428099999999998</v>
      </c>
    </row>
    <row r="7988" spans="1:5">
      <c r="A7988">
        <v>2004</v>
      </c>
      <c r="B7988" s="108">
        <v>105</v>
      </c>
      <c r="C7988">
        <v>0.57786099999999996</v>
      </c>
      <c r="D7988">
        <v>0.72043699999999999</v>
      </c>
      <c r="E7988">
        <v>0.59389800000000004</v>
      </c>
    </row>
    <row r="7989" spans="1:5">
      <c r="A7989">
        <v>2004</v>
      </c>
      <c r="B7989" s="108">
        <v>106</v>
      </c>
      <c r="C7989">
        <v>0.56547599999999998</v>
      </c>
      <c r="D7989">
        <v>0.60648599999999997</v>
      </c>
      <c r="E7989">
        <v>0.56981400000000004</v>
      </c>
    </row>
    <row r="7990" spans="1:5">
      <c r="A7990">
        <v>2004</v>
      </c>
      <c r="B7990" s="108">
        <v>107</v>
      </c>
      <c r="C7990">
        <v>0.62640600000000002</v>
      </c>
      <c r="D7990">
        <v>0.71801300000000001</v>
      </c>
      <c r="E7990">
        <v>0.63533200000000001</v>
      </c>
    </row>
    <row r="7991" spans="1:5">
      <c r="A7991">
        <v>2004</v>
      </c>
      <c r="B7991" s="108">
        <v>108</v>
      </c>
      <c r="C7991">
        <v>0.67357299999999998</v>
      </c>
      <c r="D7991">
        <v>0.796126</v>
      </c>
      <c r="E7991">
        <v>0.68941300000000005</v>
      </c>
    </row>
    <row r="7992" spans="1:5">
      <c r="A7992">
        <v>2004</v>
      </c>
      <c r="B7992" s="108">
        <v>109</v>
      </c>
      <c r="C7992">
        <v>0.62817400000000001</v>
      </c>
      <c r="D7992">
        <v>0.754803</v>
      </c>
      <c r="E7992">
        <v>0.64493699999999998</v>
      </c>
    </row>
    <row r="7993" spans="1:5">
      <c r="A7993">
        <v>2004</v>
      </c>
      <c r="B7993" s="108" t="s">
        <v>392</v>
      </c>
      <c r="C7993">
        <v>0.70555299999999999</v>
      </c>
      <c r="D7993">
        <v>1.002788</v>
      </c>
      <c r="E7993">
        <v>0.736344</v>
      </c>
    </row>
    <row r="7994" spans="1:5">
      <c r="A7994">
        <v>2005</v>
      </c>
      <c r="B7994" s="108">
        <v>0</v>
      </c>
      <c r="C7994">
        <v>6.3280000000000003E-3</v>
      </c>
      <c r="D7994">
        <v>7.7980000000000002E-3</v>
      </c>
      <c r="E7994">
        <v>7.0800000000000004E-3</v>
      </c>
    </row>
    <row r="7995" spans="1:5">
      <c r="A7995">
        <v>2005</v>
      </c>
      <c r="B7995" s="108">
        <v>1</v>
      </c>
      <c r="C7995">
        <v>4.2499999999999998E-4</v>
      </c>
      <c r="D7995">
        <v>5.3499999999999999E-4</v>
      </c>
      <c r="E7995">
        <v>4.8099999999999998E-4</v>
      </c>
    </row>
    <row r="7996" spans="1:5">
      <c r="A7996">
        <v>2005</v>
      </c>
      <c r="B7996" s="108">
        <v>2</v>
      </c>
      <c r="C7996">
        <v>2.61E-4</v>
      </c>
      <c r="D7996">
        <v>3.6499999999999998E-4</v>
      </c>
      <c r="E7996">
        <v>3.1399999999999999E-4</v>
      </c>
    </row>
    <row r="7997" spans="1:5">
      <c r="A7997">
        <v>2005</v>
      </c>
      <c r="B7997" s="108">
        <v>3</v>
      </c>
      <c r="C7997">
        <v>1.8200000000000001E-4</v>
      </c>
      <c r="D7997">
        <v>2.5599999999999999E-4</v>
      </c>
      <c r="E7997">
        <v>2.2000000000000001E-4</v>
      </c>
    </row>
    <row r="7998" spans="1:5">
      <c r="A7998">
        <v>2005</v>
      </c>
      <c r="B7998" s="108">
        <v>4</v>
      </c>
      <c r="C7998">
        <v>1.56E-4</v>
      </c>
      <c r="D7998">
        <v>2.0599999999999999E-4</v>
      </c>
      <c r="E7998">
        <v>1.8200000000000001E-4</v>
      </c>
    </row>
    <row r="7999" spans="1:5">
      <c r="A7999">
        <v>2005</v>
      </c>
      <c r="B7999" s="108">
        <v>5</v>
      </c>
      <c r="C7999">
        <v>1.36E-4</v>
      </c>
      <c r="D7999">
        <v>1.6899999999999999E-4</v>
      </c>
      <c r="E7999">
        <v>1.5300000000000001E-4</v>
      </c>
    </row>
    <row r="8000" spans="1:5">
      <c r="A8000">
        <v>2005</v>
      </c>
      <c r="B8000" s="108">
        <v>6</v>
      </c>
      <c r="C8000">
        <v>1.5300000000000001E-4</v>
      </c>
      <c r="D8000">
        <v>1.6899999999999999E-4</v>
      </c>
      <c r="E8000">
        <v>1.6100000000000001E-4</v>
      </c>
    </row>
    <row r="8001" spans="1:5">
      <c r="A8001">
        <v>2005</v>
      </c>
      <c r="B8001" s="108">
        <v>7</v>
      </c>
      <c r="C8001">
        <v>1.36E-4</v>
      </c>
      <c r="D8001">
        <v>1.47E-4</v>
      </c>
      <c r="E8001">
        <v>1.4200000000000001E-4</v>
      </c>
    </row>
    <row r="8002" spans="1:5">
      <c r="A8002">
        <v>2005</v>
      </c>
      <c r="B8002" s="108">
        <v>8</v>
      </c>
      <c r="C8002">
        <v>1.2400000000000001E-4</v>
      </c>
      <c r="D8002">
        <v>1.4899999999999999E-4</v>
      </c>
      <c r="E8002">
        <v>1.37E-4</v>
      </c>
    </row>
    <row r="8003" spans="1:5">
      <c r="A8003">
        <v>2005</v>
      </c>
      <c r="B8003" s="108">
        <v>9</v>
      </c>
      <c r="C8003">
        <v>1.25E-4</v>
      </c>
      <c r="D8003">
        <v>1.4999999999999999E-4</v>
      </c>
      <c r="E8003">
        <v>1.3799999999999999E-4</v>
      </c>
    </row>
    <row r="8004" spans="1:5">
      <c r="A8004">
        <v>2005</v>
      </c>
      <c r="B8004" s="108">
        <v>10</v>
      </c>
      <c r="C8004">
        <v>1.11E-4</v>
      </c>
      <c r="D8004">
        <v>1.34E-4</v>
      </c>
      <c r="E8004">
        <v>1.2300000000000001E-4</v>
      </c>
    </row>
    <row r="8005" spans="1:5">
      <c r="A8005">
        <v>2005</v>
      </c>
      <c r="B8005" s="108">
        <v>11</v>
      </c>
      <c r="C8005">
        <v>1.2E-4</v>
      </c>
      <c r="D8005">
        <v>1.6799999999999999E-4</v>
      </c>
      <c r="E8005">
        <v>1.45E-4</v>
      </c>
    </row>
    <row r="8006" spans="1:5">
      <c r="A8006">
        <v>2005</v>
      </c>
      <c r="B8006" s="108">
        <v>12</v>
      </c>
      <c r="C8006">
        <v>1.2899999999999999E-4</v>
      </c>
      <c r="D8006">
        <v>1.74E-4</v>
      </c>
      <c r="E8006">
        <v>1.5200000000000001E-4</v>
      </c>
    </row>
    <row r="8007" spans="1:5">
      <c r="A8007">
        <v>2005</v>
      </c>
      <c r="B8007" s="108">
        <v>13</v>
      </c>
      <c r="C8007">
        <v>1.5100000000000001E-4</v>
      </c>
      <c r="D8007">
        <v>2.41E-4</v>
      </c>
      <c r="E8007">
        <v>1.9699999999999999E-4</v>
      </c>
    </row>
    <row r="8008" spans="1:5">
      <c r="A8008">
        <v>2005</v>
      </c>
      <c r="B8008" s="108">
        <v>14</v>
      </c>
      <c r="C8008">
        <v>1.9599999999999999E-4</v>
      </c>
      <c r="D8008">
        <v>3.3300000000000002E-4</v>
      </c>
      <c r="E8008">
        <v>2.6600000000000001E-4</v>
      </c>
    </row>
    <row r="8009" spans="1:5">
      <c r="A8009">
        <v>2005</v>
      </c>
      <c r="B8009" s="108">
        <v>15</v>
      </c>
      <c r="C8009">
        <v>2.2699999999999999E-4</v>
      </c>
      <c r="D8009">
        <v>4.5600000000000003E-4</v>
      </c>
      <c r="E8009">
        <v>3.4400000000000001E-4</v>
      </c>
    </row>
    <row r="8010" spans="1:5">
      <c r="A8010">
        <v>2005</v>
      </c>
      <c r="B8010" s="108">
        <v>16</v>
      </c>
      <c r="C8010">
        <v>3.21E-4</v>
      </c>
      <c r="D8010">
        <v>6.4199999999999999E-4</v>
      </c>
      <c r="E8010">
        <v>4.86E-4</v>
      </c>
    </row>
    <row r="8011" spans="1:5">
      <c r="A8011">
        <v>2005</v>
      </c>
      <c r="B8011" s="108">
        <v>17</v>
      </c>
      <c r="C8011">
        <v>3.9500000000000001E-4</v>
      </c>
      <c r="D8011">
        <v>8.92E-4</v>
      </c>
      <c r="E8011">
        <v>6.5099999999999999E-4</v>
      </c>
    </row>
    <row r="8012" spans="1:5">
      <c r="A8012">
        <v>2005</v>
      </c>
      <c r="B8012" s="108">
        <v>18</v>
      </c>
      <c r="C8012">
        <v>4.4000000000000002E-4</v>
      </c>
      <c r="D8012">
        <v>1.1659999999999999E-3</v>
      </c>
      <c r="E8012">
        <v>8.1400000000000005E-4</v>
      </c>
    </row>
    <row r="8013" spans="1:5">
      <c r="A8013">
        <v>2005</v>
      </c>
      <c r="B8013" s="108">
        <v>19</v>
      </c>
      <c r="C8013">
        <v>4.55E-4</v>
      </c>
      <c r="D8013">
        <v>1.3389999999999999E-3</v>
      </c>
      <c r="E8013">
        <v>9.1E-4</v>
      </c>
    </row>
    <row r="8014" spans="1:5">
      <c r="A8014">
        <v>2005</v>
      </c>
      <c r="B8014" s="108">
        <v>20</v>
      </c>
      <c r="C8014">
        <v>4.5399999999999998E-4</v>
      </c>
      <c r="D8014">
        <v>1.3500000000000001E-3</v>
      </c>
      <c r="E8014">
        <v>9.1600000000000004E-4</v>
      </c>
    </row>
    <row r="8015" spans="1:5">
      <c r="A8015">
        <v>2005</v>
      </c>
      <c r="B8015" s="108">
        <v>21</v>
      </c>
      <c r="C8015">
        <v>4.6999999999999999E-4</v>
      </c>
      <c r="D8015">
        <v>1.493E-3</v>
      </c>
      <c r="E8015">
        <v>9.9700000000000006E-4</v>
      </c>
    </row>
    <row r="8016" spans="1:5">
      <c r="A8016">
        <v>2005</v>
      </c>
      <c r="B8016" s="108">
        <v>22</v>
      </c>
      <c r="C8016">
        <v>4.8999999999999998E-4</v>
      </c>
      <c r="D8016">
        <v>1.493E-3</v>
      </c>
      <c r="E8016">
        <v>1.0059999999999999E-3</v>
      </c>
    </row>
    <row r="8017" spans="1:5">
      <c r="A8017">
        <v>2005</v>
      </c>
      <c r="B8017" s="108">
        <v>23</v>
      </c>
      <c r="C8017">
        <v>4.8799999999999999E-4</v>
      </c>
      <c r="D8017">
        <v>1.488E-3</v>
      </c>
      <c r="E8017">
        <v>9.990000000000001E-4</v>
      </c>
    </row>
    <row r="8018" spans="1:5">
      <c r="A8018">
        <v>2005</v>
      </c>
      <c r="B8018" s="108">
        <v>24</v>
      </c>
      <c r="C8018">
        <v>4.9899999999999999E-4</v>
      </c>
      <c r="D8018">
        <v>1.457E-3</v>
      </c>
      <c r="E8018">
        <v>9.8400000000000007E-4</v>
      </c>
    </row>
    <row r="8019" spans="1:5">
      <c r="A8019">
        <v>2005</v>
      </c>
      <c r="B8019" s="108">
        <v>25</v>
      </c>
      <c r="C8019">
        <v>5.1000000000000004E-4</v>
      </c>
      <c r="D8019">
        <v>1.4610000000000001E-3</v>
      </c>
      <c r="E8019">
        <v>9.8900000000000008E-4</v>
      </c>
    </row>
    <row r="8020" spans="1:5">
      <c r="A8020">
        <v>2005</v>
      </c>
      <c r="B8020" s="108">
        <v>26</v>
      </c>
      <c r="C8020">
        <v>5.1900000000000004E-4</v>
      </c>
      <c r="D8020">
        <v>1.4859999999999999E-3</v>
      </c>
      <c r="E8020">
        <v>1.005E-3</v>
      </c>
    </row>
    <row r="8021" spans="1:5">
      <c r="A8021">
        <v>2005</v>
      </c>
      <c r="B8021" s="108">
        <v>27</v>
      </c>
      <c r="C8021">
        <v>5.2800000000000004E-4</v>
      </c>
      <c r="D8021">
        <v>1.474E-3</v>
      </c>
      <c r="E8021">
        <v>1.003E-3</v>
      </c>
    </row>
    <row r="8022" spans="1:5">
      <c r="A8022">
        <v>2005</v>
      </c>
      <c r="B8022" s="108">
        <v>28</v>
      </c>
      <c r="C8022">
        <v>5.9400000000000002E-4</v>
      </c>
      <c r="D8022">
        <v>1.433E-3</v>
      </c>
      <c r="E8022">
        <v>1.016E-3</v>
      </c>
    </row>
    <row r="8023" spans="1:5">
      <c r="A8023">
        <v>2005</v>
      </c>
      <c r="B8023" s="108">
        <v>29</v>
      </c>
      <c r="C8023">
        <v>5.9299999999999999E-4</v>
      </c>
      <c r="D8023">
        <v>1.3749999999999999E-3</v>
      </c>
      <c r="E8023">
        <v>9.8700000000000003E-4</v>
      </c>
    </row>
    <row r="8024" spans="1:5">
      <c r="A8024">
        <v>2005</v>
      </c>
      <c r="B8024" s="108">
        <v>30</v>
      </c>
      <c r="C8024">
        <v>6.4899999999999995E-4</v>
      </c>
      <c r="D8024">
        <v>1.4120000000000001E-3</v>
      </c>
      <c r="E8024">
        <v>1.034E-3</v>
      </c>
    </row>
    <row r="8025" spans="1:5">
      <c r="A8025">
        <v>2005</v>
      </c>
      <c r="B8025" s="108">
        <v>31</v>
      </c>
      <c r="C8025">
        <v>6.8099999999999996E-4</v>
      </c>
      <c r="D8025">
        <v>1.4790000000000001E-3</v>
      </c>
      <c r="E8025">
        <v>1.0809999999999999E-3</v>
      </c>
    </row>
    <row r="8026" spans="1:5">
      <c r="A8026">
        <v>2005</v>
      </c>
      <c r="B8026" s="108">
        <v>32</v>
      </c>
      <c r="C8026">
        <v>7.6900000000000004E-4</v>
      </c>
      <c r="D8026">
        <v>1.5250000000000001E-3</v>
      </c>
      <c r="E8026">
        <v>1.1479999999999999E-3</v>
      </c>
    </row>
    <row r="8027" spans="1:5">
      <c r="A8027">
        <v>2005</v>
      </c>
      <c r="B8027" s="108">
        <v>33</v>
      </c>
      <c r="C8027">
        <v>7.8299999999999995E-4</v>
      </c>
      <c r="D8027">
        <v>1.531E-3</v>
      </c>
      <c r="E8027">
        <v>1.157E-3</v>
      </c>
    </row>
    <row r="8028" spans="1:5">
      <c r="A8028">
        <v>2005</v>
      </c>
      <c r="B8028" s="108">
        <v>34</v>
      </c>
      <c r="C8028">
        <v>8.25E-4</v>
      </c>
      <c r="D8028">
        <v>1.6440000000000001E-3</v>
      </c>
      <c r="E8028">
        <v>1.235E-3</v>
      </c>
    </row>
    <row r="8029" spans="1:5">
      <c r="A8029">
        <v>2005</v>
      </c>
      <c r="B8029" s="108">
        <v>35</v>
      </c>
      <c r="C8029">
        <v>8.9899999999999995E-4</v>
      </c>
      <c r="D8029">
        <v>1.6570000000000001E-3</v>
      </c>
      <c r="E8029">
        <v>1.279E-3</v>
      </c>
    </row>
    <row r="8030" spans="1:5">
      <c r="A8030">
        <v>2005</v>
      </c>
      <c r="B8030" s="108">
        <v>36</v>
      </c>
      <c r="C8030">
        <v>9.9200000000000004E-4</v>
      </c>
      <c r="D8030">
        <v>1.7149999999999999E-3</v>
      </c>
      <c r="E8030">
        <v>1.354E-3</v>
      </c>
    </row>
    <row r="8031" spans="1:5">
      <c r="A8031">
        <v>2005</v>
      </c>
      <c r="B8031" s="108">
        <v>37</v>
      </c>
      <c r="C8031">
        <v>1.059E-3</v>
      </c>
      <c r="D8031">
        <v>1.9380000000000001E-3</v>
      </c>
      <c r="E8031">
        <v>1.4970000000000001E-3</v>
      </c>
    </row>
    <row r="8032" spans="1:5">
      <c r="A8032">
        <v>2005</v>
      </c>
      <c r="B8032" s="108">
        <v>38</v>
      </c>
      <c r="C8032">
        <v>1.1689999999999999E-3</v>
      </c>
      <c r="D8032">
        <v>2.0769999999999999E-3</v>
      </c>
      <c r="E8032">
        <v>1.621E-3</v>
      </c>
    </row>
    <row r="8033" spans="1:5">
      <c r="A8033">
        <v>2005</v>
      </c>
      <c r="B8033" s="108">
        <v>39</v>
      </c>
      <c r="C8033">
        <v>1.343E-3</v>
      </c>
      <c r="D8033">
        <v>2.232E-3</v>
      </c>
      <c r="E8033">
        <v>1.786E-3</v>
      </c>
    </row>
    <row r="8034" spans="1:5">
      <c r="A8034">
        <v>2005</v>
      </c>
      <c r="B8034" s="108">
        <v>40</v>
      </c>
      <c r="C8034">
        <v>1.4239999999999999E-3</v>
      </c>
      <c r="D8034">
        <v>2.477E-3</v>
      </c>
      <c r="E8034">
        <v>1.9480000000000001E-3</v>
      </c>
    </row>
    <row r="8035" spans="1:5">
      <c r="A8035">
        <v>2005</v>
      </c>
      <c r="B8035" s="108">
        <v>41</v>
      </c>
      <c r="C8035">
        <v>1.5770000000000001E-3</v>
      </c>
      <c r="D8035">
        <v>2.647E-3</v>
      </c>
      <c r="E8035">
        <v>2.1080000000000001E-3</v>
      </c>
    </row>
    <row r="8036" spans="1:5">
      <c r="A8036">
        <v>2005</v>
      </c>
      <c r="B8036" s="108">
        <v>42</v>
      </c>
      <c r="C8036">
        <v>1.7619999999999999E-3</v>
      </c>
      <c r="D8036">
        <v>2.9919999999999999E-3</v>
      </c>
      <c r="E8036">
        <v>2.3709999999999998E-3</v>
      </c>
    </row>
    <row r="8037" spans="1:5">
      <c r="A8037">
        <v>2005</v>
      </c>
      <c r="B8037" s="108">
        <v>43</v>
      </c>
      <c r="C8037">
        <v>1.944E-3</v>
      </c>
      <c r="D8037">
        <v>3.1809999999999998E-3</v>
      </c>
      <c r="E8037">
        <v>2.5560000000000001E-3</v>
      </c>
    </row>
    <row r="8038" spans="1:5">
      <c r="A8038">
        <v>2005</v>
      </c>
      <c r="B8038" s="108">
        <v>44</v>
      </c>
      <c r="C8038">
        <v>2.0590000000000001E-3</v>
      </c>
      <c r="D8038">
        <v>3.5140000000000002E-3</v>
      </c>
      <c r="E8038">
        <v>2.7789999999999998E-3</v>
      </c>
    </row>
    <row r="8039" spans="1:5">
      <c r="A8039">
        <v>2005</v>
      </c>
      <c r="B8039" s="108">
        <v>45</v>
      </c>
      <c r="C8039">
        <v>2.222E-3</v>
      </c>
      <c r="D8039">
        <v>3.7880000000000001E-3</v>
      </c>
      <c r="E8039">
        <v>2.9970000000000001E-3</v>
      </c>
    </row>
    <row r="8040" spans="1:5">
      <c r="A8040">
        <v>2005</v>
      </c>
      <c r="B8040" s="108">
        <v>46</v>
      </c>
      <c r="C8040">
        <v>2.4489999999999998E-3</v>
      </c>
      <c r="D8040">
        <v>4.0410000000000003E-3</v>
      </c>
      <c r="E8040">
        <v>3.2369999999999999E-3</v>
      </c>
    </row>
    <row r="8041" spans="1:5">
      <c r="A8041">
        <v>2005</v>
      </c>
      <c r="B8041" s="108">
        <v>47</v>
      </c>
      <c r="C8041">
        <v>2.6459999999999999E-3</v>
      </c>
      <c r="D8041">
        <v>4.3940000000000003E-3</v>
      </c>
      <c r="E8041">
        <v>3.5079999999999998E-3</v>
      </c>
    </row>
    <row r="8042" spans="1:5">
      <c r="A8042">
        <v>2005</v>
      </c>
      <c r="B8042" s="108">
        <v>48</v>
      </c>
      <c r="C8042">
        <v>2.885E-3</v>
      </c>
      <c r="D8042">
        <v>4.823E-3</v>
      </c>
      <c r="E8042">
        <v>3.8379999999999998E-3</v>
      </c>
    </row>
    <row r="8043" spans="1:5">
      <c r="A8043">
        <v>2005</v>
      </c>
      <c r="B8043" s="108">
        <v>49</v>
      </c>
      <c r="C8043">
        <v>3.088E-3</v>
      </c>
      <c r="D8043">
        <v>5.3080000000000002E-3</v>
      </c>
      <c r="E8043">
        <v>4.1799999999999997E-3</v>
      </c>
    </row>
    <row r="8044" spans="1:5">
      <c r="A8044">
        <v>2005</v>
      </c>
      <c r="B8044" s="108">
        <v>50</v>
      </c>
      <c r="C8044">
        <v>3.3549999999999999E-3</v>
      </c>
      <c r="D8044">
        <v>5.7260000000000002E-3</v>
      </c>
      <c r="E8044">
        <v>4.5189999999999996E-3</v>
      </c>
    </row>
    <row r="8045" spans="1:5">
      <c r="A8045">
        <v>2005</v>
      </c>
      <c r="B8045" s="108">
        <v>51</v>
      </c>
      <c r="C8045">
        <v>3.5790000000000001E-3</v>
      </c>
      <c r="D8045">
        <v>6.0720000000000001E-3</v>
      </c>
      <c r="E8045">
        <v>4.8009999999999997E-3</v>
      </c>
    </row>
    <row r="8046" spans="1:5">
      <c r="A8046">
        <v>2005</v>
      </c>
      <c r="B8046" s="108">
        <v>52</v>
      </c>
      <c r="C8046">
        <v>3.8470000000000002E-3</v>
      </c>
      <c r="D8046">
        <v>6.855E-3</v>
      </c>
      <c r="E8046">
        <v>5.3160000000000004E-3</v>
      </c>
    </row>
    <row r="8047" spans="1:5">
      <c r="A8047">
        <v>2005</v>
      </c>
      <c r="B8047" s="108">
        <v>53</v>
      </c>
      <c r="C8047">
        <v>4.0330000000000001E-3</v>
      </c>
      <c r="D8047">
        <v>7.1720000000000004E-3</v>
      </c>
      <c r="E8047">
        <v>5.5659999999999998E-3</v>
      </c>
    </row>
    <row r="8048" spans="1:5">
      <c r="A8048">
        <v>2005</v>
      </c>
      <c r="B8048" s="108">
        <v>54</v>
      </c>
      <c r="C8048">
        <v>4.2389999999999997E-3</v>
      </c>
      <c r="D8048">
        <v>7.5199999999999998E-3</v>
      </c>
      <c r="E8048">
        <v>5.8380000000000003E-3</v>
      </c>
    </row>
    <row r="8049" spans="1:5">
      <c r="A8049">
        <v>2005</v>
      </c>
      <c r="B8049" s="108">
        <v>55</v>
      </c>
      <c r="C8049">
        <v>4.5960000000000003E-3</v>
      </c>
      <c r="D8049">
        <v>8.097E-3</v>
      </c>
      <c r="E8049">
        <v>6.2979999999999998E-3</v>
      </c>
    </row>
    <row r="8050" spans="1:5">
      <c r="A8050">
        <v>2005</v>
      </c>
      <c r="B8050" s="108">
        <v>56</v>
      </c>
      <c r="C8050">
        <v>4.9899999999999996E-3</v>
      </c>
      <c r="D8050">
        <v>8.4329999999999995E-3</v>
      </c>
      <c r="E8050">
        <v>6.6639999999999998E-3</v>
      </c>
    </row>
    <row r="8051" spans="1:5">
      <c r="A8051">
        <v>2005</v>
      </c>
      <c r="B8051" s="108">
        <v>57</v>
      </c>
      <c r="C8051">
        <v>5.4730000000000004E-3</v>
      </c>
      <c r="D8051">
        <v>9.1050000000000002E-3</v>
      </c>
      <c r="E8051">
        <v>7.2360000000000002E-3</v>
      </c>
    </row>
    <row r="8052" spans="1:5">
      <c r="A8052">
        <v>2005</v>
      </c>
      <c r="B8052" s="108">
        <v>58</v>
      </c>
      <c r="C8052">
        <v>6.3229999999999996E-3</v>
      </c>
      <c r="D8052">
        <v>1.0288E-2</v>
      </c>
      <c r="E8052">
        <v>8.2450000000000006E-3</v>
      </c>
    </row>
    <row r="8053" spans="1:5">
      <c r="A8053">
        <v>2005</v>
      </c>
      <c r="B8053" s="108">
        <v>59</v>
      </c>
      <c r="C8053">
        <v>6.267E-3</v>
      </c>
      <c r="D8053">
        <v>1.0266000000000001E-2</v>
      </c>
      <c r="E8053">
        <v>8.1989999999999997E-3</v>
      </c>
    </row>
    <row r="8054" spans="1:5">
      <c r="A8054">
        <v>2005</v>
      </c>
      <c r="B8054" s="108">
        <v>60</v>
      </c>
      <c r="C8054">
        <v>7.2459999999999998E-3</v>
      </c>
      <c r="D8054">
        <v>1.1841000000000001E-2</v>
      </c>
      <c r="E8054">
        <v>9.4560000000000009E-3</v>
      </c>
    </row>
    <row r="8055" spans="1:5">
      <c r="A8055">
        <v>2005</v>
      </c>
      <c r="B8055" s="108">
        <v>61</v>
      </c>
      <c r="C8055">
        <v>7.9190000000000007E-3</v>
      </c>
      <c r="D8055">
        <v>1.2475E-2</v>
      </c>
      <c r="E8055">
        <v>1.0106E-2</v>
      </c>
    </row>
    <row r="8056" spans="1:5">
      <c r="A8056">
        <v>2005</v>
      </c>
      <c r="B8056" s="108">
        <v>62</v>
      </c>
      <c r="C8056">
        <v>9.1669999999999998E-3</v>
      </c>
      <c r="D8056">
        <v>1.4508E-2</v>
      </c>
      <c r="E8056">
        <v>1.1719E-2</v>
      </c>
    </row>
    <row r="8057" spans="1:5">
      <c r="A8057">
        <v>2005</v>
      </c>
      <c r="B8057" s="108">
        <v>63</v>
      </c>
      <c r="C8057">
        <v>9.5729999999999999E-3</v>
      </c>
      <c r="D8057">
        <v>1.5032E-2</v>
      </c>
      <c r="E8057">
        <v>1.217E-2</v>
      </c>
    </row>
    <row r="8058" spans="1:5">
      <c r="A8058">
        <v>2005</v>
      </c>
      <c r="B8058" s="108">
        <v>64</v>
      </c>
      <c r="C8058">
        <v>1.0436000000000001E-2</v>
      </c>
      <c r="D8058">
        <v>1.6382000000000001E-2</v>
      </c>
      <c r="E8058">
        <v>1.3254E-2</v>
      </c>
    </row>
    <row r="8059" spans="1:5">
      <c r="A8059">
        <v>2005</v>
      </c>
      <c r="B8059" s="108">
        <v>65</v>
      </c>
      <c r="C8059">
        <v>1.1233E-2</v>
      </c>
      <c r="D8059">
        <v>1.7392000000000001E-2</v>
      </c>
      <c r="E8059">
        <v>1.414E-2</v>
      </c>
    </row>
    <row r="8060" spans="1:5">
      <c r="A8060">
        <v>2005</v>
      </c>
      <c r="B8060" s="108">
        <v>66</v>
      </c>
      <c r="C8060">
        <v>1.2348E-2</v>
      </c>
      <c r="D8060">
        <v>1.8693999999999999E-2</v>
      </c>
      <c r="E8060">
        <v>1.5336000000000001E-2</v>
      </c>
    </row>
    <row r="8061" spans="1:5">
      <c r="A8061">
        <v>2005</v>
      </c>
      <c r="B8061" s="108">
        <v>67</v>
      </c>
      <c r="C8061">
        <v>1.3551000000000001E-2</v>
      </c>
      <c r="D8061">
        <v>2.0735E-2</v>
      </c>
      <c r="E8061">
        <v>1.6917000000000001E-2</v>
      </c>
    </row>
    <row r="8062" spans="1:5">
      <c r="A8062">
        <v>2005</v>
      </c>
      <c r="B8062" s="108">
        <v>68</v>
      </c>
      <c r="C8062">
        <v>1.4663000000000001E-2</v>
      </c>
      <c r="D8062">
        <v>2.2027999999999999E-2</v>
      </c>
      <c r="E8062">
        <v>1.8088E-2</v>
      </c>
    </row>
    <row r="8063" spans="1:5">
      <c r="A8063">
        <v>2005</v>
      </c>
      <c r="B8063" s="108">
        <v>69</v>
      </c>
      <c r="C8063">
        <v>1.5990000000000001E-2</v>
      </c>
      <c r="D8063">
        <v>2.4095999999999999E-2</v>
      </c>
      <c r="E8063">
        <v>1.9729E-2</v>
      </c>
    </row>
    <row r="8064" spans="1:5">
      <c r="A8064">
        <v>2005</v>
      </c>
      <c r="B8064" s="108">
        <v>70</v>
      </c>
      <c r="C8064">
        <v>1.7836999999999999E-2</v>
      </c>
      <c r="D8064">
        <v>2.708E-2</v>
      </c>
      <c r="E8064">
        <v>2.2067E-2</v>
      </c>
    </row>
    <row r="8065" spans="1:5">
      <c r="A8065">
        <v>2005</v>
      </c>
      <c r="B8065" s="108">
        <v>71</v>
      </c>
      <c r="C8065">
        <v>1.9384999999999999E-2</v>
      </c>
      <c r="D8065">
        <v>2.8816999999999999E-2</v>
      </c>
      <c r="E8065">
        <v>2.3673E-2</v>
      </c>
    </row>
    <row r="8066" spans="1:5">
      <c r="A8066">
        <v>2005</v>
      </c>
      <c r="B8066" s="108">
        <v>72</v>
      </c>
      <c r="C8066">
        <v>2.1371999999999999E-2</v>
      </c>
      <c r="D8066">
        <v>3.2099000000000003E-2</v>
      </c>
      <c r="E8066">
        <v>2.6200000000000001E-2</v>
      </c>
    </row>
    <row r="8067" spans="1:5">
      <c r="A8067">
        <v>2005</v>
      </c>
      <c r="B8067" s="108">
        <v>73</v>
      </c>
      <c r="C8067">
        <v>2.3578000000000002E-2</v>
      </c>
      <c r="D8067">
        <v>3.5500999999999998E-2</v>
      </c>
      <c r="E8067">
        <v>2.8896999999999999E-2</v>
      </c>
    </row>
    <row r="8068" spans="1:5">
      <c r="A8068">
        <v>2005</v>
      </c>
      <c r="B8068" s="108">
        <v>74</v>
      </c>
      <c r="C8068">
        <v>2.5613E-2</v>
      </c>
      <c r="D8068">
        <v>3.7935000000000003E-2</v>
      </c>
      <c r="E8068">
        <v>3.1053999999999998E-2</v>
      </c>
    </row>
    <row r="8069" spans="1:5">
      <c r="A8069">
        <v>2005</v>
      </c>
      <c r="B8069" s="108">
        <v>75</v>
      </c>
      <c r="C8069">
        <v>2.8059000000000001E-2</v>
      </c>
      <c r="D8069">
        <v>4.1918999999999998E-2</v>
      </c>
      <c r="E8069">
        <v>3.4099999999999998E-2</v>
      </c>
    </row>
    <row r="8070" spans="1:5">
      <c r="A8070">
        <v>2005</v>
      </c>
      <c r="B8070" s="108">
        <v>76</v>
      </c>
      <c r="C8070">
        <v>3.0782E-2</v>
      </c>
      <c r="D8070">
        <v>4.4628000000000001E-2</v>
      </c>
      <c r="E8070">
        <v>3.6749999999999998E-2</v>
      </c>
    </row>
    <row r="8071" spans="1:5">
      <c r="A8071">
        <v>2005</v>
      </c>
      <c r="B8071" s="108">
        <v>77</v>
      </c>
      <c r="C8071">
        <v>3.4566E-2</v>
      </c>
      <c r="D8071">
        <v>5.1133999999999999E-2</v>
      </c>
      <c r="E8071">
        <v>4.1598999999999997E-2</v>
      </c>
    </row>
    <row r="8072" spans="1:5">
      <c r="A8072">
        <v>2005</v>
      </c>
      <c r="B8072" s="108">
        <v>78</v>
      </c>
      <c r="C8072">
        <v>3.8599000000000001E-2</v>
      </c>
      <c r="D8072">
        <v>5.5620000000000003E-2</v>
      </c>
      <c r="E8072">
        <v>4.5697000000000002E-2</v>
      </c>
    </row>
    <row r="8073" spans="1:5">
      <c r="A8073">
        <v>2005</v>
      </c>
      <c r="B8073" s="108">
        <v>79</v>
      </c>
      <c r="C8073">
        <v>4.2146000000000003E-2</v>
      </c>
      <c r="D8073">
        <v>6.1184000000000002E-2</v>
      </c>
      <c r="E8073">
        <v>4.9918999999999998E-2</v>
      </c>
    </row>
    <row r="8074" spans="1:5">
      <c r="A8074">
        <v>2005</v>
      </c>
      <c r="B8074" s="108">
        <v>80</v>
      </c>
      <c r="C8074">
        <v>4.7440000000000003E-2</v>
      </c>
      <c r="D8074">
        <v>6.7401000000000003E-2</v>
      </c>
      <c r="E8074">
        <v>5.5395E-2</v>
      </c>
    </row>
    <row r="8075" spans="1:5">
      <c r="A8075">
        <v>2005</v>
      </c>
      <c r="B8075" s="108">
        <v>81</v>
      </c>
      <c r="C8075">
        <v>5.2131999999999998E-2</v>
      </c>
      <c r="D8075">
        <v>7.4672000000000002E-2</v>
      </c>
      <c r="E8075">
        <v>6.0936999999999998E-2</v>
      </c>
    </row>
    <row r="8076" spans="1:5">
      <c r="A8076">
        <v>2005</v>
      </c>
      <c r="B8076" s="108">
        <v>82</v>
      </c>
      <c r="C8076">
        <v>5.8501999999999998E-2</v>
      </c>
      <c r="D8076">
        <v>8.3001000000000005E-2</v>
      </c>
      <c r="E8076">
        <v>6.7877000000000007E-2</v>
      </c>
    </row>
    <row r="8077" spans="1:5">
      <c r="A8077">
        <v>2005</v>
      </c>
      <c r="B8077" s="108">
        <v>83</v>
      </c>
      <c r="C8077">
        <v>6.6001000000000004E-2</v>
      </c>
      <c r="D8077">
        <v>9.2493000000000006E-2</v>
      </c>
      <c r="E8077">
        <v>7.5892000000000001E-2</v>
      </c>
    </row>
    <row r="8078" spans="1:5">
      <c r="A8078">
        <v>2005</v>
      </c>
      <c r="B8078" s="108">
        <v>84</v>
      </c>
      <c r="C8078">
        <v>7.4238999999999999E-2</v>
      </c>
      <c r="D8078">
        <v>0.102225</v>
      </c>
      <c r="E8078">
        <v>8.4431000000000006E-2</v>
      </c>
    </row>
    <row r="8079" spans="1:5">
      <c r="A8079">
        <v>2005</v>
      </c>
      <c r="B8079" s="108">
        <v>85</v>
      </c>
      <c r="C8079">
        <v>8.6156999999999997E-2</v>
      </c>
      <c r="D8079">
        <v>0.11802</v>
      </c>
      <c r="E8079">
        <v>9.7428000000000001E-2</v>
      </c>
    </row>
    <row r="8080" spans="1:5">
      <c r="A8080">
        <v>2005</v>
      </c>
      <c r="B8080" s="108">
        <v>86</v>
      </c>
      <c r="C8080">
        <v>9.4948000000000005E-2</v>
      </c>
      <c r="D8080">
        <v>0.12697700000000001</v>
      </c>
      <c r="E8080">
        <v>0.105887</v>
      </c>
    </row>
    <row r="8081" spans="1:5">
      <c r="A8081">
        <v>2005</v>
      </c>
      <c r="B8081" s="108">
        <v>87</v>
      </c>
      <c r="C8081">
        <v>0.10713200000000001</v>
      </c>
      <c r="D8081">
        <v>0.14508399999999999</v>
      </c>
      <c r="E8081">
        <v>0.11966400000000001</v>
      </c>
    </row>
    <row r="8082" spans="1:5">
      <c r="A8082">
        <v>2005</v>
      </c>
      <c r="B8082" s="108">
        <v>88</v>
      </c>
      <c r="C8082">
        <v>0.122049</v>
      </c>
      <c r="D8082">
        <v>0.16111</v>
      </c>
      <c r="E8082">
        <v>0.13444600000000001</v>
      </c>
    </row>
    <row r="8083" spans="1:5">
      <c r="A8083">
        <v>2005</v>
      </c>
      <c r="B8083" s="108">
        <v>89</v>
      </c>
      <c r="C8083">
        <v>0.136631</v>
      </c>
      <c r="D8083">
        <v>0.180676</v>
      </c>
      <c r="E8083">
        <v>0.149919</v>
      </c>
    </row>
    <row r="8084" spans="1:5">
      <c r="A8084">
        <v>2005</v>
      </c>
      <c r="B8084" s="108">
        <v>90</v>
      </c>
      <c r="C8084">
        <v>0.15437500000000001</v>
      </c>
      <c r="D8084">
        <v>0.20109299999999999</v>
      </c>
      <c r="E8084">
        <v>0.167769</v>
      </c>
    </row>
    <row r="8085" spans="1:5">
      <c r="A8085">
        <v>2005</v>
      </c>
      <c r="B8085" s="108">
        <v>91</v>
      </c>
      <c r="C8085">
        <v>0.17216100000000001</v>
      </c>
      <c r="D8085">
        <v>0.22297</v>
      </c>
      <c r="E8085">
        <v>0.18598400000000001</v>
      </c>
    </row>
    <row r="8086" spans="1:5">
      <c r="A8086">
        <v>2005</v>
      </c>
      <c r="B8086" s="108">
        <v>92</v>
      </c>
      <c r="C8086">
        <v>0.193441</v>
      </c>
      <c r="D8086">
        <v>0.24778900000000001</v>
      </c>
      <c r="E8086">
        <v>0.20741599999999999</v>
      </c>
    </row>
    <row r="8087" spans="1:5">
      <c r="A8087">
        <v>2005</v>
      </c>
      <c r="B8087" s="108">
        <v>93</v>
      </c>
      <c r="C8087">
        <v>0.213753</v>
      </c>
      <c r="D8087">
        <v>0.27413799999999999</v>
      </c>
      <c r="E8087">
        <v>0.228409</v>
      </c>
    </row>
    <row r="8088" spans="1:5">
      <c r="A8088">
        <v>2005</v>
      </c>
      <c r="B8088" s="108">
        <v>94</v>
      </c>
      <c r="C8088">
        <v>0.23678299999999999</v>
      </c>
      <c r="D8088">
        <v>0.30388500000000002</v>
      </c>
      <c r="E8088">
        <v>0.25200099999999998</v>
      </c>
    </row>
    <row r="8089" spans="1:5">
      <c r="A8089">
        <v>2005</v>
      </c>
      <c r="B8089" s="108">
        <v>95</v>
      </c>
      <c r="C8089">
        <v>0.26544899999999999</v>
      </c>
      <c r="D8089">
        <v>0.33144899999999999</v>
      </c>
      <c r="E8089">
        <v>0.27940599999999999</v>
      </c>
    </row>
    <row r="8090" spans="1:5">
      <c r="A8090">
        <v>2005</v>
      </c>
      <c r="B8090" s="108">
        <v>96</v>
      </c>
      <c r="C8090">
        <v>0.29241</v>
      </c>
      <c r="D8090">
        <v>0.35041600000000001</v>
      </c>
      <c r="E8090">
        <v>0.303956</v>
      </c>
    </row>
    <row r="8091" spans="1:5">
      <c r="A8091">
        <v>2005</v>
      </c>
      <c r="B8091" s="108">
        <v>97</v>
      </c>
      <c r="C8091">
        <v>0.31934000000000001</v>
      </c>
      <c r="D8091">
        <v>0.400781</v>
      </c>
      <c r="E8091">
        <v>0.33443499999999998</v>
      </c>
    </row>
    <row r="8092" spans="1:5">
      <c r="A8092">
        <v>2005</v>
      </c>
      <c r="B8092" s="108">
        <v>98</v>
      </c>
      <c r="C8092">
        <v>0.344974</v>
      </c>
      <c r="D8092">
        <v>0.41006500000000001</v>
      </c>
      <c r="E8092">
        <v>0.35625499999999999</v>
      </c>
    </row>
    <row r="8093" spans="1:5">
      <c r="A8093">
        <v>2005</v>
      </c>
      <c r="B8093" s="108">
        <v>99</v>
      </c>
      <c r="C8093">
        <v>0.37539899999999998</v>
      </c>
      <c r="D8093">
        <v>0.43709999999999999</v>
      </c>
      <c r="E8093">
        <v>0.38557599999999997</v>
      </c>
    </row>
    <row r="8094" spans="1:5">
      <c r="A8094">
        <v>2005</v>
      </c>
      <c r="B8094" s="108">
        <v>100</v>
      </c>
      <c r="C8094">
        <v>0.40309200000000001</v>
      </c>
      <c r="D8094">
        <v>0.46927200000000002</v>
      </c>
      <c r="E8094">
        <v>0.41326600000000002</v>
      </c>
    </row>
    <row r="8095" spans="1:5">
      <c r="A8095">
        <v>2005</v>
      </c>
      <c r="B8095" s="108">
        <v>101</v>
      </c>
      <c r="C8095">
        <v>0.44759199999999999</v>
      </c>
      <c r="D8095">
        <v>0.53767500000000001</v>
      </c>
      <c r="E8095">
        <v>0.460339</v>
      </c>
    </row>
    <row r="8096" spans="1:5">
      <c r="A8096">
        <v>2005</v>
      </c>
      <c r="B8096" s="108">
        <v>102</v>
      </c>
      <c r="C8096">
        <v>0.46862599999999999</v>
      </c>
      <c r="D8096">
        <v>0.50612699999999999</v>
      </c>
      <c r="E8096">
        <v>0.47364299999999998</v>
      </c>
    </row>
    <row r="8097" spans="1:5">
      <c r="A8097">
        <v>2005</v>
      </c>
      <c r="B8097" s="108">
        <v>103</v>
      </c>
      <c r="C8097">
        <v>0.50602999999999998</v>
      </c>
      <c r="D8097">
        <v>0.53697600000000001</v>
      </c>
      <c r="E8097">
        <v>0.51003799999999999</v>
      </c>
    </row>
    <row r="8098" spans="1:5">
      <c r="A8098">
        <v>2005</v>
      </c>
      <c r="B8098" s="108">
        <v>104</v>
      </c>
      <c r="C8098">
        <v>0.55151399999999995</v>
      </c>
      <c r="D8098">
        <v>0.562635</v>
      </c>
      <c r="E8098">
        <v>0.55293899999999996</v>
      </c>
    </row>
    <row r="8099" spans="1:5">
      <c r="A8099">
        <v>2005</v>
      </c>
      <c r="B8099" s="108">
        <v>105</v>
      </c>
      <c r="C8099">
        <v>0.57453600000000005</v>
      </c>
      <c r="D8099">
        <v>0.645957</v>
      </c>
      <c r="E8099">
        <v>0.58264499999999997</v>
      </c>
    </row>
    <row r="8100" spans="1:5">
      <c r="A8100">
        <v>2005</v>
      </c>
      <c r="B8100" s="108">
        <v>106</v>
      </c>
      <c r="C8100">
        <v>0.602464</v>
      </c>
      <c r="D8100">
        <v>0.56347800000000003</v>
      </c>
      <c r="E8100">
        <v>0.59843000000000002</v>
      </c>
    </row>
    <row r="8101" spans="1:5">
      <c r="A8101">
        <v>2005</v>
      </c>
      <c r="B8101" s="108">
        <v>107</v>
      </c>
      <c r="C8101">
        <v>0.59630300000000003</v>
      </c>
      <c r="D8101">
        <v>0.59596400000000005</v>
      </c>
      <c r="E8101">
        <v>0.59626900000000005</v>
      </c>
    </row>
    <row r="8102" spans="1:5">
      <c r="A8102">
        <v>2005</v>
      </c>
      <c r="B8102" s="108">
        <v>108</v>
      </c>
      <c r="C8102">
        <v>0.76906600000000003</v>
      </c>
      <c r="D8102">
        <v>0.41277999999999998</v>
      </c>
      <c r="E8102">
        <v>0.73133599999999999</v>
      </c>
    </row>
    <row r="8103" spans="1:5">
      <c r="A8103">
        <v>2005</v>
      </c>
      <c r="B8103" s="108">
        <v>109</v>
      </c>
      <c r="C8103">
        <v>0.72415300000000005</v>
      </c>
      <c r="D8103">
        <v>0.52644800000000003</v>
      </c>
      <c r="E8103">
        <v>0.69641799999999998</v>
      </c>
    </row>
    <row r="8104" spans="1:5">
      <c r="A8104">
        <v>2005</v>
      </c>
      <c r="B8104" s="108" t="s">
        <v>392</v>
      </c>
      <c r="C8104">
        <v>0.81558200000000003</v>
      </c>
      <c r="D8104">
        <v>0.87717199999999995</v>
      </c>
      <c r="E8104">
        <v>0.82214799999999999</v>
      </c>
    </row>
    <row r="8105" spans="1:5">
      <c r="A8105">
        <v>2006</v>
      </c>
      <c r="B8105" s="108">
        <v>0</v>
      </c>
      <c r="C8105">
        <v>6.3210000000000002E-3</v>
      </c>
      <c r="D8105">
        <v>7.6940000000000003E-3</v>
      </c>
      <c r="E8105">
        <v>7.0229999999999997E-3</v>
      </c>
    </row>
    <row r="8106" spans="1:5">
      <c r="A8106">
        <v>2006</v>
      </c>
      <c r="B8106" s="108">
        <v>1</v>
      </c>
      <c r="C8106">
        <v>4.44E-4</v>
      </c>
      <c r="D8106">
        <v>4.7899999999999999E-4</v>
      </c>
      <c r="E8106">
        <v>4.6200000000000001E-4</v>
      </c>
    </row>
    <row r="8107" spans="1:5">
      <c r="A8107">
        <v>2006</v>
      </c>
      <c r="B8107" s="108">
        <v>2</v>
      </c>
      <c r="C8107">
        <v>2.8200000000000002E-4</v>
      </c>
      <c r="D8107">
        <v>3.2899999999999997E-4</v>
      </c>
      <c r="E8107">
        <v>3.0600000000000001E-4</v>
      </c>
    </row>
    <row r="8108" spans="1:5">
      <c r="A8108">
        <v>2006</v>
      </c>
      <c r="B8108" s="108">
        <v>3</v>
      </c>
      <c r="C8108">
        <v>1.8599999999999999E-4</v>
      </c>
      <c r="D8108">
        <v>2.4800000000000001E-4</v>
      </c>
      <c r="E8108">
        <v>2.1800000000000001E-4</v>
      </c>
    </row>
    <row r="8109" spans="1:5">
      <c r="A8109">
        <v>2006</v>
      </c>
      <c r="B8109" s="108">
        <v>4</v>
      </c>
      <c r="C8109">
        <v>1.6000000000000001E-4</v>
      </c>
      <c r="D8109">
        <v>1.94E-4</v>
      </c>
      <c r="E8109">
        <v>1.7699999999999999E-4</v>
      </c>
    </row>
    <row r="8110" spans="1:5">
      <c r="A8110">
        <v>2006</v>
      </c>
      <c r="B8110" s="108">
        <v>5</v>
      </c>
      <c r="C8110">
        <v>1.4300000000000001E-4</v>
      </c>
      <c r="D8110">
        <v>1.9900000000000001E-4</v>
      </c>
      <c r="E8110">
        <v>1.7100000000000001E-4</v>
      </c>
    </row>
    <row r="8111" spans="1:5">
      <c r="A8111">
        <v>2006</v>
      </c>
      <c r="B8111" s="108">
        <v>6</v>
      </c>
      <c r="C8111">
        <v>1.36E-4</v>
      </c>
      <c r="D8111">
        <v>1.4200000000000001E-4</v>
      </c>
      <c r="E8111">
        <v>1.3899999999999999E-4</v>
      </c>
    </row>
    <row r="8112" spans="1:5">
      <c r="A8112">
        <v>2006</v>
      </c>
      <c r="B8112" s="108">
        <v>7</v>
      </c>
      <c r="C8112">
        <v>1.18E-4</v>
      </c>
      <c r="D8112">
        <v>1.45E-4</v>
      </c>
      <c r="E8112">
        <v>1.3200000000000001E-4</v>
      </c>
    </row>
    <row r="8113" spans="1:5">
      <c r="A8113">
        <v>2006</v>
      </c>
      <c r="B8113" s="108">
        <v>8</v>
      </c>
      <c r="C8113">
        <v>1.12E-4</v>
      </c>
      <c r="D8113">
        <v>1.5300000000000001E-4</v>
      </c>
      <c r="E8113">
        <v>1.3300000000000001E-4</v>
      </c>
    </row>
    <row r="8114" spans="1:5">
      <c r="A8114">
        <v>2006</v>
      </c>
      <c r="B8114" s="108">
        <v>9</v>
      </c>
      <c r="C8114">
        <v>1.1E-4</v>
      </c>
      <c r="D8114">
        <v>1.36E-4</v>
      </c>
      <c r="E8114">
        <v>1.2300000000000001E-4</v>
      </c>
    </row>
    <row r="8115" spans="1:5">
      <c r="A8115">
        <v>2006</v>
      </c>
      <c r="B8115" s="108">
        <v>10</v>
      </c>
      <c r="C8115">
        <v>1.13E-4</v>
      </c>
      <c r="D8115">
        <v>1.35E-4</v>
      </c>
      <c r="E8115">
        <v>1.2400000000000001E-4</v>
      </c>
    </row>
    <row r="8116" spans="1:5">
      <c r="A8116">
        <v>2006</v>
      </c>
      <c r="B8116" s="108">
        <v>11</v>
      </c>
      <c r="C8116">
        <v>1.12E-4</v>
      </c>
      <c r="D8116">
        <v>1.63E-4</v>
      </c>
      <c r="E8116">
        <v>1.3799999999999999E-4</v>
      </c>
    </row>
    <row r="8117" spans="1:5">
      <c r="A8117">
        <v>2006</v>
      </c>
      <c r="B8117" s="108">
        <v>12</v>
      </c>
      <c r="C8117">
        <v>1.17E-4</v>
      </c>
      <c r="D8117">
        <v>1.5899999999999999E-4</v>
      </c>
      <c r="E8117">
        <v>1.3899999999999999E-4</v>
      </c>
    </row>
    <row r="8118" spans="1:5">
      <c r="A8118">
        <v>2006</v>
      </c>
      <c r="B8118" s="108">
        <v>13</v>
      </c>
      <c r="C8118">
        <v>1.3999999999999999E-4</v>
      </c>
      <c r="D8118">
        <v>2.14E-4</v>
      </c>
      <c r="E8118">
        <v>1.7799999999999999E-4</v>
      </c>
    </row>
    <row r="8119" spans="1:5">
      <c r="A8119">
        <v>2006</v>
      </c>
      <c r="B8119" s="108">
        <v>14</v>
      </c>
      <c r="C8119">
        <v>1.6899999999999999E-4</v>
      </c>
      <c r="D8119">
        <v>2.8899999999999998E-4</v>
      </c>
      <c r="E8119">
        <v>2.3000000000000001E-4</v>
      </c>
    </row>
    <row r="8120" spans="1:5">
      <c r="A8120">
        <v>2006</v>
      </c>
      <c r="B8120" s="108">
        <v>15</v>
      </c>
      <c r="C8120">
        <v>2.2100000000000001E-4</v>
      </c>
      <c r="D8120">
        <v>4.15E-4</v>
      </c>
      <c r="E8120">
        <v>3.21E-4</v>
      </c>
    </row>
    <row r="8121" spans="1:5">
      <c r="A8121">
        <v>2006</v>
      </c>
      <c r="B8121" s="108">
        <v>16</v>
      </c>
      <c r="C8121">
        <v>3.2699999999999998E-4</v>
      </c>
      <c r="D8121">
        <v>6.3400000000000001E-4</v>
      </c>
      <c r="E8121">
        <v>4.8500000000000003E-4</v>
      </c>
    </row>
    <row r="8122" spans="1:5">
      <c r="A8122">
        <v>2006</v>
      </c>
      <c r="B8122" s="108">
        <v>17</v>
      </c>
      <c r="C8122">
        <v>3.6299999999999999E-4</v>
      </c>
      <c r="D8122">
        <v>8.7299999999999997E-4</v>
      </c>
      <c r="E8122">
        <v>6.2500000000000001E-4</v>
      </c>
    </row>
    <row r="8123" spans="1:5">
      <c r="A8123">
        <v>2006</v>
      </c>
      <c r="B8123" s="108">
        <v>18</v>
      </c>
      <c r="C8123">
        <v>4.35E-4</v>
      </c>
      <c r="D8123">
        <v>1.189E-3</v>
      </c>
      <c r="E8123">
        <v>8.2299999999999995E-4</v>
      </c>
    </row>
    <row r="8124" spans="1:5">
      <c r="A8124">
        <v>2006</v>
      </c>
      <c r="B8124" s="108">
        <v>19</v>
      </c>
      <c r="C8124">
        <v>4.6500000000000003E-4</v>
      </c>
      <c r="D8124">
        <v>1.338E-3</v>
      </c>
      <c r="E8124">
        <v>9.1299999999999997E-4</v>
      </c>
    </row>
    <row r="8125" spans="1:5">
      <c r="A8125">
        <v>2006</v>
      </c>
      <c r="B8125" s="108">
        <v>20</v>
      </c>
      <c r="C8125">
        <v>4.46E-4</v>
      </c>
      <c r="D8125">
        <v>1.415E-3</v>
      </c>
      <c r="E8125">
        <v>9.4399999999999996E-4</v>
      </c>
    </row>
    <row r="8126" spans="1:5">
      <c r="A8126">
        <v>2006</v>
      </c>
      <c r="B8126" s="108">
        <v>21</v>
      </c>
      <c r="C8126">
        <v>5.1500000000000005E-4</v>
      </c>
      <c r="D8126">
        <v>1.513E-3</v>
      </c>
      <c r="E8126">
        <v>1.0280000000000001E-3</v>
      </c>
    </row>
    <row r="8127" spans="1:5">
      <c r="A8127">
        <v>2006</v>
      </c>
      <c r="B8127" s="108">
        <v>22</v>
      </c>
      <c r="C8127">
        <v>4.7800000000000002E-4</v>
      </c>
      <c r="D8127">
        <v>1.4859999999999999E-3</v>
      </c>
      <c r="E8127">
        <v>9.9700000000000006E-4</v>
      </c>
    </row>
    <row r="8128" spans="1:5">
      <c r="A8128">
        <v>2006</v>
      </c>
      <c r="B8128" s="108">
        <v>23</v>
      </c>
      <c r="C8128">
        <v>4.7199999999999998E-4</v>
      </c>
      <c r="D8128">
        <v>1.549E-3</v>
      </c>
      <c r="E8128">
        <v>1.024E-3</v>
      </c>
    </row>
    <row r="8129" spans="1:5">
      <c r="A8129">
        <v>2006</v>
      </c>
      <c r="B8129" s="108">
        <v>24</v>
      </c>
      <c r="C8129">
        <v>5.2700000000000002E-4</v>
      </c>
      <c r="D8129">
        <v>1.5299999999999999E-3</v>
      </c>
      <c r="E8129">
        <v>1.0369999999999999E-3</v>
      </c>
    </row>
    <row r="8130" spans="1:5">
      <c r="A8130">
        <v>2006</v>
      </c>
      <c r="B8130" s="108">
        <v>25</v>
      </c>
      <c r="C8130">
        <v>5.1900000000000004E-4</v>
      </c>
      <c r="D8130">
        <v>1.5219999999999999E-3</v>
      </c>
      <c r="E8130">
        <v>1.024E-3</v>
      </c>
    </row>
    <row r="8131" spans="1:5">
      <c r="A8131">
        <v>2006</v>
      </c>
      <c r="B8131" s="108">
        <v>26</v>
      </c>
      <c r="C8131">
        <v>5.4100000000000003E-4</v>
      </c>
      <c r="D8131">
        <v>1.4920000000000001E-3</v>
      </c>
      <c r="E8131">
        <v>1.018E-3</v>
      </c>
    </row>
    <row r="8132" spans="1:5">
      <c r="A8132">
        <v>2006</v>
      </c>
      <c r="B8132" s="108">
        <v>27</v>
      </c>
      <c r="C8132">
        <v>5.9599999999999996E-4</v>
      </c>
      <c r="D8132">
        <v>1.529E-3</v>
      </c>
      <c r="E8132">
        <v>1.0629999999999999E-3</v>
      </c>
    </row>
    <row r="8133" spans="1:5">
      <c r="A8133">
        <v>2006</v>
      </c>
      <c r="B8133" s="108">
        <v>28</v>
      </c>
      <c r="C8133">
        <v>5.71E-4</v>
      </c>
      <c r="D8133">
        <v>1.474E-3</v>
      </c>
      <c r="E8133">
        <v>1.0250000000000001E-3</v>
      </c>
    </row>
    <row r="8134" spans="1:5">
      <c r="A8134">
        <v>2006</v>
      </c>
      <c r="B8134" s="108">
        <v>29</v>
      </c>
      <c r="C8134">
        <v>6.4199999999999999E-4</v>
      </c>
      <c r="D8134">
        <v>1.5120000000000001E-3</v>
      </c>
      <c r="E8134">
        <v>1.08E-3</v>
      </c>
    </row>
    <row r="8135" spans="1:5">
      <c r="A8135">
        <v>2006</v>
      </c>
      <c r="B8135" s="108">
        <v>30</v>
      </c>
      <c r="C8135">
        <v>6.2399999999999999E-4</v>
      </c>
      <c r="D8135">
        <v>1.4469999999999999E-3</v>
      </c>
      <c r="E8135">
        <v>1.0399999999999999E-3</v>
      </c>
    </row>
    <row r="8136" spans="1:5">
      <c r="A8136">
        <v>2006</v>
      </c>
      <c r="B8136" s="108">
        <v>31</v>
      </c>
      <c r="C8136">
        <v>7.0899999999999999E-4</v>
      </c>
      <c r="D8136">
        <v>1.5579999999999999E-3</v>
      </c>
      <c r="E8136">
        <v>1.1349999999999999E-3</v>
      </c>
    </row>
    <row r="8137" spans="1:5">
      <c r="A8137">
        <v>2006</v>
      </c>
      <c r="B8137" s="108">
        <v>32</v>
      </c>
      <c r="C8137">
        <v>7.2300000000000001E-4</v>
      </c>
      <c r="D8137">
        <v>1.495E-3</v>
      </c>
      <c r="E8137">
        <v>1.109E-3</v>
      </c>
    </row>
    <row r="8138" spans="1:5">
      <c r="A8138">
        <v>2006</v>
      </c>
      <c r="B8138" s="108">
        <v>33</v>
      </c>
      <c r="C8138">
        <v>7.7200000000000001E-4</v>
      </c>
      <c r="D8138">
        <v>1.5590000000000001E-3</v>
      </c>
      <c r="E8138">
        <v>1.1659999999999999E-3</v>
      </c>
    </row>
    <row r="8139" spans="1:5">
      <c r="A8139">
        <v>2006</v>
      </c>
      <c r="B8139" s="108">
        <v>34</v>
      </c>
      <c r="C8139">
        <v>8.1700000000000002E-4</v>
      </c>
      <c r="D8139">
        <v>1.663E-3</v>
      </c>
      <c r="E8139">
        <v>1.24E-3</v>
      </c>
    </row>
    <row r="8140" spans="1:5">
      <c r="A8140">
        <v>2006</v>
      </c>
      <c r="B8140" s="108">
        <v>35</v>
      </c>
      <c r="C8140">
        <v>9.1799999999999998E-4</v>
      </c>
      <c r="D8140">
        <v>1.7769999999999999E-3</v>
      </c>
      <c r="E8140">
        <v>1.348E-3</v>
      </c>
    </row>
    <row r="8141" spans="1:5">
      <c r="A8141">
        <v>2006</v>
      </c>
      <c r="B8141" s="108">
        <v>36</v>
      </c>
      <c r="C8141">
        <v>9.8499999999999998E-4</v>
      </c>
      <c r="D8141">
        <v>1.756E-3</v>
      </c>
      <c r="E8141">
        <v>1.371E-3</v>
      </c>
    </row>
    <row r="8142" spans="1:5">
      <c r="A8142">
        <v>2006</v>
      </c>
      <c r="B8142" s="108">
        <v>37</v>
      </c>
      <c r="C8142">
        <v>1.0430000000000001E-3</v>
      </c>
      <c r="D8142">
        <v>1.861E-3</v>
      </c>
      <c r="E8142">
        <v>1.451E-3</v>
      </c>
    </row>
    <row r="8143" spans="1:5">
      <c r="A8143">
        <v>2006</v>
      </c>
      <c r="B8143" s="108">
        <v>38</v>
      </c>
      <c r="C8143">
        <v>1.1670000000000001E-3</v>
      </c>
      <c r="D8143">
        <v>2.0500000000000002E-3</v>
      </c>
      <c r="E8143">
        <v>1.6069999999999999E-3</v>
      </c>
    </row>
    <row r="8144" spans="1:5">
      <c r="A8144">
        <v>2006</v>
      </c>
      <c r="B8144" s="108">
        <v>39</v>
      </c>
      <c r="C8144">
        <v>1.3259999999999999E-3</v>
      </c>
      <c r="D8144">
        <v>2.2179999999999999E-3</v>
      </c>
      <c r="E8144">
        <v>1.7700000000000001E-3</v>
      </c>
    </row>
    <row r="8145" spans="1:5">
      <c r="A8145">
        <v>2006</v>
      </c>
      <c r="B8145" s="108">
        <v>40</v>
      </c>
      <c r="C8145">
        <v>1.389E-3</v>
      </c>
      <c r="D8145">
        <v>2.4390000000000002E-3</v>
      </c>
      <c r="E8145">
        <v>1.9109999999999999E-3</v>
      </c>
    </row>
    <row r="8146" spans="1:5">
      <c r="A8146">
        <v>2006</v>
      </c>
      <c r="B8146" s="108">
        <v>41</v>
      </c>
      <c r="C8146">
        <v>1.542E-3</v>
      </c>
      <c r="D8146">
        <v>2.5839999999999999E-3</v>
      </c>
      <c r="E8146">
        <v>2.0600000000000002E-3</v>
      </c>
    </row>
    <row r="8147" spans="1:5">
      <c r="A8147">
        <v>2006</v>
      </c>
      <c r="B8147" s="108">
        <v>42</v>
      </c>
      <c r="C8147">
        <v>1.7329999999999999E-3</v>
      </c>
      <c r="D8147">
        <v>2.905E-3</v>
      </c>
      <c r="E8147">
        <v>2.3149999999999998E-3</v>
      </c>
    </row>
    <row r="8148" spans="1:5">
      <c r="A8148">
        <v>2006</v>
      </c>
      <c r="B8148" s="108">
        <v>43</v>
      </c>
      <c r="C8148">
        <v>1.913E-3</v>
      </c>
      <c r="D8148">
        <v>3.156E-3</v>
      </c>
      <c r="E8148">
        <v>2.5279999999999999E-3</v>
      </c>
    </row>
    <row r="8149" spans="1:5">
      <c r="A8149">
        <v>2006</v>
      </c>
      <c r="B8149" s="108">
        <v>44</v>
      </c>
      <c r="C8149">
        <v>2.0820000000000001E-3</v>
      </c>
      <c r="D8149">
        <v>3.369E-3</v>
      </c>
      <c r="E8149">
        <v>2.7179999999999999E-3</v>
      </c>
    </row>
    <row r="8150" spans="1:5">
      <c r="A8150">
        <v>2006</v>
      </c>
      <c r="B8150" s="108">
        <v>45</v>
      </c>
      <c r="C8150">
        <v>2.2599999999999999E-3</v>
      </c>
      <c r="D8150">
        <v>3.6670000000000001E-3</v>
      </c>
      <c r="E8150">
        <v>2.9550000000000002E-3</v>
      </c>
    </row>
    <row r="8151" spans="1:5">
      <c r="A8151">
        <v>2006</v>
      </c>
      <c r="B8151" s="108">
        <v>46</v>
      </c>
      <c r="C8151">
        <v>2.3709999999999998E-3</v>
      </c>
      <c r="D8151">
        <v>3.9420000000000002E-3</v>
      </c>
      <c r="E8151">
        <v>3.1489999999999999E-3</v>
      </c>
    </row>
    <row r="8152" spans="1:5">
      <c r="A8152">
        <v>2006</v>
      </c>
      <c r="B8152" s="108">
        <v>47</v>
      </c>
      <c r="C8152">
        <v>2.6189999999999998E-3</v>
      </c>
      <c r="D8152">
        <v>4.3319999999999999E-3</v>
      </c>
      <c r="E8152">
        <v>3.4650000000000002E-3</v>
      </c>
    </row>
    <row r="8153" spans="1:5">
      <c r="A8153">
        <v>2006</v>
      </c>
      <c r="B8153" s="108">
        <v>48</v>
      </c>
      <c r="C8153">
        <v>2.8649999999999999E-3</v>
      </c>
      <c r="D8153">
        <v>4.8349999999999999E-3</v>
      </c>
      <c r="E8153">
        <v>3.8349999999999999E-3</v>
      </c>
    </row>
    <row r="8154" spans="1:5">
      <c r="A8154">
        <v>2006</v>
      </c>
      <c r="B8154" s="108">
        <v>49</v>
      </c>
      <c r="C8154">
        <v>3.081E-3</v>
      </c>
      <c r="D8154">
        <v>5.1859999999999996E-3</v>
      </c>
      <c r="E8154">
        <v>4.1159999999999999E-3</v>
      </c>
    </row>
    <row r="8155" spans="1:5">
      <c r="A8155">
        <v>2006</v>
      </c>
      <c r="B8155" s="108">
        <v>50</v>
      </c>
      <c r="C8155">
        <v>3.2729999999999999E-3</v>
      </c>
      <c r="D8155">
        <v>5.6639999999999998E-3</v>
      </c>
      <c r="E8155">
        <v>4.4460000000000003E-3</v>
      </c>
    </row>
    <row r="8156" spans="1:5">
      <c r="A8156">
        <v>2006</v>
      </c>
      <c r="B8156" s="108">
        <v>51</v>
      </c>
      <c r="C8156">
        <v>3.5010000000000002E-3</v>
      </c>
      <c r="D8156">
        <v>6.0210000000000003E-3</v>
      </c>
      <c r="E8156">
        <v>4.7390000000000002E-3</v>
      </c>
    </row>
    <row r="8157" spans="1:5">
      <c r="A8157">
        <v>2006</v>
      </c>
      <c r="B8157" s="108">
        <v>52</v>
      </c>
      <c r="C8157">
        <v>3.7729999999999999E-3</v>
      </c>
      <c r="D8157">
        <v>6.6179999999999998E-3</v>
      </c>
      <c r="E8157">
        <v>5.1640000000000002E-3</v>
      </c>
    </row>
    <row r="8158" spans="1:5">
      <c r="A8158">
        <v>2006</v>
      </c>
      <c r="B8158" s="108">
        <v>53</v>
      </c>
      <c r="C8158">
        <v>4.0039999999999997E-3</v>
      </c>
      <c r="D8158">
        <v>7.1269999999999997E-3</v>
      </c>
      <c r="E8158">
        <v>5.5290000000000001E-3</v>
      </c>
    </row>
    <row r="8159" spans="1:5">
      <c r="A8159">
        <v>2006</v>
      </c>
      <c r="B8159" s="108">
        <v>54</v>
      </c>
      <c r="C8159">
        <v>4.352E-3</v>
      </c>
      <c r="D8159">
        <v>7.5529999999999998E-3</v>
      </c>
      <c r="E8159">
        <v>5.9109999999999996E-3</v>
      </c>
    </row>
    <row r="8160" spans="1:5">
      <c r="A8160">
        <v>2006</v>
      </c>
      <c r="B8160" s="108">
        <v>55</v>
      </c>
      <c r="C8160">
        <v>4.6340000000000001E-3</v>
      </c>
      <c r="D8160">
        <v>8.0160000000000006E-3</v>
      </c>
      <c r="E8160">
        <v>6.2760000000000003E-3</v>
      </c>
    </row>
    <row r="8161" spans="1:5">
      <c r="A8161">
        <v>2006</v>
      </c>
      <c r="B8161" s="108">
        <v>56</v>
      </c>
      <c r="C8161">
        <v>4.9030000000000002E-3</v>
      </c>
      <c r="D8161">
        <v>8.3599999999999994E-3</v>
      </c>
      <c r="E8161">
        <v>6.5830000000000003E-3</v>
      </c>
    </row>
    <row r="8162" spans="1:5">
      <c r="A8162">
        <v>2006</v>
      </c>
      <c r="B8162" s="108">
        <v>57</v>
      </c>
      <c r="C8162">
        <v>5.4010000000000004E-3</v>
      </c>
      <c r="D8162">
        <v>9.0410000000000004E-3</v>
      </c>
      <c r="E8162">
        <v>7.1669999999999998E-3</v>
      </c>
    </row>
    <row r="8163" spans="1:5">
      <c r="A8163">
        <v>2006</v>
      </c>
      <c r="B8163" s="108">
        <v>58</v>
      </c>
      <c r="C8163">
        <v>5.9129999999999999E-3</v>
      </c>
      <c r="D8163">
        <v>9.8729999999999998E-3</v>
      </c>
      <c r="E8163">
        <v>7.8320000000000004E-3</v>
      </c>
    </row>
    <row r="8164" spans="1:5">
      <c r="A8164">
        <v>2006</v>
      </c>
      <c r="B8164" s="108">
        <v>59</v>
      </c>
      <c r="C8164">
        <v>6.8500000000000002E-3</v>
      </c>
      <c r="D8164">
        <v>1.1002E-2</v>
      </c>
      <c r="E8164">
        <v>8.8579999999999996E-3</v>
      </c>
    </row>
    <row r="8165" spans="1:5">
      <c r="A8165">
        <v>2006</v>
      </c>
      <c r="B8165" s="108">
        <v>60</v>
      </c>
      <c r="C8165">
        <v>6.8300000000000001E-3</v>
      </c>
      <c r="D8165">
        <v>1.0945E-2</v>
      </c>
      <c r="E8165">
        <v>8.8109999999999994E-3</v>
      </c>
    </row>
    <row r="8166" spans="1:5">
      <c r="A8166">
        <v>2006</v>
      </c>
      <c r="B8166" s="108">
        <v>61</v>
      </c>
      <c r="C8166">
        <v>7.6829999999999997E-3</v>
      </c>
      <c r="D8166">
        <v>1.2074E-2</v>
      </c>
      <c r="E8166">
        <v>9.7929999999999996E-3</v>
      </c>
    </row>
    <row r="8167" spans="1:5">
      <c r="A8167">
        <v>2006</v>
      </c>
      <c r="B8167" s="108">
        <v>62</v>
      </c>
      <c r="C8167">
        <v>8.5290000000000001E-3</v>
      </c>
      <c r="D8167">
        <v>1.3422999999999999E-2</v>
      </c>
      <c r="E8167">
        <v>1.0871E-2</v>
      </c>
    </row>
    <row r="8168" spans="1:5">
      <c r="A8168">
        <v>2006</v>
      </c>
      <c r="B8168" s="108">
        <v>63</v>
      </c>
      <c r="C8168">
        <v>9.6570000000000007E-3</v>
      </c>
      <c r="D8168">
        <v>1.5092E-2</v>
      </c>
      <c r="E8168">
        <v>1.2248E-2</v>
      </c>
    </row>
    <row r="8169" spans="1:5">
      <c r="A8169">
        <v>2006</v>
      </c>
      <c r="B8169" s="108">
        <v>64</v>
      </c>
      <c r="C8169">
        <v>1.0019999999999999E-2</v>
      </c>
      <c r="D8169">
        <v>1.5698E-2</v>
      </c>
      <c r="E8169">
        <v>1.2715000000000001E-2</v>
      </c>
    </row>
    <row r="8170" spans="1:5">
      <c r="A8170">
        <v>2006</v>
      </c>
      <c r="B8170" s="108">
        <v>65</v>
      </c>
      <c r="C8170">
        <v>1.0952E-2</v>
      </c>
      <c r="D8170">
        <v>1.6934000000000001E-2</v>
      </c>
      <c r="E8170">
        <v>1.3774E-2</v>
      </c>
    </row>
    <row r="8171" spans="1:5">
      <c r="A8171">
        <v>2006</v>
      </c>
      <c r="B8171" s="108">
        <v>66</v>
      </c>
      <c r="C8171">
        <v>1.1747E-2</v>
      </c>
      <c r="D8171">
        <v>1.8332000000000001E-2</v>
      </c>
      <c r="E8171">
        <v>1.4847000000000001E-2</v>
      </c>
    </row>
    <row r="8172" spans="1:5">
      <c r="A8172">
        <v>2006</v>
      </c>
      <c r="B8172" s="108">
        <v>67</v>
      </c>
      <c r="C8172">
        <v>1.3056E-2</v>
      </c>
      <c r="D8172">
        <v>1.9955000000000001E-2</v>
      </c>
      <c r="E8172">
        <v>1.6295E-2</v>
      </c>
    </row>
    <row r="8173" spans="1:5">
      <c r="A8173">
        <v>2006</v>
      </c>
      <c r="B8173" s="108">
        <v>68</v>
      </c>
      <c r="C8173">
        <v>1.4239999999999999E-2</v>
      </c>
      <c r="D8173">
        <v>2.1519E-2</v>
      </c>
      <c r="E8173">
        <v>1.7635999999999999E-2</v>
      </c>
    </row>
    <row r="8174" spans="1:5">
      <c r="A8174">
        <v>2006</v>
      </c>
      <c r="B8174" s="108">
        <v>69</v>
      </c>
      <c r="C8174">
        <v>1.5468000000000001E-2</v>
      </c>
      <c r="D8174">
        <v>2.3577000000000001E-2</v>
      </c>
      <c r="E8174">
        <v>1.9220000000000001E-2</v>
      </c>
    </row>
    <row r="8175" spans="1:5">
      <c r="A8175">
        <v>2006</v>
      </c>
      <c r="B8175" s="108">
        <v>70</v>
      </c>
      <c r="C8175">
        <v>1.7315000000000001E-2</v>
      </c>
      <c r="D8175">
        <v>2.5602E-2</v>
      </c>
      <c r="E8175">
        <v>2.1118000000000001E-2</v>
      </c>
    </row>
    <row r="8176" spans="1:5">
      <c r="A8176">
        <v>2006</v>
      </c>
      <c r="B8176" s="108">
        <v>71</v>
      </c>
      <c r="C8176">
        <v>1.8915000000000001E-2</v>
      </c>
      <c r="D8176">
        <v>2.7914999999999999E-2</v>
      </c>
      <c r="E8176">
        <v>2.3021E-2</v>
      </c>
    </row>
    <row r="8177" spans="1:5">
      <c r="A8177">
        <v>2006</v>
      </c>
      <c r="B8177" s="108">
        <v>72</v>
      </c>
      <c r="C8177">
        <v>2.0320000000000001E-2</v>
      </c>
      <c r="D8177">
        <v>3.0089000000000001E-2</v>
      </c>
      <c r="E8177">
        <v>2.4732000000000001E-2</v>
      </c>
    </row>
    <row r="8178" spans="1:5">
      <c r="A8178">
        <v>2006</v>
      </c>
      <c r="B8178" s="108">
        <v>73</v>
      </c>
      <c r="C8178">
        <v>2.2962E-2</v>
      </c>
      <c r="D8178">
        <v>3.3585999999999998E-2</v>
      </c>
      <c r="E8178">
        <v>2.7718E-2</v>
      </c>
    </row>
    <row r="8179" spans="1:5">
      <c r="A8179">
        <v>2006</v>
      </c>
      <c r="B8179" s="108">
        <v>74</v>
      </c>
      <c r="C8179">
        <v>2.5125999999999999E-2</v>
      </c>
      <c r="D8179">
        <v>3.6741000000000003E-2</v>
      </c>
      <c r="E8179">
        <v>3.0276999999999998E-2</v>
      </c>
    </row>
    <row r="8180" spans="1:5">
      <c r="A8180">
        <v>2006</v>
      </c>
      <c r="B8180" s="108">
        <v>75</v>
      </c>
      <c r="C8180">
        <v>2.7341000000000001E-2</v>
      </c>
      <c r="D8180">
        <v>4.0399999999999998E-2</v>
      </c>
      <c r="E8180">
        <v>3.3058999999999998E-2</v>
      </c>
    </row>
    <row r="8181" spans="1:5">
      <c r="A8181">
        <v>2006</v>
      </c>
      <c r="B8181" s="108">
        <v>76</v>
      </c>
      <c r="C8181">
        <v>3.0218999999999999E-2</v>
      </c>
      <c r="D8181">
        <v>4.4574000000000003E-2</v>
      </c>
      <c r="E8181">
        <v>3.6436000000000003E-2</v>
      </c>
    </row>
    <row r="8182" spans="1:5">
      <c r="A8182">
        <v>2006</v>
      </c>
      <c r="B8182" s="108">
        <v>77</v>
      </c>
      <c r="C8182">
        <v>3.3318E-2</v>
      </c>
      <c r="D8182">
        <v>4.8077000000000002E-2</v>
      </c>
      <c r="E8182">
        <v>3.9620000000000002E-2</v>
      </c>
    </row>
    <row r="8183" spans="1:5">
      <c r="A8183">
        <v>2006</v>
      </c>
      <c r="B8183" s="108">
        <v>78</v>
      </c>
      <c r="C8183">
        <v>3.7138999999999998E-2</v>
      </c>
      <c r="D8183">
        <v>5.3407999999999997E-2</v>
      </c>
      <c r="E8183">
        <v>4.3978000000000003E-2</v>
      </c>
    </row>
    <row r="8184" spans="1:5">
      <c r="A8184">
        <v>2006</v>
      </c>
      <c r="B8184" s="108">
        <v>79</v>
      </c>
      <c r="C8184">
        <v>4.1084000000000002E-2</v>
      </c>
      <c r="D8184">
        <v>5.8925999999999999E-2</v>
      </c>
      <c r="E8184">
        <v>4.8443E-2</v>
      </c>
    </row>
    <row r="8185" spans="1:5">
      <c r="A8185">
        <v>2006</v>
      </c>
      <c r="B8185" s="108">
        <v>80</v>
      </c>
      <c r="C8185">
        <v>4.5700999999999999E-2</v>
      </c>
      <c r="D8185">
        <v>6.5481999999999999E-2</v>
      </c>
      <c r="E8185">
        <v>5.3676000000000001E-2</v>
      </c>
    </row>
    <row r="8186" spans="1:5">
      <c r="A8186">
        <v>2006</v>
      </c>
      <c r="B8186" s="108">
        <v>81</v>
      </c>
      <c r="C8186">
        <v>5.0268E-2</v>
      </c>
      <c r="D8186">
        <v>7.2281999999999999E-2</v>
      </c>
      <c r="E8186">
        <v>5.8924999999999998E-2</v>
      </c>
    </row>
    <row r="8187" spans="1:5">
      <c r="A8187">
        <v>2006</v>
      </c>
      <c r="B8187" s="108">
        <v>82</v>
      </c>
      <c r="C8187">
        <v>5.6749000000000001E-2</v>
      </c>
      <c r="D8187">
        <v>7.9810000000000006E-2</v>
      </c>
      <c r="E8187">
        <v>6.5630999999999995E-2</v>
      </c>
    </row>
    <row r="8188" spans="1:5">
      <c r="A8188">
        <v>2006</v>
      </c>
      <c r="B8188" s="108">
        <v>83</v>
      </c>
      <c r="C8188">
        <v>6.2895999999999994E-2</v>
      </c>
      <c r="D8188">
        <v>8.8164999999999993E-2</v>
      </c>
      <c r="E8188">
        <v>7.2416999999999995E-2</v>
      </c>
    </row>
    <row r="8189" spans="1:5">
      <c r="A8189">
        <v>2006</v>
      </c>
      <c r="B8189" s="108">
        <v>84</v>
      </c>
      <c r="C8189">
        <v>7.1613999999999997E-2</v>
      </c>
      <c r="D8189">
        <v>9.8337999999999995E-2</v>
      </c>
      <c r="E8189">
        <v>8.1425999999999998E-2</v>
      </c>
    </row>
    <row r="8190" spans="1:5">
      <c r="A8190">
        <v>2006</v>
      </c>
      <c r="B8190" s="108">
        <v>85</v>
      </c>
      <c r="C8190">
        <v>7.9908000000000007E-2</v>
      </c>
      <c r="D8190">
        <v>0.10922900000000001</v>
      </c>
      <c r="E8190">
        <v>9.0389999999999998E-2</v>
      </c>
    </row>
    <row r="8191" spans="1:5">
      <c r="A8191">
        <v>2006</v>
      </c>
      <c r="B8191" s="108">
        <v>86</v>
      </c>
      <c r="C8191">
        <v>9.3355999999999995E-2</v>
      </c>
      <c r="D8191">
        <v>0.12556800000000001</v>
      </c>
      <c r="E8191">
        <v>0.10452500000000001</v>
      </c>
    </row>
    <row r="8192" spans="1:5">
      <c r="A8192">
        <v>2006</v>
      </c>
      <c r="B8192" s="108">
        <v>87</v>
      </c>
      <c r="C8192">
        <v>0.10219399999999999</v>
      </c>
      <c r="D8192">
        <v>0.13628000000000001</v>
      </c>
      <c r="E8192">
        <v>0.113576</v>
      </c>
    </row>
    <row r="8193" spans="1:5">
      <c r="A8193">
        <v>2006</v>
      </c>
      <c r="B8193" s="108">
        <v>88</v>
      </c>
      <c r="C8193">
        <v>0.11644400000000001</v>
      </c>
      <c r="D8193">
        <v>0.15600900000000001</v>
      </c>
      <c r="E8193">
        <v>0.12917699999999999</v>
      </c>
    </row>
    <row r="8194" spans="1:5">
      <c r="A8194">
        <v>2006</v>
      </c>
      <c r="B8194" s="108">
        <v>89</v>
      </c>
      <c r="C8194">
        <v>0.13163900000000001</v>
      </c>
      <c r="D8194">
        <v>0.17166000000000001</v>
      </c>
      <c r="E8194">
        <v>0.14399600000000001</v>
      </c>
    </row>
    <row r="8195" spans="1:5">
      <c r="A8195">
        <v>2006</v>
      </c>
      <c r="B8195" s="108">
        <v>90</v>
      </c>
      <c r="C8195">
        <v>0.14847099999999999</v>
      </c>
      <c r="D8195">
        <v>0.19206200000000001</v>
      </c>
      <c r="E8195">
        <v>0.16122500000000001</v>
      </c>
    </row>
    <row r="8196" spans="1:5">
      <c r="A8196">
        <v>2006</v>
      </c>
      <c r="B8196" s="108">
        <v>91</v>
      </c>
      <c r="C8196">
        <v>0.166216</v>
      </c>
      <c r="D8196">
        <v>0.215363</v>
      </c>
      <c r="E8196">
        <v>0.17981800000000001</v>
      </c>
    </row>
    <row r="8197" spans="1:5">
      <c r="A8197">
        <v>2006</v>
      </c>
      <c r="B8197" s="108">
        <v>92</v>
      </c>
      <c r="C8197">
        <v>0.18735099999999999</v>
      </c>
      <c r="D8197">
        <v>0.23841899999999999</v>
      </c>
      <c r="E8197">
        <v>0.200735</v>
      </c>
    </row>
    <row r="8198" spans="1:5">
      <c r="A8198">
        <v>2006</v>
      </c>
      <c r="B8198" s="108">
        <v>93</v>
      </c>
      <c r="C8198">
        <v>0.207814</v>
      </c>
      <c r="D8198">
        <v>0.26322499999999999</v>
      </c>
      <c r="E8198">
        <v>0.22148100000000001</v>
      </c>
    </row>
    <row r="8199" spans="1:5">
      <c r="A8199">
        <v>2006</v>
      </c>
      <c r="B8199" s="108">
        <v>94</v>
      </c>
      <c r="C8199">
        <v>0.22892899999999999</v>
      </c>
      <c r="D8199">
        <v>0.29150799999999999</v>
      </c>
      <c r="E8199">
        <v>0.243395</v>
      </c>
    </row>
    <row r="8200" spans="1:5">
      <c r="A8200">
        <v>2006</v>
      </c>
      <c r="B8200" s="108">
        <v>95</v>
      </c>
      <c r="C8200">
        <v>0.25728000000000001</v>
      </c>
      <c r="D8200">
        <v>0.31750400000000001</v>
      </c>
      <c r="E8200">
        <v>0.270256</v>
      </c>
    </row>
    <row r="8201" spans="1:5">
      <c r="A8201">
        <v>2006</v>
      </c>
      <c r="B8201" s="108">
        <v>96</v>
      </c>
      <c r="C8201">
        <v>0.27811900000000001</v>
      </c>
      <c r="D8201">
        <v>0.345362</v>
      </c>
      <c r="E8201">
        <v>0.29167599999999999</v>
      </c>
    </row>
    <row r="8202" spans="1:5">
      <c r="A8202">
        <v>2006</v>
      </c>
      <c r="B8202" s="108">
        <v>97</v>
      </c>
      <c r="C8202">
        <v>0.304734</v>
      </c>
      <c r="D8202">
        <v>0.37458200000000003</v>
      </c>
      <c r="E8202">
        <v>0.31790200000000002</v>
      </c>
    </row>
    <row r="8203" spans="1:5">
      <c r="A8203">
        <v>2006</v>
      </c>
      <c r="B8203" s="108">
        <v>98</v>
      </c>
      <c r="C8203">
        <v>0.34215499999999999</v>
      </c>
      <c r="D8203">
        <v>0.40794000000000002</v>
      </c>
      <c r="E8203">
        <v>0.35364000000000001</v>
      </c>
    </row>
    <row r="8204" spans="1:5">
      <c r="A8204">
        <v>2006</v>
      </c>
      <c r="B8204" s="108">
        <v>99</v>
      </c>
      <c r="C8204">
        <v>0.36041600000000001</v>
      </c>
      <c r="D8204">
        <v>0.42744900000000002</v>
      </c>
      <c r="E8204">
        <v>0.37145400000000001</v>
      </c>
    </row>
    <row r="8205" spans="1:5">
      <c r="A8205">
        <v>2006</v>
      </c>
      <c r="B8205" s="108">
        <v>100</v>
      </c>
      <c r="C8205">
        <v>0.38723800000000003</v>
      </c>
      <c r="D8205">
        <v>0.48475299999999999</v>
      </c>
      <c r="E8205">
        <v>0.40230700000000003</v>
      </c>
    </row>
    <row r="8206" spans="1:5">
      <c r="A8206">
        <v>2006</v>
      </c>
      <c r="B8206" s="108">
        <v>101</v>
      </c>
      <c r="C8206">
        <v>0.42926199999999998</v>
      </c>
      <c r="D8206">
        <v>0.51516300000000004</v>
      </c>
      <c r="E8206">
        <v>0.44160899999999997</v>
      </c>
    </row>
    <row r="8207" spans="1:5">
      <c r="A8207">
        <v>2006</v>
      </c>
      <c r="B8207" s="108">
        <v>102</v>
      </c>
      <c r="C8207">
        <v>0.46551999999999999</v>
      </c>
      <c r="D8207">
        <v>0.489869</v>
      </c>
      <c r="E8207">
        <v>0.46876899999999999</v>
      </c>
    </row>
    <row r="8208" spans="1:5">
      <c r="A8208">
        <v>2006</v>
      </c>
      <c r="B8208" s="108">
        <v>103</v>
      </c>
      <c r="C8208">
        <v>0.514289</v>
      </c>
      <c r="D8208">
        <v>0.56551399999999996</v>
      </c>
      <c r="E8208">
        <v>0.52095599999999997</v>
      </c>
    </row>
    <row r="8209" spans="1:5">
      <c r="A8209">
        <v>2006</v>
      </c>
      <c r="B8209" s="108">
        <v>104</v>
      </c>
      <c r="C8209">
        <v>0.53413100000000002</v>
      </c>
      <c r="D8209">
        <v>0.478912</v>
      </c>
      <c r="E8209">
        <v>0.52713900000000002</v>
      </c>
    </row>
    <row r="8210" spans="1:5">
      <c r="A8210">
        <v>2006</v>
      </c>
      <c r="B8210" s="108">
        <v>105</v>
      </c>
      <c r="C8210">
        <v>0.53704600000000002</v>
      </c>
      <c r="D8210">
        <v>0.63642200000000004</v>
      </c>
      <c r="E8210">
        <v>0.54991500000000004</v>
      </c>
    </row>
    <row r="8211" spans="1:5">
      <c r="A8211">
        <v>2006</v>
      </c>
      <c r="B8211" s="108">
        <v>106</v>
      </c>
      <c r="C8211">
        <v>0.59788600000000003</v>
      </c>
      <c r="D8211">
        <v>0.81925400000000004</v>
      </c>
      <c r="E8211">
        <v>0.62044900000000003</v>
      </c>
    </row>
    <row r="8212" spans="1:5">
      <c r="A8212">
        <v>2006</v>
      </c>
      <c r="B8212" s="108">
        <v>107</v>
      </c>
      <c r="C8212">
        <v>0.61390400000000001</v>
      </c>
      <c r="D8212">
        <v>0.49173600000000001</v>
      </c>
      <c r="E8212">
        <v>0.60104400000000002</v>
      </c>
    </row>
    <row r="8213" spans="1:5">
      <c r="A8213">
        <v>2006</v>
      </c>
      <c r="B8213" s="108">
        <v>108</v>
      </c>
      <c r="C8213">
        <v>0.68548699999999996</v>
      </c>
      <c r="D8213">
        <v>0.38603300000000002</v>
      </c>
      <c r="E8213">
        <v>0.64946400000000004</v>
      </c>
    </row>
    <row r="8214" spans="1:5">
      <c r="A8214">
        <v>2006</v>
      </c>
      <c r="B8214" s="108">
        <v>109</v>
      </c>
      <c r="C8214">
        <v>0.72148500000000004</v>
      </c>
      <c r="D8214">
        <v>0.50097400000000003</v>
      </c>
      <c r="E8214">
        <v>0.69154499999999997</v>
      </c>
    </row>
    <row r="8215" spans="1:5">
      <c r="A8215">
        <v>2006</v>
      </c>
      <c r="B8215" s="108" t="s">
        <v>392</v>
      </c>
      <c r="C8215">
        <v>0.80746300000000004</v>
      </c>
      <c r="D8215">
        <v>0.86107500000000003</v>
      </c>
      <c r="E8215">
        <v>0.81422899999999998</v>
      </c>
    </row>
    <row r="8216" spans="1:5">
      <c r="A8216">
        <v>2007</v>
      </c>
      <c r="B8216" s="108">
        <v>0</v>
      </c>
      <c r="C8216">
        <v>6.3790000000000001E-3</v>
      </c>
      <c r="D8216">
        <v>7.7419999999999998E-3</v>
      </c>
      <c r="E8216">
        <v>7.0749999999999997E-3</v>
      </c>
    </row>
    <row r="8217" spans="1:5">
      <c r="A8217">
        <v>2007</v>
      </c>
      <c r="B8217" s="108">
        <v>1</v>
      </c>
      <c r="C8217">
        <v>4.4900000000000002E-4</v>
      </c>
      <c r="D8217">
        <v>5.1400000000000003E-4</v>
      </c>
      <c r="E8217">
        <v>4.8200000000000001E-4</v>
      </c>
    </row>
    <row r="8218" spans="1:5">
      <c r="A8218">
        <v>2007</v>
      </c>
      <c r="B8218" s="108">
        <v>2</v>
      </c>
      <c r="C8218">
        <v>2.63E-4</v>
      </c>
      <c r="D8218">
        <v>3.2699999999999998E-4</v>
      </c>
      <c r="E8218">
        <v>2.9599999999999998E-4</v>
      </c>
    </row>
    <row r="8219" spans="1:5">
      <c r="A8219">
        <v>2007</v>
      </c>
      <c r="B8219" s="108">
        <v>3</v>
      </c>
      <c r="C8219">
        <v>1.95E-4</v>
      </c>
      <c r="D8219">
        <v>2.4499999999999999E-4</v>
      </c>
      <c r="E8219">
        <v>2.2100000000000001E-4</v>
      </c>
    </row>
    <row r="8220" spans="1:5">
      <c r="A8220">
        <v>2007</v>
      </c>
      <c r="B8220" s="108">
        <v>4</v>
      </c>
      <c r="C8220">
        <v>1.4899999999999999E-4</v>
      </c>
      <c r="D8220">
        <v>2.0100000000000001E-4</v>
      </c>
      <c r="E8220">
        <v>1.76E-4</v>
      </c>
    </row>
    <row r="8221" spans="1:5">
      <c r="A8221">
        <v>2007</v>
      </c>
      <c r="B8221" s="108">
        <v>5</v>
      </c>
      <c r="C8221">
        <v>1.27E-4</v>
      </c>
      <c r="D8221">
        <v>1.6799999999999999E-4</v>
      </c>
      <c r="E8221">
        <v>1.4799999999999999E-4</v>
      </c>
    </row>
    <row r="8222" spans="1:5">
      <c r="A8222">
        <v>2007</v>
      </c>
      <c r="B8222" s="108">
        <v>6</v>
      </c>
      <c r="C8222">
        <v>1.3100000000000001E-4</v>
      </c>
      <c r="D8222">
        <v>1.54E-4</v>
      </c>
      <c r="E8222">
        <v>1.4300000000000001E-4</v>
      </c>
    </row>
    <row r="8223" spans="1:5">
      <c r="A8223">
        <v>2007</v>
      </c>
      <c r="B8223" s="108">
        <v>7</v>
      </c>
      <c r="C8223">
        <v>1.2E-4</v>
      </c>
      <c r="D8223">
        <v>1.4799999999999999E-4</v>
      </c>
      <c r="E8223">
        <v>1.34E-4</v>
      </c>
    </row>
    <row r="8224" spans="1:5">
      <c r="A8224">
        <v>2007</v>
      </c>
      <c r="B8224" s="108">
        <v>8</v>
      </c>
      <c r="C8224">
        <v>1.21E-4</v>
      </c>
      <c r="D8224">
        <v>1.4200000000000001E-4</v>
      </c>
      <c r="E8224">
        <v>1.3200000000000001E-4</v>
      </c>
    </row>
    <row r="8225" spans="1:5">
      <c r="A8225">
        <v>2007</v>
      </c>
      <c r="B8225" s="108">
        <v>9</v>
      </c>
      <c r="C8225">
        <v>1.18E-4</v>
      </c>
      <c r="D8225">
        <v>1.4100000000000001E-4</v>
      </c>
      <c r="E8225">
        <v>1.2999999999999999E-4</v>
      </c>
    </row>
    <row r="8226" spans="1:5">
      <c r="A8226">
        <v>2007</v>
      </c>
      <c r="B8226" s="108">
        <v>10</v>
      </c>
      <c r="C8226">
        <v>1.22E-4</v>
      </c>
      <c r="D8226">
        <v>1.47E-4</v>
      </c>
      <c r="E8226">
        <v>1.35E-4</v>
      </c>
    </row>
    <row r="8227" spans="1:5">
      <c r="A8227">
        <v>2007</v>
      </c>
      <c r="B8227" s="108">
        <v>11</v>
      </c>
      <c r="C8227">
        <v>1.06E-4</v>
      </c>
      <c r="D8227">
        <v>1.54E-4</v>
      </c>
      <c r="E8227">
        <v>1.2999999999999999E-4</v>
      </c>
    </row>
    <row r="8228" spans="1:5">
      <c r="A8228">
        <v>2007</v>
      </c>
      <c r="B8228" s="108">
        <v>12</v>
      </c>
      <c r="C8228">
        <v>1.1900000000000001E-4</v>
      </c>
      <c r="D8228">
        <v>1.6200000000000001E-4</v>
      </c>
      <c r="E8228">
        <v>1.4100000000000001E-4</v>
      </c>
    </row>
    <row r="8229" spans="1:5">
      <c r="A8229">
        <v>2007</v>
      </c>
      <c r="B8229" s="108">
        <v>13</v>
      </c>
      <c r="C8229">
        <v>1.55E-4</v>
      </c>
      <c r="D8229">
        <v>2.14E-4</v>
      </c>
      <c r="E8229">
        <v>1.85E-4</v>
      </c>
    </row>
    <row r="8230" spans="1:5">
      <c r="A8230">
        <v>2007</v>
      </c>
      <c r="B8230" s="108">
        <v>14</v>
      </c>
      <c r="C8230">
        <v>1.7000000000000001E-4</v>
      </c>
      <c r="D8230">
        <v>2.8699999999999998E-4</v>
      </c>
      <c r="E8230">
        <v>2.3000000000000001E-4</v>
      </c>
    </row>
    <row r="8231" spans="1:5">
      <c r="A8231">
        <v>2007</v>
      </c>
      <c r="B8231" s="108">
        <v>15</v>
      </c>
      <c r="C8231">
        <v>2.2100000000000001E-4</v>
      </c>
      <c r="D8231">
        <v>4.0400000000000001E-4</v>
      </c>
      <c r="E8231">
        <v>3.1399999999999999E-4</v>
      </c>
    </row>
    <row r="8232" spans="1:5">
      <c r="A8232">
        <v>2007</v>
      </c>
      <c r="B8232" s="108">
        <v>16</v>
      </c>
      <c r="C8232">
        <v>3.1E-4</v>
      </c>
      <c r="D8232">
        <v>5.8399999999999999E-4</v>
      </c>
      <c r="E8232">
        <v>4.5100000000000001E-4</v>
      </c>
    </row>
    <row r="8233" spans="1:5">
      <c r="A8233">
        <v>2007</v>
      </c>
      <c r="B8233" s="108">
        <v>17</v>
      </c>
      <c r="C8233">
        <v>3.4499999999999998E-4</v>
      </c>
      <c r="D8233">
        <v>8.0400000000000003E-4</v>
      </c>
      <c r="E8233">
        <v>5.8100000000000003E-4</v>
      </c>
    </row>
    <row r="8234" spans="1:5">
      <c r="A8234">
        <v>2007</v>
      </c>
      <c r="B8234" s="108">
        <v>18</v>
      </c>
      <c r="C8234">
        <v>4.3300000000000001E-4</v>
      </c>
      <c r="D8234">
        <v>1.134E-3</v>
      </c>
      <c r="E8234">
        <v>7.9299999999999998E-4</v>
      </c>
    </row>
    <row r="8235" spans="1:5">
      <c r="A8235">
        <v>2007</v>
      </c>
      <c r="B8235" s="108">
        <v>19</v>
      </c>
      <c r="C8235">
        <v>4.3800000000000002E-4</v>
      </c>
      <c r="D8235">
        <v>1.2999999999999999E-3</v>
      </c>
      <c r="E8235">
        <v>8.8000000000000003E-4</v>
      </c>
    </row>
    <row r="8236" spans="1:5">
      <c r="A8236">
        <v>2007</v>
      </c>
      <c r="B8236" s="108">
        <v>20</v>
      </c>
      <c r="C8236">
        <v>4.3600000000000003E-4</v>
      </c>
      <c r="D8236">
        <v>1.312E-3</v>
      </c>
      <c r="E8236">
        <v>8.8500000000000004E-4</v>
      </c>
    </row>
    <row r="8237" spans="1:5">
      <c r="A8237">
        <v>2007</v>
      </c>
      <c r="B8237" s="108">
        <v>21</v>
      </c>
      <c r="C8237">
        <v>4.8500000000000003E-4</v>
      </c>
      <c r="D8237">
        <v>1.4580000000000001E-3</v>
      </c>
      <c r="E8237">
        <v>9.8400000000000007E-4</v>
      </c>
    </row>
    <row r="8238" spans="1:5">
      <c r="A8238">
        <v>2007</v>
      </c>
      <c r="B8238" s="108">
        <v>22</v>
      </c>
      <c r="C8238">
        <v>4.7600000000000002E-4</v>
      </c>
      <c r="D8238">
        <v>1.542E-3</v>
      </c>
      <c r="E8238">
        <v>1.023E-3</v>
      </c>
    </row>
    <row r="8239" spans="1:5">
      <c r="A8239">
        <v>2007</v>
      </c>
      <c r="B8239" s="108">
        <v>23</v>
      </c>
      <c r="C8239">
        <v>4.9200000000000003E-4</v>
      </c>
      <c r="D8239">
        <v>1.451E-3</v>
      </c>
      <c r="E8239">
        <v>9.8400000000000007E-4</v>
      </c>
    </row>
    <row r="8240" spans="1:5">
      <c r="A8240">
        <v>2007</v>
      </c>
      <c r="B8240" s="108">
        <v>24</v>
      </c>
      <c r="C8240">
        <v>5.0699999999999996E-4</v>
      </c>
      <c r="D8240">
        <v>1.5280000000000001E-3</v>
      </c>
      <c r="E8240">
        <v>1.0280000000000001E-3</v>
      </c>
    </row>
    <row r="8241" spans="1:5">
      <c r="A8241">
        <v>2007</v>
      </c>
      <c r="B8241" s="108">
        <v>25</v>
      </c>
      <c r="C8241">
        <v>5.0299999999999997E-4</v>
      </c>
      <c r="D8241">
        <v>1.431E-3</v>
      </c>
      <c r="E8241">
        <v>9.7300000000000002E-4</v>
      </c>
    </row>
    <row r="8242" spans="1:5">
      <c r="A8242">
        <v>2007</v>
      </c>
      <c r="B8242" s="108">
        <v>26</v>
      </c>
      <c r="C8242">
        <v>5.5699999999999999E-4</v>
      </c>
      <c r="D8242">
        <v>1.4499999999999999E-3</v>
      </c>
      <c r="E8242">
        <v>1.0039999999999999E-3</v>
      </c>
    </row>
    <row r="8243" spans="1:5">
      <c r="A8243">
        <v>2007</v>
      </c>
      <c r="B8243" s="108">
        <v>27</v>
      </c>
      <c r="C8243">
        <v>5.4799999999999998E-4</v>
      </c>
      <c r="D8243">
        <v>1.4779999999999999E-3</v>
      </c>
      <c r="E8243">
        <v>1.0120000000000001E-3</v>
      </c>
    </row>
    <row r="8244" spans="1:5">
      <c r="A8244">
        <v>2007</v>
      </c>
      <c r="B8244" s="108">
        <v>28</v>
      </c>
      <c r="C8244">
        <v>5.9299999999999999E-4</v>
      </c>
      <c r="D8244">
        <v>1.472E-3</v>
      </c>
      <c r="E8244">
        <v>1.034E-3</v>
      </c>
    </row>
    <row r="8245" spans="1:5">
      <c r="A8245">
        <v>2007</v>
      </c>
      <c r="B8245" s="108">
        <v>29</v>
      </c>
      <c r="C8245">
        <v>6.5799999999999995E-4</v>
      </c>
      <c r="D8245">
        <v>1.5009999999999999E-3</v>
      </c>
      <c r="E8245">
        <v>1.083E-3</v>
      </c>
    </row>
    <row r="8246" spans="1:5">
      <c r="A8246">
        <v>2007</v>
      </c>
      <c r="B8246" s="108">
        <v>30</v>
      </c>
      <c r="C8246">
        <v>6.3599999999999996E-4</v>
      </c>
      <c r="D8246">
        <v>1.475E-3</v>
      </c>
      <c r="E8246">
        <v>1.06E-3</v>
      </c>
    </row>
    <row r="8247" spans="1:5">
      <c r="A8247">
        <v>2007</v>
      </c>
      <c r="B8247" s="108">
        <v>31</v>
      </c>
      <c r="C8247">
        <v>6.8099999999999996E-4</v>
      </c>
      <c r="D8247">
        <v>1.49E-3</v>
      </c>
      <c r="E8247">
        <v>1.0870000000000001E-3</v>
      </c>
    </row>
    <row r="8248" spans="1:5">
      <c r="A8248">
        <v>2007</v>
      </c>
      <c r="B8248" s="108">
        <v>32</v>
      </c>
      <c r="C8248">
        <v>7.3399999999999995E-4</v>
      </c>
      <c r="D8248">
        <v>1.4809999999999999E-3</v>
      </c>
      <c r="E8248">
        <v>1.108E-3</v>
      </c>
    </row>
    <row r="8249" spans="1:5">
      <c r="A8249">
        <v>2007</v>
      </c>
      <c r="B8249" s="108">
        <v>33</v>
      </c>
      <c r="C8249">
        <v>7.3700000000000002E-4</v>
      </c>
      <c r="D8249">
        <v>1.5299999999999999E-3</v>
      </c>
      <c r="E8249">
        <v>1.134E-3</v>
      </c>
    </row>
    <row r="8250" spans="1:5">
      <c r="A8250">
        <v>2007</v>
      </c>
      <c r="B8250" s="108">
        <v>34</v>
      </c>
      <c r="C8250">
        <v>8.3699999999999996E-4</v>
      </c>
      <c r="D8250">
        <v>1.6410000000000001E-3</v>
      </c>
      <c r="E8250">
        <v>1.238E-3</v>
      </c>
    </row>
    <row r="8251" spans="1:5">
      <c r="A8251">
        <v>2007</v>
      </c>
      <c r="B8251" s="108">
        <v>35</v>
      </c>
      <c r="C8251">
        <v>9.2299999999999999E-4</v>
      </c>
      <c r="D8251">
        <v>1.67E-3</v>
      </c>
      <c r="E8251">
        <v>1.2960000000000001E-3</v>
      </c>
    </row>
    <row r="8252" spans="1:5">
      <c r="A8252">
        <v>2007</v>
      </c>
      <c r="B8252" s="108">
        <v>36</v>
      </c>
      <c r="C8252">
        <v>9.6299999999999999E-4</v>
      </c>
      <c r="D8252">
        <v>1.774E-3</v>
      </c>
      <c r="E8252">
        <v>1.3669999999999999E-3</v>
      </c>
    </row>
    <row r="8253" spans="1:5">
      <c r="A8253">
        <v>2007</v>
      </c>
      <c r="B8253" s="108">
        <v>37</v>
      </c>
      <c r="C8253">
        <v>1.0189999999999999E-3</v>
      </c>
      <c r="D8253">
        <v>1.9E-3</v>
      </c>
      <c r="E8253">
        <v>1.4580000000000001E-3</v>
      </c>
    </row>
    <row r="8254" spans="1:5">
      <c r="A8254">
        <v>2007</v>
      </c>
      <c r="B8254" s="108">
        <v>38</v>
      </c>
      <c r="C8254">
        <v>1.155E-3</v>
      </c>
      <c r="D8254">
        <v>2.0089999999999999E-3</v>
      </c>
      <c r="E8254">
        <v>1.5809999999999999E-3</v>
      </c>
    </row>
    <row r="8255" spans="1:5">
      <c r="A8255">
        <v>2007</v>
      </c>
      <c r="B8255" s="108">
        <v>39</v>
      </c>
      <c r="C8255">
        <v>1.25E-3</v>
      </c>
      <c r="D8255">
        <v>2.1120000000000002E-3</v>
      </c>
      <c r="E8255">
        <v>1.6800000000000001E-3</v>
      </c>
    </row>
    <row r="8256" spans="1:5">
      <c r="A8256">
        <v>2007</v>
      </c>
      <c r="B8256" s="108">
        <v>40</v>
      </c>
      <c r="C8256">
        <v>1.4059999999999999E-3</v>
      </c>
      <c r="D8256">
        <v>2.3110000000000001E-3</v>
      </c>
      <c r="E8256">
        <v>1.856E-3</v>
      </c>
    </row>
    <row r="8257" spans="1:5">
      <c r="A8257">
        <v>2007</v>
      </c>
      <c r="B8257" s="108">
        <v>41</v>
      </c>
      <c r="C8257">
        <v>1.4760000000000001E-3</v>
      </c>
      <c r="D8257">
        <v>2.5230000000000001E-3</v>
      </c>
      <c r="E8257">
        <v>1.9970000000000001E-3</v>
      </c>
    </row>
    <row r="8258" spans="1:5">
      <c r="A8258">
        <v>2007</v>
      </c>
      <c r="B8258" s="108">
        <v>42</v>
      </c>
      <c r="C8258">
        <v>1.5889999999999999E-3</v>
      </c>
      <c r="D8258">
        <v>2.7299999999999998E-3</v>
      </c>
      <c r="E8258">
        <v>2.1570000000000001E-3</v>
      </c>
    </row>
    <row r="8259" spans="1:5">
      <c r="A8259">
        <v>2007</v>
      </c>
      <c r="B8259" s="108">
        <v>43</v>
      </c>
      <c r="C8259">
        <v>1.817E-3</v>
      </c>
      <c r="D8259">
        <v>3.009E-3</v>
      </c>
      <c r="E8259">
        <v>2.4069999999999999E-3</v>
      </c>
    </row>
    <row r="8260" spans="1:5">
      <c r="A8260">
        <v>2007</v>
      </c>
      <c r="B8260" s="108">
        <v>44</v>
      </c>
      <c r="C8260">
        <v>2.0230000000000001E-3</v>
      </c>
      <c r="D8260">
        <v>3.3730000000000001E-3</v>
      </c>
      <c r="E8260">
        <v>2.6909999999999998E-3</v>
      </c>
    </row>
    <row r="8261" spans="1:5">
      <c r="A8261">
        <v>2007</v>
      </c>
      <c r="B8261" s="108">
        <v>45</v>
      </c>
      <c r="C8261">
        <v>2.15E-3</v>
      </c>
      <c r="D8261">
        <v>3.643E-3</v>
      </c>
      <c r="E8261">
        <v>2.8869999999999998E-3</v>
      </c>
    </row>
    <row r="8262" spans="1:5">
      <c r="A8262">
        <v>2007</v>
      </c>
      <c r="B8262" s="108">
        <v>46</v>
      </c>
      <c r="C8262">
        <v>2.3640000000000002E-3</v>
      </c>
      <c r="D8262">
        <v>3.9459999999999999E-3</v>
      </c>
      <c r="E8262">
        <v>3.1459999999999999E-3</v>
      </c>
    </row>
    <row r="8263" spans="1:5">
      <c r="A8263">
        <v>2007</v>
      </c>
      <c r="B8263" s="108">
        <v>47</v>
      </c>
      <c r="C8263">
        <v>2.63E-3</v>
      </c>
      <c r="D8263">
        <v>4.1489999999999999E-3</v>
      </c>
      <c r="E8263">
        <v>3.3809999999999999E-3</v>
      </c>
    </row>
    <row r="8264" spans="1:5">
      <c r="A8264">
        <v>2007</v>
      </c>
      <c r="B8264" s="108">
        <v>48</v>
      </c>
      <c r="C8264">
        <v>2.8379999999999998E-3</v>
      </c>
      <c r="D8264">
        <v>4.5580000000000004E-3</v>
      </c>
      <c r="E8264">
        <v>3.6870000000000002E-3</v>
      </c>
    </row>
    <row r="8265" spans="1:5">
      <c r="A8265">
        <v>2007</v>
      </c>
      <c r="B8265" s="108">
        <v>49</v>
      </c>
      <c r="C8265">
        <v>2.9529999999999999E-3</v>
      </c>
      <c r="D8265">
        <v>5.019E-3</v>
      </c>
      <c r="E8265">
        <v>3.9699999999999996E-3</v>
      </c>
    </row>
    <row r="8266" spans="1:5">
      <c r="A8266">
        <v>2007</v>
      </c>
      <c r="B8266" s="108">
        <v>50</v>
      </c>
      <c r="C8266">
        <v>3.3140000000000001E-3</v>
      </c>
      <c r="D8266">
        <v>5.5319999999999996E-3</v>
      </c>
      <c r="E8266">
        <v>4.4019999999999997E-3</v>
      </c>
    </row>
    <row r="8267" spans="1:5">
      <c r="A8267">
        <v>2007</v>
      </c>
      <c r="B8267" s="108">
        <v>51</v>
      </c>
      <c r="C8267">
        <v>3.5590000000000001E-3</v>
      </c>
      <c r="D8267">
        <v>5.9849999999999999E-3</v>
      </c>
      <c r="E8267">
        <v>4.7489999999999997E-3</v>
      </c>
    </row>
    <row r="8268" spans="1:5">
      <c r="A8268">
        <v>2007</v>
      </c>
      <c r="B8268" s="108">
        <v>52</v>
      </c>
      <c r="C8268">
        <v>3.7090000000000001E-3</v>
      </c>
      <c r="D8268">
        <v>6.4140000000000004E-3</v>
      </c>
      <c r="E8268">
        <v>5.0340000000000003E-3</v>
      </c>
    </row>
    <row r="8269" spans="1:5">
      <c r="A8269">
        <v>2007</v>
      </c>
      <c r="B8269" s="108">
        <v>53</v>
      </c>
      <c r="C8269">
        <v>3.9170000000000003E-3</v>
      </c>
      <c r="D8269">
        <v>7.0039999999999998E-3</v>
      </c>
      <c r="E8269">
        <v>5.4270000000000004E-3</v>
      </c>
    </row>
    <row r="8270" spans="1:5">
      <c r="A8270">
        <v>2007</v>
      </c>
      <c r="B8270" s="108">
        <v>54</v>
      </c>
      <c r="C8270">
        <v>4.28E-3</v>
      </c>
      <c r="D8270">
        <v>7.3680000000000004E-3</v>
      </c>
      <c r="E8270">
        <v>5.7840000000000001E-3</v>
      </c>
    </row>
    <row r="8271" spans="1:5">
      <c r="A8271">
        <v>2007</v>
      </c>
      <c r="B8271" s="108">
        <v>55</v>
      </c>
      <c r="C8271">
        <v>4.5719999999999997E-3</v>
      </c>
      <c r="D8271">
        <v>8.1770000000000002E-3</v>
      </c>
      <c r="E8271">
        <v>6.3210000000000002E-3</v>
      </c>
    </row>
    <row r="8272" spans="1:5">
      <c r="A8272">
        <v>2007</v>
      </c>
      <c r="B8272" s="108">
        <v>56</v>
      </c>
      <c r="C8272">
        <v>4.8500000000000001E-3</v>
      </c>
      <c r="D8272">
        <v>8.4399999999999996E-3</v>
      </c>
      <c r="E8272">
        <v>6.5929999999999999E-3</v>
      </c>
    </row>
    <row r="8273" spans="1:5">
      <c r="A8273">
        <v>2007</v>
      </c>
      <c r="B8273" s="108">
        <v>57</v>
      </c>
      <c r="C8273">
        <v>5.2500000000000003E-3</v>
      </c>
      <c r="D8273">
        <v>9.0570000000000008E-3</v>
      </c>
      <c r="E8273">
        <v>7.097E-3</v>
      </c>
    </row>
    <row r="8274" spans="1:5">
      <c r="A8274">
        <v>2007</v>
      </c>
      <c r="B8274" s="108">
        <v>58</v>
      </c>
      <c r="C8274">
        <v>5.7270000000000003E-3</v>
      </c>
      <c r="D8274">
        <v>9.613E-3</v>
      </c>
      <c r="E8274">
        <v>7.6080000000000002E-3</v>
      </c>
    </row>
    <row r="8275" spans="1:5">
      <c r="A8275">
        <v>2007</v>
      </c>
      <c r="B8275" s="108">
        <v>59</v>
      </c>
      <c r="C8275">
        <v>6.3109999999999998E-3</v>
      </c>
      <c r="D8275">
        <v>1.0234E-2</v>
      </c>
      <c r="E8275">
        <v>8.2070000000000008E-3</v>
      </c>
    </row>
    <row r="8276" spans="1:5">
      <c r="A8276">
        <v>2007</v>
      </c>
      <c r="B8276" s="108">
        <v>60</v>
      </c>
      <c r="C8276">
        <v>7.2849999999999998E-3</v>
      </c>
      <c r="D8276">
        <v>1.1794000000000001E-2</v>
      </c>
      <c r="E8276">
        <v>9.4579999999999994E-3</v>
      </c>
    </row>
    <row r="8277" spans="1:5">
      <c r="A8277">
        <v>2007</v>
      </c>
      <c r="B8277" s="108">
        <v>61</v>
      </c>
      <c r="C8277">
        <v>7.0549999999999996E-3</v>
      </c>
      <c r="D8277">
        <v>1.1338000000000001E-2</v>
      </c>
      <c r="E8277">
        <v>9.1170000000000001E-3</v>
      </c>
    </row>
    <row r="8278" spans="1:5">
      <c r="A8278">
        <v>2007</v>
      </c>
      <c r="B8278" s="108">
        <v>62</v>
      </c>
      <c r="C8278">
        <v>8.2109999999999995E-3</v>
      </c>
      <c r="D8278">
        <v>1.295E-2</v>
      </c>
      <c r="E8278">
        <v>1.0481000000000001E-2</v>
      </c>
    </row>
    <row r="8279" spans="1:5">
      <c r="A8279">
        <v>2007</v>
      </c>
      <c r="B8279" s="108">
        <v>63</v>
      </c>
      <c r="C8279">
        <v>8.9420000000000003E-3</v>
      </c>
      <c r="D8279">
        <v>1.4359E-2</v>
      </c>
      <c r="E8279">
        <v>1.1528E-2</v>
      </c>
    </row>
    <row r="8280" spans="1:5">
      <c r="A8280">
        <v>2007</v>
      </c>
      <c r="B8280" s="108">
        <v>64</v>
      </c>
      <c r="C8280">
        <v>1.0191E-2</v>
      </c>
      <c r="D8280">
        <v>1.6157000000000001E-2</v>
      </c>
      <c r="E8280">
        <v>1.3029000000000001E-2</v>
      </c>
    </row>
    <row r="8281" spans="1:5">
      <c r="A8281">
        <v>2007</v>
      </c>
      <c r="B8281" s="108">
        <v>65</v>
      </c>
      <c r="C8281">
        <v>1.0814000000000001E-2</v>
      </c>
      <c r="D8281">
        <v>1.6743000000000001E-2</v>
      </c>
      <c r="E8281">
        <v>1.3616E-2</v>
      </c>
    </row>
    <row r="8282" spans="1:5">
      <c r="A8282">
        <v>2007</v>
      </c>
      <c r="B8282" s="108">
        <v>66</v>
      </c>
      <c r="C8282">
        <v>1.1617000000000001E-2</v>
      </c>
      <c r="D8282">
        <v>1.8057E-2</v>
      </c>
      <c r="E8282">
        <v>1.4648E-2</v>
      </c>
    </row>
    <row r="8283" spans="1:5">
      <c r="A8283">
        <v>2007</v>
      </c>
      <c r="B8283" s="108">
        <v>67</v>
      </c>
      <c r="C8283">
        <v>1.2658000000000001E-2</v>
      </c>
      <c r="D8283">
        <v>1.9184E-2</v>
      </c>
      <c r="E8283">
        <v>1.5722E-2</v>
      </c>
    </row>
    <row r="8284" spans="1:5">
      <c r="A8284">
        <v>2007</v>
      </c>
      <c r="B8284" s="108">
        <v>68</v>
      </c>
      <c r="C8284">
        <v>1.3721000000000001E-2</v>
      </c>
      <c r="D8284">
        <v>2.0910000000000002E-2</v>
      </c>
      <c r="E8284">
        <v>1.7082E-2</v>
      </c>
    </row>
    <row r="8285" spans="1:5">
      <c r="A8285">
        <v>2007</v>
      </c>
      <c r="B8285" s="108">
        <v>69</v>
      </c>
      <c r="C8285">
        <v>1.5389E-2</v>
      </c>
      <c r="D8285">
        <v>2.3177E-2</v>
      </c>
      <c r="E8285">
        <v>1.9004E-2</v>
      </c>
    </row>
    <row r="8286" spans="1:5">
      <c r="A8286">
        <v>2007</v>
      </c>
      <c r="B8286" s="108">
        <v>70</v>
      </c>
      <c r="C8286">
        <v>1.6576E-2</v>
      </c>
      <c r="D8286">
        <v>2.4868999999999999E-2</v>
      </c>
      <c r="E8286">
        <v>2.0393999999999999E-2</v>
      </c>
    </row>
    <row r="8287" spans="1:5">
      <c r="A8287">
        <v>2007</v>
      </c>
      <c r="B8287" s="108">
        <v>71</v>
      </c>
      <c r="C8287">
        <v>1.8043E-2</v>
      </c>
      <c r="D8287">
        <v>2.7033000000000001E-2</v>
      </c>
      <c r="E8287">
        <v>2.2158000000000001E-2</v>
      </c>
    </row>
    <row r="8288" spans="1:5">
      <c r="A8288">
        <v>2007</v>
      </c>
      <c r="B8288" s="108">
        <v>72</v>
      </c>
      <c r="C8288">
        <v>2.0511999999999999E-2</v>
      </c>
      <c r="D8288">
        <v>2.9892999999999999E-2</v>
      </c>
      <c r="E8288">
        <v>2.4763E-2</v>
      </c>
    </row>
    <row r="8289" spans="1:5">
      <c r="A8289">
        <v>2007</v>
      </c>
      <c r="B8289" s="108">
        <v>73</v>
      </c>
      <c r="C8289">
        <v>2.1780999999999998E-2</v>
      </c>
      <c r="D8289">
        <v>3.2296999999999999E-2</v>
      </c>
      <c r="E8289">
        <v>2.6505999999999998E-2</v>
      </c>
    </row>
    <row r="8290" spans="1:5">
      <c r="A8290">
        <v>2007</v>
      </c>
      <c r="B8290" s="108">
        <v>74</v>
      </c>
      <c r="C8290">
        <v>2.4482E-2</v>
      </c>
      <c r="D8290">
        <v>3.5705000000000001E-2</v>
      </c>
      <c r="E8290">
        <v>2.9477E-2</v>
      </c>
    </row>
    <row r="8291" spans="1:5">
      <c r="A8291">
        <v>2007</v>
      </c>
      <c r="B8291" s="108">
        <v>75</v>
      </c>
      <c r="C8291">
        <v>2.7373999999999999E-2</v>
      </c>
      <c r="D8291">
        <v>3.9763E-2</v>
      </c>
      <c r="E8291">
        <v>3.2821999999999997E-2</v>
      </c>
    </row>
    <row r="8292" spans="1:5">
      <c r="A8292">
        <v>2007</v>
      </c>
      <c r="B8292" s="108">
        <v>76</v>
      </c>
      <c r="C8292">
        <v>2.9506000000000001E-2</v>
      </c>
      <c r="D8292">
        <v>4.2606999999999999E-2</v>
      </c>
      <c r="E8292">
        <v>3.5208999999999997E-2</v>
      </c>
    </row>
    <row r="8293" spans="1:5">
      <c r="A8293">
        <v>2007</v>
      </c>
      <c r="B8293" s="108">
        <v>77</v>
      </c>
      <c r="C8293">
        <v>3.2705999999999999E-2</v>
      </c>
      <c r="D8293">
        <v>4.7146E-2</v>
      </c>
      <c r="E8293">
        <v>3.8904000000000001E-2</v>
      </c>
    </row>
    <row r="8294" spans="1:5">
      <c r="A8294">
        <v>2007</v>
      </c>
      <c r="B8294" s="108">
        <v>78</v>
      </c>
      <c r="C8294">
        <v>3.5795E-2</v>
      </c>
      <c r="D8294">
        <v>5.1138999999999997E-2</v>
      </c>
      <c r="E8294">
        <v>4.2285000000000003E-2</v>
      </c>
    </row>
    <row r="8295" spans="1:5">
      <c r="A8295">
        <v>2007</v>
      </c>
      <c r="B8295" s="108">
        <v>79</v>
      </c>
      <c r="C8295">
        <v>4.0301999999999998E-2</v>
      </c>
      <c r="D8295">
        <v>5.7171E-2</v>
      </c>
      <c r="E8295">
        <v>4.7316999999999998E-2</v>
      </c>
    </row>
    <row r="8296" spans="1:5">
      <c r="A8296">
        <v>2007</v>
      </c>
      <c r="B8296" s="108">
        <v>80</v>
      </c>
      <c r="C8296">
        <v>4.4593000000000001E-2</v>
      </c>
      <c r="D8296">
        <v>6.4138000000000001E-2</v>
      </c>
      <c r="E8296">
        <v>5.2554999999999998E-2</v>
      </c>
    </row>
    <row r="8297" spans="1:5">
      <c r="A8297">
        <v>2007</v>
      </c>
      <c r="B8297" s="108">
        <v>81</v>
      </c>
      <c r="C8297">
        <v>4.9376000000000003E-2</v>
      </c>
      <c r="D8297">
        <v>6.9879999999999998E-2</v>
      </c>
      <c r="E8297">
        <v>5.7532E-2</v>
      </c>
    </row>
    <row r="8298" spans="1:5">
      <c r="A8298">
        <v>2007</v>
      </c>
      <c r="B8298" s="108">
        <v>82</v>
      </c>
      <c r="C8298">
        <v>5.5565000000000003E-2</v>
      </c>
      <c r="D8298">
        <v>7.7138999999999999E-2</v>
      </c>
      <c r="E8298">
        <v>6.3922999999999994E-2</v>
      </c>
    </row>
    <row r="8299" spans="1:5">
      <c r="A8299">
        <v>2007</v>
      </c>
      <c r="B8299" s="108">
        <v>83</v>
      </c>
      <c r="C8299">
        <v>6.1654E-2</v>
      </c>
      <c r="D8299">
        <v>8.5111000000000006E-2</v>
      </c>
      <c r="E8299">
        <v>7.0562E-2</v>
      </c>
    </row>
    <row r="8300" spans="1:5">
      <c r="A8300">
        <v>2007</v>
      </c>
      <c r="B8300" s="108">
        <v>84</v>
      </c>
      <c r="C8300">
        <v>6.8908999999999998E-2</v>
      </c>
      <c r="D8300">
        <v>9.5963000000000007E-2</v>
      </c>
      <c r="E8300">
        <v>7.8939999999999996E-2</v>
      </c>
    </row>
    <row r="8301" spans="1:5">
      <c r="A8301">
        <v>2007</v>
      </c>
      <c r="B8301" s="108">
        <v>85</v>
      </c>
      <c r="C8301">
        <v>7.8561000000000006E-2</v>
      </c>
      <c r="D8301">
        <v>0.107465</v>
      </c>
      <c r="E8301">
        <v>8.8984999999999995E-2</v>
      </c>
    </row>
    <row r="8302" spans="1:5">
      <c r="A8302">
        <v>2007</v>
      </c>
      <c r="B8302" s="108">
        <v>86</v>
      </c>
      <c r="C8302">
        <v>8.8342000000000004E-2</v>
      </c>
      <c r="D8302">
        <v>0.11922099999999999</v>
      </c>
      <c r="E8302">
        <v>9.9166000000000004E-2</v>
      </c>
    </row>
    <row r="8303" spans="1:5">
      <c r="A8303">
        <v>2007</v>
      </c>
      <c r="B8303" s="108">
        <v>87</v>
      </c>
      <c r="C8303">
        <v>0.10188999999999999</v>
      </c>
      <c r="D8303">
        <v>0.13575200000000001</v>
      </c>
      <c r="E8303">
        <v>0.113389</v>
      </c>
    </row>
    <row r="8304" spans="1:5">
      <c r="A8304">
        <v>2007</v>
      </c>
      <c r="B8304" s="108">
        <v>88</v>
      </c>
      <c r="C8304">
        <v>0.112972</v>
      </c>
      <c r="D8304">
        <v>0.14726400000000001</v>
      </c>
      <c r="E8304">
        <v>0.124151</v>
      </c>
    </row>
    <row r="8305" spans="1:5">
      <c r="A8305">
        <v>2007</v>
      </c>
      <c r="B8305" s="108">
        <v>89</v>
      </c>
      <c r="C8305">
        <v>0.12718599999999999</v>
      </c>
      <c r="D8305">
        <v>0.16752500000000001</v>
      </c>
      <c r="E8305">
        <v>0.13983400000000001</v>
      </c>
    </row>
    <row r="8306" spans="1:5">
      <c r="A8306">
        <v>2007</v>
      </c>
      <c r="B8306" s="108">
        <v>90</v>
      </c>
      <c r="C8306">
        <v>0.14403199999999999</v>
      </c>
      <c r="D8306">
        <v>0.186113</v>
      </c>
      <c r="E8306">
        <v>0.15666099999999999</v>
      </c>
    </row>
    <row r="8307" spans="1:5">
      <c r="A8307">
        <v>2007</v>
      </c>
      <c r="B8307" s="108">
        <v>91</v>
      </c>
      <c r="C8307">
        <v>0.162882</v>
      </c>
      <c r="D8307">
        <v>0.207931</v>
      </c>
      <c r="E8307">
        <v>0.17564399999999999</v>
      </c>
    </row>
    <row r="8308" spans="1:5">
      <c r="A8308">
        <v>2007</v>
      </c>
      <c r="B8308" s="108">
        <v>92</v>
      </c>
      <c r="C8308">
        <v>0.18096899999999999</v>
      </c>
      <c r="D8308">
        <v>0.23097999999999999</v>
      </c>
      <c r="E8308">
        <v>0.194328</v>
      </c>
    </row>
    <row r="8309" spans="1:5">
      <c r="A8309">
        <v>2007</v>
      </c>
      <c r="B8309" s="108">
        <v>93</v>
      </c>
      <c r="C8309">
        <v>0.201705</v>
      </c>
      <c r="D8309">
        <v>0.25781399999999999</v>
      </c>
      <c r="E8309">
        <v>0.215861</v>
      </c>
    </row>
    <row r="8310" spans="1:5">
      <c r="A8310">
        <v>2007</v>
      </c>
      <c r="B8310" s="108">
        <v>94</v>
      </c>
      <c r="C8310">
        <v>0.225938</v>
      </c>
      <c r="D8310">
        <v>0.28466900000000001</v>
      </c>
      <c r="E8310">
        <v>0.23977999999999999</v>
      </c>
    </row>
    <row r="8311" spans="1:5">
      <c r="A8311">
        <v>2007</v>
      </c>
      <c r="B8311" s="108">
        <v>95</v>
      </c>
      <c r="C8311">
        <v>0.25044</v>
      </c>
      <c r="D8311">
        <v>0.31988</v>
      </c>
      <c r="E8311">
        <v>0.26571</v>
      </c>
    </row>
    <row r="8312" spans="1:5">
      <c r="A8312">
        <v>2007</v>
      </c>
      <c r="B8312" s="108">
        <v>96</v>
      </c>
      <c r="C8312">
        <v>0.27231499999999997</v>
      </c>
      <c r="D8312">
        <v>0.33019999999999999</v>
      </c>
      <c r="E8312">
        <v>0.28415299999999999</v>
      </c>
    </row>
    <row r="8313" spans="1:5">
      <c r="A8313">
        <v>2007</v>
      </c>
      <c r="B8313" s="108">
        <v>97</v>
      </c>
      <c r="C8313">
        <v>0.30334299999999997</v>
      </c>
      <c r="D8313">
        <v>0.369253</v>
      </c>
      <c r="E8313">
        <v>0.315942</v>
      </c>
    </row>
    <row r="8314" spans="1:5">
      <c r="A8314">
        <v>2007</v>
      </c>
      <c r="B8314" s="108">
        <v>98</v>
      </c>
      <c r="C8314">
        <v>0.33474999999999999</v>
      </c>
      <c r="D8314">
        <v>0.39559800000000001</v>
      </c>
      <c r="E8314">
        <v>0.34562100000000001</v>
      </c>
    </row>
    <row r="8315" spans="1:5">
      <c r="A8315">
        <v>2007</v>
      </c>
      <c r="B8315" s="108">
        <v>99</v>
      </c>
      <c r="C8315">
        <v>0.36111900000000002</v>
      </c>
      <c r="D8315">
        <v>0.43880999999999998</v>
      </c>
      <c r="E8315">
        <v>0.373944</v>
      </c>
    </row>
    <row r="8316" spans="1:5">
      <c r="A8316">
        <v>2007</v>
      </c>
      <c r="B8316" s="108">
        <v>100</v>
      </c>
      <c r="C8316">
        <v>0.39286500000000002</v>
      </c>
      <c r="D8316">
        <v>0.44739699999999999</v>
      </c>
      <c r="E8316">
        <v>0.401231</v>
      </c>
    </row>
    <row r="8317" spans="1:5">
      <c r="A8317">
        <v>2007</v>
      </c>
      <c r="B8317" s="108">
        <v>101</v>
      </c>
      <c r="C8317">
        <v>0.432867</v>
      </c>
      <c r="D8317">
        <v>0.51549199999999995</v>
      </c>
      <c r="E8317">
        <v>0.444965</v>
      </c>
    </row>
    <row r="8318" spans="1:5">
      <c r="A8318">
        <v>2007</v>
      </c>
      <c r="B8318" s="108">
        <v>102</v>
      </c>
      <c r="C8318">
        <v>0.449019</v>
      </c>
      <c r="D8318">
        <v>0.54336099999999998</v>
      </c>
      <c r="E8318">
        <v>0.46152300000000002</v>
      </c>
    </row>
    <row r="8319" spans="1:5">
      <c r="A8319">
        <v>2007</v>
      </c>
      <c r="B8319" s="108">
        <v>103</v>
      </c>
      <c r="C8319">
        <v>0.49570599999999998</v>
      </c>
      <c r="D8319">
        <v>0.53851800000000005</v>
      </c>
      <c r="E8319">
        <v>0.50119899999999995</v>
      </c>
    </row>
    <row r="8320" spans="1:5">
      <c r="A8320">
        <v>2007</v>
      </c>
      <c r="B8320" s="108">
        <v>104</v>
      </c>
      <c r="C8320">
        <v>0.49841200000000002</v>
      </c>
      <c r="D8320">
        <v>0.69397299999999995</v>
      </c>
      <c r="E8320">
        <v>0.52232500000000004</v>
      </c>
    </row>
    <row r="8321" spans="1:5">
      <c r="A8321">
        <v>2007</v>
      </c>
      <c r="B8321" s="108">
        <v>105</v>
      </c>
      <c r="C8321">
        <v>0.58102600000000004</v>
      </c>
      <c r="D8321">
        <v>0.54578899999999997</v>
      </c>
      <c r="E8321">
        <v>0.576739</v>
      </c>
    </row>
    <row r="8322" spans="1:5">
      <c r="A8322">
        <v>2007</v>
      </c>
      <c r="B8322" s="108">
        <v>106</v>
      </c>
      <c r="C8322">
        <v>0.54466300000000001</v>
      </c>
      <c r="D8322">
        <v>0.80715800000000004</v>
      </c>
      <c r="E8322">
        <v>0.57474999999999998</v>
      </c>
    </row>
    <row r="8323" spans="1:5">
      <c r="A8323">
        <v>2007</v>
      </c>
      <c r="B8323" s="108">
        <v>107</v>
      </c>
      <c r="C8323">
        <v>0.60455499999999995</v>
      </c>
      <c r="D8323">
        <v>0.54747199999999996</v>
      </c>
      <c r="E8323">
        <v>0.59932399999999997</v>
      </c>
    </row>
    <row r="8324" spans="1:5">
      <c r="A8324">
        <v>2007</v>
      </c>
      <c r="B8324" s="108">
        <v>108</v>
      </c>
      <c r="C8324">
        <v>0.59714100000000003</v>
      </c>
      <c r="D8324">
        <v>0.68508800000000003</v>
      </c>
      <c r="E8324">
        <v>0.60740099999999997</v>
      </c>
    </row>
    <row r="8325" spans="1:5">
      <c r="A8325">
        <v>2007</v>
      </c>
      <c r="B8325" s="108">
        <v>109</v>
      </c>
      <c r="C8325">
        <v>0.64316200000000001</v>
      </c>
      <c r="D8325">
        <v>0.61911499999999997</v>
      </c>
      <c r="E8325">
        <v>0.64000500000000005</v>
      </c>
    </row>
    <row r="8326" spans="1:5">
      <c r="A8326">
        <v>2007</v>
      </c>
      <c r="B8326" s="108" t="s">
        <v>392</v>
      </c>
      <c r="C8326">
        <v>0.69958399999999998</v>
      </c>
      <c r="D8326">
        <v>0.835314</v>
      </c>
      <c r="E8326">
        <v>0.71652000000000005</v>
      </c>
    </row>
    <row r="8327" spans="1:5">
      <c r="A8327">
        <v>2008</v>
      </c>
      <c r="B8327" s="108">
        <v>0</v>
      </c>
      <c r="C8327">
        <v>6.1640000000000002E-3</v>
      </c>
      <c r="D8327">
        <v>7.4679999999999998E-3</v>
      </c>
      <c r="E8327">
        <v>6.8300000000000001E-3</v>
      </c>
    </row>
    <row r="8328" spans="1:5">
      <c r="A8328">
        <v>2008</v>
      </c>
      <c r="B8328" s="108">
        <v>1</v>
      </c>
      <c r="C8328">
        <v>4.3600000000000003E-4</v>
      </c>
      <c r="D8328">
        <v>5.2999999999999998E-4</v>
      </c>
      <c r="E8328">
        <v>4.84E-4</v>
      </c>
    </row>
    <row r="8329" spans="1:5">
      <c r="A8329">
        <v>2008</v>
      </c>
      <c r="B8329" s="108">
        <v>2</v>
      </c>
      <c r="C8329">
        <v>2.4800000000000001E-4</v>
      </c>
      <c r="D8329">
        <v>3.3E-4</v>
      </c>
      <c r="E8329">
        <v>2.9E-4</v>
      </c>
    </row>
    <row r="8330" spans="1:5">
      <c r="A8330">
        <v>2008</v>
      </c>
      <c r="B8330" s="108">
        <v>3</v>
      </c>
      <c r="C8330">
        <v>1.92E-4</v>
      </c>
      <c r="D8330">
        <v>2.5399999999999999E-4</v>
      </c>
      <c r="E8330">
        <v>2.24E-4</v>
      </c>
    </row>
    <row r="8331" spans="1:5">
      <c r="A8331">
        <v>2008</v>
      </c>
      <c r="B8331" s="108">
        <v>4</v>
      </c>
      <c r="C8331">
        <v>1.55E-4</v>
      </c>
      <c r="D8331">
        <v>1.9100000000000001E-4</v>
      </c>
      <c r="E8331">
        <v>1.73E-4</v>
      </c>
    </row>
    <row r="8332" spans="1:5">
      <c r="A8332">
        <v>2008</v>
      </c>
      <c r="B8332" s="108">
        <v>5</v>
      </c>
      <c r="C8332">
        <v>1.2899999999999999E-4</v>
      </c>
      <c r="D8332">
        <v>1.5300000000000001E-4</v>
      </c>
      <c r="E8332">
        <v>1.4100000000000001E-4</v>
      </c>
    </row>
    <row r="8333" spans="1:5">
      <c r="A8333">
        <v>2008</v>
      </c>
      <c r="B8333" s="108">
        <v>6</v>
      </c>
      <c r="C8333">
        <v>1.16E-4</v>
      </c>
      <c r="D8333">
        <v>1.3200000000000001E-4</v>
      </c>
      <c r="E8333">
        <v>1.2400000000000001E-4</v>
      </c>
    </row>
    <row r="8334" spans="1:5">
      <c r="A8334">
        <v>2008</v>
      </c>
      <c r="B8334" s="108">
        <v>7</v>
      </c>
      <c r="C8334">
        <v>1.1E-4</v>
      </c>
      <c r="D8334">
        <v>1.37E-4</v>
      </c>
      <c r="E8334">
        <v>1.2400000000000001E-4</v>
      </c>
    </row>
    <row r="8335" spans="1:5">
      <c r="A8335">
        <v>2008</v>
      </c>
      <c r="B8335" s="108">
        <v>8</v>
      </c>
      <c r="C8335">
        <v>1.08E-4</v>
      </c>
      <c r="D8335">
        <v>1.3899999999999999E-4</v>
      </c>
      <c r="E8335">
        <v>1.2300000000000001E-4</v>
      </c>
    </row>
    <row r="8336" spans="1:5">
      <c r="A8336">
        <v>2008</v>
      </c>
      <c r="B8336" s="108">
        <v>9</v>
      </c>
      <c r="C8336">
        <v>1.05E-4</v>
      </c>
      <c r="D8336">
        <v>1.2400000000000001E-4</v>
      </c>
      <c r="E8336">
        <v>1.15E-4</v>
      </c>
    </row>
    <row r="8337" spans="1:5">
      <c r="A8337">
        <v>2008</v>
      </c>
      <c r="B8337" s="108">
        <v>10</v>
      </c>
      <c r="C8337">
        <v>1.05E-4</v>
      </c>
      <c r="D8337">
        <v>1.3100000000000001E-4</v>
      </c>
      <c r="E8337">
        <v>1.18E-4</v>
      </c>
    </row>
    <row r="8338" spans="1:5">
      <c r="A8338">
        <v>2008</v>
      </c>
      <c r="B8338" s="108">
        <v>11</v>
      </c>
      <c r="C8338">
        <v>1.1900000000000001E-4</v>
      </c>
      <c r="D8338">
        <v>1.2899999999999999E-4</v>
      </c>
      <c r="E8338">
        <v>1.2400000000000001E-4</v>
      </c>
    </row>
    <row r="8339" spans="1:5">
      <c r="A8339">
        <v>2008</v>
      </c>
      <c r="B8339" s="108">
        <v>12</v>
      </c>
      <c r="C8339">
        <v>1.1E-4</v>
      </c>
      <c r="D8339">
        <v>1.63E-4</v>
      </c>
      <c r="E8339">
        <v>1.37E-4</v>
      </c>
    </row>
    <row r="8340" spans="1:5">
      <c r="A8340">
        <v>2008</v>
      </c>
      <c r="B8340" s="108">
        <v>13</v>
      </c>
      <c r="C8340">
        <v>1.27E-4</v>
      </c>
      <c r="D8340">
        <v>2.04E-4</v>
      </c>
      <c r="E8340">
        <v>1.6699999999999999E-4</v>
      </c>
    </row>
    <row r="8341" spans="1:5">
      <c r="A8341">
        <v>2008</v>
      </c>
      <c r="B8341" s="108">
        <v>14</v>
      </c>
      <c r="C8341">
        <v>1.64E-4</v>
      </c>
      <c r="D8341">
        <v>2.5700000000000001E-4</v>
      </c>
      <c r="E8341">
        <v>2.12E-4</v>
      </c>
    </row>
    <row r="8342" spans="1:5">
      <c r="A8342">
        <v>2008</v>
      </c>
      <c r="B8342" s="108">
        <v>15</v>
      </c>
      <c r="C8342">
        <v>2.22E-4</v>
      </c>
      <c r="D8342">
        <v>3.7800000000000003E-4</v>
      </c>
      <c r="E8342">
        <v>3.0200000000000002E-4</v>
      </c>
    </row>
    <row r="8343" spans="1:5">
      <c r="A8343">
        <v>2008</v>
      </c>
      <c r="B8343" s="108">
        <v>16</v>
      </c>
      <c r="C8343">
        <v>2.6699999999999998E-4</v>
      </c>
      <c r="D8343">
        <v>5.5599999999999996E-4</v>
      </c>
      <c r="E8343">
        <v>4.15E-4</v>
      </c>
    </row>
    <row r="8344" spans="1:5">
      <c r="A8344">
        <v>2008</v>
      </c>
      <c r="B8344" s="108">
        <v>17</v>
      </c>
      <c r="C8344">
        <v>3.1500000000000001E-4</v>
      </c>
      <c r="D8344">
        <v>7.4700000000000005E-4</v>
      </c>
      <c r="E8344">
        <v>5.3700000000000004E-4</v>
      </c>
    </row>
    <row r="8345" spans="1:5">
      <c r="A8345">
        <v>2008</v>
      </c>
      <c r="B8345" s="108">
        <v>18</v>
      </c>
      <c r="C8345">
        <v>3.8299999999999999E-4</v>
      </c>
      <c r="D8345">
        <v>1.0460000000000001E-3</v>
      </c>
      <c r="E8345">
        <v>7.2300000000000001E-4</v>
      </c>
    </row>
    <row r="8346" spans="1:5">
      <c r="A8346">
        <v>2008</v>
      </c>
      <c r="B8346" s="108">
        <v>19</v>
      </c>
      <c r="C8346">
        <v>4.0700000000000003E-4</v>
      </c>
      <c r="D8346">
        <v>1.1919999999999999E-3</v>
      </c>
      <c r="E8346">
        <v>8.0900000000000004E-4</v>
      </c>
    </row>
    <row r="8347" spans="1:5">
      <c r="A8347">
        <v>2008</v>
      </c>
      <c r="B8347" s="108">
        <v>20</v>
      </c>
      <c r="C8347">
        <v>4.3100000000000001E-4</v>
      </c>
      <c r="D8347">
        <v>1.305E-3</v>
      </c>
      <c r="E8347">
        <v>8.7799999999999998E-4</v>
      </c>
    </row>
    <row r="8348" spans="1:5">
      <c r="A8348">
        <v>2008</v>
      </c>
      <c r="B8348" s="108">
        <v>21</v>
      </c>
      <c r="C8348">
        <v>4.5100000000000001E-4</v>
      </c>
      <c r="D8348">
        <v>1.3760000000000001E-3</v>
      </c>
      <c r="E8348">
        <v>9.2500000000000004E-4</v>
      </c>
    </row>
    <row r="8349" spans="1:5">
      <c r="A8349">
        <v>2008</v>
      </c>
      <c r="B8349" s="108">
        <v>22</v>
      </c>
      <c r="C8349">
        <v>4.6200000000000001E-4</v>
      </c>
      <c r="D8349">
        <v>1.439E-3</v>
      </c>
      <c r="E8349">
        <v>9.6299999999999999E-4</v>
      </c>
    </row>
    <row r="8350" spans="1:5">
      <c r="A8350">
        <v>2008</v>
      </c>
      <c r="B8350" s="108">
        <v>23</v>
      </c>
      <c r="C8350">
        <v>4.6799999999999999E-4</v>
      </c>
      <c r="D8350">
        <v>1.415E-3</v>
      </c>
      <c r="E8350">
        <v>9.5299999999999996E-4</v>
      </c>
    </row>
    <row r="8351" spans="1:5">
      <c r="A8351">
        <v>2008</v>
      </c>
      <c r="B8351" s="108">
        <v>24</v>
      </c>
      <c r="C8351">
        <v>4.6900000000000002E-4</v>
      </c>
      <c r="D8351">
        <v>1.408E-3</v>
      </c>
      <c r="E8351">
        <v>9.4799999999999995E-4</v>
      </c>
    </row>
    <row r="8352" spans="1:5">
      <c r="A8352">
        <v>2008</v>
      </c>
      <c r="B8352" s="108">
        <v>25</v>
      </c>
      <c r="C8352">
        <v>5.22E-4</v>
      </c>
      <c r="D8352">
        <v>1.421E-3</v>
      </c>
      <c r="E8352">
        <v>9.7900000000000005E-4</v>
      </c>
    </row>
    <row r="8353" spans="1:5">
      <c r="A8353">
        <v>2008</v>
      </c>
      <c r="B8353" s="108">
        <v>26</v>
      </c>
      <c r="C8353">
        <v>5.2400000000000005E-4</v>
      </c>
      <c r="D8353">
        <v>1.382E-3</v>
      </c>
      <c r="E8353">
        <v>9.5600000000000004E-4</v>
      </c>
    </row>
    <row r="8354" spans="1:5">
      <c r="A8354">
        <v>2008</v>
      </c>
      <c r="B8354" s="108">
        <v>27</v>
      </c>
      <c r="C8354">
        <v>5.4000000000000001E-4</v>
      </c>
      <c r="D8354">
        <v>1.4170000000000001E-3</v>
      </c>
      <c r="E8354">
        <v>9.77E-4</v>
      </c>
    </row>
    <row r="8355" spans="1:5">
      <c r="A8355">
        <v>2008</v>
      </c>
      <c r="B8355" s="108">
        <v>28</v>
      </c>
      <c r="C8355">
        <v>5.8799999999999998E-4</v>
      </c>
      <c r="D8355">
        <v>1.456E-3</v>
      </c>
      <c r="E8355">
        <v>1.0219999999999999E-3</v>
      </c>
    </row>
    <row r="8356" spans="1:5">
      <c r="A8356">
        <v>2008</v>
      </c>
      <c r="B8356" s="108">
        <v>29</v>
      </c>
      <c r="C8356">
        <v>6.2E-4</v>
      </c>
      <c r="D8356">
        <v>1.482E-3</v>
      </c>
      <c r="E8356">
        <v>1.0529999999999999E-3</v>
      </c>
    </row>
    <row r="8357" spans="1:5">
      <c r="A8357">
        <v>2008</v>
      </c>
      <c r="B8357" s="108">
        <v>30</v>
      </c>
      <c r="C8357">
        <v>6.3699999999999998E-4</v>
      </c>
      <c r="D8357">
        <v>1.4809999999999999E-3</v>
      </c>
      <c r="E8357">
        <v>1.0629999999999999E-3</v>
      </c>
    </row>
    <row r="8358" spans="1:5">
      <c r="A8358">
        <v>2008</v>
      </c>
      <c r="B8358" s="108">
        <v>31</v>
      </c>
      <c r="C8358">
        <v>6.9300000000000004E-4</v>
      </c>
      <c r="D8358">
        <v>1.5009999999999999E-3</v>
      </c>
      <c r="E8358">
        <v>1.098E-3</v>
      </c>
    </row>
    <row r="8359" spans="1:5">
      <c r="A8359">
        <v>2008</v>
      </c>
      <c r="B8359" s="108">
        <v>32</v>
      </c>
      <c r="C8359">
        <v>7.0899999999999999E-4</v>
      </c>
      <c r="D8359">
        <v>1.4580000000000001E-3</v>
      </c>
      <c r="E8359">
        <v>1.0839999999999999E-3</v>
      </c>
    </row>
    <row r="8360" spans="1:5">
      <c r="A8360">
        <v>2008</v>
      </c>
      <c r="B8360" s="108">
        <v>33</v>
      </c>
      <c r="C8360">
        <v>7.1299999999999998E-4</v>
      </c>
      <c r="D8360">
        <v>1.5529999999999999E-3</v>
      </c>
      <c r="E8360">
        <v>1.1329999999999999E-3</v>
      </c>
    </row>
    <row r="8361" spans="1:5">
      <c r="A8361">
        <v>2008</v>
      </c>
      <c r="B8361" s="108">
        <v>34</v>
      </c>
      <c r="C8361">
        <v>8.0099999999999995E-4</v>
      </c>
      <c r="D8361">
        <v>1.552E-3</v>
      </c>
      <c r="E8361">
        <v>1.176E-3</v>
      </c>
    </row>
    <row r="8362" spans="1:5">
      <c r="A8362">
        <v>2008</v>
      </c>
      <c r="B8362" s="108">
        <v>35</v>
      </c>
      <c r="C8362">
        <v>9.1100000000000003E-4</v>
      </c>
      <c r="D8362">
        <v>1.6050000000000001E-3</v>
      </c>
      <c r="E8362">
        <v>1.258E-3</v>
      </c>
    </row>
    <row r="8363" spans="1:5">
      <c r="A8363">
        <v>2008</v>
      </c>
      <c r="B8363" s="108">
        <v>36</v>
      </c>
      <c r="C8363">
        <v>9.19E-4</v>
      </c>
      <c r="D8363">
        <v>1.7060000000000001E-3</v>
      </c>
      <c r="E8363">
        <v>1.3110000000000001E-3</v>
      </c>
    </row>
    <row r="8364" spans="1:5">
      <c r="A8364">
        <v>2008</v>
      </c>
      <c r="B8364" s="108">
        <v>37</v>
      </c>
      <c r="C8364">
        <v>1.0349999999999999E-3</v>
      </c>
      <c r="D8364">
        <v>1.902E-3</v>
      </c>
      <c r="E8364">
        <v>1.4660000000000001E-3</v>
      </c>
    </row>
    <row r="8365" spans="1:5">
      <c r="A8365">
        <v>2008</v>
      </c>
      <c r="B8365" s="108">
        <v>38</v>
      </c>
      <c r="C8365">
        <v>1.0889999999999999E-3</v>
      </c>
      <c r="D8365">
        <v>1.97E-3</v>
      </c>
      <c r="E8365">
        <v>1.5280000000000001E-3</v>
      </c>
    </row>
    <row r="8366" spans="1:5">
      <c r="A8366">
        <v>2008</v>
      </c>
      <c r="B8366" s="108">
        <v>39</v>
      </c>
      <c r="C8366">
        <v>1.1980000000000001E-3</v>
      </c>
      <c r="D8366">
        <v>2.0149999999999999E-3</v>
      </c>
      <c r="E8366">
        <v>1.606E-3</v>
      </c>
    </row>
    <row r="8367" spans="1:5">
      <c r="A8367">
        <v>2008</v>
      </c>
      <c r="B8367" s="108">
        <v>40</v>
      </c>
      <c r="C8367">
        <v>1.3619999999999999E-3</v>
      </c>
      <c r="D8367">
        <v>2.176E-3</v>
      </c>
      <c r="E8367">
        <v>1.7669999999999999E-3</v>
      </c>
    </row>
    <row r="8368" spans="1:5">
      <c r="A8368">
        <v>2008</v>
      </c>
      <c r="B8368" s="108">
        <v>41</v>
      </c>
      <c r="C8368">
        <v>1.4989999999999999E-3</v>
      </c>
      <c r="D8368">
        <v>2.4550000000000002E-3</v>
      </c>
      <c r="E8368">
        <v>1.9740000000000001E-3</v>
      </c>
    </row>
    <row r="8369" spans="1:5">
      <c r="A8369">
        <v>2008</v>
      </c>
      <c r="B8369" s="108">
        <v>42</v>
      </c>
      <c r="C8369">
        <v>1.6100000000000001E-3</v>
      </c>
      <c r="D8369">
        <v>2.6480000000000002E-3</v>
      </c>
      <c r="E8369">
        <v>2.127E-3</v>
      </c>
    </row>
    <row r="8370" spans="1:5">
      <c r="A8370">
        <v>2008</v>
      </c>
      <c r="B8370" s="108">
        <v>43</v>
      </c>
      <c r="C8370">
        <v>1.7819999999999999E-3</v>
      </c>
      <c r="D8370">
        <v>2.8779999999999999E-3</v>
      </c>
      <c r="E8370">
        <v>2.3270000000000001E-3</v>
      </c>
    </row>
    <row r="8371" spans="1:5">
      <c r="A8371">
        <v>2008</v>
      </c>
      <c r="B8371" s="108">
        <v>44</v>
      </c>
      <c r="C8371">
        <v>2.0279999999999999E-3</v>
      </c>
      <c r="D8371">
        <v>3.2320000000000001E-3</v>
      </c>
      <c r="E8371">
        <v>2.624E-3</v>
      </c>
    </row>
    <row r="8372" spans="1:5">
      <c r="A8372">
        <v>2008</v>
      </c>
      <c r="B8372" s="108">
        <v>45</v>
      </c>
      <c r="C8372">
        <v>2.1840000000000002E-3</v>
      </c>
      <c r="D8372">
        <v>3.5019999999999999E-3</v>
      </c>
      <c r="E8372">
        <v>2.8349999999999998E-3</v>
      </c>
    </row>
    <row r="8373" spans="1:5">
      <c r="A8373">
        <v>2008</v>
      </c>
      <c r="B8373" s="108">
        <v>46</v>
      </c>
      <c r="C8373">
        <v>2.3760000000000001E-3</v>
      </c>
      <c r="D8373">
        <v>3.8470000000000002E-3</v>
      </c>
      <c r="E8373">
        <v>3.1029999999999999E-3</v>
      </c>
    </row>
    <row r="8374" spans="1:5">
      <c r="A8374">
        <v>2008</v>
      </c>
      <c r="B8374" s="108">
        <v>47</v>
      </c>
      <c r="C8374">
        <v>2.5950000000000001E-3</v>
      </c>
      <c r="D8374">
        <v>4.1920000000000004E-3</v>
      </c>
      <c r="E8374">
        <v>3.3839999999999999E-3</v>
      </c>
    </row>
    <row r="8375" spans="1:5">
      <c r="A8375">
        <v>2008</v>
      </c>
      <c r="B8375" s="108">
        <v>48</v>
      </c>
      <c r="C8375">
        <v>2.7699999999999999E-3</v>
      </c>
      <c r="D8375">
        <v>4.5050000000000003E-3</v>
      </c>
      <c r="E8375">
        <v>3.6259999999999999E-3</v>
      </c>
    </row>
    <row r="8376" spans="1:5">
      <c r="A8376">
        <v>2008</v>
      </c>
      <c r="B8376" s="108">
        <v>49</v>
      </c>
      <c r="C8376">
        <v>3.0790000000000001E-3</v>
      </c>
      <c r="D8376">
        <v>4.9550000000000002E-3</v>
      </c>
      <c r="E8376">
        <v>4.0039999999999997E-3</v>
      </c>
    </row>
    <row r="8377" spans="1:5">
      <c r="A8377">
        <v>2008</v>
      </c>
      <c r="B8377" s="108">
        <v>50</v>
      </c>
      <c r="C8377">
        <v>3.3419999999999999E-3</v>
      </c>
      <c r="D8377">
        <v>5.4850000000000003E-3</v>
      </c>
      <c r="E8377">
        <v>4.3940000000000003E-3</v>
      </c>
    </row>
    <row r="8378" spans="1:5">
      <c r="A8378">
        <v>2008</v>
      </c>
      <c r="B8378" s="108">
        <v>51</v>
      </c>
      <c r="C8378">
        <v>3.5079999999999998E-3</v>
      </c>
      <c r="D8378">
        <v>5.8929999999999998E-3</v>
      </c>
      <c r="E8378">
        <v>4.679E-3</v>
      </c>
    </row>
    <row r="8379" spans="1:5">
      <c r="A8379">
        <v>2008</v>
      </c>
      <c r="B8379" s="108">
        <v>52</v>
      </c>
      <c r="C8379">
        <v>3.8159999999999999E-3</v>
      </c>
      <c r="D8379">
        <v>6.3540000000000003E-3</v>
      </c>
      <c r="E8379">
        <v>5.058E-3</v>
      </c>
    </row>
    <row r="8380" spans="1:5">
      <c r="A8380">
        <v>2008</v>
      </c>
      <c r="B8380" s="108">
        <v>53</v>
      </c>
      <c r="C8380">
        <v>3.9589999999999998E-3</v>
      </c>
      <c r="D8380">
        <v>6.8519999999999996E-3</v>
      </c>
      <c r="E8380">
        <v>5.3759999999999997E-3</v>
      </c>
    </row>
    <row r="8381" spans="1:5">
      <c r="A8381">
        <v>2008</v>
      </c>
      <c r="B8381" s="108">
        <v>54</v>
      </c>
      <c r="C8381">
        <v>4.2040000000000003E-3</v>
      </c>
      <c r="D8381">
        <v>7.5100000000000002E-3</v>
      </c>
      <c r="E8381">
        <v>5.8170000000000001E-3</v>
      </c>
    </row>
    <row r="8382" spans="1:5">
      <c r="A8382">
        <v>2008</v>
      </c>
      <c r="B8382" s="108">
        <v>55</v>
      </c>
      <c r="C8382">
        <v>4.594E-3</v>
      </c>
      <c r="D8382">
        <v>8.2220000000000001E-3</v>
      </c>
      <c r="E8382">
        <v>6.3530000000000001E-3</v>
      </c>
    </row>
    <row r="8383" spans="1:5">
      <c r="A8383">
        <v>2008</v>
      </c>
      <c r="B8383" s="108">
        <v>56</v>
      </c>
      <c r="C8383">
        <v>4.9290000000000002E-3</v>
      </c>
      <c r="D8383">
        <v>8.6250000000000007E-3</v>
      </c>
      <c r="E8383">
        <v>6.7219999999999997E-3</v>
      </c>
    </row>
    <row r="8384" spans="1:5">
      <c r="A8384">
        <v>2008</v>
      </c>
      <c r="B8384" s="108">
        <v>57</v>
      </c>
      <c r="C8384">
        <v>5.1929999999999997E-3</v>
      </c>
      <c r="D8384">
        <v>9.0469999999999995E-3</v>
      </c>
      <c r="E8384">
        <v>7.0609999999999996E-3</v>
      </c>
    </row>
    <row r="8385" spans="1:5">
      <c r="A8385">
        <v>2008</v>
      </c>
      <c r="B8385" s="108">
        <v>58</v>
      </c>
      <c r="C8385">
        <v>5.6319999999999999E-3</v>
      </c>
      <c r="D8385">
        <v>9.6179999999999998E-3</v>
      </c>
      <c r="E8385">
        <v>7.561E-3</v>
      </c>
    </row>
    <row r="8386" spans="1:5">
      <c r="A8386">
        <v>2008</v>
      </c>
      <c r="B8386" s="108">
        <v>59</v>
      </c>
      <c r="C8386">
        <v>6.13E-3</v>
      </c>
      <c r="D8386">
        <v>1.0326E-2</v>
      </c>
      <c r="E8386">
        <v>8.1569999999999993E-3</v>
      </c>
    </row>
    <row r="8387" spans="1:5">
      <c r="A8387">
        <v>2008</v>
      </c>
      <c r="B8387" s="108">
        <v>60</v>
      </c>
      <c r="C8387">
        <v>6.8950000000000001E-3</v>
      </c>
      <c r="D8387">
        <v>1.1436999999999999E-2</v>
      </c>
      <c r="E8387">
        <v>9.0830000000000008E-3</v>
      </c>
    </row>
    <row r="8388" spans="1:5">
      <c r="A8388">
        <v>2008</v>
      </c>
      <c r="B8388" s="108">
        <v>61</v>
      </c>
      <c r="C8388">
        <v>7.8670000000000007E-3</v>
      </c>
      <c r="D8388">
        <v>1.2562E-2</v>
      </c>
      <c r="E8388">
        <v>1.013E-2</v>
      </c>
    </row>
    <row r="8389" spans="1:5">
      <c r="A8389">
        <v>2008</v>
      </c>
      <c r="B8389" s="108">
        <v>62</v>
      </c>
      <c r="C8389">
        <v>7.7530000000000003E-3</v>
      </c>
      <c r="D8389">
        <v>1.2229E-2</v>
      </c>
      <c r="E8389">
        <v>9.9010000000000001E-3</v>
      </c>
    </row>
    <row r="8390" spans="1:5">
      <c r="A8390">
        <v>2008</v>
      </c>
      <c r="B8390" s="108">
        <v>63</v>
      </c>
      <c r="C8390">
        <v>8.9479999999999994E-3</v>
      </c>
      <c r="D8390">
        <v>1.4005999999999999E-2</v>
      </c>
      <c r="E8390">
        <v>1.1365999999999999E-2</v>
      </c>
    </row>
    <row r="8391" spans="1:5">
      <c r="A8391">
        <v>2008</v>
      </c>
      <c r="B8391" s="108">
        <v>64</v>
      </c>
      <c r="C8391">
        <v>9.8879999999999992E-3</v>
      </c>
      <c r="D8391">
        <v>1.5657999999999998E-2</v>
      </c>
      <c r="E8391">
        <v>1.2637000000000001E-2</v>
      </c>
    </row>
    <row r="8392" spans="1:5">
      <c r="A8392">
        <v>2008</v>
      </c>
      <c r="B8392" s="108">
        <v>65</v>
      </c>
      <c r="C8392">
        <v>1.1016E-2</v>
      </c>
      <c r="D8392">
        <v>1.7270000000000001E-2</v>
      </c>
      <c r="E8392">
        <v>1.3977E-2</v>
      </c>
    </row>
    <row r="8393" spans="1:5">
      <c r="A8393">
        <v>2008</v>
      </c>
      <c r="B8393" s="108">
        <v>66</v>
      </c>
      <c r="C8393">
        <v>1.1554999999999999E-2</v>
      </c>
      <c r="D8393">
        <v>1.7846999999999998E-2</v>
      </c>
      <c r="E8393">
        <v>1.4522E-2</v>
      </c>
    </row>
    <row r="8394" spans="1:5">
      <c r="A8394">
        <v>2008</v>
      </c>
      <c r="B8394" s="108">
        <v>67</v>
      </c>
      <c r="C8394">
        <v>1.2671E-2</v>
      </c>
      <c r="D8394">
        <v>1.9254E-2</v>
      </c>
      <c r="E8394">
        <v>1.5762000000000002E-2</v>
      </c>
    </row>
    <row r="8395" spans="1:5">
      <c r="A8395">
        <v>2008</v>
      </c>
      <c r="B8395" s="108">
        <v>68</v>
      </c>
      <c r="C8395">
        <v>1.3724999999999999E-2</v>
      </c>
      <c r="D8395">
        <v>2.0737999999999999E-2</v>
      </c>
      <c r="E8395">
        <v>1.7003999999999998E-2</v>
      </c>
    </row>
    <row r="8396" spans="1:5">
      <c r="A8396">
        <v>2008</v>
      </c>
      <c r="B8396" s="108">
        <v>69</v>
      </c>
      <c r="C8396">
        <v>1.5317000000000001E-2</v>
      </c>
      <c r="D8396">
        <v>2.2901000000000001E-2</v>
      </c>
      <c r="E8396">
        <v>1.8844E-2</v>
      </c>
    </row>
    <row r="8397" spans="1:5">
      <c r="A8397">
        <v>2008</v>
      </c>
      <c r="B8397" s="108">
        <v>70</v>
      </c>
      <c r="C8397">
        <v>1.6792000000000001E-2</v>
      </c>
      <c r="D8397">
        <v>2.5114999999999998E-2</v>
      </c>
      <c r="E8397">
        <v>2.0636000000000002E-2</v>
      </c>
    </row>
    <row r="8398" spans="1:5">
      <c r="A8398">
        <v>2008</v>
      </c>
      <c r="B8398" s="108">
        <v>71</v>
      </c>
      <c r="C8398">
        <v>1.7939E-2</v>
      </c>
      <c r="D8398">
        <v>2.6585999999999999E-2</v>
      </c>
      <c r="E8398">
        <v>2.1909999999999999E-2</v>
      </c>
    </row>
    <row r="8399" spans="1:5">
      <c r="A8399">
        <v>2008</v>
      </c>
      <c r="B8399" s="108">
        <v>72</v>
      </c>
      <c r="C8399">
        <v>2.0358000000000001E-2</v>
      </c>
      <c r="D8399">
        <v>2.9652000000000001E-2</v>
      </c>
      <c r="E8399">
        <v>2.4584000000000002E-2</v>
      </c>
    </row>
    <row r="8400" spans="1:5">
      <c r="A8400">
        <v>2008</v>
      </c>
      <c r="B8400" s="108">
        <v>73</v>
      </c>
      <c r="C8400">
        <v>2.2282E-2</v>
      </c>
      <c r="D8400">
        <v>3.2726999999999999E-2</v>
      </c>
      <c r="E8400">
        <v>2.6993E-2</v>
      </c>
    </row>
    <row r="8401" spans="1:5">
      <c r="A8401">
        <v>2008</v>
      </c>
      <c r="B8401" s="108">
        <v>74</v>
      </c>
      <c r="C8401">
        <v>2.4229000000000001E-2</v>
      </c>
      <c r="D8401">
        <v>3.5043999999999999E-2</v>
      </c>
      <c r="E8401">
        <v>2.9061E-2</v>
      </c>
    </row>
    <row r="8402" spans="1:5">
      <c r="A8402">
        <v>2008</v>
      </c>
      <c r="B8402" s="108">
        <v>75</v>
      </c>
      <c r="C8402">
        <v>2.7220999999999999E-2</v>
      </c>
      <c r="D8402">
        <v>3.9627999999999997E-2</v>
      </c>
      <c r="E8402">
        <v>3.2696000000000003E-2</v>
      </c>
    </row>
    <row r="8403" spans="1:5">
      <c r="A8403">
        <v>2008</v>
      </c>
      <c r="B8403" s="108">
        <v>76</v>
      </c>
      <c r="C8403">
        <v>2.9793E-2</v>
      </c>
      <c r="D8403">
        <v>4.2317E-2</v>
      </c>
      <c r="E8403">
        <v>3.5270999999999997E-2</v>
      </c>
    </row>
    <row r="8404" spans="1:5">
      <c r="A8404">
        <v>2008</v>
      </c>
      <c r="B8404" s="108">
        <v>77</v>
      </c>
      <c r="C8404">
        <v>3.2756E-2</v>
      </c>
      <c r="D8404">
        <v>4.6941999999999998E-2</v>
      </c>
      <c r="E8404">
        <v>3.8877000000000002E-2</v>
      </c>
    </row>
    <row r="8405" spans="1:5">
      <c r="A8405">
        <v>2008</v>
      </c>
      <c r="B8405" s="108">
        <v>78</v>
      </c>
      <c r="C8405">
        <v>3.6426E-2</v>
      </c>
      <c r="D8405">
        <v>5.1678000000000002E-2</v>
      </c>
      <c r="E8405">
        <v>4.2911999999999999E-2</v>
      </c>
    </row>
    <row r="8406" spans="1:5">
      <c r="A8406">
        <v>2008</v>
      </c>
      <c r="B8406" s="108">
        <v>79</v>
      </c>
      <c r="C8406">
        <v>3.9720999999999999E-2</v>
      </c>
      <c r="D8406">
        <v>5.6923000000000001E-2</v>
      </c>
      <c r="E8406">
        <v>4.6920999999999997E-2</v>
      </c>
    </row>
    <row r="8407" spans="1:5">
      <c r="A8407">
        <v>2008</v>
      </c>
      <c r="B8407" s="108">
        <v>80</v>
      </c>
      <c r="C8407">
        <v>4.4906000000000001E-2</v>
      </c>
      <c r="D8407">
        <v>6.3650999999999999E-2</v>
      </c>
      <c r="E8407">
        <v>5.2607000000000001E-2</v>
      </c>
    </row>
    <row r="8408" spans="1:5">
      <c r="A8408">
        <v>2008</v>
      </c>
      <c r="B8408" s="108">
        <v>81</v>
      </c>
      <c r="C8408">
        <v>4.9585999999999998E-2</v>
      </c>
      <c r="D8408">
        <v>6.9413000000000002E-2</v>
      </c>
      <c r="E8408">
        <v>5.7558999999999999E-2</v>
      </c>
    </row>
    <row r="8409" spans="1:5">
      <c r="A8409">
        <v>2008</v>
      </c>
      <c r="B8409" s="108">
        <v>82</v>
      </c>
      <c r="C8409">
        <v>5.5382000000000001E-2</v>
      </c>
      <c r="D8409">
        <v>7.6673000000000005E-2</v>
      </c>
      <c r="E8409">
        <v>6.3714000000000007E-2</v>
      </c>
    </row>
    <row r="8410" spans="1:5">
      <c r="A8410">
        <v>2008</v>
      </c>
      <c r="B8410" s="108">
        <v>83</v>
      </c>
      <c r="C8410">
        <v>6.2114000000000003E-2</v>
      </c>
      <c r="D8410">
        <v>8.4949999999999998E-2</v>
      </c>
      <c r="E8410">
        <v>7.0849999999999996E-2</v>
      </c>
    </row>
    <row r="8411" spans="1:5">
      <c r="A8411">
        <v>2008</v>
      </c>
      <c r="B8411" s="108">
        <v>84</v>
      </c>
      <c r="C8411">
        <v>6.8870000000000001E-2</v>
      </c>
      <c r="D8411">
        <v>9.4561000000000006E-2</v>
      </c>
      <c r="E8411">
        <v>7.8477000000000005E-2</v>
      </c>
    </row>
    <row r="8412" spans="1:5">
      <c r="A8412">
        <v>2008</v>
      </c>
      <c r="B8412" s="108">
        <v>85</v>
      </c>
      <c r="C8412">
        <v>7.8120999999999996E-2</v>
      </c>
      <c r="D8412">
        <v>0.10491300000000001</v>
      </c>
      <c r="E8412">
        <v>8.7887000000000007E-2</v>
      </c>
    </row>
    <row r="8413" spans="1:5">
      <c r="A8413">
        <v>2008</v>
      </c>
      <c r="B8413" s="108">
        <v>86</v>
      </c>
      <c r="C8413">
        <v>8.8577000000000003E-2</v>
      </c>
      <c r="D8413">
        <v>0.11930499999999999</v>
      </c>
      <c r="E8413">
        <v>9.9449999999999997E-2</v>
      </c>
    </row>
    <row r="8414" spans="1:5">
      <c r="A8414">
        <v>2008</v>
      </c>
      <c r="B8414" s="108">
        <v>87</v>
      </c>
      <c r="C8414">
        <v>9.8930000000000004E-2</v>
      </c>
      <c r="D8414">
        <v>0.13138900000000001</v>
      </c>
      <c r="E8414">
        <v>0.11007400000000001</v>
      </c>
    </row>
    <row r="8415" spans="1:5">
      <c r="A8415">
        <v>2008</v>
      </c>
      <c r="B8415" s="108">
        <v>88</v>
      </c>
      <c r="C8415">
        <v>0.11625099999999999</v>
      </c>
      <c r="D8415">
        <v>0.151475</v>
      </c>
      <c r="E8415">
        <v>0.127946</v>
      </c>
    </row>
    <row r="8416" spans="1:5">
      <c r="A8416">
        <v>2008</v>
      </c>
      <c r="B8416" s="108">
        <v>89</v>
      </c>
      <c r="C8416">
        <v>0.12734899999999999</v>
      </c>
      <c r="D8416">
        <v>0.164604</v>
      </c>
      <c r="E8416">
        <v>0.13919000000000001</v>
      </c>
    </row>
    <row r="8417" spans="1:5">
      <c r="A8417">
        <v>2008</v>
      </c>
      <c r="B8417" s="108">
        <v>90</v>
      </c>
      <c r="C8417">
        <v>0.14503099999999999</v>
      </c>
      <c r="D8417">
        <v>0.18748000000000001</v>
      </c>
      <c r="E8417">
        <v>0.15797</v>
      </c>
    </row>
    <row r="8418" spans="1:5">
      <c r="A8418">
        <v>2008</v>
      </c>
      <c r="B8418" s="108">
        <v>91</v>
      </c>
      <c r="C8418">
        <v>0.16357099999999999</v>
      </c>
      <c r="D8418">
        <v>0.20644899999999999</v>
      </c>
      <c r="E8418">
        <v>0.17605799999999999</v>
      </c>
    </row>
    <row r="8419" spans="1:5">
      <c r="A8419">
        <v>2008</v>
      </c>
      <c r="B8419" s="108">
        <v>92</v>
      </c>
      <c r="C8419">
        <v>0.184396</v>
      </c>
      <c r="D8419">
        <v>0.22922500000000001</v>
      </c>
      <c r="E8419">
        <v>0.19667599999999999</v>
      </c>
    </row>
    <row r="8420" spans="1:5">
      <c r="A8420">
        <v>2008</v>
      </c>
      <c r="B8420" s="108">
        <v>93</v>
      </c>
      <c r="C8420">
        <v>0.203821</v>
      </c>
      <c r="D8420">
        <v>0.258324</v>
      </c>
      <c r="E8420">
        <v>0.21785099999999999</v>
      </c>
    </row>
    <row r="8421" spans="1:5">
      <c r="A8421">
        <v>2008</v>
      </c>
      <c r="B8421" s="108">
        <v>94</v>
      </c>
      <c r="C8421">
        <v>0.23023199999999999</v>
      </c>
      <c r="D8421">
        <v>0.28690100000000002</v>
      </c>
      <c r="E8421">
        <v>0.24392900000000001</v>
      </c>
    </row>
    <row r="8422" spans="1:5">
      <c r="A8422">
        <v>2008</v>
      </c>
      <c r="B8422" s="108">
        <v>95</v>
      </c>
      <c r="C8422">
        <v>0.25660699999999997</v>
      </c>
      <c r="D8422">
        <v>0.311533</v>
      </c>
      <c r="E8422">
        <v>0.26896399999999998</v>
      </c>
    </row>
    <row r="8423" spans="1:5">
      <c r="A8423">
        <v>2008</v>
      </c>
      <c r="B8423" s="108">
        <v>96</v>
      </c>
      <c r="C8423">
        <v>0.28323799999999999</v>
      </c>
      <c r="D8423">
        <v>0.33103900000000003</v>
      </c>
      <c r="E8423">
        <v>0.29327199999999998</v>
      </c>
    </row>
    <row r="8424" spans="1:5">
      <c r="A8424">
        <v>2008</v>
      </c>
      <c r="B8424" s="108">
        <v>97</v>
      </c>
      <c r="C8424">
        <v>0.314664</v>
      </c>
      <c r="D8424">
        <v>0.36938100000000001</v>
      </c>
      <c r="E8424">
        <v>0.32534000000000002</v>
      </c>
    </row>
    <row r="8425" spans="1:5">
      <c r="A8425">
        <v>2008</v>
      </c>
      <c r="B8425" s="108">
        <v>98</v>
      </c>
      <c r="C8425">
        <v>0.33654299999999998</v>
      </c>
      <c r="D8425">
        <v>0.411055</v>
      </c>
      <c r="E8425">
        <v>0.35006100000000001</v>
      </c>
    </row>
    <row r="8426" spans="1:5">
      <c r="A8426">
        <v>2008</v>
      </c>
      <c r="B8426" s="108">
        <v>99</v>
      </c>
      <c r="C8426">
        <v>0.35944399999999999</v>
      </c>
      <c r="D8426">
        <v>0.43054999999999999</v>
      </c>
      <c r="E8426">
        <v>0.37143700000000002</v>
      </c>
    </row>
    <row r="8427" spans="1:5">
      <c r="A8427">
        <v>2008</v>
      </c>
      <c r="B8427" s="108">
        <v>100</v>
      </c>
      <c r="C8427">
        <v>0.40769</v>
      </c>
      <c r="D8427">
        <v>0.477881</v>
      </c>
      <c r="E8427">
        <v>0.41848800000000003</v>
      </c>
    </row>
    <row r="8428" spans="1:5">
      <c r="A8428">
        <v>2008</v>
      </c>
      <c r="B8428" s="108">
        <v>101</v>
      </c>
      <c r="C8428">
        <v>0.43664500000000001</v>
      </c>
      <c r="D8428">
        <v>0.52242599999999995</v>
      </c>
      <c r="E8428">
        <v>0.44916400000000001</v>
      </c>
    </row>
    <row r="8429" spans="1:5">
      <c r="A8429">
        <v>2008</v>
      </c>
      <c r="B8429" s="108">
        <v>102</v>
      </c>
      <c r="C8429">
        <v>0.45975100000000002</v>
      </c>
      <c r="D8429">
        <v>0.48864800000000003</v>
      </c>
      <c r="E8429">
        <v>0.46369199999999999</v>
      </c>
    </row>
    <row r="8430" spans="1:5">
      <c r="A8430">
        <v>2008</v>
      </c>
      <c r="B8430" s="108">
        <v>103</v>
      </c>
      <c r="C8430">
        <v>0.498942</v>
      </c>
      <c r="D8430">
        <v>0.5746</v>
      </c>
      <c r="E8430">
        <v>0.50842399999999999</v>
      </c>
    </row>
    <row r="8431" spans="1:5">
      <c r="A8431">
        <v>2008</v>
      </c>
      <c r="B8431" s="108">
        <v>104</v>
      </c>
      <c r="C8431">
        <v>0.55540299999999998</v>
      </c>
      <c r="D8431">
        <v>0.67109099999999999</v>
      </c>
      <c r="E8431">
        <v>0.56905799999999995</v>
      </c>
    </row>
    <row r="8432" spans="1:5">
      <c r="A8432">
        <v>2008</v>
      </c>
      <c r="B8432" s="108">
        <v>105</v>
      </c>
      <c r="C8432">
        <v>0.58496099999999995</v>
      </c>
      <c r="D8432">
        <v>0.663165</v>
      </c>
      <c r="E8432">
        <v>0.59372400000000003</v>
      </c>
    </row>
    <row r="8433" spans="1:5">
      <c r="A8433">
        <v>2008</v>
      </c>
      <c r="B8433" s="108">
        <v>106</v>
      </c>
      <c r="C8433">
        <v>0.59247799999999995</v>
      </c>
      <c r="D8433">
        <v>0.78961000000000003</v>
      </c>
      <c r="E8433">
        <v>0.61387000000000003</v>
      </c>
    </row>
    <row r="8434" spans="1:5">
      <c r="A8434">
        <v>2008</v>
      </c>
      <c r="B8434" s="108">
        <v>107</v>
      </c>
      <c r="C8434">
        <v>0.56109900000000001</v>
      </c>
      <c r="D8434">
        <v>0.59069700000000003</v>
      </c>
      <c r="E8434">
        <v>0.56412799999999996</v>
      </c>
    </row>
    <row r="8435" spans="1:5">
      <c r="A8435">
        <v>2008</v>
      </c>
      <c r="B8435" s="108">
        <v>108</v>
      </c>
      <c r="C8435">
        <v>0.68076400000000004</v>
      </c>
      <c r="D8435">
        <v>0.47868100000000002</v>
      </c>
      <c r="E8435">
        <v>0.66226200000000002</v>
      </c>
    </row>
    <row r="8436" spans="1:5">
      <c r="A8436">
        <v>2008</v>
      </c>
      <c r="B8436" s="108">
        <v>109</v>
      </c>
      <c r="C8436">
        <v>0.60371300000000006</v>
      </c>
      <c r="D8436">
        <v>0.49518600000000002</v>
      </c>
      <c r="E8436">
        <v>0.59055100000000005</v>
      </c>
    </row>
    <row r="8437" spans="1:5">
      <c r="A8437">
        <v>2008</v>
      </c>
      <c r="B8437" s="108" t="s">
        <v>392</v>
      </c>
      <c r="C8437">
        <v>0.66274900000000003</v>
      </c>
      <c r="D8437">
        <v>1.029935</v>
      </c>
      <c r="E8437">
        <v>0.70604500000000003</v>
      </c>
    </row>
    <row r="8438" spans="1:5">
      <c r="A8438">
        <v>2009</v>
      </c>
      <c r="B8438" s="108">
        <v>0</v>
      </c>
      <c r="C8438">
        <v>5.8830000000000002E-3</v>
      </c>
      <c r="D8438">
        <v>7.2110000000000004E-3</v>
      </c>
      <c r="E8438">
        <v>6.561E-3</v>
      </c>
    </row>
    <row r="8439" spans="1:5">
      <c r="A8439">
        <v>2009</v>
      </c>
      <c r="B8439" s="108">
        <v>1</v>
      </c>
      <c r="C8439">
        <v>3.9100000000000002E-4</v>
      </c>
      <c r="D8439">
        <v>4.6999999999999999E-4</v>
      </c>
      <c r="E8439">
        <v>4.3100000000000001E-4</v>
      </c>
    </row>
    <row r="8440" spans="1:5">
      <c r="A8440">
        <v>2009</v>
      </c>
      <c r="B8440" s="108">
        <v>2</v>
      </c>
      <c r="C8440">
        <v>2.52E-4</v>
      </c>
      <c r="D8440">
        <v>3.1500000000000001E-4</v>
      </c>
      <c r="E8440">
        <v>2.8400000000000002E-4</v>
      </c>
    </row>
    <row r="8441" spans="1:5">
      <c r="A8441">
        <v>2009</v>
      </c>
      <c r="B8441" s="108">
        <v>3</v>
      </c>
      <c r="C8441">
        <v>1.9100000000000001E-4</v>
      </c>
      <c r="D8441">
        <v>2.41E-4</v>
      </c>
      <c r="E8441">
        <v>2.1699999999999999E-4</v>
      </c>
    </row>
    <row r="8442" spans="1:5">
      <c r="A8442">
        <v>2009</v>
      </c>
      <c r="B8442" s="108">
        <v>4</v>
      </c>
      <c r="C8442">
        <v>1.5100000000000001E-4</v>
      </c>
      <c r="D8442">
        <v>1.7899999999999999E-4</v>
      </c>
      <c r="E8442">
        <v>1.65E-4</v>
      </c>
    </row>
    <row r="8443" spans="1:5">
      <c r="A8443">
        <v>2009</v>
      </c>
      <c r="B8443" s="108">
        <v>5</v>
      </c>
      <c r="C8443">
        <v>1.35E-4</v>
      </c>
      <c r="D8443">
        <v>1.5300000000000001E-4</v>
      </c>
      <c r="E8443">
        <v>1.44E-4</v>
      </c>
    </row>
    <row r="8444" spans="1:5">
      <c r="A8444">
        <v>2009</v>
      </c>
      <c r="B8444" s="108">
        <v>6</v>
      </c>
      <c r="C8444">
        <v>1.25E-4</v>
      </c>
      <c r="D8444">
        <v>1.34E-4</v>
      </c>
      <c r="E8444">
        <v>1.2999999999999999E-4</v>
      </c>
    </row>
    <row r="8445" spans="1:5">
      <c r="A8445">
        <v>2009</v>
      </c>
      <c r="B8445" s="108">
        <v>7</v>
      </c>
      <c r="C8445">
        <v>9.5000000000000005E-5</v>
      </c>
      <c r="D8445">
        <v>1.26E-4</v>
      </c>
      <c r="E8445">
        <v>1.11E-4</v>
      </c>
    </row>
    <row r="8446" spans="1:5">
      <c r="A8446">
        <v>2009</v>
      </c>
      <c r="B8446" s="108">
        <v>8</v>
      </c>
      <c r="C8446">
        <v>9.7999999999999997E-5</v>
      </c>
      <c r="D8446">
        <v>1.2899999999999999E-4</v>
      </c>
      <c r="E8446">
        <v>1.1400000000000001E-4</v>
      </c>
    </row>
    <row r="8447" spans="1:5">
      <c r="A8447">
        <v>2009</v>
      </c>
      <c r="B8447" s="108">
        <v>9</v>
      </c>
      <c r="C8447">
        <v>1.17E-4</v>
      </c>
      <c r="D8447">
        <v>1.37E-4</v>
      </c>
      <c r="E8447">
        <v>1.27E-4</v>
      </c>
    </row>
    <row r="8448" spans="1:5">
      <c r="A8448">
        <v>2009</v>
      </c>
      <c r="B8448" s="108">
        <v>10</v>
      </c>
      <c r="C8448">
        <v>1.0399999999999999E-4</v>
      </c>
      <c r="D8448">
        <v>1.22E-4</v>
      </c>
      <c r="E8448">
        <v>1.13E-4</v>
      </c>
    </row>
    <row r="8449" spans="1:5">
      <c r="A8449">
        <v>2009</v>
      </c>
      <c r="B8449" s="108">
        <v>11</v>
      </c>
      <c r="C8449">
        <v>1.2400000000000001E-4</v>
      </c>
      <c r="D8449">
        <v>1.5699999999999999E-4</v>
      </c>
      <c r="E8449">
        <v>1.4100000000000001E-4</v>
      </c>
    </row>
    <row r="8450" spans="1:5">
      <c r="A8450">
        <v>2009</v>
      </c>
      <c r="B8450" s="108">
        <v>12</v>
      </c>
      <c r="C8450">
        <v>1.2400000000000001E-4</v>
      </c>
      <c r="D8450">
        <v>1.5300000000000001E-4</v>
      </c>
      <c r="E8450">
        <v>1.3899999999999999E-4</v>
      </c>
    </row>
    <row r="8451" spans="1:5">
      <c r="A8451">
        <v>2009</v>
      </c>
      <c r="B8451" s="108">
        <v>13</v>
      </c>
      <c r="C8451">
        <v>1.25E-4</v>
      </c>
      <c r="D8451">
        <v>1.9699999999999999E-4</v>
      </c>
      <c r="E8451">
        <v>1.6200000000000001E-4</v>
      </c>
    </row>
    <row r="8452" spans="1:5">
      <c r="A8452">
        <v>2009</v>
      </c>
      <c r="B8452" s="108">
        <v>14</v>
      </c>
      <c r="C8452">
        <v>1.56E-4</v>
      </c>
      <c r="D8452">
        <v>2.4399999999999999E-4</v>
      </c>
      <c r="E8452">
        <v>2.0100000000000001E-4</v>
      </c>
    </row>
    <row r="8453" spans="1:5">
      <c r="A8453">
        <v>2009</v>
      </c>
      <c r="B8453" s="108">
        <v>15</v>
      </c>
      <c r="C8453">
        <v>1.95E-4</v>
      </c>
      <c r="D8453">
        <v>3.4400000000000001E-4</v>
      </c>
      <c r="E8453">
        <v>2.72E-4</v>
      </c>
    </row>
    <row r="8454" spans="1:5">
      <c r="A8454">
        <v>2009</v>
      </c>
      <c r="B8454" s="108">
        <v>16</v>
      </c>
      <c r="C8454">
        <v>2.6600000000000001E-4</v>
      </c>
      <c r="D8454">
        <v>5.1400000000000003E-4</v>
      </c>
      <c r="E8454">
        <v>3.9399999999999998E-4</v>
      </c>
    </row>
    <row r="8455" spans="1:5">
      <c r="A8455">
        <v>2009</v>
      </c>
      <c r="B8455" s="108">
        <v>17</v>
      </c>
      <c r="C8455">
        <v>3.21E-4</v>
      </c>
      <c r="D8455">
        <v>6.87E-4</v>
      </c>
      <c r="E8455">
        <v>5.0900000000000001E-4</v>
      </c>
    </row>
    <row r="8456" spans="1:5">
      <c r="A8456">
        <v>2009</v>
      </c>
      <c r="B8456" s="108">
        <v>18</v>
      </c>
      <c r="C8456">
        <v>3.7500000000000001E-4</v>
      </c>
      <c r="D8456">
        <v>9.5500000000000001E-4</v>
      </c>
      <c r="E8456">
        <v>6.7199999999999996E-4</v>
      </c>
    </row>
    <row r="8457" spans="1:5">
      <c r="A8457">
        <v>2009</v>
      </c>
      <c r="B8457" s="108">
        <v>19</v>
      </c>
      <c r="C8457">
        <v>3.8499999999999998E-4</v>
      </c>
      <c r="D8457">
        <v>1.0660000000000001E-3</v>
      </c>
      <c r="E8457">
        <v>7.3300000000000004E-4</v>
      </c>
    </row>
    <row r="8458" spans="1:5">
      <c r="A8458">
        <v>2009</v>
      </c>
      <c r="B8458" s="108">
        <v>20</v>
      </c>
      <c r="C8458">
        <v>3.9199999999999999E-4</v>
      </c>
      <c r="D8458">
        <v>1.1869999999999999E-3</v>
      </c>
      <c r="E8458">
        <v>7.9900000000000001E-4</v>
      </c>
    </row>
    <row r="8459" spans="1:5">
      <c r="A8459">
        <v>2009</v>
      </c>
      <c r="B8459" s="108">
        <v>21</v>
      </c>
      <c r="C8459">
        <v>4.4200000000000001E-4</v>
      </c>
      <c r="D8459">
        <v>1.3290000000000001E-3</v>
      </c>
      <c r="E8459">
        <v>8.9499999999999996E-4</v>
      </c>
    </row>
    <row r="8460" spans="1:5">
      <c r="A8460">
        <v>2009</v>
      </c>
      <c r="B8460" s="108">
        <v>22</v>
      </c>
      <c r="C8460">
        <v>4.4099999999999999E-4</v>
      </c>
      <c r="D8460">
        <v>1.266E-3</v>
      </c>
      <c r="E8460">
        <v>8.6300000000000005E-4</v>
      </c>
    </row>
    <row r="8461" spans="1:5">
      <c r="A8461">
        <v>2009</v>
      </c>
      <c r="B8461" s="108">
        <v>23</v>
      </c>
      <c r="C8461">
        <v>4.9200000000000003E-4</v>
      </c>
      <c r="D8461">
        <v>1.3489999999999999E-3</v>
      </c>
      <c r="E8461">
        <v>9.3000000000000005E-4</v>
      </c>
    </row>
    <row r="8462" spans="1:5">
      <c r="A8462">
        <v>2009</v>
      </c>
      <c r="B8462" s="108">
        <v>24</v>
      </c>
      <c r="C8462">
        <v>5.0699999999999996E-4</v>
      </c>
      <c r="D8462">
        <v>1.3339999999999999E-3</v>
      </c>
      <c r="E8462">
        <v>9.2900000000000003E-4</v>
      </c>
    </row>
    <row r="8463" spans="1:5">
      <c r="A8463">
        <v>2009</v>
      </c>
      <c r="B8463" s="108">
        <v>25</v>
      </c>
      <c r="C8463">
        <v>5.04E-4</v>
      </c>
      <c r="D8463">
        <v>1.3129999999999999E-3</v>
      </c>
      <c r="E8463">
        <v>9.1600000000000004E-4</v>
      </c>
    </row>
    <row r="8464" spans="1:5">
      <c r="A8464">
        <v>2009</v>
      </c>
      <c r="B8464" s="108">
        <v>26</v>
      </c>
      <c r="C8464">
        <v>5.6800000000000004E-4</v>
      </c>
      <c r="D8464">
        <v>1.3849999999999999E-3</v>
      </c>
      <c r="E8464">
        <v>9.810000000000001E-4</v>
      </c>
    </row>
    <row r="8465" spans="1:5">
      <c r="A8465">
        <v>2009</v>
      </c>
      <c r="B8465" s="108">
        <v>27</v>
      </c>
      <c r="C8465">
        <v>5.5800000000000001E-4</v>
      </c>
      <c r="D8465">
        <v>1.33E-3</v>
      </c>
      <c r="E8465">
        <v>9.4499999999999998E-4</v>
      </c>
    </row>
    <row r="8466" spans="1:5">
      <c r="A8466">
        <v>2009</v>
      </c>
      <c r="B8466" s="108">
        <v>28</v>
      </c>
      <c r="C8466">
        <v>6.11E-4</v>
      </c>
      <c r="D8466">
        <v>1.3799999999999999E-3</v>
      </c>
      <c r="E8466">
        <v>9.9599999999999992E-4</v>
      </c>
    </row>
    <row r="8467" spans="1:5">
      <c r="A8467">
        <v>2009</v>
      </c>
      <c r="B8467" s="108">
        <v>29</v>
      </c>
      <c r="C8467">
        <v>6.4999999999999997E-4</v>
      </c>
      <c r="D8467">
        <v>1.47E-3</v>
      </c>
      <c r="E8467">
        <v>1.0610000000000001E-3</v>
      </c>
    </row>
    <row r="8468" spans="1:5">
      <c r="A8468">
        <v>2009</v>
      </c>
      <c r="B8468" s="108">
        <v>30</v>
      </c>
      <c r="C8468">
        <v>6.7299999999999999E-4</v>
      </c>
      <c r="D8468">
        <v>1.408E-3</v>
      </c>
      <c r="E8468">
        <v>1.044E-3</v>
      </c>
    </row>
    <row r="8469" spans="1:5">
      <c r="A8469">
        <v>2009</v>
      </c>
      <c r="B8469" s="108">
        <v>31</v>
      </c>
      <c r="C8469">
        <v>6.6E-4</v>
      </c>
      <c r="D8469">
        <v>1.4809999999999999E-3</v>
      </c>
      <c r="E8469">
        <v>1.0709999999999999E-3</v>
      </c>
    </row>
    <row r="8470" spans="1:5">
      <c r="A8470">
        <v>2009</v>
      </c>
      <c r="B8470" s="108">
        <v>32</v>
      </c>
      <c r="C8470">
        <v>7.36E-4</v>
      </c>
      <c r="D8470">
        <v>1.4760000000000001E-3</v>
      </c>
      <c r="E8470">
        <v>1.1069999999999999E-3</v>
      </c>
    </row>
    <row r="8471" spans="1:5">
      <c r="A8471">
        <v>2009</v>
      </c>
      <c r="B8471" s="108">
        <v>33</v>
      </c>
      <c r="C8471">
        <v>8.0099999999999995E-4</v>
      </c>
      <c r="D8471">
        <v>1.4760000000000001E-3</v>
      </c>
      <c r="E8471">
        <v>1.1379999999999999E-3</v>
      </c>
    </row>
    <row r="8472" spans="1:5">
      <c r="A8472">
        <v>2009</v>
      </c>
      <c r="B8472" s="108">
        <v>34</v>
      </c>
      <c r="C8472">
        <v>8.3600000000000005E-4</v>
      </c>
      <c r="D8472">
        <v>1.5870000000000001E-3</v>
      </c>
      <c r="E8472">
        <v>1.2110000000000001E-3</v>
      </c>
    </row>
    <row r="8473" spans="1:5">
      <c r="A8473">
        <v>2009</v>
      </c>
      <c r="B8473" s="108">
        <v>35</v>
      </c>
      <c r="C8473">
        <v>8.5999999999999998E-4</v>
      </c>
      <c r="D8473">
        <v>1.658E-3</v>
      </c>
      <c r="E8473">
        <v>1.2589999999999999E-3</v>
      </c>
    </row>
    <row r="8474" spans="1:5">
      <c r="A8474">
        <v>2009</v>
      </c>
      <c r="B8474" s="108">
        <v>36</v>
      </c>
      <c r="C8474">
        <v>9.4700000000000003E-4</v>
      </c>
      <c r="D8474">
        <v>1.7240000000000001E-3</v>
      </c>
      <c r="E8474">
        <v>1.3339999999999999E-3</v>
      </c>
    </row>
    <row r="8475" spans="1:5">
      <c r="A8475">
        <v>2009</v>
      </c>
      <c r="B8475" s="108">
        <v>37</v>
      </c>
      <c r="C8475">
        <v>1.049E-3</v>
      </c>
      <c r="D8475">
        <v>1.8109999999999999E-3</v>
      </c>
      <c r="E8475">
        <v>1.428E-3</v>
      </c>
    </row>
    <row r="8476" spans="1:5">
      <c r="A8476">
        <v>2009</v>
      </c>
      <c r="B8476" s="108">
        <v>38</v>
      </c>
      <c r="C8476">
        <v>1.1360000000000001E-3</v>
      </c>
      <c r="D8476">
        <v>1.9430000000000001E-3</v>
      </c>
      <c r="E8476">
        <v>1.5380000000000001E-3</v>
      </c>
    </row>
    <row r="8477" spans="1:5">
      <c r="A8477">
        <v>2009</v>
      </c>
      <c r="B8477" s="108">
        <v>39</v>
      </c>
      <c r="C8477">
        <v>1.2019999999999999E-3</v>
      </c>
      <c r="D8477">
        <v>2.042E-3</v>
      </c>
      <c r="E8477">
        <v>1.621E-3</v>
      </c>
    </row>
    <row r="8478" spans="1:5">
      <c r="A8478">
        <v>2009</v>
      </c>
      <c r="B8478" s="108">
        <v>40</v>
      </c>
      <c r="C8478">
        <v>1.3600000000000001E-3</v>
      </c>
      <c r="D8478">
        <v>2.2009999999999998E-3</v>
      </c>
      <c r="E8478">
        <v>1.779E-3</v>
      </c>
    </row>
    <row r="8479" spans="1:5">
      <c r="A8479">
        <v>2009</v>
      </c>
      <c r="B8479" s="108">
        <v>41</v>
      </c>
      <c r="C8479">
        <v>1.477E-3</v>
      </c>
      <c r="D8479">
        <v>2.4350000000000001E-3</v>
      </c>
      <c r="E8479">
        <v>1.9530000000000001E-3</v>
      </c>
    </row>
    <row r="8480" spans="1:5">
      <c r="A8480">
        <v>2009</v>
      </c>
      <c r="B8480" s="108">
        <v>42</v>
      </c>
      <c r="C8480">
        <v>1.5969999999999999E-3</v>
      </c>
      <c r="D8480">
        <v>2.6549999999999998E-3</v>
      </c>
      <c r="E8480">
        <v>2.1229999999999999E-3</v>
      </c>
    </row>
    <row r="8481" spans="1:5">
      <c r="A8481">
        <v>2009</v>
      </c>
      <c r="B8481" s="108">
        <v>43</v>
      </c>
      <c r="C8481">
        <v>1.7619999999999999E-3</v>
      </c>
      <c r="D8481">
        <v>2.7950000000000002E-3</v>
      </c>
      <c r="E8481">
        <v>2.2750000000000001E-3</v>
      </c>
    </row>
    <row r="8482" spans="1:5">
      <c r="A8482">
        <v>2009</v>
      </c>
      <c r="B8482" s="108">
        <v>44</v>
      </c>
      <c r="C8482">
        <v>1.9859999999999999E-3</v>
      </c>
      <c r="D8482">
        <v>3.1510000000000002E-3</v>
      </c>
      <c r="E8482">
        <v>2.5639999999999999E-3</v>
      </c>
    </row>
    <row r="8483" spans="1:5">
      <c r="A8483">
        <v>2009</v>
      </c>
      <c r="B8483" s="108">
        <v>45</v>
      </c>
      <c r="C8483">
        <v>2.1719999999999999E-3</v>
      </c>
      <c r="D8483">
        <v>3.4429999999999999E-3</v>
      </c>
      <c r="E8483">
        <v>2.8E-3</v>
      </c>
    </row>
    <row r="8484" spans="1:5">
      <c r="A8484">
        <v>2009</v>
      </c>
      <c r="B8484" s="108">
        <v>46</v>
      </c>
      <c r="C8484">
        <v>2.3930000000000002E-3</v>
      </c>
      <c r="D8484">
        <v>3.7680000000000001E-3</v>
      </c>
      <c r="E8484">
        <v>3.0720000000000001E-3</v>
      </c>
    </row>
    <row r="8485" spans="1:5">
      <c r="A8485">
        <v>2009</v>
      </c>
      <c r="B8485" s="108">
        <v>47</v>
      </c>
      <c r="C8485">
        <v>2.6210000000000001E-3</v>
      </c>
      <c r="D8485">
        <v>4.1219999999999998E-3</v>
      </c>
      <c r="E8485">
        <v>3.362E-3</v>
      </c>
    </row>
    <row r="8486" spans="1:5">
      <c r="A8486">
        <v>2009</v>
      </c>
      <c r="B8486" s="108">
        <v>48</v>
      </c>
      <c r="C8486">
        <v>2.8310000000000002E-3</v>
      </c>
      <c r="D8486">
        <v>4.4409999999999996E-3</v>
      </c>
      <c r="E8486">
        <v>3.6250000000000002E-3</v>
      </c>
    </row>
    <row r="8487" spans="1:5">
      <c r="A8487">
        <v>2009</v>
      </c>
      <c r="B8487" s="108">
        <v>49</v>
      </c>
      <c r="C8487">
        <v>2.9780000000000002E-3</v>
      </c>
      <c r="D8487">
        <v>4.8120000000000003E-3</v>
      </c>
      <c r="E8487">
        <v>3.8830000000000002E-3</v>
      </c>
    </row>
    <row r="8488" spans="1:5">
      <c r="A8488">
        <v>2009</v>
      </c>
      <c r="B8488" s="108">
        <v>50</v>
      </c>
      <c r="C8488">
        <v>3.2799999999999999E-3</v>
      </c>
      <c r="D8488">
        <v>5.339E-3</v>
      </c>
      <c r="E8488">
        <v>4.2919999999999998E-3</v>
      </c>
    </row>
    <row r="8489" spans="1:5">
      <c r="A8489">
        <v>2009</v>
      </c>
      <c r="B8489" s="108">
        <v>51</v>
      </c>
      <c r="C8489">
        <v>3.4740000000000001E-3</v>
      </c>
      <c r="D8489">
        <v>5.8640000000000003E-3</v>
      </c>
      <c r="E8489">
        <v>4.6490000000000004E-3</v>
      </c>
    </row>
    <row r="8490" spans="1:5">
      <c r="A8490">
        <v>2009</v>
      </c>
      <c r="B8490" s="108">
        <v>52</v>
      </c>
      <c r="C8490">
        <v>3.901E-3</v>
      </c>
      <c r="D8490">
        <v>6.4669999999999997E-3</v>
      </c>
      <c r="E8490">
        <v>5.1570000000000001E-3</v>
      </c>
    </row>
    <row r="8491" spans="1:5">
      <c r="A8491">
        <v>2009</v>
      </c>
      <c r="B8491" s="108">
        <v>53</v>
      </c>
      <c r="C8491">
        <v>4.1050000000000001E-3</v>
      </c>
      <c r="D8491">
        <v>6.8570000000000002E-3</v>
      </c>
      <c r="E8491">
        <v>5.4520000000000002E-3</v>
      </c>
    </row>
    <row r="8492" spans="1:5">
      <c r="A8492">
        <v>2009</v>
      </c>
      <c r="B8492" s="108">
        <v>54</v>
      </c>
      <c r="C8492">
        <v>4.3160000000000004E-3</v>
      </c>
      <c r="D8492">
        <v>7.3049999999999999E-3</v>
      </c>
      <c r="E8492">
        <v>5.7759999999999999E-3</v>
      </c>
    </row>
    <row r="8493" spans="1:5">
      <c r="A8493">
        <v>2009</v>
      </c>
      <c r="B8493" s="108">
        <v>55</v>
      </c>
      <c r="C8493">
        <v>4.6230000000000004E-3</v>
      </c>
      <c r="D8493">
        <v>7.9769999999999997E-3</v>
      </c>
      <c r="E8493">
        <v>6.2509999999999996E-3</v>
      </c>
    </row>
    <row r="8494" spans="1:5">
      <c r="A8494">
        <v>2009</v>
      </c>
      <c r="B8494" s="108">
        <v>56</v>
      </c>
      <c r="C8494">
        <v>4.9309999999999996E-3</v>
      </c>
      <c r="D8494">
        <v>8.5520000000000006E-3</v>
      </c>
      <c r="E8494">
        <v>6.6880000000000004E-3</v>
      </c>
    </row>
    <row r="8495" spans="1:5">
      <c r="A8495">
        <v>2009</v>
      </c>
      <c r="B8495" s="108">
        <v>57</v>
      </c>
      <c r="C8495">
        <v>5.2599999999999999E-3</v>
      </c>
      <c r="D8495">
        <v>9.3019999999999995E-3</v>
      </c>
      <c r="E8495">
        <v>7.2179999999999996E-3</v>
      </c>
    </row>
    <row r="8496" spans="1:5">
      <c r="A8496">
        <v>2009</v>
      </c>
      <c r="B8496" s="108">
        <v>58</v>
      </c>
      <c r="C8496">
        <v>5.5960000000000003E-3</v>
      </c>
      <c r="D8496">
        <v>9.6489999999999996E-3</v>
      </c>
      <c r="E8496">
        <v>7.5560000000000002E-3</v>
      </c>
    </row>
    <row r="8497" spans="1:5">
      <c r="A8497">
        <v>2009</v>
      </c>
      <c r="B8497" s="108">
        <v>59</v>
      </c>
      <c r="C8497">
        <v>6.0629999999999998E-3</v>
      </c>
      <c r="D8497">
        <v>1.0296E-2</v>
      </c>
      <c r="E8497">
        <v>8.1060000000000004E-3</v>
      </c>
    </row>
    <row r="8498" spans="1:5">
      <c r="A8498">
        <v>2009</v>
      </c>
      <c r="B8498" s="108">
        <v>60</v>
      </c>
      <c r="C8498">
        <v>6.8139999999999997E-3</v>
      </c>
      <c r="D8498">
        <v>1.1273E-2</v>
      </c>
      <c r="E8498">
        <v>8.9599999999999992E-3</v>
      </c>
    </row>
    <row r="8499" spans="1:5">
      <c r="A8499">
        <v>2009</v>
      </c>
      <c r="B8499" s="108">
        <v>61</v>
      </c>
      <c r="C8499">
        <v>7.1989999999999997E-3</v>
      </c>
      <c r="D8499">
        <v>1.1672999999999999E-2</v>
      </c>
      <c r="E8499">
        <v>9.3539999999999995E-3</v>
      </c>
    </row>
    <row r="8500" spans="1:5">
      <c r="A8500">
        <v>2009</v>
      </c>
      <c r="B8500" s="108">
        <v>62</v>
      </c>
      <c r="C8500">
        <v>8.3029999999999996E-3</v>
      </c>
      <c r="D8500">
        <v>1.3438E-2</v>
      </c>
      <c r="E8500">
        <v>1.0770999999999999E-2</v>
      </c>
    </row>
    <row r="8501" spans="1:5">
      <c r="A8501">
        <v>2009</v>
      </c>
      <c r="B8501" s="108">
        <v>63</v>
      </c>
      <c r="C8501">
        <v>8.3359999999999997E-3</v>
      </c>
      <c r="D8501">
        <v>1.3153E-2</v>
      </c>
      <c r="E8501">
        <v>1.0643E-2</v>
      </c>
    </row>
    <row r="8502" spans="1:5">
      <c r="A8502">
        <v>2009</v>
      </c>
      <c r="B8502" s="108">
        <v>64</v>
      </c>
      <c r="C8502">
        <v>9.4920000000000004E-3</v>
      </c>
      <c r="D8502">
        <v>1.4905E-2</v>
      </c>
      <c r="E8502">
        <v>1.2074E-2</v>
      </c>
    </row>
    <row r="8503" spans="1:5">
      <c r="A8503">
        <v>2009</v>
      </c>
      <c r="B8503" s="108">
        <v>65</v>
      </c>
      <c r="C8503">
        <v>1.0401000000000001E-2</v>
      </c>
      <c r="D8503">
        <v>1.6306999999999999E-2</v>
      </c>
      <c r="E8503">
        <v>1.3200999999999999E-2</v>
      </c>
    </row>
    <row r="8504" spans="1:5">
      <c r="A8504">
        <v>2009</v>
      </c>
      <c r="B8504" s="108">
        <v>66</v>
      </c>
      <c r="C8504">
        <v>1.1575999999999999E-2</v>
      </c>
      <c r="D8504">
        <v>1.8228999999999999E-2</v>
      </c>
      <c r="E8504">
        <v>1.4718999999999999E-2</v>
      </c>
    </row>
    <row r="8505" spans="1:5">
      <c r="A8505">
        <v>2009</v>
      </c>
      <c r="B8505" s="108">
        <v>67</v>
      </c>
      <c r="C8505">
        <v>1.2274E-2</v>
      </c>
      <c r="D8505">
        <v>1.8599000000000001E-2</v>
      </c>
      <c r="E8505">
        <v>1.5249E-2</v>
      </c>
    </row>
    <row r="8506" spans="1:5">
      <c r="A8506">
        <v>2009</v>
      </c>
      <c r="B8506" s="108">
        <v>68</v>
      </c>
      <c r="C8506">
        <v>1.3297E-2</v>
      </c>
      <c r="D8506">
        <v>2.0386000000000001E-2</v>
      </c>
      <c r="E8506">
        <v>1.6611000000000001E-2</v>
      </c>
    </row>
    <row r="8507" spans="1:5">
      <c r="A8507">
        <v>2009</v>
      </c>
      <c r="B8507" s="108">
        <v>69</v>
      </c>
      <c r="C8507">
        <v>1.4434000000000001E-2</v>
      </c>
      <c r="D8507">
        <v>2.1779E-2</v>
      </c>
      <c r="E8507">
        <v>1.7849E-2</v>
      </c>
    </row>
    <row r="8508" spans="1:5">
      <c r="A8508">
        <v>2009</v>
      </c>
      <c r="B8508" s="108">
        <v>70</v>
      </c>
      <c r="C8508">
        <v>1.6164000000000001E-2</v>
      </c>
      <c r="D8508">
        <v>2.4038E-2</v>
      </c>
      <c r="E8508">
        <v>1.9807000000000002E-2</v>
      </c>
    </row>
    <row r="8509" spans="1:5">
      <c r="A8509">
        <v>2009</v>
      </c>
      <c r="B8509" s="108">
        <v>71</v>
      </c>
      <c r="C8509">
        <v>1.7717E-2</v>
      </c>
      <c r="D8509">
        <v>2.6065000000000001E-2</v>
      </c>
      <c r="E8509">
        <v>2.1564E-2</v>
      </c>
    </row>
    <row r="8510" spans="1:5">
      <c r="A8510">
        <v>2009</v>
      </c>
      <c r="B8510" s="108">
        <v>72</v>
      </c>
      <c r="C8510">
        <v>1.9085000000000001E-2</v>
      </c>
      <c r="D8510">
        <v>2.8294E-2</v>
      </c>
      <c r="E8510">
        <v>2.3286999999999999E-2</v>
      </c>
    </row>
    <row r="8511" spans="1:5">
      <c r="A8511">
        <v>2009</v>
      </c>
      <c r="B8511" s="108">
        <v>73</v>
      </c>
      <c r="C8511">
        <v>2.1184999999999999E-2</v>
      </c>
      <c r="D8511">
        <v>3.1001999999999998E-2</v>
      </c>
      <c r="E8511">
        <v>2.5627E-2</v>
      </c>
    </row>
    <row r="8512" spans="1:5">
      <c r="A8512">
        <v>2009</v>
      </c>
      <c r="B8512" s="108">
        <v>74</v>
      </c>
      <c r="C8512">
        <v>2.3959000000000001E-2</v>
      </c>
      <c r="D8512">
        <v>3.4199E-2</v>
      </c>
      <c r="E8512">
        <v>2.8552000000000001E-2</v>
      </c>
    </row>
    <row r="8513" spans="1:5">
      <c r="A8513">
        <v>2009</v>
      </c>
      <c r="B8513" s="108">
        <v>75</v>
      </c>
      <c r="C8513">
        <v>2.5967E-2</v>
      </c>
      <c r="D8513">
        <v>3.7185999999999997E-2</v>
      </c>
      <c r="E8513">
        <v>3.0936999999999999E-2</v>
      </c>
    </row>
    <row r="8514" spans="1:5">
      <c r="A8514">
        <v>2009</v>
      </c>
      <c r="B8514" s="108">
        <v>76</v>
      </c>
      <c r="C8514">
        <v>2.8608999999999999E-2</v>
      </c>
      <c r="D8514">
        <v>4.0786999999999997E-2</v>
      </c>
      <c r="E8514">
        <v>3.3957000000000001E-2</v>
      </c>
    </row>
    <row r="8515" spans="1:5">
      <c r="A8515">
        <v>2009</v>
      </c>
      <c r="B8515" s="108">
        <v>77</v>
      </c>
      <c r="C8515">
        <v>3.1602999999999999E-2</v>
      </c>
      <c r="D8515">
        <v>4.5305999999999999E-2</v>
      </c>
      <c r="E8515">
        <v>3.7545000000000002E-2</v>
      </c>
    </row>
    <row r="8516" spans="1:5">
      <c r="A8516">
        <v>2009</v>
      </c>
      <c r="B8516" s="108">
        <v>78</v>
      </c>
      <c r="C8516">
        <v>3.4826000000000003E-2</v>
      </c>
      <c r="D8516">
        <v>5.0562999999999997E-2</v>
      </c>
      <c r="E8516">
        <v>4.1555000000000002E-2</v>
      </c>
    </row>
    <row r="8517" spans="1:5">
      <c r="A8517">
        <v>2009</v>
      </c>
      <c r="B8517" s="108">
        <v>79</v>
      </c>
      <c r="C8517">
        <v>3.8525999999999998E-2</v>
      </c>
      <c r="D8517">
        <v>5.4072000000000002E-2</v>
      </c>
      <c r="E8517">
        <v>4.5068999999999998E-2</v>
      </c>
    </row>
    <row r="8518" spans="1:5">
      <c r="A8518">
        <v>2009</v>
      </c>
      <c r="B8518" s="108">
        <v>80</v>
      </c>
      <c r="C8518">
        <v>4.2597999999999997E-2</v>
      </c>
      <c r="D8518">
        <v>6.0312999999999999E-2</v>
      </c>
      <c r="E8518">
        <v>4.9929000000000001E-2</v>
      </c>
    </row>
    <row r="8519" spans="1:5">
      <c r="A8519">
        <v>2009</v>
      </c>
      <c r="B8519" s="108">
        <v>81</v>
      </c>
      <c r="C8519">
        <v>4.7542000000000001E-2</v>
      </c>
      <c r="D8519">
        <v>6.6927E-2</v>
      </c>
      <c r="E8519">
        <v>5.5406999999999998E-2</v>
      </c>
    </row>
    <row r="8520" spans="1:5">
      <c r="A8520">
        <v>2009</v>
      </c>
      <c r="B8520" s="108">
        <v>82</v>
      </c>
      <c r="C8520">
        <v>5.3808000000000002E-2</v>
      </c>
      <c r="D8520">
        <v>7.5051000000000007E-2</v>
      </c>
      <c r="E8520">
        <v>6.2217000000000001E-2</v>
      </c>
    </row>
    <row r="8521" spans="1:5">
      <c r="A8521">
        <v>2009</v>
      </c>
      <c r="B8521" s="108">
        <v>83</v>
      </c>
      <c r="C8521">
        <v>5.9271999999999998E-2</v>
      </c>
      <c r="D8521">
        <v>8.1374000000000002E-2</v>
      </c>
      <c r="E8521">
        <v>6.7819000000000004E-2</v>
      </c>
    </row>
    <row r="8522" spans="1:5">
      <c r="A8522">
        <v>2009</v>
      </c>
      <c r="B8522" s="108">
        <v>84</v>
      </c>
      <c r="C8522">
        <v>6.6438999999999998E-2</v>
      </c>
      <c r="D8522">
        <v>9.0704999999999994E-2</v>
      </c>
      <c r="E8522">
        <v>7.5577000000000005E-2</v>
      </c>
    </row>
    <row r="8523" spans="1:5">
      <c r="A8523">
        <v>2009</v>
      </c>
      <c r="B8523" s="108">
        <v>85</v>
      </c>
      <c r="C8523">
        <v>7.4107000000000006E-2</v>
      </c>
      <c r="D8523">
        <v>9.9521999999999999E-2</v>
      </c>
      <c r="E8523">
        <v>8.3460000000000006E-2</v>
      </c>
    </row>
    <row r="8524" spans="1:5">
      <c r="A8524">
        <v>2009</v>
      </c>
      <c r="B8524" s="108">
        <v>86</v>
      </c>
      <c r="C8524">
        <v>8.4071999999999994E-2</v>
      </c>
      <c r="D8524">
        <v>0.112451</v>
      </c>
      <c r="E8524">
        <v>9.4236E-2</v>
      </c>
    </row>
    <row r="8525" spans="1:5">
      <c r="A8525">
        <v>2009</v>
      </c>
      <c r="B8525" s="108">
        <v>87</v>
      </c>
      <c r="C8525">
        <v>9.5090999999999995E-2</v>
      </c>
      <c r="D8525">
        <v>0.125474</v>
      </c>
      <c r="E8525">
        <v>0.105631</v>
      </c>
    </row>
    <row r="8526" spans="1:5">
      <c r="A8526">
        <v>2009</v>
      </c>
      <c r="B8526" s="108">
        <v>88</v>
      </c>
      <c r="C8526">
        <v>0.10638400000000001</v>
      </c>
      <c r="D8526">
        <v>0.13874</v>
      </c>
      <c r="E8526">
        <v>0.11726200000000001</v>
      </c>
    </row>
    <row r="8527" spans="1:5">
      <c r="A8527">
        <v>2009</v>
      </c>
      <c r="B8527" s="108">
        <v>89</v>
      </c>
      <c r="C8527">
        <v>0.122197</v>
      </c>
      <c r="D8527">
        <v>0.16029199999999999</v>
      </c>
      <c r="E8527">
        <v>0.134544</v>
      </c>
    </row>
    <row r="8528" spans="1:5">
      <c r="A8528">
        <v>2009</v>
      </c>
      <c r="B8528" s="108">
        <v>90</v>
      </c>
      <c r="C8528">
        <v>0.13474</v>
      </c>
      <c r="D8528">
        <v>0.17438600000000001</v>
      </c>
      <c r="E8528">
        <v>0.14700299999999999</v>
      </c>
    </row>
    <row r="8529" spans="1:5">
      <c r="A8529">
        <v>2009</v>
      </c>
      <c r="B8529" s="108">
        <v>91</v>
      </c>
      <c r="C8529">
        <v>0.151613</v>
      </c>
      <c r="D8529">
        <v>0.19667399999999999</v>
      </c>
      <c r="E8529">
        <v>0.16494600000000001</v>
      </c>
    </row>
    <row r="8530" spans="1:5">
      <c r="A8530">
        <v>2009</v>
      </c>
      <c r="B8530" s="108">
        <v>92</v>
      </c>
      <c r="C8530">
        <v>0.17165</v>
      </c>
      <c r="D8530">
        <v>0.221307</v>
      </c>
      <c r="E8530">
        <v>0.185644</v>
      </c>
    </row>
    <row r="8531" spans="1:5">
      <c r="A8531">
        <v>2009</v>
      </c>
      <c r="B8531" s="108">
        <v>93</v>
      </c>
      <c r="C8531">
        <v>0.19404199999999999</v>
      </c>
      <c r="D8531">
        <v>0.24540400000000001</v>
      </c>
      <c r="E8531">
        <v>0.20760300000000001</v>
      </c>
    </row>
    <row r="8532" spans="1:5">
      <c r="A8532">
        <v>2009</v>
      </c>
      <c r="B8532" s="108">
        <v>94</v>
      </c>
      <c r="C8532">
        <v>0.213841</v>
      </c>
      <c r="D8532">
        <v>0.27211200000000002</v>
      </c>
      <c r="E8532">
        <v>0.22823499999999999</v>
      </c>
    </row>
    <row r="8533" spans="1:5">
      <c r="A8533">
        <v>2009</v>
      </c>
      <c r="B8533" s="108">
        <v>95</v>
      </c>
      <c r="C8533">
        <v>0.236341</v>
      </c>
      <c r="D8533">
        <v>0.29980000000000001</v>
      </c>
      <c r="E8533">
        <v>0.25101899999999999</v>
      </c>
    </row>
    <row r="8534" spans="1:5">
      <c r="A8534">
        <v>2009</v>
      </c>
      <c r="B8534" s="108">
        <v>96</v>
      </c>
      <c r="C8534">
        <v>0.263289</v>
      </c>
      <c r="D8534">
        <v>0.33142500000000003</v>
      </c>
      <c r="E8534">
        <v>0.27792</v>
      </c>
    </row>
    <row r="8535" spans="1:5">
      <c r="A8535">
        <v>2009</v>
      </c>
      <c r="B8535" s="108">
        <v>97</v>
      </c>
      <c r="C8535">
        <v>0.28605799999999998</v>
      </c>
      <c r="D8535">
        <v>0.35576799999999997</v>
      </c>
      <c r="E8535">
        <v>0.29997600000000002</v>
      </c>
    </row>
    <row r="8536" spans="1:5">
      <c r="A8536">
        <v>2009</v>
      </c>
      <c r="B8536" s="108">
        <v>98</v>
      </c>
      <c r="C8536">
        <v>0.31556299999999998</v>
      </c>
      <c r="D8536">
        <v>0.367867</v>
      </c>
      <c r="E8536">
        <v>0.32522899999999999</v>
      </c>
    </row>
    <row r="8537" spans="1:5">
      <c r="A8537">
        <v>2009</v>
      </c>
      <c r="B8537" s="108">
        <v>99</v>
      </c>
      <c r="C8537">
        <v>0.33966200000000002</v>
      </c>
      <c r="D8537">
        <v>0.420269</v>
      </c>
      <c r="E8537">
        <v>0.35349900000000001</v>
      </c>
    </row>
    <row r="8538" spans="1:5">
      <c r="A8538">
        <v>2009</v>
      </c>
      <c r="B8538" s="108">
        <v>100</v>
      </c>
      <c r="C8538">
        <v>0.37861</v>
      </c>
      <c r="D8538">
        <v>0.457731</v>
      </c>
      <c r="E8538">
        <v>0.39102199999999998</v>
      </c>
    </row>
    <row r="8539" spans="1:5">
      <c r="A8539">
        <v>2009</v>
      </c>
      <c r="B8539" s="108">
        <v>101</v>
      </c>
      <c r="C8539">
        <v>0.41542800000000002</v>
      </c>
      <c r="D8539">
        <v>0.49389899999999998</v>
      </c>
      <c r="E8539">
        <v>0.426869</v>
      </c>
    </row>
    <row r="8540" spans="1:5">
      <c r="A8540">
        <v>2009</v>
      </c>
      <c r="B8540" s="108">
        <v>102</v>
      </c>
      <c r="C8540">
        <v>0.427425</v>
      </c>
      <c r="D8540">
        <v>0.51740299999999995</v>
      </c>
      <c r="E8540">
        <v>0.43972699999999998</v>
      </c>
    </row>
    <row r="8541" spans="1:5">
      <c r="A8541">
        <v>2009</v>
      </c>
      <c r="B8541" s="108">
        <v>103</v>
      </c>
      <c r="C8541">
        <v>0.45092399999999999</v>
      </c>
      <c r="D8541">
        <v>0.53322400000000003</v>
      </c>
      <c r="E8541">
        <v>0.46137800000000001</v>
      </c>
    </row>
    <row r="8542" spans="1:5">
      <c r="A8542">
        <v>2009</v>
      </c>
      <c r="B8542" s="108">
        <v>104</v>
      </c>
      <c r="C8542">
        <v>0.47726600000000002</v>
      </c>
      <c r="D8542">
        <v>0.62302100000000005</v>
      </c>
      <c r="E8542">
        <v>0.49384499999999998</v>
      </c>
    </row>
    <row r="8543" spans="1:5">
      <c r="A8543">
        <v>2009</v>
      </c>
      <c r="B8543" s="108">
        <v>105</v>
      </c>
      <c r="C8543">
        <v>0.50354200000000005</v>
      </c>
      <c r="D8543">
        <v>0.59856900000000002</v>
      </c>
      <c r="E8543">
        <v>0.51387400000000005</v>
      </c>
    </row>
    <row r="8544" spans="1:5">
      <c r="A8544">
        <v>2009</v>
      </c>
      <c r="B8544" s="108">
        <v>106</v>
      </c>
      <c r="C8544">
        <v>0.61284799999999995</v>
      </c>
      <c r="D8544">
        <v>0.78151800000000005</v>
      </c>
      <c r="E8544">
        <v>0.62987700000000002</v>
      </c>
    </row>
    <row r="8545" spans="1:5">
      <c r="A8545">
        <v>2009</v>
      </c>
      <c r="B8545" s="108">
        <v>107</v>
      </c>
      <c r="C8545">
        <v>0.57339899999999999</v>
      </c>
      <c r="D8545">
        <v>0.65070300000000003</v>
      </c>
      <c r="E8545">
        <v>0.580932</v>
      </c>
    </row>
    <row r="8546" spans="1:5">
      <c r="A8546">
        <v>2009</v>
      </c>
      <c r="B8546" s="108">
        <v>108</v>
      </c>
      <c r="C8546">
        <v>0.58821999999999997</v>
      </c>
      <c r="D8546">
        <v>0.60143400000000002</v>
      </c>
      <c r="E8546">
        <v>0.58955599999999997</v>
      </c>
    </row>
    <row r="8547" spans="1:5">
      <c r="A8547">
        <v>2009</v>
      </c>
      <c r="B8547" s="108">
        <v>109</v>
      </c>
      <c r="C8547">
        <v>0.52993299999999999</v>
      </c>
      <c r="D8547">
        <v>0.550122</v>
      </c>
      <c r="E8547">
        <v>0.53185300000000002</v>
      </c>
    </row>
    <row r="8548" spans="1:5">
      <c r="A8548">
        <v>2009</v>
      </c>
      <c r="B8548" s="108" t="s">
        <v>392</v>
      </c>
      <c r="C8548">
        <v>0.67749899999999996</v>
      </c>
      <c r="D8548">
        <v>1.2506630000000001</v>
      </c>
      <c r="E8548">
        <v>0.73011999999999999</v>
      </c>
    </row>
    <row r="8549" spans="1:5">
      <c r="A8549">
        <v>2010</v>
      </c>
      <c r="B8549" s="108">
        <v>0</v>
      </c>
      <c r="C8549">
        <v>5.607E-3</v>
      </c>
      <c r="D8549">
        <v>6.7539999999999996E-3</v>
      </c>
      <c r="E8549">
        <v>6.1929999999999997E-3</v>
      </c>
    </row>
    <row r="8550" spans="1:5">
      <c r="A8550">
        <v>2010</v>
      </c>
      <c r="B8550" s="108">
        <v>1</v>
      </c>
      <c r="C8550">
        <v>4.1300000000000001E-4</v>
      </c>
      <c r="D8550">
        <v>4.5600000000000003E-4</v>
      </c>
      <c r="E8550">
        <v>4.35E-4</v>
      </c>
    </row>
    <row r="8551" spans="1:5">
      <c r="A8551">
        <v>2010</v>
      </c>
      <c r="B8551" s="108">
        <v>2</v>
      </c>
      <c r="C8551">
        <v>2.23E-4</v>
      </c>
      <c r="D8551">
        <v>3.1799999999999998E-4</v>
      </c>
      <c r="E8551">
        <v>2.72E-4</v>
      </c>
    </row>
    <row r="8552" spans="1:5">
      <c r="A8552">
        <v>2010</v>
      </c>
      <c r="B8552" s="108">
        <v>3</v>
      </c>
      <c r="C8552">
        <v>1.6899999999999999E-4</v>
      </c>
      <c r="D8552">
        <v>2.42E-4</v>
      </c>
      <c r="E8552">
        <v>2.0599999999999999E-4</v>
      </c>
    </row>
    <row r="8553" spans="1:5">
      <c r="A8553">
        <v>2010</v>
      </c>
      <c r="B8553" s="108">
        <v>4</v>
      </c>
      <c r="C8553">
        <v>1.34E-4</v>
      </c>
      <c r="D8553">
        <v>1.76E-4</v>
      </c>
      <c r="E8553">
        <v>1.55E-4</v>
      </c>
    </row>
    <row r="8554" spans="1:5">
      <c r="A8554">
        <v>2010</v>
      </c>
      <c r="B8554" s="108">
        <v>5</v>
      </c>
      <c r="C8554">
        <v>1.0399999999999999E-4</v>
      </c>
      <c r="D8554">
        <v>1.3999999999999999E-4</v>
      </c>
      <c r="E8554">
        <v>1.2300000000000001E-4</v>
      </c>
    </row>
    <row r="8555" spans="1:5">
      <c r="A8555">
        <v>2010</v>
      </c>
      <c r="B8555" s="108">
        <v>6</v>
      </c>
      <c r="C8555">
        <v>1.06E-4</v>
      </c>
      <c r="D8555">
        <v>1.2300000000000001E-4</v>
      </c>
      <c r="E8555">
        <v>1.15E-4</v>
      </c>
    </row>
    <row r="8556" spans="1:5">
      <c r="A8556">
        <v>2010</v>
      </c>
      <c r="B8556" s="108">
        <v>7</v>
      </c>
      <c r="C8556">
        <v>9.7E-5</v>
      </c>
      <c r="D8556">
        <v>1.2999999999999999E-4</v>
      </c>
      <c r="E8556">
        <v>1.1400000000000001E-4</v>
      </c>
    </row>
    <row r="8557" spans="1:5">
      <c r="A8557">
        <v>2010</v>
      </c>
      <c r="B8557" s="108">
        <v>8</v>
      </c>
      <c r="C8557">
        <v>1.05E-4</v>
      </c>
      <c r="D8557">
        <v>1.2400000000000001E-4</v>
      </c>
      <c r="E8557">
        <v>1.15E-4</v>
      </c>
    </row>
    <row r="8558" spans="1:5">
      <c r="A8558">
        <v>2010</v>
      </c>
      <c r="B8558" s="108">
        <v>9</v>
      </c>
      <c r="C8558">
        <v>9.2999999999999997E-5</v>
      </c>
      <c r="D8558">
        <v>1.22E-4</v>
      </c>
      <c r="E8558">
        <v>1.08E-4</v>
      </c>
    </row>
    <row r="8559" spans="1:5">
      <c r="A8559">
        <v>2010</v>
      </c>
      <c r="B8559" s="108">
        <v>10</v>
      </c>
      <c r="C8559">
        <v>9.6000000000000002E-5</v>
      </c>
      <c r="D8559">
        <v>1.1E-4</v>
      </c>
      <c r="E8559">
        <v>1.03E-4</v>
      </c>
    </row>
    <row r="8560" spans="1:5">
      <c r="A8560">
        <v>2010</v>
      </c>
      <c r="B8560" s="108">
        <v>11</v>
      </c>
      <c r="C8560">
        <v>1.11E-4</v>
      </c>
      <c r="D8560">
        <v>1.4100000000000001E-4</v>
      </c>
      <c r="E8560">
        <v>1.26E-4</v>
      </c>
    </row>
    <row r="8561" spans="1:5">
      <c r="A8561">
        <v>2010</v>
      </c>
      <c r="B8561" s="108">
        <v>12</v>
      </c>
      <c r="C8561">
        <v>1.21E-4</v>
      </c>
      <c r="D8561">
        <v>1.46E-4</v>
      </c>
      <c r="E8561">
        <v>1.34E-4</v>
      </c>
    </row>
    <row r="8562" spans="1:5">
      <c r="A8562">
        <v>2010</v>
      </c>
      <c r="B8562" s="108">
        <v>13</v>
      </c>
      <c r="C8562">
        <v>1.2E-4</v>
      </c>
      <c r="D8562">
        <v>1.7899999999999999E-4</v>
      </c>
      <c r="E8562">
        <v>1.5100000000000001E-4</v>
      </c>
    </row>
    <row r="8563" spans="1:5">
      <c r="A8563">
        <v>2010</v>
      </c>
      <c r="B8563" s="108">
        <v>14</v>
      </c>
      <c r="C8563">
        <v>1.54E-4</v>
      </c>
      <c r="D8563">
        <v>2.42E-4</v>
      </c>
      <c r="E8563">
        <v>1.9900000000000001E-4</v>
      </c>
    </row>
    <row r="8564" spans="1:5">
      <c r="A8564">
        <v>2010</v>
      </c>
      <c r="B8564" s="108">
        <v>15</v>
      </c>
      <c r="C8564">
        <v>1.76E-4</v>
      </c>
      <c r="D8564">
        <v>3.2499999999999999E-4</v>
      </c>
      <c r="E8564">
        <v>2.52E-4</v>
      </c>
    </row>
    <row r="8565" spans="1:5">
      <c r="A8565">
        <v>2010</v>
      </c>
      <c r="B8565" s="108">
        <v>16</v>
      </c>
      <c r="C8565">
        <v>2.4499999999999999E-4</v>
      </c>
      <c r="D8565">
        <v>4.9700000000000005E-4</v>
      </c>
      <c r="E8565">
        <v>3.7500000000000001E-4</v>
      </c>
    </row>
    <row r="8566" spans="1:5">
      <c r="A8566">
        <v>2010</v>
      </c>
      <c r="B8566" s="108">
        <v>17</v>
      </c>
      <c r="C8566">
        <v>2.72E-4</v>
      </c>
      <c r="D8566">
        <v>6.5399999999999996E-4</v>
      </c>
      <c r="E8566">
        <v>4.6799999999999999E-4</v>
      </c>
    </row>
    <row r="8567" spans="1:5">
      <c r="A8567">
        <v>2010</v>
      </c>
      <c r="B8567" s="108">
        <v>18</v>
      </c>
      <c r="C8567">
        <v>3.2899999999999997E-4</v>
      </c>
      <c r="D8567">
        <v>9.5E-4</v>
      </c>
      <c r="E8567">
        <v>6.4800000000000003E-4</v>
      </c>
    </row>
    <row r="8568" spans="1:5">
      <c r="A8568">
        <v>2010</v>
      </c>
      <c r="B8568" s="108">
        <v>19</v>
      </c>
      <c r="C8568">
        <v>3.8200000000000002E-4</v>
      </c>
      <c r="D8568">
        <v>1.031E-3</v>
      </c>
      <c r="E8568">
        <v>7.1400000000000001E-4</v>
      </c>
    </row>
    <row r="8569" spans="1:5">
      <c r="A8569">
        <v>2010</v>
      </c>
      <c r="B8569" s="108">
        <v>20</v>
      </c>
      <c r="C8569">
        <v>3.9500000000000001E-4</v>
      </c>
      <c r="D8569">
        <v>1.1169999999999999E-3</v>
      </c>
      <c r="E8569">
        <v>7.6400000000000003E-4</v>
      </c>
    </row>
    <row r="8570" spans="1:5">
      <c r="A8570">
        <v>2010</v>
      </c>
      <c r="B8570" s="108">
        <v>21</v>
      </c>
      <c r="C8570">
        <v>4.3199999999999998E-4</v>
      </c>
      <c r="D8570">
        <v>1.2689999999999999E-3</v>
      </c>
      <c r="E8570">
        <v>8.5899999999999995E-4</v>
      </c>
    </row>
    <row r="8571" spans="1:5">
      <c r="A8571">
        <v>2010</v>
      </c>
      <c r="B8571" s="108">
        <v>22</v>
      </c>
      <c r="C8571">
        <v>4.46E-4</v>
      </c>
      <c r="D8571">
        <v>1.2570000000000001E-3</v>
      </c>
      <c r="E8571">
        <v>8.61E-4</v>
      </c>
    </row>
    <row r="8572" spans="1:5">
      <c r="A8572">
        <v>2010</v>
      </c>
      <c r="B8572" s="108">
        <v>23</v>
      </c>
      <c r="C8572">
        <v>4.5100000000000001E-4</v>
      </c>
      <c r="D8572">
        <v>1.281E-3</v>
      </c>
      <c r="E8572">
        <v>8.7500000000000002E-4</v>
      </c>
    </row>
    <row r="8573" spans="1:5">
      <c r="A8573">
        <v>2010</v>
      </c>
      <c r="B8573" s="108">
        <v>24</v>
      </c>
      <c r="C8573">
        <v>5.0500000000000002E-4</v>
      </c>
      <c r="D8573">
        <v>1.3619999999999999E-3</v>
      </c>
      <c r="E8573">
        <v>9.4200000000000002E-4</v>
      </c>
    </row>
    <row r="8574" spans="1:5">
      <c r="A8574">
        <v>2010</v>
      </c>
      <c r="B8574" s="108">
        <v>25</v>
      </c>
      <c r="C8574">
        <v>5.0799999999999999E-4</v>
      </c>
      <c r="D8574">
        <v>1.3159999999999999E-3</v>
      </c>
      <c r="E8574">
        <v>9.19E-4</v>
      </c>
    </row>
    <row r="8575" spans="1:5">
      <c r="A8575">
        <v>2010</v>
      </c>
      <c r="B8575" s="108">
        <v>26</v>
      </c>
      <c r="C8575">
        <v>5.22E-4</v>
      </c>
      <c r="D8575">
        <v>1.3489999999999999E-3</v>
      </c>
      <c r="E8575">
        <v>9.3999999999999997E-4</v>
      </c>
    </row>
    <row r="8576" spans="1:5">
      <c r="A8576">
        <v>2010</v>
      </c>
      <c r="B8576" s="108">
        <v>27</v>
      </c>
      <c r="C8576">
        <v>5.2700000000000002E-4</v>
      </c>
      <c r="D8576">
        <v>1.3320000000000001E-3</v>
      </c>
      <c r="E8576">
        <v>9.3199999999999999E-4</v>
      </c>
    </row>
    <row r="8577" spans="1:5">
      <c r="A8577">
        <v>2010</v>
      </c>
      <c r="B8577" s="108">
        <v>28</v>
      </c>
      <c r="C8577">
        <v>5.9599999999999996E-4</v>
      </c>
      <c r="D8577">
        <v>1.371E-3</v>
      </c>
      <c r="E8577">
        <v>9.8499999999999998E-4</v>
      </c>
    </row>
    <row r="8578" spans="1:5">
      <c r="A8578">
        <v>2010</v>
      </c>
      <c r="B8578" s="108">
        <v>29</v>
      </c>
      <c r="C8578">
        <v>6.29E-4</v>
      </c>
      <c r="D8578">
        <v>1.3929999999999999E-3</v>
      </c>
      <c r="E8578">
        <v>1.0120000000000001E-3</v>
      </c>
    </row>
    <row r="8579" spans="1:5">
      <c r="A8579">
        <v>2010</v>
      </c>
      <c r="B8579" s="108">
        <v>30</v>
      </c>
      <c r="C8579">
        <v>6.7100000000000005E-4</v>
      </c>
      <c r="D8579">
        <v>1.413E-3</v>
      </c>
      <c r="E8579">
        <v>1.0449999999999999E-3</v>
      </c>
    </row>
    <row r="8580" spans="1:5">
      <c r="A8580">
        <v>2010</v>
      </c>
      <c r="B8580" s="108">
        <v>31</v>
      </c>
      <c r="C8580">
        <v>6.6699999999999995E-4</v>
      </c>
      <c r="D8580">
        <v>1.4630000000000001E-3</v>
      </c>
      <c r="E8580">
        <v>1.067E-3</v>
      </c>
    </row>
    <row r="8581" spans="1:5">
      <c r="A8581">
        <v>2010</v>
      </c>
      <c r="B8581" s="108">
        <v>32</v>
      </c>
      <c r="C8581">
        <v>7.3999999999999999E-4</v>
      </c>
      <c r="D8581">
        <v>1.467E-3</v>
      </c>
      <c r="E8581">
        <v>1.1039999999999999E-3</v>
      </c>
    </row>
    <row r="8582" spans="1:5">
      <c r="A8582">
        <v>2010</v>
      </c>
      <c r="B8582" s="108">
        <v>33</v>
      </c>
      <c r="C8582">
        <v>7.3899999999999997E-4</v>
      </c>
      <c r="D8582">
        <v>1.5139999999999999E-3</v>
      </c>
      <c r="E8582">
        <v>1.126E-3</v>
      </c>
    </row>
    <row r="8583" spans="1:5">
      <c r="A8583">
        <v>2010</v>
      </c>
      <c r="B8583" s="108">
        <v>34</v>
      </c>
      <c r="C8583">
        <v>7.9900000000000001E-4</v>
      </c>
      <c r="D8583">
        <v>1.487E-3</v>
      </c>
      <c r="E8583">
        <v>1.142E-3</v>
      </c>
    </row>
    <row r="8584" spans="1:5">
      <c r="A8584">
        <v>2010</v>
      </c>
      <c r="B8584" s="108">
        <v>35</v>
      </c>
      <c r="C8584">
        <v>8.7399999999999999E-4</v>
      </c>
      <c r="D8584">
        <v>1.5740000000000001E-3</v>
      </c>
      <c r="E8584">
        <v>1.224E-3</v>
      </c>
    </row>
    <row r="8585" spans="1:5">
      <c r="A8585">
        <v>2010</v>
      </c>
      <c r="B8585" s="108">
        <v>36</v>
      </c>
      <c r="C8585">
        <v>9.6000000000000002E-4</v>
      </c>
      <c r="D8585">
        <v>1.6180000000000001E-3</v>
      </c>
      <c r="E8585">
        <v>1.2880000000000001E-3</v>
      </c>
    </row>
    <row r="8586" spans="1:5">
      <c r="A8586">
        <v>2010</v>
      </c>
      <c r="B8586" s="108">
        <v>37</v>
      </c>
      <c r="C8586">
        <v>1.0139999999999999E-3</v>
      </c>
      <c r="D8586">
        <v>1.745E-3</v>
      </c>
      <c r="E8586">
        <v>1.377E-3</v>
      </c>
    </row>
    <row r="8587" spans="1:5">
      <c r="A8587">
        <v>2010</v>
      </c>
      <c r="B8587" s="108">
        <v>38</v>
      </c>
      <c r="C8587">
        <v>1.0950000000000001E-3</v>
      </c>
      <c r="D8587">
        <v>1.8580000000000001E-3</v>
      </c>
      <c r="E8587">
        <v>1.474E-3</v>
      </c>
    </row>
    <row r="8588" spans="1:5">
      <c r="A8588">
        <v>2010</v>
      </c>
      <c r="B8588" s="108">
        <v>39</v>
      </c>
      <c r="C8588">
        <v>1.1980000000000001E-3</v>
      </c>
      <c r="D8588">
        <v>1.9940000000000001E-3</v>
      </c>
      <c r="E8588">
        <v>1.5939999999999999E-3</v>
      </c>
    </row>
    <row r="8589" spans="1:5">
      <c r="A8589">
        <v>2010</v>
      </c>
      <c r="B8589" s="108">
        <v>40</v>
      </c>
      <c r="C8589">
        <v>1.253E-3</v>
      </c>
      <c r="D8589">
        <v>2.0460000000000001E-3</v>
      </c>
      <c r="E8589">
        <v>1.6479999999999999E-3</v>
      </c>
    </row>
    <row r="8590" spans="1:5">
      <c r="A8590">
        <v>2010</v>
      </c>
      <c r="B8590" s="108">
        <v>41</v>
      </c>
      <c r="C8590">
        <v>1.3810000000000001E-3</v>
      </c>
      <c r="D8590">
        <v>2.238E-3</v>
      </c>
      <c r="E8590">
        <v>1.8079999999999999E-3</v>
      </c>
    </row>
    <row r="8591" spans="1:5">
      <c r="A8591">
        <v>2010</v>
      </c>
      <c r="B8591" s="108">
        <v>42</v>
      </c>
      <c r="C8591">
        <v>1.5070000000000001E-3</v>
      </c>
      <c r="D8591">
        <v>2.4919999999999999E-3</v>
      </c>
      <c r="E8591">
        <v>1.9970000000000001E-3</v>
      </c>
    </row>
    <row r="8592" spans="1:5">
      <c r="A8592">
        <v>2010</v>
      </c>
      <c r="B8592" s="108">
        <v>43</v>
      </c>
      <c r="C8592">
        <v>1.6850000000000001E-3</v>
      </c>
      <c r="D8592">
        <v>2.6340000000000001E-3</v>
      </c>
      <c r="E8592">
        <v>2.1559999999999999E-3</v>
      </c>
    </row>
    <row r="8593" spans="1:5">
      <c r="A8593">
        <v>2010</v>
      </c>
      <c r="B8593" s="108">
        <v>44</v>
      </c>
      <c r="C8593">
        <v>1.8699999999999999E-3</v>
      </c>
      <c r="D8593">
        <v>2.99E-3</v>
      </c>
      <c r="E8593">
        <v>2.4260000000000002E-3</v>
      </c>
    </row>
    <row r="8594" spans="1:5">
      <c r="A8594">
        <v>2010</v>
      </c>
      <c r="B8594" s="108">
        <v>45</v>
      </c>
      <c r="C8594">
        <v>2.0140000000000002E-3</v>
      </c>
      <c r="D8594">
        <v>3.2950000000000002E-3</v>
      </c>
      <c r="E8594">
        <v>2.6489999999999999E-3</v>
      </c>
    </row>
    <row r="8595" spans="1:5">
      <c r="A8595">
        <v>2010</v>
      </c>
      <c r="B8595" s="108">
        <v>46</v>
      </c>
      <c r="C8595">
        <v>2.3479999999999998E-3</v>
      </c>
      <c r="D8595">
        <v>3.6589999999999999E-3</v>
      </c>
      <c r="E8595">
        <v>2.996E-3</v>
      </c>
    </row>
    <row r="8596" spans="1:5">
      <c r="A8596">
        <v>2010</v>
      </c>
      <c r="B8596" s="108">
        <v>47</v>
      </c>
      <c r="C8596">
        <v>2.4979999999999998E-3</v>
      </c>
      <c r="D8596">
        <v>4.0099999999999997E-3</v>
      </c>
      <c r="E8596">
        <v>3.2450000000000001E-3</v>
      </c>
    </row>
    <row r="8597" spans="1:5">
      <c r="A8597">
        <v>2010</v>
      </c>
      <c r="B8597" s="108">
        <v>48</v>
      </c>
      <c r="C8597">
        <v>2.689E-3</v>
      </c>
      <c r="D8597">
        <v>4.346E-3</v>
      </c>
      <c r="E8597">
        <v>3.5049999999999999E-3</v>
      </c>
    </row>
    <row r="8598" spans="1:5">
      <c r="A8598">
        <v>2010</v>
      </c>
      <c r="B8598" s="108">
        <v>49</v>
      </c>
      <c r="C8598">
        <v>2.9499999999999999E-3</v>
      </c>
      <c r="D8598">
        <v>4.8190000000000004E-3</v>
      </c>
      <c r="E8598">
        <v>3.8709999999999999E-3</v>
      </c>
    </row>
    <row r="8599" spans="1:5">
      <c r="A8599">
        <v>2010</v>
      </c>
      <c r="B8599" s="108">
        <v>50</v>
      </c>
      <c r="C8599">
        <v>3.2330000000000002E-3</v>
      </c>
      <c r="D8599">
        <v>5.2009999999999999E-3</v>
      </c>
      <c r="E8599">
        <v>4.2009999999999999E-3</v>
      </c>
    </row>
    <row r="8600" spans="1:5">
      <c r="A8600">
        <v>2010</v>
      </c>
      <c r="B8600" s="108">
        <v>51</v>
      </c>
      <c r="C8600">
        <v>3.421E-3</v>
      </c>
      <c r="D8600">
        <v>5.5510000000000004E-3</v>
      </c>
      <c r="E8600">
        <v>4.4679999999999997E-3</v>
      </c>
    </row>
    <row r="8601" spans="1:5">
      <c r="A8601">
        <v>2010</v>
      </c>
      <c r="B8601" s="108">
        <v>52</v>
      </c>
      <c r="C8601">
        <v>3.8279999999999998E-3</v>
      </c>
      <c r="D8601">
        <v>6.1739999999999998E-3</v>
      </c>
      <c r="E8601">
        <v>4.9779999999999998E-3</v>
      </c>
    </row>
    <row r="8602" spans="1:5">
      <c r="A8602">
        <v>2010</v>
      </c>
      <c r="B8602" s="108">
        <v>53</v>
      </c>
      <c r="C8602">
        <v>3.9509999999999997E-3</v>
      </c>
      <c r="D8602">
        <v>6.7130000000000002E-3</v>
      </c>
      <c r="E8602">
        <v>5.3020000000000003E-3</v>
      </c>
    </row>
    <row r="8603" spans="1:5">
      <c r="A8603">
        <v>2010</v>
      </c>
      <c r="B8603" s="108">
        <v>54</v>
      </c>
      <c r="C8603">
        <v>4.3080000000000002E-3</v>
      </c>
      <c r="D8603">
        <v>7.0910000000000001E-3</v>
      </c>
      <c r="E8603">
        <v>5.6670000000000002E-3</v>
      </c>
    </row>
    <row r="8604" spans="1:5">
      <c r="A8604">
        <v>2010</v>
      </c>
      <c r="B8604" s="108">
        <v>55</v>
      </c>
      <c r="C8604">
        <v>4.4530000000000004E-3</v>
      </c>
      <c r="D8604">
        <v>7.8040000000000002E-3</v>
      </c>
      <c r="E8604">
        <v>6.0829999999999999E-3</v>
      </c>
    </row>
    <row r="8605" spans="1:5">
      <c r="A8605">
        <v>2010</v>
      </c>
      <c r="B8605" s="108">
        <v>56</v>
      </c>
      <c r="C8605">
        <v>4.8970000000000003E-3</v>
      </c>
      <c r="D8605">
        <v>8.3960000000000007E-3</v>
      </c>
      <c r="E8605">
        <v>6.5950000000000002E-3</v>
      </c>
    </row>
    <row r="8606" spans="1:5">
      <c r="A8606">
        <v>2010</v>
      </c>
      <c r="B8606" s="108">
        <v>57</v>
      </c>
      <c r="C8606">
        <v>5.1729999999999996E-3</v>
      </c>
      <c r="D8606">
        <v>9.1249999999999994E-3</v>
      </c>
      <c r="E8606">
        <v>7.0860000000000003E-3</v>
      </c>
    </row>
    <row r="8607" spans="1:5">
      <c r="A8607">
        <v>2010</v>
      </c>
      <c r="B8607" s="108">
        <v>58</v>
      </c>
      <c r="C8607">
        <v>5.6730000000000001E-3</v>
      </c>
      <c r="D8607">
        <v>9.7870000000000006E-3</v>
      </c>
      <c r="E8607">
        <v>7.6610000000000003E-3</v>
      </c>
    </row>
    <row r="8608" spans="1:5">
      <c r="A8608">
        <v>2010</v>
      </c>
      <c r="B8608" s="108">
        <v>59</v>
      </c>
      <c r="C8608">
        <v>5.9880000000000003E-3</v>
      </c>
      <c r="D8608">
        <v>1.0399E-2</v>
      </c>
      <c r="E8608">
        <v>8.116E-3</v>
      </c>
    </row>
    <row r="8609" spans="1:5">
      <c r="A8609">
        <v>2010</v>
      </c>
      <c r="B8609" s="108">
        <v>60</v>
      </c>
      <c r="C8609">
        <v>6.45E-3</v>
      </c>
      <c r="D8609">
        <v>1.1036000000000001E-2</v>
      </c>
      <c r="E8609">
        <v>8.6569999999999998E-3</v>
      </c>
    </row>
    <row r="8610" spans="1:5">
      <c r="A8610">
        <v>2010</v>
      </c>
      <c r="B8610" s="108">
        <v>61</v>
      </c>
      <c r="C8610">
        <v>7.045E-3</v>
      </c>
      <c r="D8610">
        <v>1.1547E-2</v>
      </c>
      <c r="E8610">
        <v>9.2099999999999994E-3</v>
      </c>
    </row>
    <row r="8611" spans="1:5">
      <c r="A8611">
        <v>2010</v>
      </c>
      <c r="B8611" s="108">
        <v>62</v>
      </c>
      <c r="C8611">
        <v>7.6959999999999997E-3</v>
      </c>
      <c r="D8611">
        <v>1.2607999999999999E-2</v>
      </c>
      <c r="E8611">
        <v>1.0056000000000001E-2</v>
      </c>
    </row>
    <row r="8612" spans="1:5">
      <c r="A8612">
        <v>2010</v>
      </c>
      <c r="B8612" s="108">
        <v>63</v>
      </c>
      <c r="C8612">
        <v>8.8929999999999999E-3</v>
      </c>
      <c r="D8612">
        <v>1.4021E-2</v>
      </c>
      <c r="E8612">
        <v>1.1351999999999999E-2</v>
      </c>
    </row>
    <row r="8613" spans="1:5">
      <c r="A8613">
        <v>2010</v>
      </c>
      <c r="B8613" s="108">
        <v>64</v>
      </c>
      <c r="C8613">
        <v>8.8629999999999994E-3</v>
      </c>
      <c r="D8613">
        <v>1.4026E-2</v>
      </c>
      <c r="E8613">
        <v>1.1331000000000001E-2</v>
      </c>
    </row>
    <row r="8614" spans="1:5">
      <c r="A8614">
        <v>2010</v>
      </c>
      <c r="B8614" s="108">
        <v>65</v>
      </c>
      <c r="C8614">
        <v>1.0137999999999999E-2</v>
      </c>
      <c r="D8614">
        <v>1.5886000000000001E-2</v>
      </c>
      <c r="E8614">
        <v>1.2867999999999999E-2</v>
      </c>
    </row>
    <row r="8615" spans="1:5">
      <c r="A8615">
        <v>2010</v>
      </c>
      <c r="B8615" s="108">
        <v>66</v>
      </c>
      <c r="C8615">
        <v>1.1136999999999999E-2</v>
      </c>
      <c r="D8615">
        <v>1.7144E-2</v>
      </c>
      <c r="E8615">
        <v>1.3978000000000001E-2</v>
      </c>
    </row>
    <row r="8616" spans="1:5">
      <c r="A8616">
        <v>2010</v>
      </c>
      <c r="B8616" s="108">
        <v>67</v>
      </c>
      <c r="C8616">
        <v>1.2423E-2</v>
      </c>
      <c r="D8616">
        <v>1.8932999999999998E-2</v>
      </c>
      <c r="E8616">
        <v>1.549E-2</v>
      </c>
    </row>
    <row r="8617" spans="1:5">
      <c r="A8617">
        <v>2010</v>
      </c>
      <c r="B8617" s="108">
        <v>68</v>
      </c>
      <c r="C8617">
        <v>1.3176999999999999E-2</v>
      </c>
      <c r="D8617">
        <v>1.9980000000000001E-2</v>
      </c>
      <c r="E8617">
        <v>1.6365000000000001E-2</v>
      </c>
    </row>
    <row r="8618" spans="1:5">
      <c r="A8618">
        <v>2010</v>
      </c>
      <c r="B8618" s="108">
        <v>69</v>
      </c>
      <c r="C8618">
        <v>1.4376999999999999E-2</v>
      </c>
      <c r="D8618">
        <v>2.1861999999999999E-2</v>
      </c>
      <c r="E8618">
        <v>1.7857999999999999E-2</v>
      </c>
    </row>
    <row r="8619" spans="1:5">
      <c r="A8619">
        <v>2010</v>
      </c>
      <c r="B8619" s="108">
        <v>70</v>
      </c>
      <c r="C8619">
        <v>1.5893000000000001E-2</v>
      </c>
      <c r="D8619">
        <v>2.3755999999999999E-2</v>
      </c>
      <c r="E8619">
        <v>1.9531E-2</v>
      </c>
    </row>
    <row r="8620" spans="1:5">
      <c r="A8620">
        <v>2010</v>
      </c>
      <c r="B8620" s="108">
        <v>71</v>
      </c>
      <c r="C8620">
        <v>1.7413000000000001E-2</v>
      </c>
      <c r="D8620">
        <v>2.5509E-2</v>
      </c>
      <c r="E8620">
        <v>2.1149000000000001E-2</v>
      </c>
    </row>
    <row r="8621" spans="1:5">
      <c r="A8621">
        <v>2010</v>
      </c>
      <c r="B8621" s="108">
        <v>72</v>
      </c>
      <c r="C8621">
        <v>1.9248999999999999E-2</v>
      </c>
      <c r="D8621">
        <v>2.8372000000000001E-2</v>
      </c>
      <c r="E8621">
        <v>2.3428000000000001E-2</v>
      </c>
    </row>
    <row r="8622" spans="1:5">
      <c r="A8622">
        <v>2010</v>
      </c>
      <c r="B8622" s="108">
        <v>73</v>
      </c>
      <c r="C8622">
        <v>2.0764000000000001E-2</v>
      </c>
      <c r="D8622">
        <v>3.0429999999999999E-2</v>
      </c>
      <c r="E8622">
        <v>2.5152999999999998E-2</v>
      </c>
    </row>
    <row r="8623" spans="1:5">
      <c r="A8623">
        <v>2010</v>
      </c>
      <c r="B8623" s="108">
        <v>74</v>
      </c>
      <c r="C8623">
        <v>2.3023999999999999E-2</v>
      </c>
      <c r="D8623">
        <v>3.3710999999999998E-2</v>
      </c>
      <c r="E8623">
        <v>2.7834000000000001E-2</v>
      </c>
    </row>
    <row r="8624" spans="1:5">
      <c r="A8624">
        <v>2010</v>
      </c>
      <c r="B8624" s="108">
        <v>75</v>
      </c>
      <c r="C8624">
        <v>2.5987E-2</v>
      </c>
      <c r="D8624">
        <v>3.7597999999999999E-2</v>
      </c>
      <c r="E8624">
        <v>3.1154000000000001E-2</v>
      </c>
    </row>
    <row r="8625" spans="1:5">
      <c r="A8625">
        <v>2010</v>
      </c>
      <c r="B8625" s="108">
        <v>76</v>
      </c>
      <c r="C8625">
        <v>2.7931000000000001E-2</v>
      </c>
      <c r="D8625">
        <v>4.0436E-2</v>
      </c>
      <c r="E8625">
        <v>3.3442E-2</v>
      </c>
    </row>
    <row r="8626" spans="1:5">
      <c r="A8626">
        <v>2010</v>
      </c>
      <c r="B8626" s="108">
        <v>77</v>
      </c>
      <c r="C8626">
        <v>3.1496000000000003E-2</v>
      </c>
      <c r="D8626">
        <v>4.4958999999999999E-2</v>
      </c>
      <c r="E8626">
        <v>3.7359999999999997E-2</v>
      </c>
    </row>
    <row r="8627" spans="1:5">
      <c r="A8627">
        <v>2010</v>
      </c>
      <c r="B8627" s="108">
        <v>78</v>
      </c>
      <c r="C8627">
        <v>3.4953999999999999E-2</v>
      </c>
      <c r="D8627">
        <v>4.9338E-2</v>
      </c>
      <c r="E8627">
        <v>4.1137E-2</v>
      </c>
    </row>
    <row r="8628" spans="1:5">
      <c r="A8628">
        <v>2010</v>
      </c>
      <c r="B8628" s="108">
        <v>79</v>
      </c>
      <c r="C8628">
        <v>3.8051000000000001E-2</v>
      </c>
      <c r="D8628">
        <v>5.3906000000000003E-2</v>
      </c>
      <c r="E8628">
        <v>4.4763999999999998E-2</v>
      </c>
    </row>
    <row r="8629" spans="1:5">
      <c r="A8629">
        <v>2010</v>
      </c>
      <c r="B8629" s="108">
        <v>80</v>
      </c>
      <c r="C8629">
        <v>4.2645000000000002E-2</v>
      </c>
      <c r="D8629">
        <v>6.0172000000000003E-2</v>
      </c>
      <c r="E8629">
        <v>4.9945999999999997E-2</v>
      </c>
    </row>
    <row r="8630" spans="1:5">
      <c r="A8630">
        <v>2010</v>
      </c>
      <c r="B8630" s="108">
        <v>81</v>
      </c>
      <c r="C8630">
        <v>4.6892999999999997E-2</v>
      </c>
      <c r="D8630">
        <v>6.5973000000000004E-2</v>
      </c>
      <c r="E8630">
        <v>5.4695000000000001E-2</v>
      </c>
    </row>
    <row r="8631" spans="1:5">
      <c r="A8631">
        <v>2010</v>
      </c>
      <c r="B8631" s="108">
        <v>82</v>
      </c>
      <c r="C8631">
        <v>5.3484999999999998E-2</v>
      </c>
      <c r="D8631">
        <v>7.4614E-2</v>
      </c>
      <c r="E8631">
        <v>6.1934999999999997E-2</v>
      </c>
    </row>
    <row r="8632" spans="1:5">
      <c r="A8632">
        <v>2010</v>
      </c>
      <c r="B8632" s="108">
        <v>83</v>
      </c>
      <c r="C8632">
        <v>5.9192000000000002E-2</v>
      </c>
      <c r="D8632">
        <v>8.1061999999999995E-2</v>
      </c>
      <c r="E8632">
        <v>6.7741999999999997E-2</v>
      </c>
    </row>
    <row r="8633" spans="1:5">
      <c r="A8633">
        <v>2010</v>
      </c>
      <c r="B8633" s="108">
        <v>84</v>
      </c>
      <c r="C8633">
        <v>6.6796999999999995E-2</v>
      </c>
      <c r="D8633">
        <v>9.1052999999999995E-2</v>
      </c>
      <c r="E8633">
        <v>7.603E-2</v>
      </c>
    </row>
    <row r="8634" spans="1:5">
      <c r="A8634">
        <v>2010</v>
      </c>
      <c r="B8634" s="108">
        <v>85</v>
      </c>
      <c r="C8634">
        <v>7.5346999999999997E-2</v>
      </c>
      <c r="D8634">
        <v>0.100629</v>
      </c>
      <c r="E8634">
        <v>8.4717000000000001E-2</v>
      </c>
    </row>
    <row r="8635" spans="1:5">
      <c r="A8635">
        <v>2010</v>
      </c>
      <c r="B8635" s="108">
        <v>86</v>
      </c>
      <c r="C8635">
        <v>8.3198999999999995E-2</v>
      </c>
      <c r="D8635">
        <v>0.109277</v>
      </c>
      <c r="E8635">
        <v>9.2638999999999999E-2</v>
      </c>
    </row>
    <row r="8636" spans="1:5">
      <c r="A8636">
        <v>2010</v>
      </c>
      <c r="B8636" s="108">
        <v>87</v>
      </c>
      <c r="C8636">
        <v>9.2971999999999999E-2</v>
      </c>
      <c r="D8636">
        <v>0.123555</v>
      </c>
      <c r="E8636">
        <v>0.10372099999999999</v>
      </c>
    </row>
    <row r="8637" spans="1:5">
      <c r="A8637">
        <v>2010</v>
      </c>
      <c r="B8637" s="108">
        <v>88</v>
      </c>
      <c r="C8637">
        <v>0.105992</v>
      </c>
      <c r="D8637">
        <v>0.139768</v>
      </c>
      <c r="E8637">
        <v>0.117468</v>
      </c>
    </row>
    <row r="8638" spans="1:5">
      <c r="A8638">
        <v>2010</v>
      </c>
      <c r="B8638" s="108">
        <v>89</v>
      </c>
      <c r="C8638">
        <v>0.119684</v>
      </c>
      <c r="D8638">
        <v>0.15345200000000001</v>
      </c>
      <c r="E8638">
        <v>0.130773</v>
      </c>
    </row>
    <row r="8639" spans="1:5">
      <c r="A8639">
        <v>2010</v>
      </c>
      <c r="B8639" s="108">
        <v>90</v>
      </c>
      <c r="C8639">
        <v>0.139319</v>
      </c>
      <c r="D8639">
        <v>0.17948600000000001</v>
      </c>
      <c r="E8639">
        <v>0.15200900000000001</v>
      </c>
    </row>
    <row r="8640" spans="1:5">
      <c r="A8640">
        <v>2010</v>
      </c>
      <c r="B8640" s="108">
        <v>91</v>
      </c>
      <c r="C8640">
        <v>0.150974</v>
      </c>
      <c r="D8640">
        <v>0.190996</v>
      </c>
      <c r="E8640">
        <v>0.162996</v>
      </c>
    </row>
    <row r="8641" spans="1:5">
      <c r="A8641">
        <v>2010</v>
      </c>
      <c r="B8641" s="108">
        <v>92</v>
      </c>
      <c r="C8641">
        <v>0.17260500000000001</v>
      </c>
      <c r="D8641">
        <v>0.219831</v>
      </c>
      <c r="E8641">
        <v>0.186144</v>
      </c>
    </row>
    <row r="8642" spans="1:5">
      <c r="A8642">
        <v>2010</v>
      </c>
      <c r="B8642" s="108">
        <v>93</v>
      </c>
      <c r="C8642">
        <v>0.19217300000000001</v>
      </c>
      <c r="D8642">
        <v>0.24315800000000001</v>
      </c>
      <c r="E8642">
        <v>0.20601800000000001</v>
      </c>
    </row>
    <row r="8643" spans="1:5">
      <c r="A8643">
        <v>2010</v>
      </c>
      <c r="B8643" s="108">
        <v>94</v>
      </c>
      <c r="C8643">
        <v>0.215171</v>
      </c>
      <c r="D8643">
        <v>0.27044800000000002</v>
      </c>
      <c r="E8643">
        <v>0.22917699999999999</v>
      </c>
    </row>
    <row r="8644" spans="1:5">
      <c r="A8644">
        <v>2010</v>
      </c>
      <c r="B8644" s="108">
        <v>95</v>
      </c>
      <c r="C8644">
        <v>0.241559</v>
      </c>
      <c r="D8644">
        <v>0.29620200000000002</v>
      </c>
      <c r="E8644">
        <v>0.254498</v>
      </c>
    </row>
    <row r="8645" spans="1:5">
      <c r="A8645">
        <v>2010</v>
      </c>
      <c r="B8645" s="108">
        <v>96</v>
      </c>
      <c r="C8645">
        <v>0.26523000000000002</v>
      </c>
      <c r="D8645">
        <v>0.326905</v>
      </c>
      <c r="E8645">
        <v>0.27881899999999998</v>
      </c>
    </row>
    <row r="8646" spans="1:5">
      <c r="A8646">
        <v>2010</v>
      </c>
      <c r="B8646" s="108">
        <v>97</v>
      </c>
      <c r="C8646">
        <v>0.28886600000000001</v>
      </c>
      <c r="D8646">
        <v>0.35048099999999999</v>
      </c>
      <c r="E8646">
        <v>0.30144799999999999</v>
      </c>
    </row>
    <row r="8647" spans="1:5">
      <c r="A8647">
        <v>2010</v>
      </c>
      <c r="B8647" s="108">
        <v>98</v>
      </c>
      <c r="C8647">
        <v>0.31601499999999999</v>
      </c>
      <c r="D8647">
        <v>0.37947700000000001</v>
      </c>
      <c r="E8647">
        <v>0.32808599999999999</v>
      </c>
    </row>
    <row r="8648" spans="1:5">
      <c r="A8648">
        <v>2010</v>
      </c>
      <c r="B8648" s="108">
        <v>99</v>
      </c>
      <c r="C8648">
        <v>0.35217199999999999</v>
      </c>
      <c r="D8648">
        <v>0.41295799999999999</v>
      </c>
      <c r="E8648">
        <v>0.36284100000000002</v>
      </c>
    </row>
    <row r="8649" spans="1:5">
      <c r="A8649">
        <v>2010</v>
      </c>
      <c r="B8649" s="108">
        <v>100</v>
      </c>
      <c r="C8649">
        <v>0.37697199999999997</v>
      </c>
      <c r="D8649">
        <v>0.45802599999999999</v>
      </c>
      <c r="E8649">
        <v>0.389903</v>
      </c>
    </row>
    <row r="8650" spans="1:5">
      <c r="A8650">
        <v>2010</v>
      </c>
      <c r="B8650" s="108">
        <v>101</v>
      </c>
      <c r="C8650">
        <v>0.41082000000000002</v>
      </c>
      <c r="D8650">
        <v>0.47777399999999998</v>
      </c>
      <c r="E8650">
        <v>0.42066399999999998</v>
      </c>
    </row>
    <row r="8651" spans="1:5">
      <c r="A8651">
        <v>2010</v>
      </c>
      <c r="B8651" s="108">
        <v>102</v>
      </c>
      <c r="C8651">
        <v>0.434116</v>
      </c>
      <c r="D8651">
        <v>0.54346399999999995</v>
      </c>
      <c r="E8651">
        <v>0.44905699999999998</v>
      </c>
    </row>
    <row r="8652" spans="1:5">
      <c r="A8652">
        <v>2010</v>
      </c>
      <c r="B8652" s="108">
        <v>103</v>
      </c>
      <c r="C8652">
        <v>0.47027600000000003</v>
      </c>
      <c r="D8652">
        <v>0.622394</v>
      </c>
      <c r="E8652">
        <v>0.48919200000000002</v>
      </c>
    </row>
    <row r="8653" spans="1:5">
      <c r="A8653">
        <v>2010</v>
      </c>
      <c r="B8653" s="108">
        <v>104</v>
      </c>
      <c r="C8653">
        <v>0.51844100000000004</v>
      </c>
      <c r="D8653">
        <v>0.56326699999999996</v>
      </c>
      <c r="E8653">
        <v>0.52350099999999999</v>
      </c>
    </row>
    <row r="8654" spans="1:5">
      <c r="A8654">
        <v>2010</v>
      </c>
      <c r="B8654" s="108">
        <v>105</v>
      </c>
      <c r="C8654">
        <v>0.53375799999999995</v>
      </c>
      <c r="D8654">
        <v>0.59046200000000004</v>
      </c>
      <c r="E8654">
        <v>0.53966800000000004</v>
      </c>
    </row>
    <row r="8655" spans="1:5">
      <c r="A8655">
        <v>2010</v>
      </c>
      <c r="B8655" s="108">
        <v>106</v>
      </c>
      <c r="C8655">
        <v>0.62158000000000002</v>
      </c>
      <c r="D8655">
        <v>0.46330100000000002</v>
      </c>
      <c r="E8655">
        <v>0.60459700000000005</v>
      </c>
    </row>
    <row r="8656" spans="1:5">
      <c r="A8656">
        <v>2010</v>
      </c>
      <c r="B8656" s="108">
        <v>107</v>
      </c>
      <c r="C8656">
        <v>0.54049800000000003</v>
      </c>
      <c r="D8656">
        <v>0.62248099999999995</v>
      </c>
      <c r="E8656">
        <v>0.54900499999999997</v>
      </c>
    </row>
    <row r="8657" spans="1:5">
      <c r="A8657">
        <v>2010</v>
      </c>
      <c r="B8657" s="108">
        <v>108</v>
      </c>
      <c r="C8657">
        <v>0.60620499999999999</v>
      </c>
      <c r="D8657">
        <v>0.55041700000000005</v>
      </c>
      <c r="E8657">
        <v>0.60062800000000005</v>
      </c>
    </row>
    <row r="8658" spans="1:5">
      <c r="A8658">
        <v>2010</v>
      </c>
      <c r="B8658" s="108">
        <v>109</v>
      </c>
      <c r="C8658">
        <v>0.629305</v>
      </c>
      <c r="D8658">
        <v>0.56199900000000003</v>
      </c>
      <c r="E8658">
        <v>0.62224699999999999</v>
      </c>
    </row>
    <row r="8659" spans="1:5">
      <c r="A8659">
        <v>2010</v>
      </c>
      <c r="B8659" s="108" t="s">
        <v>392</v>
      </c>
      <c r="C8659">
        <v>0.55827599999999999</v>
      </c>
      <c r="D8659">
        <v>0.73173699999999997</v>
      </c>
      <c r="E8659">
        <v>0.57098700000000002</v>
      </c>
    </row>
    <row r="8660" spans="1:5">
      <c r="A8660">
        <v>2011</v>
      </c>
      <c r="B8660" s="108">
        <v>0</v>
      </c>
      <c r="C8660">
        <v>5.5129999999999997E-3</v>
      </c>
      <c r="D8660">
        <v>6.5849999999999997E-3</v>
      </c>
      <c r="E8660">
        <v>6.0610000000000004E-3</v>
      </c>
    </row>
    <row r="8661" spans="1:5">
      <c r="A8661">
        <v>2011</v>
      </c>
      <c r="B8661" s="108">
        <v>1</v>
      </c>
      <c r="C8661">
        <v>3.8900000000000002E-4</v>
      </c>
      <c r="D8661">
        <v>4.5300000000000001E-4</v>
      </c>
      <c r="E8661">
        <v>4.2099999999999999E-4</v>
      </c>
    </row>
    <row r="8662" spans="1:5">
      <c r="A8662">
        <v>2011</v>
      </c>
      <c r="B8662" s="108">
        <v>2</v>
      </c>
      <c r="C8662">
        <v>2.2699999999999999E-4</v>
      </c>
      <c r="D8662">
        <v>3.0299999999999999E-4</v>
      </c>
      <c r="E8662">
        <v>2.6600000000000001E-4</v>
      </c>
    </row>
    <row r="8663" spans="1:5">
      <c r="A8663">
        <v>2011</v>
      </c>
      <c r="B8663" s="108">
        <v>3</v>
      </c>
      <c r="C8663">
        <v>1.73E-4</v>
      </c>
      <c r="D8663">
        <v>2.3699999999999999E-4</v>
      </c>
      <c r="E8663">
        <v>2.05E-4</v>
      </c>
    </row>
    <row r="8664" spans="1:5">
      <c r="A8664">
        <v>2011</v>
      </c>
      <c r="B8664" s="108">
        <v>4</v>
      </c>
      <c r="C8664">
        <v>1.4799999999999999E-4</v>
      </c>
      <c r="D8664">
        <v>1.7899999999999999E-4</v>
      </c>
      <c r="E8664">
        <v>1.64E-4</v>
      </c>
    </row>
    <row r="8665" spans="1:5">
      <c r="A8665">
        <v>2011</v>
      </c>
      <c r="B8665" s="108">
        <v>5</v>
      </c>
      <c r="C8665">
        <v>1.22E-4</v>
      </c>
      <c r="D8665">
        <v>1.56E-4</v>
      </c>
      <c r="E8665">
        <v>1.3999999999999999E-4</v>
      </c>
    </row>
    <row r="8666" spans="1:5">
      <c r="A8666">
        <v>2011</v>
      </c>
      <c r="B8666" s="108">
        <v>6</v>
      </c>
      <c r="C8666">
        <v>1.1E-4</v>
      </c>
      <c r="D8666">
        <v>1.36E-4</v>
      </c>
      <c r="E8666">
        <v>1.2300000000000001E-4</v>
      </c>
    </row>
    <row r="8667" spans="1:5">
      <c r="A8667">
        <v>2011</v>
      </c>
      <c r="B8667" s="108">
        <v>7</v>
      </c>
      <c r="C8667">
        <v>1.01E-4</v>
      </c>
      <c r="D8667">
        <v>1.2300000000000001E-4</v>
      </c>
      <c r="E8667">
        <v>1.12E-4</v>
      </c>
    </row>
    <row r="8668" spans="1:5">
      <c r="A8668">
        <v>2011</v>
      </c>
      <c r="B8668" s="108">
        <v>8</v>
      </c>
      <c r="C8668">
        <v>1.06E-4</v>
      </c>
      <c r="D8668">
        <v>1.3200000000000001E-4</v>
      </c>
      <c r="E8668">
        <v>1.1900000000000001E-4</v>
      </c>
    </row>
    <row r="8669" spans="1:5">
      <c r="A8669">
        <v>2011</v>
      </c>
      <c r="B8669" s="108">
        <v>9</v>
      </c>
      <c r="C8669">
        <v>9.7999999999999997E-5</v>
      </c>
      <c r="D8669">
        <v>1.17E-4</v>
      </c>
      <c r="E8669">
        <v>1.08E-4</v>
      </c>
    </row>
    <row r="8670" spans="1:5">
      <c r="A8670">
        <v>2011</v>
      </c>
      <c r="B8670" s="108">
        <v>10</v>
      </c>
      <c r="C8670">
        <v>1E-4</v>
      </c>
      <c r="D8670">
        <v>1.21E-4</v>
      </c>
      <c r="E8670">
        <v>1.11E-4</v>
      </c>
    </row>
    <row r="8671" spans="1:5">
      <c r="A8671">
        <v>2011</v>
      </c>
      <c r="B8671" s="108">
        <v>11</v>
      </c>
      <c r="C8671">
        <v>8.7000000000000001E-5</v>
      </c>
      <c r="D8671">
        <v>1.4200000000000001E-4</v>
      </c>
      <c r="E8671">
        <v>1.15E-4</v>
      </c>
    </row>
    <row r="8672" spans="1:5">
      <c r="A8672">
        <v>2011</v>
      </c>
      <c r="B8672" s="108">
        <v>12</v>
      </c>
      <c r="C8672">
        <v>1.02E-4</v>
      </c>
      <c r="D8672">
        <v>1.54E-4</v>
      </c>
      <c r="E8672">
        <v>1.2899999999999999E-4</v>
      </c>
    </row>
    <row r="8673" spans="1:5">
      <c r="A8673">
        <v>2011</v>
      </c>
      <c r="B8673" s="108">
        <v>13</v>
      </c>
      <c r="C8673">
        <v>1.18E-4</v>
      </c>
      <c r="D8673">
        <v>1.8799999999999999E-4</v>
      </c>
      <c r="E8673">
        <v>1.54E-4</v>
      </c>
    </row>
    <row r="8674" spans="1:5">
      <c r="A8674">
        <v>2011</v>
      </c>
      <c r="B8674" s="108">
        <v>14</v>
      </c>
      <c r="C8674">
        <v>1.63E-4</v>
      </c>
      <c r="D8674">
        <v>2.4600000000000002E-4</v>
      </c>
      <c r="E8674">
        <v>2.0599999999999999E-4</v>
      </c>
    </row>
    <row r="8675" spans="1:5">
      <c r="A8675">
        <v>2011</v>
      </c>
      <c r="B8675" s="108">
        <v>15</v>
      </c>
      <c r="C8675">
        <v>1.7699999999999999E-4</v>
      </c>
      <c r="D8675">
        <v>3.0600000000000001E-4</v>
      </c>
      <c r="E8675">
        <v>2.43E-4</v>
      </c>
    </row>
    <row r="8676" spans="1:5">
      <c r="A8676">
        <v>2011</v>
      </c>
      <c r="B8676" s="108">
        <v>16</v>
      </c>
      <c r="C8676">
        <v>2.41E-4</v>
      </c>
      <c r="D8676">
        <v>4.7699999999999999E-4</v>
      </c>
      <c r="E8676">
        <v>3.6200000000000002E-4</v>
      </c>
    </row>
    <row r="8677" spans="1:5">
      <c r="A8677">
        <v>2011</v>
      </c>
      <c r="B8677" s="108">
        <v>17</v>
      </c>
      <c r="C8677">
        <v>2.9399999999999999E-4</v>
      </c>
      <c r="D8677">
        <v>6.2600000000000004E-4</v>
      </c>
      <c r="E8677">
        <v>4.6500000000000003E-4</v>
      </c>
    </row>
    <row r="8678" spans="1:5">
      <c r="A8678">
        <v>2011</v>
      </c>
      <c r="B8678" s="108">
        <v>18</v>
      </c>
      <c r="C8678">
        <v>3.2400000000000001E-4</v>
      </c>
      <c r="D8678">
        <v>9.0399999999999996E-4</v>
      </c>
      <c r="E8678">
        <v>6.2200000000000005E-4</v>
      </c>
    </row>
    <row r="8679" spans="1:5">
      <c r="A8679">
        <v>2011</v>
      </c>
      <c r="B8679" s="108">
        <v>19</v>
      </c>
      <c r="C8679">
        <v>3.68E-4</v>
      </c>
      <c r="D8679">
        <v>1.0740000000000001E-3</v>
      </c>
      <c r="E8679">
        <v>7.2999999999999996E-4</v>
      </c>
    </row>
    <row r="8680" spans="1:5">
      <c r="A8680">
        <v>2011</v>
      </c>
      <c r="B8680" s="108">
        <v>20</v>
      </c>
      <c r="C8680">
        <v>3.7500000000000001E-4</v>
      </c>
      <c r="D8680">
        <v>1.0970000000000001E-3</v>
      </c>
      <c r="E8680">
        <v>7.4399999999999998E-4</v>
      </c>
    </row>
    <row r="8681" spans="1:5">
      <c r="A8681">
        <v>2011</v>
      </c>
      <c r="B8681" s="108">
        <v>21</v>
      </c>
      <c r="C8681">
        <v>4.4299999999999998E-4</v>
      </c>
      <c r="D8681">
        <v>1.238E-3</v>
      </c>
      <c r="E8681">
        <v>8.4900000000000004E-4</v>
      </c>
    </row>
    <row r="8682" spans="1:5">
      <c r="A8682">
        <v>2011</v>
      </c>
      <c r="B8682" s="108">
        <v>22</v>
      </c>
      <c r="C8682">
        <v>4.4200000000000001E-4</v>
      </c>
      <c r="D8682">
        <v>1.3339999999999999E-3</v>
      </c>
      <c r="E8682">
        <v>8.9800000000000004E-4</v>
      </c>
    </row>
    <row r="8683" spans="1:5">
      <c r="A8683">
        <v>2011</v>
      </c>
      <c r="B8683" s="108">
        <v>23</v>
      </c>
      <c r="C8683">
        <v>4.7800000000000002E-4</v>
      </c>
      <c r="D8683">
        <v>1.3439999999999999E-3</v>
      </c>
      <c r="E8683">
        <v>9.2000000000000003E-4</v>
      </c>
    </row>
    <row r="8684" spans="1:5">
      <c r="A8684">
        <v>2011</v>
      </c>
      <c r="B8684" s="108">
        <v>24</v>
      </c>
      <c r="C8684">
        <v>4.6500000000000003E-4</v>
      </c>
      <c r="D8684">
        <v>1.323E-3</v>
      </c>
      <c r="E8684">
        <v>9.0200000000000002E-4</v>
      </c>
    </row>
    <row r="8685" spans="1:5">
      <c r="A8685">
        <v>2011</v>
      </c>
      <c r="B8685" s="108">
        <v>25</v>
      </c>
      <c r="C8685">
        <v>5.2800000000000004E-4</v>
      </c>
      <c r="D8685">
        <v>1.3359999999999999E-3</v>
      </c>
      <c r="E8685">
        <v>9.3899999999999995E-4</v>
      </c>
    </row>
    <row r="8686" spans="1:5">
      <c r="A8686">
        <v>2011</v>
      </c>
      <c r="B8686" s="108">
        <v>26</v>
      </c>
      <c r="C8686">
        <v>5.4900000000000001E-4</v>
      </c>
      <c r="D8686">
        <v>1.359E-3</v>
      </c>
      <c r="E8686">
        <v>9.6000000000000002E-4</v>
      </c>
    </row>
    <row r="8687" spans="1:5">
      <c r="A8687">
        <v>2011</v>
      </c>
      <c r="B8687" s="108">
        <v>27</v>
      </c>
      <c r="C8687">
        <v>5.31E-4</v>
      </c>
      <c r="D8687">
        <v>1.343E-3</v>
      </c>
      <c r="E8687">
        <v>9.4200000000000002E-4</v>
      </c>
    </row>
    <row r="8688" spans="1:5">
      <c r="A8688">
        <v>2011</v>
      </c>
      <c r="B8688" s="108">
        <v>28</v>
      </c>
      <c r="C8688">
        <v>5.5699999999999999E-4</v>
      </c>
      <c r="D8688">
        <v>1.3780000000000001E-3</v>
      </c>
      <c r="E8688">
        <v>9.7000000000000005E-4</v>
      </c>
    </row>
    <row r="8689" spans="1:5">
      <c r="A8689">
        <v>2011</v>
      </c>
      <c r="B8689" s="108">
        <v>29</v>
      </c>
      <c r="C8689">
        <v>6.3000000000000003E-4</v>
      </c>
      <c r="D8689">
        <v>1.415E-3</v>
      </c>
      <c r="E8689">
        <v>1.024E-3</v>
      </c>
    </row>
    <row r="8690" spans="1:5">
      <c r="A8690">
        <v>2011</v>
      </c>
      <c r="B8690" s="108">
        <v>30</v>
      </c>
      <c r="C8690">
        <v>6.6799999999999997E-4</v>
      </c>
      <c r="D8690">
        <v>1.42E-3</v>
      </c>
      <c r="E8690">
        <v>1.0460000000000001E-3</v>
      </c>
    </row>
    <row r="8691" spans="1:5">
      <c r="A8691">
        <v>2011</v>
      </c>
      <c r="B8691" s="108">
        <v>31</v>
      </c>
      <c r="C8691">
        <v>7.3300000000000004E-4</v>
      </c>
      <c r="D8691">
        <v>1.462E-3</v>
      </c>
      <c r="E8691">
        <v>1.0989999999999999E-3</v>
      </c>
    </row>
    <row r="8692" spans="1:5">
      <c r="A8692">
        <v>2011</v>
      </c>
      <c r="B8692" s="108">
        <v>32</v>
      </c>
      <c r="C8692">
        <v>7.6000000000000004E-4</v>
      </c>
      <c r="D8692">
        <v>1.5120000000000001E-3</v>
      </c>
      <c r="E8692">
        <v>1.1379999999999999E-3</v>
      </c>
    </row>
    <row r="8693" spans="1:5">
      <c r="A8693">
        <v>2011</v>
      </c>
      <c r="B8693" s="108">
        <v>33</v>
      </c>
      <c r="C8693">
        <v>7.8600000000000002E-4</v>
      </c>
      <c r="D8693">
        <v>1.536E-3</v>
      </c>
      <c r="E8693">
        <v>1.1609999999999999E-3</v>
      </c>
    </row>
    <row r="8694" spans="1:5">
      <c r="A8694">
        <v>2011</v>
      </c>
      <c r="B8694" s="108">
        <v>34</v>
      </c>
      <c r="C8694">
        <v>8.6899999999999998E-4</v>
      </c>
      <c r="D8694">
        <v>1.5709999999999999E-3</v>
      </c>
      <c r="E8694">
        <v>1.2199999999999999E-3</v>
      </c>
    </row>
    <row r="8695" spans="1:5">
      <c r="A8695">
        <v>2011</v>
      </c>
      <c r="B8695" s="108">
        <v>35</v>
      </c>
      <c r="C8695">
        <v>8.7100000000000003E-4</v>
      </c>
      <c r="D8695">
        <v>1.575E-3</v>
      </c>
      <c r="E8695">
        <v>1.2229999999999999E-3</v>
      </c>
    </row>
    <row r="8696" spans="1:5">
      <c r="A8696">
        <v>2011</v>
      </c>
      <c r="B8696" s="108">
        <v>36</v>
      </c>
      <c r="C8696">
        <v>9.7599999999999998E-4</v>
      </c>
      <c r="D8696">
        <v>1.635E-3</v>
      </c>
      <c r="E8696">
        <v>1.305E-3</v>
      </c>
    </row>
    <row r="8697" spans="1:5">
      <c r="A8697">
        <v>2011</v>
      </c>
      <c r="B8697" s="108">
        <v>37</v>
      </c>
      <c r="C8697">
        <v>9.9299999999999996E-4</v>
      </c>
      <c r="D8697">
        <v>1.7309999999999999E-3</v>
      </c>
      <c r="E8697">
        <v>1.361E-3</v>
      </c>
    </row>
    <row r="8698" spans="1:5">
      <c r="A8698">
        <v>2011</v>
      </c>
      <c r="B8698" s="108">
        <v>38</v>
      </c>
      <c r="C8698">
        <v>1.1100000000000001E-3</v>
      </c>
      <c r="D8698">
        <v>1.872E-3</v>
      </c>
      <c r="E8698">
        <v>1.4890000000000001E-3</v>
      </c>
    </row>
    <row r="8699" spans="1:5">
      <c r="A8699">
        <v>2011</v>
      </c>
      <c r="B8699" s="108">
        <v>39</v>
      </c>
      <c r="C8699">
        <v>1.1620000000000001E-3</v>
      </c>
      <c r="D8699">
        <v>2.0209999999999998E-3</v>
      </c>
      <c r="E8699">
        <v>1.5889999999999999E-3</v>
      </c>
    </row>
    <row r="8700" spans="1:5">
      <c r="A8700">
        <v>2011</v>
      </c>
      <c r="B8700" s="108">
        <v>40</v>
      </c>
      <c r="C8700">
        <v>1.3110000000000001E-3</v>
      </c>
      <c r="D8700">
        <v>2.1770000000000001E-3</v>
      </c>
      <c r="E8700">
        <v>1.7420000000000001E-3</v>
      </c>
    </row>
    <row r="8701" spans="1:5">
      <c r="A8701">
        <v>2011</v>
      </c>
      <c r="B8701" s="108">
        <v>41</v>
      </c>
      <c r="C8701">
        <v>1.366E-3</v>
      </c>
      <c r="D8701">
        <v>2.258E-3</v>
      </c>
      <c r="E8701">
        <v>1.8109999999999999E-3</v>
      </c>
    </row>
    <row r="8702" spans="1:5">
      <c r="A8702">
        <v>2011</v>
      </c>
      <c r="B8702" s="108">
        <v>42</v>
      </c>
      <c r="C8702">
        <v>1.5790000000000001E-3</v>
      </c>
      <c r="D8702">
        <v>2.447E-3</v>
      </c>
      <c r="E8702">
        <v>2.0110000000000002E-3</v>
      </c>
    </row>
    <row r="8703" spans="1:5">
      <c r="A8703">
        <v>2011</v>
      </c>
      <c r="B8703" s="108">
        <v>43</v>
      </c>
      <c r="C8703">
        <v>1.712E-3</v>
      </c>
      <c r="D8703">
        <v>2.679E-3</v>
      </c>
      <c r="E8703">
        <v>2.1930000000000001E-3</v>
      </c>
    </row>
    <row r="8704" spans="1:5">
      <c r="A8704">
        <v>2011</v>
      </c>
      <c r="B8704" s="108">
        <v>44</v>
      </c>
      <c r="C8704">
        <v>1.8910000000000001E-3</v>
      </c>
      <c r="D8704">
        <v>2.8440000000000002E-3</v>
      </c>
      <c r="E8704">
        <v>2.3640000000000002E-3</v>
      </c>
    </row>
    <row r="8705" spans="1:5">
      <c r="A8705">
        <v>2011</v>
      </c>
      <c r="B8705" s="108">
        <v>45</v>
      </c>
      <c r="C8705">
        <v>2.0349999999999999E-3</v>
      </c>
      <c r="D8705">
        <v>3.222E-3</v>
      </c>
      <c r="E8705">
        <v>2.624E-3</v>
      </c>
    </row>
    <row r="8706" spans="1:5">
      <c r="A8706">
        <v>2011</v>
      </c>
      <c r="B8706" s="108">
        <v>46</v>
      </c>
      <c r="C8706">
        <v>2.3140000000000001E-3</v>
      </c>
      <c r="D8706">
        <v>3.5019999999999999E-3</v>
      </c>
      <c r="E8706">
        <v>2.9020000000000001E-3</v>
      </c>
    </row>
    <row r="8707" spans="1:5">
      <c r="A8707">
        <v>2011</v>
      </c>
      <c r="B8707" s="108">
        <v>47</v>
      </c>
      <c r="C8707">
        <v>2.4589999999999998E-3</v>
      </c>
      <c r="D8707">
        <v>4.0000000000000001E-3</v>
      </c>
      <c r="E8707">
        <v>3.2200000000000002E-3</v>
      </c>
    </row>
    <row r="8708" spans="1:5">
      <c r="A8708">
        <v>2011</v>
      </c>
      <c r="B8708" s="108">
        <v>48</v>
      </c>
      <c r="C8708">
        <v>2.709E-3</v>
      </c>
      <c r="D8708">
        <v>4.3340000000000002E-3</v>
      </c>
      <c r="E8708">
        <v>3.5100000000000001E-3</v>
      </c>
    </row>
    <row r="8709" spans="1:5">
      <c r="A8709">
        <v>2011</v>
      </c>
      <c r="B8709" s="108">
        <v>49</v>
      </c>
      <c r="C8709">
        <v>3.0000000000000001E-3</v>
      </c>
      <c r="D8709">
        <v>4.7530000000000003E-3</v>
      </c>
      <c r="E8709">
        <v>3.8630000000000001E-3</v>
      </c>
    </row>
    <row r="8710" spans="1:5">
      <c r="A8710">
        <v>2011</v>
      </c>
      <c r="B8710" s="108">
        <v>50</v>
      </c>
      <c r="C8710">
        <v>3.2620000000000001E-3</v>
      </c>
      <c r="D8710">
        <v>5.2170000000000003E-3</v>
      </c>
      <c r="E8710">
        <v>4.2240000000000003E-3</v>
      </c>
    </row>
    <row r="8711" spans="1:5">
      <c r="A8711">
        <v>2011</v>
      </c>
      <c r="B8711" s="108">
        <v>51</v>
      </c>
      <c r="C8711">
        <v>3.4949999999999998E-3</v>
      </c>
      <c r="D8711">
        <v>5.5950000000000001E-3</v>
      </c>
      <c r="E8711">
        <v>4.5269999999999998E-3</v>
      </c>
    </row>
    <row r="8712" spans="1:5">
      <c r="A8712">
        <v>2011</v>
      </c>
      <c r="B8712" s="108">
        <v>52</v>
      </c>
      <c r="C8712">
        <v>3.7980000000000002E-3</v>
      </c>
      <c r="D8712">
        <v>6.1749999999999999E-3</v>
      </c>
      <c r="E8712">
        <v>4.9649999999999998E-3</v>
      </c>
    </row>
    <row r="8713" spans="1:5">
      <c r="A8713">
        <v>2011</v>
      </c>
      <c r="B8713" s="108">
        <v>53</v>
      </c>
      <c r="C8713">
        <v>4.0029999999999996E-3</v>
      </c>
      <c r="D8713">
        <v>6.698E-3</v>
      </c>
      <c r="E8713">
        <v>5.3220000000000003E-3</v>
      </c>
    </row>
    <row r="8714" spans="1:5">
      <c r="A8714">
        <v>2011</v>
      </c>
      <c r="B8714" s="108">
        <v>54</v>
      </c>
      <c r="C8714">
        <v>4.3759999999999997E-3</v>
      </c>
      <c r="D8714">
        <v>7.2610000000000001E-3</v>
      </c>
      <c r="E8714">
        <v>5.7850000000000002E-3</v>
      </c>
    </row>
    <row r="8715" spans="1:5">
      <c r="A8715">
        <v>2011</v>
      </c>
      <c r="B8715" s="108">
        <v>55</v>
      </c>
      <c r="C8715">
        <v>4.6340000000000001E-3</v>
      </c>
      <c r="D8715">
        <v>7.8259999999999996E-3</v>
      </c>
      <c r="E8715">
        <v>6.1890000000000001E-3</v>
      </c>
    </row>
    <row r="8716" spans="1:5">
      <c r="A8716">
        <v>2011</v>
      </c>
      <c r="B8716" s="108">
        <v>56</v>
      </c>
      <c r="C8716">
        <v>4.8190000000000004E-3</v>
      </c>
      <c r="D8716">
        <v>8.5900000000000004E-3</v>
      </c>
      <c r="E8716">
        <v>6.6519999999999999E-3</v>
      </c>
    </row>
    <row r="8717" spans="1:5">
      <c r="A8717">
        <v>2011</v>
      </c>
      <c r="B8717" s="108">
        <v>57</v>
      </c>
      <c r="C8717">
        <v>5.3810000000000004E-3</v>
      </c>
      <c r="D8717">
        <v>9.0209999999999995E-3</v>
      </c>
      <c r="E8717">
        <v>7.1440000000000002E-3</v>
      </c>
    </row>
    <row r="8718" spans="1:5">
      <c r="A8718">
        <v>2011</v>
      </c>
      <c r="B8718" s="108">
        <v>58</v>
      </c>
      <c r="C8718">
        <v>5.6150000000000002E-3</v>
      </c>
      <c r="D8718">
        <v>9.6930000000000002E-3</v>
      </c>
      <c r="E8718">
        <v>7.5839999999999996E-3</v>
      </c>
    </row>
    <row r="8719" spans="1:5">
      <c r="A8719">
        <v>2011</v>
      </c>
      <c r="B8719" s="108">
        <v>59</v>
      </c>
      <c r="C8719">
        <v>6.0390000000000001E-3</v>
      </c>
      <c r="D8719">
        <v>1.0462000000000001E-2</v>
      </c>
      <c r="E8719">
        <v>8.1709999999999994E-3</v>
      </c>
    </row>
    <row r="8720" spans="1:5">
      <c r="A8720">
        <v>2011</v>
      </c>
      <c r="B8720" s="108">
        <v>60</v>
      </c>
      <c r="C8720">
        <v>6.4149999999999997E-3</v>
      </c>
      <c r="D8720">
        <v>1.1186E-2</v>
      </c>
      <c r="E8720">
        <v>8.7100000000000007E-3</v>
      </c>
    </row>
    <row r="8721" spans="1:5">
      <c r="A8721">
        <v>2011</v>
      </c>
      <c r="B8721" s="108">
        <v>61</v>
      </c>
      <c r="C8721">
        <v>6.9129999999999999E-3</v>
      </c>
      <c r="D8721">
        <v>1.1655E-2</v>
      </c>
      <c r="E8721">
        <v>9.1900000000000003E-3</v>
      </c>
    </row>
    <row r="8722" spans="1:5">
      <c r="A8722">
        <v>2011</v>
      </c>
      <c r="B8722" s="108">
        <v>62</v>
      </c>
      <c r="C8722">
        <v>7.711E-3</v>
      </c>
      <c r="D8722">
        <v>1.243E-2</v>
      </c>
      <c r="E8722">
        <v>9.9740000000000002E-3</v>
      </c>
    </row>
    <row r="8723" spans="1:5">
      <c r="A8723">
        <v>2011</v>
      </c>
      <c r="B8723" s="108">
        <v>63</v>
      </c>
      <c r="C8723">
        <v>8.4130000000000003E-3</v>
      </c>
      <c r="D8723">
        <v>1.3383000000000001E-2</v>
      </c>
      <c r="E8723">
        <v>1.0794E-2</v>
      </c>
    </row>
    <row r="8724" spans="1:5">
      <c r="A8724">
        <v>2011</v>
      </c>
      <c r="B8724" s="108">
        <v>64</v>
      </c>
      <c r="C8724">
        <v>9.7470000000000005E-3</v>
      </c>
      <c r="D8724">
        <v>1.5214E-2</v>
      </c>
      <c r="E8724">
        <v>1.2362E-2</v>
      </c>
    </row>
    <row r="8725" spans="1:5">
      <c r="A8725">
        <v>2011</v>
      </c>
      <c r="B8725" s="108">
        <v>65</v>
      </c>
      <c r="C8725">
        <v>9.5259999999999997E-3</v>
      </c>
      <c r="D8725">
        <v>1.4514000000000001E-2</v>
      </c>
      <c r="E8725">
        <v>1.1901999999999999E-2</v>
      </c>
    </row>
    <row r="8726" spans="1:5">
      <c r="A8726">
        <v>2011</v>
      </c>
      <c r="B8726" s="108">
        <v>66</v>
      </c>
      <c r="C8726">
        <v>1.0796999999999999E-2</v>
      </c>
      <c r="D8726">
        <v>1.6621E-2</v>
      </c>
      <c r="E8726">
        <v>1.3554999999999999E-2</v>
      </c>
    </row>
    <row r="8727" spans="1:5">
      <c r="A8727">
        <v>2011</v>
      </c>
      <c r="B8727" s="108">
        <v>67</v>
      </c>
      <c r="C8727">
        <v>1.1953999999999999E-2</v>
      </c>
      <c r="D8727">
        <v>1.8168E-2</v>
      </c>
      <c r="E8727">
        <v>1.4884E-2</v>
      </c>
    </row>
    <row r="8728" spans="1:5">
      <c r="A8728">
        <v>2011</v>
      </c>
      <c r="B8728" s="108">
        <v>68</v>
      </c>
      <c r="C8728">
        <v>1.3353E-2</v>
      </c>
      <c r="D8728">
        <v>2.0650000000000002E-2</v>
      </c>
      <c r="E8728">
        <v>1.6778999999999999E-2</v>
      </c>
    </row>
    <row r="8729" spans="1:5">
      <c r="A8729">
        <v>2011</v>
      </c>
      <c r="B8729" s="108">
        <v>69</v>
      </c>
      <c r="C8729">
        <v>1.4326E-2</v>
      </c>
      <c r="D8729">
        <v>2.1253000000000001E-2</v>
      </c>
      <c r="E8729">
        <v>1.7558000000000001E-2</v>
      </c>
    </row>
    <row r="8730" spans="1:5">
      <c r="A8730">
        <v>2011</v>
      </c>
      <c r="B8730" s="108">
        <v>70</v>
      </c>
      <c r="C8730">
        <v>1.5768999999999998E-2</v>
      </c>
      <c r="D8730">
        <v>2.3661999999999999E-2</v>
      </c>
      <c r="E8730">
        <v>1.9425000000000001E-2</v>
      </c>
    </row>
    <row r="8731" spans="1:5">
      <c r="A8731">
        <v>2011</v>
      </c>
      <c r="B8731" s="108">
        <v>71</v>
      </c>
      <c r="C8731">
        <v>1.7028999999999999E-2</v>
      </c>
      <c r="D8731">
        <v>2.5388000000000001E-2</v>
      </c>
      <c r="E8731">
        <v>2.0882999999999999E-2</v>
      </c>
    </row>
    <row r="8732" spans="1:5">
      <c r="A8732">
        <v>2011</v>
      </c>
      <c r="B8732" s="108">
        <v>72</v>
      </c>
      <c r="C8732">
        <v>1.8914E-2</v>
      </c>
      <c r="D8732">
        <v>2.7865000000000001E-2</v>
      </c>
      <c r="E8732">
        <v>2.3023999999999999E-2</v>
      </c>
    </row>
    <row r="8733" spans="1:5">
      <c r="A8733">
        <v>2011</v>
      </c>
      <c r="B8733" s="108">
        <v>73</v>
      </c>
      <c r="C8733">
        <v>2.0843E-2</v>
      </c>
      <c r="D8733">
        <v>3.0731999999999999E-2</v>
      </c>
      <c r="E8733">
        <v>2.5350999999999999E-2</v>
      </c>
    </row>
    <row r="8734" spans="1:5">
      <c r="A8734">
        <v>2011</v>
      </c>
      <c r="B8734" s="108">
        <v>74</v>
      </c>
      <c r="C8734">
        <v>2.2837E-2</v>
      </c>
      <c r="D8734">
        <v>3.2832E-2</v>
      </c>
      <c r="E8734">
        <v>2.7351E-2</v>
      </c>
    </row>
    <row r="8735" spans="1:5">
      <c r="A8735">
        <v>2011</v>
      </c>
      <c r="B8735" s="108">
        <v>75</v>
      </c>
      <c r="C8735">
        <v>2.5301000000000001E-2</v>
      </c>
      <c r="D8735">
        <v>3.6377E-2</v>
      </c>
      <c r="E8735">
        <v>3.0254E-2</v>
      </c>
    </row>
    <row r="8736" spans="1:5">
      <c r="A8736">
        <v>2011</v>
      </c>
      <c r="B8736" s="108">
        <v>76</v>
      </c>
      <c r="C8736">
        <v>2.8368000000000001E-2</v>
      </c>
      <c r="D8736">
        <v>4.0805000000000001E-2</v>
      </c>
      <c r="E8736">
        <v>3.3869000000000003E-2</v>
      </c>
    </row>
    <row r="8737" spans="1:5">
      <c r="A8737">
        <v>2011</v>
      </c>
      <c r="B8737" s="108">
        <v>77</v>
      </c>
      <c r="C8737">
        <v>3.0932000000000001E-2</v>
      </c>
      <c r="D8737">
        <v>4.3443000000000002E-2</v>
      </c>
      <c r="E8737">
        <v>3.6405E-2</v>
      </c>
    </row>
    <row r="8738" spans="1:5">
      <c r="A8738">
        <v>2011</v>
      </c>
      <c r="B8738" s="108">
        <v>78</v>
      </c>
      <c r="C8738">
        <v>3.4549999999999997E-2</v>
      </c>
      <c r="D8738">
        <v>4.8670999999999999E-2</v>
      </c>
      <c r="E8738">
        <v>4.0651E-2</v>
      </c>
    </row>
    <row r="8739" spans="1:5">
      <c r="A8739">
        <v>2011</v>
      </c>
      <c r="B8739" s="108">
        <v>79</v>
      </c>
      <c r="C8739">
        <v>3.8352999999999998E-2</v>
      </c>
      <c r="D8739">
        <v>5.3360999999999999E-2</v>
      </c>
      <c r="E8739">
        <v>4.4747000000000002E-2</v>
      </c>
    </row>
    <row r="8740" spans="1:5">
      <c r="A8740">
        <v>2011</v>
      </c>
      <c r="B8740" s="108">
        <v>80</v>
      </c>
      <c r="C8740">
        <v>4.2745999999999999E-2</v>
      </c>
      <c r="D8740">
        <v>5.9679000000000003E-2</v>
      </c>
      <c r="E8740">
        <v>4.9846000000000001E-2</v>
      </c>
    </row>
    <row r="8741" spans="1:5">
      <c r="A8741">
        <v>2011</v>
      </c>
      <c r="B8741" s="108">
        <v>81</v>
      </c>
      <c r="C8741">
        <v>4.8051999999999997E-2</v>
      </c>
      <c r="D8741">
        <v>6.6214999999999996E-2</v>
      </c>
      <c r="E8741">
        <v>5.5536000000000002E-2</v>
      </c>
    </row>
    <row r="8742" spans="1:5">
      <c r="A8742">
        <v>2011</v>
      </c>
      <c r="B8742" s="108">
        <v>82</v>
      </c>
      <c r="C8742">
        <v>5.2814E-2</v>
      </c>
      <c r="D8742">
        <v>7.2905999999999999E-2</v>
      </c>
      <c r="E8742">
        <v>6.0929999999999998E-2</v>
      </c>
    </row>
    <row r="8743" spans="1:5">
      <c r="A8743">
        <v>2011</v>
      </c>
      <c r="B8743" s="108">
        <v>83</v>
      </c>
      <c r="C8743">
        <v>5.9797000000000003E-2</v>
      </c>
      <c r="D8743">
        <v>8.2158999999999996E-2</v>
      </c>
      <c r="E8743">
        <v>6.8628999999999996E-2</v>
      </c>
    </row>
    <row r="8744" spans="1:5">
      <c r="A8744">
        <v>2011</v>
      </c>
      <c r="B8744" s="108">
        <v>84</v>
      </c>
      <c r="C8744">
        <v>6.6540000000000002E-2</v>
      </c>
      <c r="D8744">
        <v>9.0603000000000003E-2</v>
      </c>
      <c r="E8744">
        <v>7.5814999999999994E-2</v>
      </c>
    </row>
    <row r="8745" spans="1:5">
      <c r="A8745">
        <v>2011</v>
      </c>
      <c r="B8745" s="108">
        <v>85</v>
      </c>
      <c r="C8745">
        <v>7.4760999999999994E-2</v>
      </c>
      <c r="D8745">
        <v>0.100276</v>
      </c>
      <c r="E8745">
        <v>8.4321999999999994E-2</v>
      </c>
    </row>
    <row r="8746" spans="1:5">
      <c r="A8746">
        <v>2011</v>
      </c>
      <c r="B8746" s="108">
        <v>86</v>
      </c>
      <c r="C8746">
        <v>8.3380999999999997E-2</v>
      </c>
      <c r="D8746">
        <v>0.10910599999999999</v>
      </c>
      <c r="E8746">
        <v>9.2759999999999995E-2</v>
      </c>
    </row>
    <row r="8747" spans="1:5">
      <c r="A8747">
        <v>2011</v>
      </c>
      <c r="B8747" s="108">
        <v>87</v>
      </c>
      <c r="C8747">
        <v>9.3104999999999993E-2</v>
      </c>
      <c r="D8747">
        <v>0.120657</v>
      </c>
      <c r="E8747">
        <v>0.102907</v>
      </c>
    </row>
    <row r="8748" spans="1:5">
      <c r="A8748">
        <v>2011</v>
      </c>
      <c r="B8748" s="108">
        <v>88</v>
      </c>
      <c r="C8748">
        <v>0.104993</v>
      </c>
      <c r="D8748">
        <v>0.13452900000000001</v>
      </c>
      <c r="E8748">
        <v>0.115173</v>
      </c>
    </row>
    <row r="8749" spans="1:5">
      <c r="A8749">
        <v>2011</v>
      </c>
      <c r="B8749" s="108">
        <v>89</v>
      </c>
      <c r="C8749">
        <v>0.12057900000000001</v>
      </c>
      <c r="D8749">
        <v>0.15241099999999999</v>
      </c>
      <c r="E8749">
        <v>0.131163</v>
      </c>
    </row>
    <row r="8750" spans="1:5">
      <c r="A8750">
        <v>2011</v>
      </c>
      <c r="B8750" s="108">
        <v>90</v>
      </c>
      <c r="C8750">
        <v>0.13512099999999999</v>
      </c>
      <c r="D8750">
        <v>0.169706</v>
      </c>
      <c r="E8750">
        <v>0.14621600000000001</v>
      </c>
    </row>
    <row r="8751" spans="1:5">
      <c r="A8751">
        <v>2011</v>
      </c>
      <c r="B8751" s="108">
        <v>91</v>
      </c>
      <c r="C8751">
        <v>0.155666</v>
      </c>
      <c r="D8751">
        <v>0.19592899999999999</v>
      </c>
      <c r="E8751">
        <v>0.168047</v>
      </c>
    </row>
    <row r="8752" spans="1:5">
      <c r="A8752">
        <v>2011</v>
      </c>
      <c r="B8752" s="108">
        <v>92</v>
      </c>
      <c r="C8752">
        <v>0.171019</v>
      </c>
      <c r="D8752">
        <v>0.215063</v>
      </c>
      <c r="E8752">
        <v>0.183862</v>
      </c>
    </row>
    <row r="8753" spans="1:5">
      <c r="A8753">
        <v>2011</v>
      </c>
      <c r="B8753" s="108">
        <v>93</v>
      </c>
      <c r="C8753">
        <v>0.192744</v>
      </c>
      <c r="D8753">
        <v>0.23704500000000001</v>
      </c>
      <c r="E8753">
        <v>0.20502000000000001</v>
      </c>
    </row>
    <row r="8754" spans="1:5">
      <c r="A8754">
        <v>2011</v>
      </c>
      <c r="B8754" s="108">
        <v>94</v>
      </c>
      <c r="C8754">
        <v>0.21375</v>
      </c>
      <c r="D8754">
        <v>0.26442399999999999</v>
      </c>
      <c r="E8754">
        <v>0.22700000000000001</v>
      </c>
    </row>
    <row r="8755" spans="1:5">
      <c r="A8755">
        <v>2011</v>
      </c>
      <c r="B8755" s="108">
        <v>95</v>
      </c>
      <c r="C8755">
        <v>0.24201300000000001</v>
      </c>
      <c r="D8755">
        <v>0.28962700000000002</v>
      </c>
      <c r="E8755">
        <v>0.25362299999999999</v>
      </c>
    </row>
    <row r="8756" spans="1:5">
      <c r="A8756">
        <v>2011</v>
      </c>
      <c r="B8756" s="108">
        <v>96</v>
      </c>
      <c r="C8756">
        <v>0.26521299999999998</v>
      </c>
      <c r="D8756">
        <v>0.32011800000000001</v>
      </c>
      <c r="E8756">
        <v>0.27764899999999998</v>
      </c>
    </row>
    <row r="8757" spans="1:5">
      <c r="A8757">
        <v>2011</v>
      </c>
      <c r="B8757" s="108">
        <v>97</v>
      </c>
      <c r="C8757">
        <v>0.29481800000000002</v>
      </c>
      <c r="D8757">
        <v>0.35120299999999999</v>
      </c>
      <c r="E8757">
        <v>0.30665399999999998</v>
      </c>
    </row>
    <row r="8758" spans="1:5">
      <c r="A8758">
        <v>2011</v>
      </c>
      <c r="B8758" s="108">
        <v>98</v>
      </c>
      <c r="C8758">
        <v>0.32065500000000002</v>
      </c>
      <c r="D8758">
        <v>0.36793700000000001</v>
      </c>
      <c r="E8758">
        <v>0.32990700000000001</v>
      </c>
    </row>
    <row r="8759" spans="1:5">
      <c r="A8759">
        <v>2011</v>
      </c>
      <c r="B8759" s="108">
        <v>99</v>
      </c>
      <c r="C8759">
        <v>0.35012799999999999</v>
      </c>
      <c r="D8759">
        <v>0.41303000000000001</v>
      </c>
      <c r="E8759">
        <v>0.361537</v>
      </c>
    </row>
    <row r="8760" spans="1:5">
      <c r="A8760">
        <v>2011</v>
      </c>
      <c r="B8760" s="108">
        <v>100</v>
      </c>
      <c r="C8760">
        <v>0.380305</v>
      </c>
      <c r="D8760">
        <v>0.43814900000000001</v>
      </c>
      <c r="E8760">
        <v>0.38991900000000002</v>
      </c>
    </row>
    <row r="8761" spans="1:5">
      <c r="A8761">
        <v>2011</v>
      </c>
      <c r="B8761" s="108">
        <v>101</v>
      </c>
      <c r="C8761">
        <v>0.40465800000000002</v>
      </c>
      <c r="D8761">
        <v>0.47936099999999998</v>
      </c>
      <c r="E8761">
        <v>0.41583700000000001</v>
      </c>
    </row>
    <row r="8762" spans="1:5">
      <c r="A8762">
        <v>2011</v>
      </c>
      <c r="B8762" s="108">
        <v>102</v>
      </c>
      <c r="C8762">
        <v>0.44346799999999997</v>
      </c>
      <c r="D8762">
        <v>0.51453000000000004</v>
      </c>
      <c r="E8762">
        <v>0.45319999999999999</v>
      </c>
    </row>
    <row r="8763" spans="1:5">
      <c r="A8763">
        <v>2011</v>
      </c>
      <c r="B8763" s="108">
        <v>103</v>
      </c>
      <c r="C8763">
        <v>0.48588300000000001</v>
      </c>
      <c r="D8763">
        <v>0.53107599999999999</v>
      </c>
      <c r="E8763">
        <v>0.49156100000000003</v>
      </c>
    </row>
    <row r="8764" spans="1:5">
      <c r="A8764">
        <v>2011</v>
      </c>
      <c r="B8764" s="108">
        <v>104</v>
      </c>
      <c r="C8764">
        <v>0.49184499999999998</v>
      </c>
      <c r="D8764">
        <v>0.60086300000000004</v>
      </c>
      <c r="E8764">
        <v>0.50440499999999999</v>
      </c>
    </row>
    <row r="8765" spans="1:5">
      <c r="A8765">
        <v>2011</v>
      </c>
      <c r="B8765" s="108">
        <v>105</v>
      </c>
      <c r="C8765">
        <v>0.51711399999999996</v>
      </c>
      <c r="D8765">
        <v>0.54298100000000005</v>
      </c>
      <c r="E8765">
        <v>0.51983100000000004</v>
      </c>
    </row>
    <row r="8766" spans="1:5">
      <c r="A8766">
        <v>2011</v>
      </c>
      <c r="B8766" s="108">
        <v>106</v>
      </c>
      <c r="C8766">
        <v>0.57170500000000002</v>
      </c>
      <c r="D8766">
        <v>0.57567999999999997</v>
      </c>
      <c r="E8766">
        <v>0.57210799999999995</v>
      </c>
    </row>
    <row r="8767" spans="1:5">
      <c r="A8767">
        <v>2011</v>
      </c>
      <c r="B8767" s="108">
        <v>107</v>
      </c>
      <c r="C8767">
        <v>0.53708999999999996</v>
      </c>
      <c r="D8767">
        <v>0.56997399999999998</v>
      </c>
      <c r="E8767">
        <v>0.54060200000000003</v>
      </c>
    </row>
    <row r="8768" spans="1:5">
      <c r="A8768">
        <v>2011</v>
      </c>
      <c r="B8768" s="108">
        <v>108</v>
      </c>
      <c r="C8768">
        <v>0.61141100000000004</v>
      </c>
      <c r="D8768">
        <v>0.88044500000000003</v>
      </c>
      <c r="E8768">
        <v>0.63709800000000005</v>
      </c>
    </row>
    <row r="8769" spans="1:5">
      <c r="A8769">
        <v>2011</v>
      </c>
      <c r="B8769" s="108">
        <v>109</v>
      </c>
      <c r="C8769">
        <v>0.65837599999999996</v>
      </c>
      <c r="D8769">
        <v>0.55379699999999998</v>
      </c>
      <c r="E8769">
        <v>0.64712099999999995</v>
      </c>
    </row>
    <row r="8770" spans="1:5">
      <c r="A8770">
        <v>2011</v>
      </c>
      <c r="B8770" s="108" t="s">
        <v>392</v>
      </c>
      <c r="C8770">
        <v>0.70635800000000004</v>
      </c>
      <c r="D8770">
        <v>0.89374399999999998</v>
      </c>
      <c r="E8770">
        <v>0.72239699999999996</v>
      </c>
    </row>
    <row r="8771" spans="1:5">
      <c r="A8771">
        <v>2012</v>
      </c>
      <c r="B8771" s="108">
        <v>0</v>
      </c>
      <c r="C8771">
        <v>5.4380000000000001E-3</v>
      </c>
      <c r="D8771">
        <v>6.5030000000000001E-3</v>
      </c>
      <c r="E8771">
        <v>5.9829999999999996E-3</v>
      </c>
    </row>
    <row r="8772" spans="1:5">
      <c r="A8772">
        <v>2012</v>
      </c>
      <c r="B8772" s="108">
        <v>1</v>
      </c>
      <c r="C8772">
        <v>3.7500000000000001E-4</v>
      </c>
      <c r="D8772">
        <v>4.44E-4</v>
      </c>
      <c r="E8772">
        <v>4.0999999999999999E-4</v>
      </c>
    </row>
    <row r="8773" spans="1:5">
      <c r="A8773">
        <v>2012</v>
      </c>
      <c r="B8773" s="108">
        <v>2</v>
      </c>
      <c r="C8773">
        <v>2.3599999999999999E-4</v>
      </c>
      <c r="D8773">
        <v>3.0499999999999999E-4</v>
      </c>
      <c r="E8773">
        <v>2.7099999999999997E-4</v>
      </c>
    </row>
    <row r="8774" spans="1:5">
      <c r="A8774">
        <v>2012</v>
      </c>
      <c r="B8774" s="108">
        <v>3</v>
      </c>
      <c r="C8774">
        <v>1.83E-4</v>
      </c>
      <c r="D8774">
        <v>2.2499999999999999E-4</v>
      </c>
      <c r="E8774">
        <v>2.04E-4</v>
      </c>
    </row>
    <row r="8775" spans="1:5">
      <c r="A8775">
        <v>2012</v>
      </c>
      <c r="B8775" s="108">
        <v>4</v>
      </c>
      <c r="C8775">
        <v>1.3899999999999999E-4</v>
      </c>
      <c r="D8775">
        <v>1.9900000000000001E-4</v>
      </c>
      <c r="E8775">
        <v>1.6899999999999999E-4</v>
      </c>
    </row>
    <row r="8776" spans="1:5">
      <c r="A8776">
        <v>2012</v>
      </c>
      <c r="B8776" s="108">
        <v>5</v>
      </c>
      <c r="C8776">
        <v>1.2300000000000001E-4</v>
      </c>
      <c r="D8776">
        <v>1.4200000000000001E-4</v>
      </c>
      <c r="E8776">
        <v>1.3300000000000001E-4</v>
      </c>
    </row>
    <row r="8777" spans="1:5">
      <c r="A8777">
        <v>2012</v>
      </c>
      <c r="B8777" s="108">
        <v>6</v>
      </c>
      <c r="C8777">
        <v>1.01E-4</v>
      </c>
      <c r="D8777">
        <v>1.16E-4</v>
      </c>
      <c r="E8777">
        <v>1.0900000000000001E-4</v>
      </c>
    </row>
    <row r="8778" spans="1:5">
      <c r="A8778">
        <v>2012</v>
      </c>
      <c r="B8778" s="108">
        <v>7</v>
      </c>
      <c r="C8778">
        <v>8.6000000000000003E-5</v>
      </c>
      <c r="D8778">
        <v>1.3799999999999999E-4</v>
      </c>
      <c r="E8778">
        <v>1.13E-4</v>
      </c>
    </row>
    <row r="8779" spans="1:5">
      <c r="A8779">
        <v>2012</v>
      </c>
      <c r="B8779" s="108">
        <v>8</v>
      </c>
      <c r="C8779">
        <v>9.3999999999999994E-5</v>
      </c>
      <c r="D8779">
        <v>1.15E-4</v>
      </c>
      <c r="E8779">
        <v>1.05E-4</v>
      </c>
    </row>
    <row r="8780" spans="1:5">
      <c r="A8780">
        <v>2012</v>
      </c>
      <c r="B8780" s="108">
        <v>9</v>
      </c>
      <c r="C8780">
        <v>1.01E-4</v>
      </c>
      <c r="D8780">
        <v>1.21E-4</v>
      </c>
      <c r="E8780">
        <v>1.11E-4</v>
      </c>
    </row>
    <row r="8781" spans="1:5">
      <c r="A8781">
        <v>2012</v>
      </c>
      <c r="B8781" s="108">
        <v>10</v>
      </c>
      <c r="C8781">
        <v>9.6000000000000002E-5</v>
      </c>
      <c r="D8781">
        <v>1.2E-4</v>
      </c>
      <c r="E8781">
        <v>1.08E-4</v>
      </c>
    </row>
    <row r="8782" spans="1:5">
      <c r="A8782">
        <v>2012</v>
      </c>
      <c r="B8782" s="108">
        <v>11</v>
      </c>
      <c r="C8782">
        <v>9.8999999999999994E-5</v>
      </c>
      <c r="D8782">
        <v>1.2799999999999999E-4</v>
      </c>
      <c r="E8782">
        <v>1.1400000000000001E-4</v>
      </c>
    </row>
    <row r="8783" spans="1:5">
      <c r="A8783">
        <v>2012</v>
      </c>
      <c r="B8783" s="108">
        <v>12</v>
      </c>
      <c r="C8783">
        <v>1.02E-4</v>
      </c>
      <c r="D8783">
        <v>1.4100000000000001E-4</v>
      </c>
      <c r="E8783">
        <v>1.22E-4</v>
      </c>
    </row>
    <row r="8784" spans="1:5">
      <c r="A8784">
        <v>2012</v>
      </c>
      <c r="B8784" s="108">
        <v>13</v>
      </c>
      <c r="C8784">
        <v>1.2E-4</v>
      </c>
      <c r="D8784">
        <v>1.7799999999999999E-4</v>
      </c>
      <c r="E8784">
        <v>1.4999999999999999E-4</v>
      </c>
    </row>
    <row r="8785" spans="1:5">
      <c r="A8785">
        <v>2012</v>
      </c>
      <c r="B8785" s="108">
        <v>14</v>
      </c>
      <c r="C8785">
        <v>1.5200000000000001E-4</v>
      </c>
      <c r="D8785">
        <v>2.4399999999999999E-4</v>
      </c>
      <c r="E8785">
        <v>1.9900000000000001E-4</v>
      </c>
    </row>
    <row r="8786" spans="1:5">
      <c r="A8786">
        <v>2012</v>
      </c>
      <c r="B8786" s="108">
        <v>15</v>
      </c>
      <c r="C8786">
        <v>1.93E-4</v>
      </c>
      <c r="D8786">
        <v>3.28E-4</v>
      </c>
      <c r="E8786">
        <v>2.6200000000000003E-4</v>
      </c>
    </row>
    <row r="8787" spans="1:5">
      <c r="A8787">
        <v>2012</v>
      </c>
      <c r="B8787" s="108">
        <v>16</v>
      </c>
      <c r="C8787">
        <v>2.43E-4</v>
      </c>
      <c r="D8787">
        <v>4.4900000000000002E-4</v>
      </c>
      <c r="E8787">
        <v>3.48E-4</v>
      </c>
    </row>
    <row r="8788" spans="1:5">
      <c r="A8788">
        <v>2012</v>
      </c>
      <c r="B8788" s="108">
        <v>17</v>
      </c>
      <c r="C8788">
        <v>2.5099999999999998E-4</v>
      </c>
      <c r="D8788">
        <v>6.0300000000000002E-4</v>
      </c>
      <c r="E8788">
        <v>4.3100000000000001E-4</v>
      </c>
    </row>
    <row r="8789" spans="1:5">
      <c r="A8789">
        <v>2012</v>
      </c>
      <c r="B8789" s="108">
        <v>18</v>
      </c>
      <c r="C8789">
        <v>3.3199999999999999E-4</v>
      </c>
      <c r="D8789">
        <v>8.8199999999999997E-4</v>
      </c>
      <c r="E8789">
        <v>6.1499999999999999E-4</v>
      </c>
    </row>
    <row r="8790" spans="1:5">
      <c r="A8790">
        <v>2012</v>
      </c>
      <c r="B8790" s="108">
        <v>19</v>
      </c>
      <c r="C8790">
        <v>3.4400000000000001E-4</v>
      </c>
      <c r="D8790">
        <v>9.9799999999999997E-4</v>
      </c>
      <c r="E8790">
        <v>6.8099999999999996E-4</v>
      </c>
    </row>
    <row r="8791" spans="1:5">
      <c r="A8791">
        <v>2012</v>
      </c>
      <c r="B8791" s="108">
        <v>20</v>
      </c>
      <c r="C8791">
        <v>3.88E-4</v>
      </c>
      <c r="D8791">
        <v>1.096E-3</v>
      </c>
      <c r="E8791">
        <v>7.5199999999999996E-4</v>
      </c>
    </row>
    <row r="8792" spans="1:5">
      <c r="A8792">
        <v>2012</v>
      </c>
      <c r="B8792" s="108">
        <v>21</v>
      </c>
      <c r="C8792">
        <v>4.17E-4</v>
      </c>
      <c r="D8792">
        <v>1.2130000000000001E-3</v>
      </c>
      <c r="E8792">
        <v>8.2399999999999997E-4</v>
      </c>
    </row>
    <row r="8793" spans="1:5">
      <c r="A8793">
        <v>2012</v>
      </c>
      <c r="B8793" s="108">
        <v>22</v>
      </c>
      <c r="C8793">
        <v>4.5100000000000001E-4</v>
      </c>
      <c r="D8793">
        <v>1.32E-3</v>
      </c>
      <c r="E8793">
        <v>8.9499999999999996E-4</v>
      </c>
    </row>
    <row r="8794" spans="1:5">
      <c r="A8794">
        <v>2012</v>
      </c>
      <c r="B8794" s="108">
        <v>23</v>
      </c>
      <c r="C8794">
        <v>4.6200000000000001E-4</v>
      </c>
      <c r="D8794">
        <v>1.243E-3</v>
      </c>
      <c r="E8794">
        <v>8.61E-4</v>
      </c>
    </row>
    <row r="8795" spans="1:5">
      <c r="A8795">
        <v>2012</v>
      </c>
      <c r="B8795" s="108">
        <v>24</v>
      </c>
      <c r="C8795">
        <v>4.9899999999999999E-4</v>
      </c>
      <c r="D8795">
        <v>1.3079999999999999E-3</v>
      </c>
      <c r="E8795">
        <v>9.1200000000000005E-4</v>
      </c>
    </row>
    <row r="8796" spans="1:5">
      <c r="A8796">
        <v>2012</v>
      </c>
      <c r="B8796" s="108">
        <v>25</v>
      </c>
      <c r="C8796">
        <v>5.0600000000000005E-4</v>
      </c>
      <c r="D8796">
        <v>1.3209999999999999E-3</v>
      </c>
      <c r="E8796">
        <v>9.2100000000000005E-4</v>
      </c>
    </row>
    <row r="8797" spans="1:5">
      <c r="A8797">
        <v>2012</v>
      </c>
      <c r="B8797" s="108">
        <v>26</v>
      </c>
      <c r="C8797">
        <v>5.4100000000000003E-4</v>
      </c>
      <c r="D8797">
        <v>1.3630000000000001E-3</v>
      </c>
      <c r="E8797">
        <v>9.59E-4</v>
      </c>
    </row>
    <row r="8798" spans="1:5">
      <c r="A8798">
        <v>2012</v>
      </c>
      <c r="B8798" s="108">
        <v>27</v>
      </c>
      <c r="C8798">
        <v>5.5099999999999995E-4</v>
      </c>
      <c r="D8798">
        <v>1.354E-3</v>
      </c>
      <c r="E8798">
        <v>9.5799999999999998E-4</v>
      </c>
    </row>
    <row r="8799" spans="1:5">
      <c r="A8799">
        <v>2012</v>
      </c>
      <c r="B8799" s="108">
        <v>28</v>
      </c>
      <c r="C8799">
        <v>6.1399999999999996E-4</v>
      </c>
      <c r="D8799">
        <v>1.392E-3</v>
      </c>
      <c r="E8799">
        <v>1.0070000000000001E-3</v>
      </c>
    </row>
    <row r="8800" spans="1:5">
      <c r="A8800">
        <v>2012</v>
      </c>
      <c r="B8800" s="108">
        <v>29</v>
      </c>
      <c r="C8800">
        <v>6.4800000000000003E-4</v>
      </c>
      <c r="D8800">
        <v>1.4630000000000001E-3</v>
      </c>
      <c r="E8800">
        <v>1.0579999999999999E-3</v>
      </c>
    </row>
    <row r="8801" spans="1:5">
      <c r="A8801">
        <v>2012</v>
      </c>
      <c r="B8801" s="108">
        <v>30</v>
      </c>
      <c r="C8801">
        <v>7.0500000000000001E-4</v>
      </c>
      <c r="D8801">
        <v>1.439E-3</v>
      </c>
      <c r="E8801">
        <v>1.0740000000000001E-3</v>
      </c>
    </row>
    <row r="8802" spans="1:5">
      <c r="A8802">
        <v>2012</v>
      </c>
      <c r="B8802" s="108">
        <v>31</v>
      </c>
      <c r="C8802">
        <v>6.9800000000000005E-4</v>
      </c>
      <c r="D8802">
        <v>1.4959999999999999E-3</v>
      </c>
      <c r="E8802">
        <v>1.0989999999999999E-3</v>
      </c>
    </row>
    <row r="8803" spans="1:5">
      <c r="A8803">
        <v>2012</v>
      </c>
      <c r="B8803" s="108">
        <v>32</v>
      </c>
      <c r="C8803">
        <v>7.1500000000000003E-4</v>
      </c>
      <c r="D8803">
        <v>1.4809999999999999E-3</v>
      </c>
      <c r="E8803">
        <v>1.1000000000000001E-3</v>
      </c>
    </row>
    <row r="8804" spans="1:5">
      <c r="A8804">
        <v>2012</v>
      </c>
      <c r="B8804" s="108">
        <v>33</v>
      </c>
      <c r="C8804">
        <v>7.9900000000000001E-4</v>
      </c>
      <c r="D8804">
        <v>1.5460000000000001E-3</v>
      </c>
      <c r="E8804">
        <v>1.1739999999999999E-3</v>
      </c>
    </row>
    <row r="8805" spans="1:5">
      <c r="A8805">
        <v>2012</v>
      </c>
      <c r="B8805" s="108">
        <v>34</v>
      </c>
      <c r="C8805">
        <v>8.2100000000000001E-4</v>
      </c>
      <c r="D8805">
        <v>1.596E-3</v>
      </c>
      <c r="E8805">
        <v>1.2080000000000001E-3</v>
      </c>
    </row>
    <row r="8806" spans="1:5">
      <c r="A8806">
        <v>2012</v>
      </c>
      <c r="B8806" s="108">
        <v>35</v>
      </c>
      <c r="C8806">
        <v>9.0600000000000001E-4</v>
      </c>
      <c r="D8806">
        <v>1.6429999999999999E-3</v>
      </c>
      <c r="E8806">
        <v>1.274E-3</v>
      </c>
    </row>
    <row r="8807" spans="1:5">
      <c r="A8807">
        <v>2012</v>
      </c>
      <c r="B8807" s="108">
        <v>36</v>
      </c>
      <c r="C8807">
        <v>9.3899999999999995E-4</v>
      </c>
      <c r="D8807">
        <v>1.7160000000000001E-3</v>
      </c>
      <c r="E8807">
        <v>1.3270000000000001E-3</v>
      </c>
    </row>
    <row r="8808" spans="1:5">
      <c r="A8808">
        <v>2012</v>
      </c>
      <c r="B8808" s="108">
        <v>37</v>
      </c>
      <c r="C8808">
        <v>9.8499999999999998E-4</v>
      </c>
      <c r="D8808">
        <v>1.7899999999999999E-3</v>
      </c>
      <c r="E8808">
        <v>1.387E-3</v>
      </c>
    </row>
    <row r="8809" spans="1:5">
      <c r="A8809">
        <v>2012</v>
      </c>
      <c r="B8809" s="108">
        <v>38</v>
      </c>
      <c r="C8809">
        <v>1.075E-3</v>
      </c>
      <c r="D8809">
        <v>1.8209999999999999E-3</v>
      </c>
      <c r="E8809">
        <v>1.446E-3</v>
      </c>
    </row>
    <row r="8810" spans="1:5">
      <c r="A8810">
        <v>2012</v>
      </c>
      <c r="B8810" s="108">
        <v>39</v>
      </c>
      <c r="C8810">
        <v>1.196E-3</v>
      </c>
      <c r="D8810">
        <v>1.9430000000000001E-3</v>
      </c>
      <c r="E8810">
        <v>1.567E-3</v>
      </c>
    </row>
    <row r="8811" spans="1:5">
      <c r="A8811">
        <v>2012</v>
      </c>
      <c r="B8811" s="108">
        <v>40</v>
      </c>
      <c r="C8811">
        <v>1.286E-3</v>
      </c>
      <c r="D8811">
        <v>2.14E-3</v>
      </c>
      <c r="E8811">
        <v>1.7099999999999999E-3</v>
      </c>
    </row>
    <row r="8812" spans="1:5">
      <c r="A8812">
        <v>2012</v>
      </c>
      <c r="B8812" s="108">
        <v>41</v>
      </c>
      <c r="C8812">
        <v>1.4109999999999999E-3</v>
      </c>
      <c r="D8812">
        <v>2.2989999999999998E-3</v>
      </c>
      <c r="E8812">
        <v>1.8519999999999999E-3</v>
      </c>
    </row>
    <row r="8813" spans="1:5">
      <c r="A8813">
        <v>2012</v>
      </c>
      <c r="B8813" s="108">
        <v>42</v>
      </c>
      <c r="C8813">
        <v>1.5219999999999999E-3</v>
      </c>
      <c r="D8813">
        <v>2.3939999999999999E-3</v>
      </c>
      <c r="E8813">
        <v>1.9559999999999998E-3</v>
      </c>
    </row>
    <row r="8814" spans="1:5">
      <c r="A8814">
        <v>2012</v>
      </c>
      <c r="B8814" s="108">
        <v>43</v>
      </c>
      <c r="C8814">
        <v>1.6659999999999999E-3</v>
      </c>
      <c r="D8814">
        <v>2.5839999999999999E-3</v>
      </c>
      <c r="E8814">
        <v>2.1229999999999999E-3</v>
      </c>
    </row>
    <row r="8815" spans="1:5">
      <c r="A8815">
        <v>2012</v>
      </c>
      <c r="B8815" s="108">
        <v>44</v>
      </c>
      <c r="C8815">
        <v>1.812E-3</v>
      </c>
      <c r="D8815">
        <v>2.8379999999999998E-3</v>
      </c>
      <c r="E8815">
        <v>2.3219999999999998E-3</v>
      </c>
    </row>
    <row r="8816" spans="1:5">
      <c r="A8816">
        <v>2012</v>
      </c>
      <c r="B8816" s="108">
        <v>45</v>
      </c>
      <c r="C8816">
        <v>2.0179999999999998E-3</v>
      </c>
      <c r="D8816">
        <v>3.075E-3</v>
      </c>
      <c r="E8816">
        <v>2.542E-3</v>
      </c>
    </row>
    <row r="8817" spans="1:5">
      <c r="A8817">
        <v>2012</v>
      </c>
      <c r="B8817" s="108">
        <v>46</v>
      </c>
      <c r="C8817">
        <v>2.199E-3</v>
      </c>
      <c r="D8817">
        <v>3.4380000000000001E-3</v>
      </c>
      <c r="E8817">
        <v>2.813E-3</v>
      </c>
    </row>
    <row r="8818" spans="1:5">
      <c r="A8818">
        <v>2012</v>
      </c>
      <c r="B8818" s="108">
        <v>47</v>
      </c>
      <c r="C8818">
        <v>2.4429999999999999E-3</v>
      </c>
      <c r="D8818">
        <v>3.839E-3</v>
      </c>
      <c r="E8818">
        <v>3.1340000000000001E-3</v>
      </c>
    </row>
    <row r="8819" spans="1:5">
      <c r="A8819">
        <v>2012</v>
      </c>
      <c r="B8819" s="108">
        <v>48</v>
      </c>
      <c r="C8819">
        <v>2.7130000000000001E-3</v>
      </c>
      <c r="D8819">
        <v>4.2469999999999999E-3</v>
      </c>
      <c r="E8819">
        <v>3.47E-3</v>
      </c>
    </row>
    <row r="8820" spans="1:5">
      <c r="A8820">
        <v>2012</v>
      </c>
      <c r="B8820" s="108">
        <v>49</v>
      </c>
      <c r="C8820">
        <v>2.921E-3</v>
      </c>
      <c r="D8820">
        <v>4.6119999999999998E-3</v>
      </c>
      <c r="E8820">
        <v>3.754E-3</v>
      </c>
    </row>
    <row r="8821" spans="1:5">
      <c r="A8821">
        <v>2012</v>
      </c>
      <c r="B8821" s="108">
        <v>50</v>
      </c>
      <c r="C8821">
        <v>3.215E-3</v>
      </c>
      <c r="D8821">
        <v>5.1749999999999999E-3</v>
      </c>
      <c r="E8821">
        <v>4.1790000000000004E-3</v>
      </c>
    </row>
    <row r="8822" spans="1:5">
      <c r="A8822">
        <v>2012</v>
      </c>
      <c r="B8822" s="108">
        <v>51</v>
      </c>
      <c r="C8822">
        <v>3.5239999999999998E-3</v>
      </c>
      <c r="D8822">
        <v>5.6759999999999996E-3</v>
      </c>
      <c r="E8822">
        <v>4.581E-3</v>
      </c>
    </row>
    <row r="8823" spans="1:5">
      <c r="A8823">
        <v>2012</v>
      </c>
      <c r="B8823" s="108">
        <v>52</v>
      </c>
      <c r="C8823">
        <v>3.7260000000000001E-3</v>
      </c>
      <c r="D8823">
        <v>6.1029999999999999E-3</v>
      </c>
      <c r="E8823">
        <v>4.8929999999999998E-3</v>
      </c>
    </row>
    <row r="8824" spans="1:5">
      <c r="A8824">
        <v>2012</v>
      </c>
      <c r="B8824" s="108">
        <v>53</v>
      </c>
      <c r="C8824">
        <v>3.98E-3</v>
      </c>
      <c r="D8824">
        <v>6.5490000000000001E-3</v>
      </c>
      <c r="E8824">
        <v>5.2389999999999997E-3</v>
      </c>
    </row>
    <row r="8825" spans="1:5">
      <c r="A8825">
        <v>2012</v>
      </c>
      <c r="B8825" s="108">
        <v>54</v>
      </c>
      <c r="C8825">
        <v>4.3410000000000002E-3</v>
      </c>
      <c r="D8825">
        <v>7.1570000000000002E-3</v>
      </c>
      <c r="E8825">
        <v>5.7169999999999999E-3</v>
      </c>
    </row>
    <row r="8826" spans="1:5">
      <c r="A8826">
        <v>2012</v>
      </c>
      <c r="B8826" s="108">
        <v>55</v>
      </c>
      <c r="C8826">
        <v>4.6750000000000003E-3</v>
      </c>
      <c r="D8826">
        <v>7.9760000000000005E-3</v>
      </c>
      <c r="E8826">
        <v>6.2839999999999997E-3</v>
      </c>
    </row>
    <row r="8827" spans="1:5">
      <c r="A8827">
        <v>2012</v>
      </c>
      <c r="B8827" s="108">
        <v>56</v>
      </c>
      <c r="C8827">
        <v>5.0600000000000003E-3</v>
      </c>
      <c r="D8827">
        <v>8.4250000000000002E-3</v>
      </c>
      <c r="E8827">
        <v>6.6959999999999997E-3</v>
      </c>
    </row>
    <row r="8828" spans="1:5">
      <c r="A8828">
        <v>2012</v>
      </c>
      <c r="B8828" s="108">
        <v>57</v>
      </c>
      <c r="C8828">
        <v>5.3249999999999999E-3</v>
      </c>
      <c r="D8828">
        <v>9.0379999999999992E-3</v>
      </c>
      <c r="E8828">
        <v>7.1250000000000003E-3</v>
      </c>
    </row>
    <row r="8829" spans="1:5">
      <c r="A8829">
        <v>2012</v>
      </c>
      <c r="B8829" s="108">
        <v>58</v>
      </c>
      <c r="C8829">
        <v>5.6810000000000003E-3</v>
      </c>
      <c r="D8829">
        <v>9.8340000000000007E-3</v>
      </c>
      <c r="E8829">
        <v>7.6880000000000004E-3</v>
      </c>
    </row>
    <row r="8830" spans="1:5">
      <c r="A8830">
        <v>2012</v>
      </c>
      <c r="B8830" s="108">
        <v>59</v>
      </c>
      <c r="C8830">
        <v>6.117E-3</v>
      </c>
      <c r="D8830">
        <v>1.0531E-2</v>
      </c>
      <c r="E8830">
        <v>8.2430000000000003E-3</v>
      </c>
    </row>
    <row r="8831" spans="1:5">
      <c r="A8831">
        <v>2012</v>
      </c>
      <c r="B8831" s="108">
        <v>60</v>
      </c>
      <c r="C8831">
        <v>6.5950000000000002E-3</v>
      </c>
      <c r="D8831">
        <v>1.1285999999999999E-2</v>
      </c>
      <c r="E8831">
        <v>8.8509999999999995E-3</v>
      </c>
    </row>
    <row r="8832" spans="1:5">
      <c r="A8832">
        <v>2012</v>
      </c>
      <c r="B8832" s="108">
        <v>61</v>
      </c>
      <c r="C8832">
        <v>7.0889999999999998E-3</v>
      </c>
      <c r="D8832">
        <v>1.1931000000000001E-2</v>
      </c>
      <c r="E8832">
        <v>9.4120000000000002E-3</v>
      </c>
    </row>
    <row r="8833" spans="1:5">
      <c r="A8833">
        <v>2012</v>
      </c>
      <c r="B8833" s="108">
        <v>62</v>
      </c>
      <c r="C8833">
        <v>7.4900000000000001E-3</v>
      </c>
      <c r="D8833">
        <v>1.2762000000000001E-2</v>
      </c>
      <c r="E8833">
        <v>1.0015E-2</v>
      </c>
    </row>
    <row r="8834" spans="1:5">
      <c r="A8834">
        <v>2012</v>
      </c>
      <c r="B8834" s="108">
        <v>63</v>
      </c>
      <c r="C8834">
        <v>8.3370000000000007E-3</v>
      </c>
      <c r="D8834">
        <v>1.3521E-2</v>
      </c>
      <c r="E8834">
        <v>1.0815999999999999E-2</v>
      </c>
    </row>
    <row r="8835" spans="1:5">
      <c r="A8835">
        <v>2012</v>
      </c>
      <c r="B8835" s="108">
        <v>64</v>
      </c>
      <c r="C8835">
        <v>8.914E-3</v>
      </c>
      <c r="D8835">
        <v>1.4368000000000001E-2</v>
      </c>
      <c r="E8835">
        <v>1.1520000000000001E-2</v>
      </c>
    </row>
    <row r="8836" spans="1:5">
      <c r="A8836">
        <v>2012</v>
      </c>
      <c r="B8836" s="108">
        <v>65</v>
      </c>
      <c r="C8836">
        <v>1.0345999999999999E-2</v>
      </c>
      <c r="D8836">
        <v>1.6123999999999999E-2</v>
      </c>
      <c r="E8836">
        <v>1.3103E-2</v>
      </c>
    </row>
    <row r="8837" spans="1:5">
      <c r="A8837">
        <v>2012</v>
      </c>
      <c r="B8837" s="108">
        <v>66</v>
      </c>
      <c r="C8837">
        <v>1.0220999999999999E-2</v>
      </c>
      <c r="D8837">
        <v>1.5848000000000001E-2</v>
      </c>
      <c r="E8837">
        <v>1.2893E-2</v>
      </c>
    </row>
    <row r="8838" spans="1:5">
      <c r="A8838">
        <v>2012</v>
      </c>
      <c r="B8838" s="108">
        <v>67</v>
      </c>
      <c r="C8838">
        <v>1.1642E-2</v>
      </c>
      <c r="D8838">
        <v>1.8112E-2</v>
      </c>
      <c r="E8838">
        <v>1.4696000000000001E-2</v>
      </c>
    </row>
    <row r="8839" spans="1:5">
      <c r="A8839">
        <v>2012</v>
      </c>
      <c r="B8839" s="108">
        <v>68</v>
      </c>
      <c r="C8839">
        <v>1.3094E-2</v>
      </c>
      <c r="D8839">
        <v>1.9640999999999999E-2</v>
      </c>
      <c r="E8839">
        <v>1.6171000000000001E-2</v>
      </c>
    </row>
    <row r="8840" spans="1:5">
      <c r="A8840">
        <v>2012</v>
      </c>
      <c r="B8840" s="108">
        <v>69</v>
      </c>
      <c r="C8840">
        <v>1.4501999999999999E-2</v>
      </c>
      <c r="D8840">
        <v>2.2009000000000001E-2</v>
      </c>
      <c r="E8840">
        <v>1.8013999999999999E-2</v>
      </c>
    </row>
    <row r="8841" spans="1:5">
      <c r="A8841">
        <v>2012</v>
      </c>
      <c r="B8841" s="108">
        <v>70</v>
      </c>
      <c r="C8841">
        <v>1.5445E-2</v>
      </c>
      <c r="D8841">
        <v>2.2971999999999999E-2</v>
      </c>
      <c r="E8841">
        <v>1.8943999999999999E-2</v>
      </c>
    </row>
    <row r="8842" spans="1:5">
      <c r="A8842">
        <v>2012</v>
      </c>
      <c r="B8842" s="108">
        <v>71</v>
      </c>
      <c r="C8842">
        <v>1.7090000000000001E-2</v>
      </c>
      <c r="D8842">
        <v>2.5155E-2</v>
      </c>
      <c r="E8842">
        <v>2.0809999999999999E-2</v>
      </c>
    </row>
    <row r="8843" spans="1:5">
      <c r="A8843">
        <v>2012</v>
      </c>
      <c r="B8843" s="108">
        <v>72</v>
      </c>
      <c r="C8843">
        <v>1.8422999999999998E-2</v>
      </c>
      <c r="D8843">
        <v>2.7387999999999999E-2</v>
      </c>
      <c r="E8843">
        <v>2.2537000000000001E-2</v>
      </c>
    </row>
    <row r="8844" spans="1:5">
      <c r="A8844">
        <v>2012</v>
      </c>
      <c r="B8844" s="108">
        <v>73</v>
      </c>
      <c r="C8844">
        <v>2.0094999999999998E-2</v>
      </c>
      <c r="D8844">
        <v>2.9770000000000001E-2</v>
      </c>
      <c r="E8844">
        <v>2.4516E-2</v>
      </c>
    </row>
    <row r="8845" spans="1:5">
      <c r="A8845">
        <v>2012</v>
      </c>
      <c r="B8845" s="108">
        <v>74</v>
      </c>
      <c r="C8845">
        <v>2.2692E-2</v>
      </c>
      <c r="D8845">
        <v>3.2759999999999997E-2</v>
      </c>
      <c r="E8845">
        <v>2.7257E-2</v>
      </c>
    </row>
    <row r="8846" spans="1:5">
      <c r="A8846">
        <v>2012</v>
      </c>
      <c r="B8846" s="108">
        <v>75</v>
      </c>
      <c r="C8846">
        <v>2.4771000000000001E-2</v>
      </c>
      <c r="D8846">
        <v>3.5415000000000002E-2</v>
      </c>
      <c r="E8846">
        <v>2.955E-2</v>
      </c>
    </row>
    <row r="8847" spans="1:5">
      <c r="A8847">
        <v>2012</v>
      </c>
      <c r="B8847" s="108">
        <v>76</v>
      </c>
      <c r="C8847">
        <v>2.7782999999999999E-2</v>
      </c>
      <c r="D8847">
        <v>3.9148000000000002E-2</v>
      </c>
      <c r="E8847">
        <v>3.2832E-2</v>
      </c>
    </row>
    <row r="8848" spans="1:5">
      <c r="A8848">
        <v>2012</v>
      </c>
      <c r="B8848" s="108">
        <v>77</v>
      </c>
      <c r="C8848">
        <v>3.1126000000000001E-2</v>
      </c>
      <c r="D8848">
        <v>4.3982E-2</v>
      </c>
      <c r="E8848">
        <v>3.6773E-2</v>
      </c>
    </row>
    <row r="8849" spans="1:5">
      <c r="A8849">
        <v>2012</v>
      </c>
      <c r="B8849" s="108">
        <v>78</v>
      </c>
      <c r="C8849">
        <v>3.3481999999999998E-2</v>
      </c>
      <c r="D8849">
        <v>4.6987000000000001E-2</v>
      </c>
      <c r="E8849">
        <v>3.9344999999999998E-2</v>
      </c>
    </row>
    <row r="8850" spans="1:5">
      <c r="A8850">
        <v>2012</v>
      </c>
      <c r="B8850" s="108">
        <v>79</v>
      </c>
      <c r="C8850">
        <v>3.8301000000000002E-2</v>
      </c>
      <c r="D8850">
        <v>5.3159999999999999E-2</v>
      </c>
      <c r="E8850">
        <v>4.4666999999999998E-2</v>
      </c>
    </row>
    <row r="8851" spans="1:5">
      <c r="A8851">
        <v>2012</v>
      </c>
      <c r="B8851" s="108">
        <v>80</v>
      </c>
      <c r="C8851">
        <v>4.2444000000000003E-2</v>
      </c>
      <c r="D8851">
        <v>5.8295E-2</v>
      </c>
      <c r="E8851">
        <v>4.9135999999999999E-2</v>
      </c>
    </row>
    <row r="8852" spans="1:5">
      <c r="A8852">
        <v>2012</v>
      </c>
      <c r="B8852" s="108">
        <v>81</v>
      </c>
      <c r="C8852">
        <v>4.6806E-2</v>
      </c>
      <c r="D8852">
        <v>6.4612000000000003E-2</v>
      </c>
      <c r="E8852">
        <v>5.4198000000000003E-2</v>
      </c>
    </row>
    <row r="8853" spans="1:5">
      <c r="A8853">
        <v>2012</v>
      </c>
      <c r="B8853" s="108">
        <v>82</v>
      </c>
      <c r="C8853">
        <v>5.2854999999999999E-2</v>
      </c>
      <c r="D8853">
        <v>7.1750999999999995E-2</v>
      </c>
      <c r="E8853">
        <v>6.0553999999999997E-2</v>
      </c>
    </row>
    <row r="8854" spans="1:5">
      <c r="A8854">
        <v>2012</v>
      </c>
      <c r="B8854" s="108">
        <v>83</v>
      </c>
      <c r="C8854">
        <v>5.8001999999999998E-2</v>
      </c>
      <c r="D8854">
        <v>7.9594999999999999E-2</v>
      </c>
      <c r="E8854">
        <v>6.6617999999999997E-2</v>
      </c>
    </row>
    <row r="8855" spans="1:5">
      <c r="A8855">
        <v>2012</v>
      </c>
      <c r="B8855" s="108">
        <v>84</v>
      </c>
      <c r="C8855">
        <v>6.6070000000000004E-2</v>
      </c>
      <c r="D8855">
        <v>8.9247999999999994E-2</v>
      </c>
      <c r="E8855">
        <v>7.5101000000000001E-2</v>
      </c>
    </row>
    <row r="8856" spans="1:5">
      <c r="A8856">
        <v>2012</v>
      </c>
      <c r="B8856" s="108">
        <v>85</v>
      </c>
      <c r="C8856">
        <v>7.4043999999999999E-2</v>
      </c>
      <c r="D8856">
        <v>9.8485000000000003E-2</v>
      </c>
      <c r="E8856">
        <v>8.3324999999999996E-2</v>
      </c>
    </row>
    <row r="8857" spans="1:5">
      <c r="A8857">
        <v>2012</v>
      </c>
      <c r="B8857" s="108">
        <v>86</v>
      </c>
      <c r="C8857">
        <v>8.3007999999999998E-2</v>
      </c>
      <c r="D8857">
        <v>0.108817</v>
      </c>
      <c r="E8857">
        <v>9.2523999999999995E-2</v>
      </c>
    </row>
    <row r="8858" spans="1:5">
      <c r="A8858">
        <v>2012</v>
      </c>
      <c r="B8858" s="108">
        <v>87</v>
      </c>
      <c r="C8858">
        <v>9.2423000000000005E-2</v>
      </c>
      <c r="D8858">
        <v>0.119741</v>
      </c>
      <c r="E8858">
        <v>0.102213</v>
      </c>
    </row>
    <row r="8859" spans="1:5">
      <c r="A8859">
        <v>2012</v>
      </c>
      <c r="B8859" s="108">
        <v>88</v>
      </c>
      <c r="C8859">
        <v>0.103462</v>
      </c>
      <c r="D8859">
        <v>0.13177800000000001</v>
      </c>
      <c r="E8859">
        <v>0.113356</v>
      </c>
    </row>
    <row r="8860" spans="1:5">
      <c r="A8860">
        <v>2012</v>
      </c>
      <c r="B8860" s="108">
        <v>89</v>
      </c>
      <c r="C8860">
        <v>0.117363</v>
      </c>
      <c r="D8860">
        <v>0.14666399999999999</v>
      </c>
      <c r="E8860">
        <v>0.12726599999999999</v>
      </c>
    </row>
    <row r="8861" spans="1:5">
      <c r="A8861">
        <v>2012</v>
      </c>
      <c r="B8861" s="108">
        <v>90</v>
      </c>
      <c r="C8861">
        <v>0.13408999999999999</v>
      </c>
      <c r="D8861">
        <v>0.16750399999999999</v>
      </c>
      <c r="E8861">
        <v>0.14496200000000001</v>
      </c>
    </row>
    <row r="8862" spans="1:5">
      <c r="A8862">
        <v>2012</v>
      </c>
      <c r="B8862" s="108">
        <v>91</v>
      </c>
      <c r="C8862">
        <v>0.14726400000000001</v>
      </c>
      <c r="D8862">
        <v>0.18514</v>
      </c>
      <c r="E8862">
        <v>0.15911600000000001</v>
      </c>
    </row>
    <row r="8863" spans="1:5">
      <c r="A8863">
        <v>2012</v>
      </c>
      <c r="B8863" s="108">
        <v>92</v>
      </c>
      <c r="C8863">
        <v>0.16971</v>
      </c>
      <c r="D8863">
        <v>0.20810000000000001</v>
      </c>
      <c r="E8863">
        <v>0.181197</v>
      </c>
    </row>
    <row r="8864" spans="1:5">
      <c r="A8864">
        <v>2012</v>
      </c>
      <c r="B8864" s="108">
        <v>93</v>
      </c>
      <c r="C8864">
        <v>0.183921</v>
      </c>
      <c r="D8864">
        <v>0.23002400000000001</v>
      </c>
      <c r="E8864">
        <v>0.19695399999999999</v>
      </c>
    </row>
    <row r="8865" spans="1:5">
      <c r="A8865">
        <v>2012</v>
      </c>
      <c r="B8865" s="108">
        <v>94</v>
      </c>
      <c r="C8865">
        <v>0.212645</v>
      </c>
      <c r="D8865">
        <v>0.26080100000000001</v>
      </c>
      <c r="E8865">
        <v>0.225522</v>
      </c>
    </row>
    <row r="8866" spans="1:5">
      <c r="A8866">
        <v>2012</v>
      </c>
      <c r="B8866" s="108">
        <v>95</v>
      </c>
      <c r="C8866">
        <v>0.235873</v>
      </c>
      <c r="D8866">
        <v>0.28543099999999999</v>
      </c>
      <c r="E8866">
        <v>0.24837300000000001</v>
      </c>
    </row>
    <row r="8867" spans="1:5">
      <c r="A8867">
        <v>2012</v>
      </c>
      <c r="B8867" s="108">
        <v>96</v>
      </c>
      <c r="C8867">
        <v>0.25870100000000001</v>
      </c>
      <c r="D8867">
        <v>0.318104</v>
      </c>
      <c r="E8867">
        <v>0.27259800000000001</v>
      </c>
    </row>
    <row r="8868" spans="1:5">
      <c r="A8868">
        <v>2012</v>
      </c>
      <c r="B8868" s="108">
        <v>97</v>
      </c>
      <c r="C8868">
        <v>0.28639100000000001</v>
      </c>
      <c r="D8868">
        <v>0.34248400000000001</v>
      </c>
      <c r="E8868">
        <v>0.29850300000000002</v>
      </c>
    </row>
    <row r="8869" spans="1:5">
      <c r="A8869">
        <v>2012</v>
      </c>
      <c r="B8869" s="108">
        <v>98</v>
      </c>
      <c r="C8869">
        <v>0.31483100000000003</v>
      </c>
      <c r="D8869">
        <v>0.38131599999999999</v>
      </c>
      <c r="E8869">
        <v>0.328204</v>
      </c>
    </row>
    <row r="8870" spans="1:5">
      <c r="A8870">
        <v>2012</v>
      </c>
      <c r="B8870" s="108">
        <v>99</v>
      </c>
      <c r="C8870">
        <v>0.34043000000000001</v>
      </c>
      <c r="D8870">
        <v>0.40366999999999997</v>
      </c>
      <c r="E8870">
        <v>0.35216999999999998</v>
      </c>
    </row>
    <row r="8871" spans="1:5">
      <c r="A8871">
        <v>2012</v>
      </c>
      <c r="B8871" s="108">
        <v>100</v>
      </c>
      <c r="C8871">
        <v>0.36995299999999998</v>
      </c>
      <c r="D8871">
        <v>0.44372699999999998</v>
      </c>
      <c r="E8871">
        <v>0.382664</v>
      </c>
    </row>
    <row r="8872" spans="1:5">
      <c r="A8872">
        <v>2012</v>
      </c>
      <c r="B8872" s="108">
        <v>101</v>
      </c>
      <c r="C8872">
        <v>0.40996899999999997</v>
      </c>
      <c r="D8872">
        <v>0.46653099999999997</v>
      </c>
      <c r="E8872">
        <v>0.41886800000000002</v>
      </c>
    </row>
    <row r="8873" spans="1:5">
      <c r="A8873">
        <v>2012</v>
      </c>
      <c r="B8873" s="108">
        <v>102</v>
      </c>
      <c r="C8873">
        <v>0.43579499999999999</v>
      </c>
      <c r="D8873">
        <v>0.52163300000000001</v>
      </c>
      <c r="E8873">
        <v>0.44785399999999997</v>
      </c>
    </row>
    <row r="8874" spans="1:5">
      <c r="A8874">
        <v>2012</v>
      </c>
      <c r="B8874" s="108">
        <v>103</v>
      </c>
      <c r="C8874">
        <v>0.46372400000000003</v>
      </c>
      <c r="D8874">
        <v>0.53428100000000001</v>
      </c>
      <c r="E8874">
        <v>0.47280499999999998</v>
      </c>
    </row>
    <row r="8875" spans="1:5">
      <c r="A8875">
        <v>2012</v>
      </c>
      <c r="B8875" s="108">
        <v>104</v>
      </c>
      <c r="C8875">
        <v>0.50892499999999996</v>
      </c>
      <c r="D8875">
        <v>0.57505200000000001</v>
      </c>
      <c r="E8875">
        <v>0.51674299999999995</v>
      </c>
    </row>
    <row r="8876" spans="1:5">
      <c r="A8876">
        <v>2012</v>
      </c>
      <c r="B8876" s="108">
        <v>105</v>
      </c>
      <c r="C8876">
        <v>0.55552800000000002</v>
      </c>
      <c r="D8876">
        <v>0.61770999999999998</v>
      </c>
      <c r="E8876">
        <v>0.56228800000000001</v>
      </c>
    </row>
    <row r="8877" spans="1:5">
      <c r="A8877">
        <v>2012</v>
      </c>
      <c r="B8877" s="108">
        <v>106</v>
      </c>
      <c r="C8877">
        <v>0.57233999999999996</v>
      </c>
      <c r="D8877">
        <v>0.55083800000000005</v>
      </c>
      <c r="E8877">
        <v>0.57007099999999999</v>
      </c>
    </row>
    <row r="8878" spans="1:5">
      <c r="A8878">
        <v>2012</v>
      </c>
      <c r="B8878" s="108">
        <v>107</v>
      </c>
      <c r="C8878">
        <v>0.54277399999999998</v>
      </c>
      <c r="D8878">
        <v>0.61767799999999995</v>
      </c>
      <c r="E8878">
        <v>0.55033399999999999</v>
      </c>
    </row>
    <row r="8879" spans="1:5">
      <c r="A8879">
        <v>2012</v>
      </c>
      <c r="B8879" s="108">
        <v>108</v>
      </c>
      <c r="C8879">
        <v>0.52706600000000003</v>
      </c>
      <c r="D8879">
        <v>0.36174499999999998</v>
      </c>
      <c r="E8879">
        <v>0.51173100000000005</v>
      </c>
    </row>
    <row r="8880" spans="1:5">
      <c r="A8880">
        <v>2012</v>
      </c>
      <c r="B8880" s="108">
        <v>109</v>
      </c>
      <c r="C8880">
        <v>0.68947599999999998</v>
      </c>
      <c r="D8880">
        <v>0.52324099999999996</v>
      </c>
      <c r="E8880">
        <v>0.672767</v>
      </c>
    </row>
    <row r="8881" spans="1:5">
      <c r="A8881">
        <v>2012</v>
      </c>
      <c r="B8881" s="108" t="s">
        <v>392</v>
      </c>
      <c r="C8881">
        <v>0.69654300000000002</v>
      </c>
      <c r="D8881">
        <v>0.36235800000000001</v>
      </c>
      <c r="E8881">
        <v>0.66015699999999999</v>
      </c>
    </row>
    <row r="8882" spans="1:5">
      <c r="A8882">
        <v>2013</v>
      </c>
      <c r="B8882" s="108">
        <v>0</v>
      </c>
      <c r="C8882">
        <v>5.3709999999999999E-3</v>
      </c>
      <c r="D8882">
        <v>6.5180000000000004E-3</v>
      </c>
      <c r="E8882">
        <v>5.9579999999999998E-3</v>
      </c>
    </row>
    <row r="8883" spans="1:5">
      <c r="A8883">
        <v>2013</v>
      </c>
      <c r="B8883" s="108">
        <v>1</v>
      </c>
      <c r="C8883">
        <v>3.77E-4</v>
      </c>
      <c r="D8883">
        <v>4.5899999999999999E-4</v>
      </c>
      <c r="E8883">
        <v>4.1899999999999999E-4</v>
      </c>
    </row>
    <row r="8884" spans="1:5">
      <c r="A8884">
        <v>2013</v>
      </c>
      <c r="B8884" s="108">
        <v>2</v>
      </c>
      <c r="C8884">
        <v>2.2000000000000001E-4</v>
      </c>
      <c r="D8884">
        <v>2.9E-4</v>
      </c>
      <c r="E8884">
        <v>2.5500000000000002E-4</v>
      </c>
    </row>
    <row r="8885" spans="1:5">
      <c r="A8885">
        <v>2013</v>
      </c>
      <c r="B8885" s="108">
        <v>3</v>
      </c>
      <c r="C8885">
        <v>1.63E-4</v>
      </c>
      <c r="D8885">
        <v>2.12E-4</v>
      </c>
      <c r="E8885">
        <v>1.8799999999999999E-4</v>
      </c>
    </row>
    <row r="8886" spans="1:5">
      <c r="A8886">
        <v>2013</v>
      </c>
      <c r="B8886" s="108">
        <v>4</v>
      </c>
      <c r="C8886">
        <v>1.3799999999999999E-4</v>
      </c>
      <c r="D8886">
        <v>1.8200000000000001E-4</v>
      </c>
      <c r="E8886">
        <v>1.6000000000000001E-4</v>
      </c>
    </row>
    <row r="8887" spans="1:5">
      <c r="A8887">
        <v>2013</v>
      </c>
      <c r="B8887" s="108">
        <v>5</v>
      </c>
      <c r="C8887">
        <v>1.25E-4</v>
      </c>
      <c r="D8887">
        <v>1.5100000000000001E-4</v>
      </c>
      <c r="E8887">
        <v>1.3799999999999999E-4</v>
      </c>
    </row>
    <row r="8888" spans="1:5">
      <c r="A8888">
        <v>2013</v>
      </c>
      <c r="B8888" s="108">
        <v>6</v>
      </c>
      <c r="C8888">
        <v>1.12E-4</v>
      </c>
      <c r="D8888">
        <v>1.2999999999999999E-4</v>
      </c>
      <c r="E8888">
        <v>1.21E-4</v>
      </c>
    </row>
    <row r="8889" spans="1:5">
      <c r="A8889">
        <v>2013</v>
      </c>
      <c r="B8889" s="108">
        <v>7</v>
      </c>
      <c r="C8889">
        <v>9.5000000000000005E-5</v>
      </c>
      <c r="D8889">
        <v>1.2E-4</v>
      </c>
      <c r="E8889">
        <v>1.08E-4</v>
      </c>
    </row>
    <row r="8890" spans="1:5">
      <c r="A8890">
        <v>2013</v>
      </c>
      <c r="B8890" s="108">
        <v>8</v>
      </c>
      <c r="C8890">
        <v>9.7E-5</v>
      </c>
      <c r="D8890">
        <v>1.2400000000000001E-4</v>
      </c>
      <c r="E8890">
        <v>1.11E-4</v>
      </c>
    </row>
    <row r="8891" spans="1:5">
      <c r="A8891">
        <v>2013</v>
      </c>
      <c r="B8891" s="108">
        <v>9</v>
      </c>
      <c r="C8891">
        <v>9.1000000000000003E-5</v>
      </c>
      <c r="D8891">
        <v>1.35E-4</v>
      </c>
      <c r="E8891">
        <v>1.13E-4</v>
      </c>
    </row>
    <row r="8892" spans="1:5">
      <c r="A8892">
        <v>2013</v>
      </c>
      <c r="B8892" s="108">
        <v>10</v>
      </c>
      <c r="C8892">
        <v>9.7E-5</v>
      </c>
      <c r="D8892">
        <v>1.12E-4</v>
      </c>
      <c r="E8892">
        <v>1.05E-4</v>
      </c>
    </row>
    <row r="8893" spans="1:5">
      <c r="A8893">
        <v>2013</v>
      </c>
      <c r="B8893" s="108">
        <v>11</v>
      </c>
      <c r="C8893">
        <v>9.8999999999999994E-5</v>
      </c>
      <c r="D8893">
        <v>1.2400000000000001E-4</v>
      </c>
      <c r="E8893">
        <v>1.12E-4</v>
      </c>
    </row>
    <row r="8894" spans="1:5">
      <c r="A8894">
        <v>2013</v>
      </c>
      <c r="B8894" s="108">
        <v>12</v>
      </c>
      <c r="C8894">
        <v>1.1400000000000001E-4</v>
      </c>
      <c r="D8894">
        <v>1.5300000000000001E-4</v>
      </c>
      <c r="E8894">
        <v>1.34E-4</v>
      </c>
    </row>
    <row r="8895" spans="1:5">
      <c r="A8895">
        <v>2013</v>
      </c>
      <c r="B8895" s="108">
        <v>13</v>
      </c>
      <c r="C8895">
        <v>1.4300000000000001E-4</v>
      </c>
      <c r="D8895">
        <v>1.7899999999999999E-4</v>
      </c>
      <c r="E8895">
        <v>1.6100000000000001E-4</v>
      </c>
    </row>
    <row r="8896" spans="1:5">
      <c r="A8896">
        <v>2013</v>
      </c>
      <c r="B8896" s="108">
        <v>14</v>
      </c>
      <c r="C8896">
        <v>1.4899999999999999E-4</v>
      </c>
      <c r="D8896">
        <v>2.34E-4</v>
      </c>
      <c r="E8896">
        <v>1.92E-4</v>
      </c>
    </row>
    <row r="8897" spans="1:5">
      <c r="A8897">
        <v>2013</v>
      </c>
      <c r="B8897" s="108">
        <v>15</v>
      </c>
      <c r="C8897">
        <v>1.7200000000000001E-4</v>
      </c>
      <c r="D8897">
        <v>3.2899999999999997E-4</v>
      </c>
      <c r="E8897">
        <v>2.52E-4</v>
      </c>
    </row>
    <row r="8898" spans="1:5">
      <c r="A8898">
        <v>2013</v>
      </c>
      <c r="B8898" s="108">
        <v>16</v>
      </c>
      <c r="C8898">
        <v>2.0799999999999999E-4</v>
      </c>
      <c r="D8898">
        <v>4.3800000000000002E-4</v>
      </c>
      <c r="E8898">
        <v>3.2499999999999999E-4</v>
      </c>
    </row>
    <row r="8899" spans="1:5">
      <c r="A8899">
        <v>2013</v>
      </c>
      <c r="B8899" s="108">
        <v>17</v>
      </c>
      <c r="C8899">
        <v>2.63E-4</v>
      </c>
      <c r="D8899">
        <v>6.0400000000000004E-4</v>
      </c>
      <c r="E8899">
        <v>4.3800000000000002E-4</v>
      </c>
    </row>
    <row r="8900" spans="1:5">
      <c r="A8900">
        <v>2013</v>
      </c>
      <c r="B8900" s="108">
        <v>18</v>
      </c>
      <c r="C8900">
        <v>3.1500000000000001E-4</v>
      </c>
      <c r="D8900">
        <v>7.8799999999999996E-4</v>
      </c>
      <c r="E8900">
        <v>5.5800000000000001E-4</v>
      </c>
    </row>
    <row r="8901" spans="1:5">
      <c r="A8901">
        <v>2013</v>
      </c>
      <c r="B8901" s="108">
        <v>19</v>
      </c>
      <c r="C8901">
        <v>3.57E-4</v>
      </c>
      <c r="D8901">
        <v>9.3599999999999998E-4</v>
      </c>
      <c r="E8901">
        <v>6.5499999999999998E-4</v>
      </c>
    </row>
    <row r="8902" spans="1:5">
      <c r="A8902">
        <v>2013</v>
      </c>
      <c r="B8902" s="108">
        <v>20</v>
      </c>
      <c r="C8902">
        <v>3.9800000000000002E-4</v>
      </c>
      <c r="D8902">
        <v>1.052E-3</v>
      </c>
      <c r="E8902">
        <v>7.3499999999999998E-4</v>
      </c>
    </row>
    <row r="8903" spans="1:5">
      <c r="A8903">
        <v>2013</v>
      </c>
      <c r="B8903" s="108">
        <v>21</v>
      </c>
      <c r="C8903">
        <v>4.0400000000000001E-4</v>
      </c>
      <c r="D8903">
        <v>1.193E-3</v>
      </c>
      <c r="E8903">
        <v>8.0900000000000004E-4</v>
      </c>
    </row>
    <row r="8904" spans="1:5">
      <c r="A8904">
        <v>2013</v>
      </c>
      <c r="B8904" s="108">
        <v>22</v>
      </c>
      <c r="C8904">
        <v>4.3199999999999998E-4</v>
      </c>
      <c r="D8904">
        <v>1.2390000000000001E-3</v>
      </c>
      <c r="E8904">
        <v>8.4500000000000005E-4</v>
      </c>
    </row>
    <row r="8905" spans="1:5">
      <c r="A8905">
        <v>2013</v>
      </c>
      <c r="B8905" s="108">
        <v>23</v>
      </c>
      <c r="C8905">
        <v>4.7399999999999997E-4</v>
      </c>
      <c r="D8905">
        <v>1.2880000000000001E-3</v>
      </c>
      <c r="E8905">
        <v>8.8999999999999995E-4</v>
      </c>
    </row>
    <row r="8906" spans="1:5">
      <c r="A8906">
        <v>2013</v>
      </c>
      <c r="B8906" s="108">
        <v>24</v>
      </c>
      <c r="C8906">
        <v>5.0199999999999995E-4</v>
      </c>
      <c r="D8906">
        <v>1.2880000000000001E-3</v>
      </c>
      <c r="E8906">
        <v>9.0399999999999996E-4</v>
      </c>
    </row>
    <row r="8907" spans="1:5">
      <c r="A8907">
        <v>2013</v>
      </c>
      <c r="B8907" s="108">
        <v>25</v>
      </c>
      <c r="C8907">
        <v>4.8999999999999998E-4</v>
      </c>
      <c r="D8907">
        <v>1.307E-3</v>
      </c>
      <c r="E8907">
        <v>9.0700000000000004E-4</v>
      </c>
    </row>
    <row r="8908" spans="1:5">
      <c r="A8908">
        <v>2013</v>
      </c>
      <c r="B8908" s="108">
        <v>26</v>
      </c>
      <c r="C8908">
        <v>5.5199999999999997E-4</v>
      </c>
      <c r="D8908">
        <v>1.3569999999999999E-3</v>
      </c>
      <c r="E8908">
        <v>9.6199999999999996E-4</v>
      </c>
    </row>
    <row r="8909" spans="1:5">
      <c r="A8909">
        <v>2013</v>
      </c>
      <c r="B8909" s="108">
        <v>27</v>
      </c>
      <c r="C8909">
        <v>5.8100000000000003E-4</v>
      </c>
      <c r="D8909">
        <v>1.392E-3</v>
      </c>
      <c r="E8909">
        <v>9.9299999999999996E-4</v>
      </c>
    </row>
    <row r="8910" spans="1:5">
      <c r="A8910">
        <v>2013</v>
      </c>
      <c r="B8910" s="108">
        <v>28</v>
      </c>
      <c r="C8910">
        <v>6.0099999999999997E-4</v>
      </c>
      <c r="D8910">
        <v>1.3799999999999999E-3</v>
      </c>
      <c r="E8910">
        <v>9.9599999999999992E-4</v>
      </c>
    </row>
    <row r="8911" spans="1:5">
      <c r="A8911">
        <v>2013</v>
      </c>
      <c r="B8911" s="108">
        <v>29</v>
      </c>
      <c r="C8911">
        <v>6.1499999999999999E-4</v>
      </c>
      <c r="D8911">
        <v>1.4159999999999999E-3</v>
      </c>
      <c r="E8911">
        <v>1.0200000000000001E-3</v>
      </c>
    </row>
    <row r="8912" spans="1:5">
      <c r="A8912">
        <v>2013</v>
      </c>
      <c r="B8912" s="108">
        <v>30</v>
      </c>
      <c r="C8912">
        <v>6.6200000000000005E-4</v>
      </c>
      <c r="D8912">
        <v>1.4890000000000001E-3</v>
      </c>
      <c r="E8912">
        <v>1.078E-3</v>
      </c>
    </row>
    <row r="8913" spans="1:5">
      <c r="A8913">
        <v>2013</v>
      </c>
      <c r="B8913" s="108">
        <v>31</v>
      </c>
      <c r="C8913">
        <v>7.0500000000000001E-4</v>
      </c>
      <c r="D8913">
        <v>1.498E-3</v>
      </c>
      <c r="E8913">
        <v>1.103E-3</v>
      </c>
    </row>
    <row r="8914" spans="1:5">
      <c r="A8914">
        <v>2013</v>
      </c>
      <c r="B8914" s="108">
        <v>32</v>
      </c>
      <c r="C8914">
        <v>7.5699999999999997E-4</v>
      </c>
      <c r="D8914">
        <v>1.4909999999999999E-3</v>
      </c>
      <c r="E8914">
        <v>1.126E-3</v>
      </c>
    </row>
    <row r="8915" spans="1:5">
      <c r="A8915">
        <v>2013</v>
      </c>
      <c r="B8915" s="108">
        <v>33</v>
      </c>
      <c r="C8915">
        <v>7.8700000000000005E-4</v>
      </c>
      <c r="D8915">
        <v>1.593E-3</v>
      </c>
      <c r="E8915">
        <v>1.1919999999999999E-3</v>
      </c>
    </row>
    <row r="8916" spans="1:5">
      <c r="A8916">
        <v>2013</v>
      </c>
      <c r="B8916" s="108">
        <v>34</v>
      </c>
      <c r="C8916">
        <v>8.6899999999999998E-4</v>
      </c>
      <c r="D8916">
        <v>1.65E-3</v>
      </c>
      <c r="E8916">
        <v>1.2600000000000001E-3</v>
      </c>
    </row>
    <row r="8917" spans="1:5">
      <c r="A8917">
        <v>2013</v>
      </c>
      <c r="B8917" s="108">
        <v>35</v>
      </c>
      <c r="C8917">
        <v>9.4799999999999995E-4</v>
      </c>
      <c r="D8917">
        <v>1.6800000000000001E-3</v>
      </c>
      <c r="E8917">
        <v>1.3140000000000001E-3</v>
      </c>
    </row>
    <row r="8918" spans="1:5">
      <c r="A8918">
        <v>2013</v>
      </c>
      <c r="B8918" s="108">
        <v>36</v>
      </c>
      <c r="C8918">
        <v>9.6000000000000002E-4</v>
      </c>
      <c r="D8918">
        <v>1.7229999999999999E-3</v>
      </c>
      <c r="E8918">
        <v>1.341E-3</v>
      </c>
    </row>
    <row r="8919" spans="1:5">
      <c r="A8919">
        <v>2013</v>
      </c>
      <c r="B8919" s="108">
        <v>37</v>
      </c>
      <c r="C8919">
        <v>1.0269999999999999E-3</v>
      </c>
      <c r="D8919">
        <v>1.7650000000000001E-3</v>
      </c>
      <c r="E8919">
        <v>1.395E-3</v>
      </c>
    </row>
    <row r="8920" spans="1:5">
      <c r="A8920">
        <v>2013</v>
      </c>
      <c r="B8920" s="108">
        <v>38</v>
      </c>
      <c r="C8920">
        <v>1.1069999999999999E-3</v>
      </c>
      <c r="D8920">
        <v>1.8370000000000001E-3</v>
      </c>
      <c r="E8920">
        <v>1.4710000000000001E-3</v>
      </c>
    </row>
    <row r="8921" spans="1:5">
      <c r="A8921">
        <v>2013</v>
      </c>
      <c r="B8921" s="108">
        <v>39</v>
      </c>
      <c r="C8921">
        <v>1.1869999999999999E-3</v>
      </c>
      <c r="D8921">
        <v>1.9559999999999998E-3</v>
      </c>
      <c r="E8921">
        <v>1.57E-3</v>
      </c>
    </row>
    <row r="8922" spans="1:5">
      <c r="A8922">
        <v>2013</v>
      </c>
      <c r="B8922" s="108">
        <v>40</v>
      </c>
      <c r="C8922">
        <v>1.3110000000000001E-3</v>
      </c>
      <c r="D8922">
        <v>2.124E-3</v>
      </c>
      <c r="E8922">
        <v>1.714E-3</v>
      </c>
    </row>
    <row r="8923" spans="1:5">
      <c r="A8923">
        <v>2013</v>
      </c>
      <c r="B8923" s="108">
        <v>41</v>
      </c>
      <c r="C8923">
        <v>1.4E-3</v>
      </c>
      <c r="D8923">
        <v>2.2439999999999999E-3</v>
      </c>
      <c r="E8923">
        <v>1.8190000000000001E-3</v>
      </c>
    </row>
    <row r="8924" spans="1:5">
      <c r="A8924">
        <v>2013</v>
      </c>
      <c r="B8924" s="108">
        <v>42</v>
      </c>
      <c r="C8924">
        <v>1.5510000000000001E-3</v>
      </c>
      <c r="D8924">
        <v>2.5070000000000001E-3</v>
      </c>
      <c r="E8924">
        <v>2.026E-3</v>
      </c>
    </row>
    <row r="8925" spans="1:5">
      <c r="A8925">
        <v>2013</v>
      </c>
      <c r="B8925" s="108">
        <v>43</v>
      </c>
      <c r="C8925">
        <v>1.6720000000000001E-3</v>
      </c>
      <c r="D8925">
        <v>2.6120000000000002E-3</v>
      </c>
      <c r="E8925">
        <v>2.14E-3</v>
      </c>
    </row>
    <row r="8926" spans="1:5">
      <c r="A8926">
        <v>2013</v>
      </c>
      <c r="B8926" s="108">
        <v>44</v>
      </c>
      <c r="C8926">
        <v>1.7949999999999999E-3</v>
      </c>
      <c r="D8926">
        <v>2.826E-3</v>
      </c>
      <c r="E8926">
        <v>2.3080000000000002E-3</v>
      </c>
    </row>
    <row r="8927" spans="1:5">
      <c r="A8927">
        <v>2013</v>
      </c>
      <c r="B8927" s="108">
        <v>45</v>
      </c>
      <c r="C8927">
        <v>2.003E-3</v>
      </c>
      <c r="D8927">
        <v>3.0620000000000001E-3</v>
      </c>
      <c r="E8927">
        <v>2.529E-3</v>
      </c>
    </row>
    <row r="8928" spans="1:5">
      <c r="A8928">
        <v>2013</v>
      </c>
      <c r="B8928" s="108">
        <v>46</v>
      </c>
      <c r="C8928">
        <v>2.173E-3</v>
      </c>
      <c r="D8928">
        <v>3.5000000000000001E-3</v>
      </c>
      <c r="E8928">
        <v>2.8310000000000002E-3</v>
      </c>
    </row>
    <row r="8929" spans="1:5">
      <c r="A8929">
        <v>2013</v>
      </c>
      <c r="B8929" s="108">
        <v>47</v>
      </c>
      <c r="C8929">
        <v>2.4290000000000002E-3</v>
      </c>
      <c r="D8929">
        <v>3.8270000000000001E-3</v>
      </c>
      <c r="E8929">
        <v>3.1220000000000002E-3</v>
      </c>
    </row>
    <row r="8930" spans="1:5">
      <c r="A8930">
        <v>2013</v>
      </c>
      <c r="B8930" s="108">
        <v>48</v>
      </c>
      <c r="C8930">
        <v>2.6080000000000001E-3</v>
      </c>
      <c r="D8930">
        <v>4.1900000000000001E-3</v>
      </c>
      <c r="E8930">
        <v>3.3909999999999999E-3</v>
      </c>
    </row>
    <row r="8931" spans="1:5">
      <c r="A8931">
        <v>2013</v>
      </c>
      <c r="B8931" s="108">
        <v>49</v>
      </c>
      <c r="C8931">
        <v>2.993E-3</v>
      </c>
      <c r="D8931">
        <v>4.6239999999999996E-3</v>
      </c>
      <c r="E8931">
        <v>3.7980000000000002E-3</v>
      </c>
    </row>
    <row r="8932" spans="1:5">
      <c r="A8932">
        <v>2013</v>
      </c>
      <c r="B8932" s="108">
        <v>50</v>
      </c>
      <c r="C8932">
        <v>3.1909999999999998E-3</v>
      </c>
      <c r="D8932">
        <v>5.1149999999999998E-3</v>
      </c>
      <c r="E8932">
        <v>4.1380000000000002E-3</v>
      </c>
    </row>
    <row r="8933" spans="1:5">
      <c r="A8933">
        <v>2013</v>
      </c>
      <c r="B8933" s="108">
        <v>51</v>
      </c>
      <c r="C8933">
        <v>3.5270000000000002E-3</v>
      </c>
      <c r="D8933">
        <v>5.6270000000000001E-3</v>
      </c>
      <c r="E8933">
        <v>4.5589999999999997E-3</v>
      </c>
    </row>
    <row r="8934" spans="1:5">
      <c r="A8934">
        <v>2013</v>
      </c>
      <c r="B8934" s="108">
        <v>52</v>
      </c>
      <c r="C8934">
        <v>3.7820000000000002E-3</v>
      </c>
      <c r="D8934">
        <v>6.0439999999999999E-3</v>
      </c>
      <c r="E8934">
        <v>4.8919999999999996E-3</v>
      </c>
    </row>
    <row r="8935" spans="1:5">
      <c r="A8935">
        <v>2013</v>
      </c>
      <c r="B8935" s="108">
        <v>53</v>
      </c>
      <c r="C8935">
        <v>4.0419999999999996E-3</v>
      </c>
      <c r="D8935">
        <v>6.5659999999999998E-3</v>
      </c>
      <c r="E8935">
        <v>5.28E-3</v>
      </c>
    </row>
    <row r="8936" spans="1:5">
      <c r="A8936">
        <v>2013</v>
      </c>
      <c r="B8936" s="108">
        <v>54</v>
      </c>
      <c r="C8936">
        <v>4.365E-3</v>
      </c>
      <c r="D8936">
        <v>7.136E-3</v>
      </c>
      <c r="E8936">
        <v>5.7210000000000004E-3</v>
      </c>
    </row>
    <row r="8937" spans="1:5">
      <c r="A8937">
        <v>2013</v>
      </c>
      <c r="B8937" s="108">
        <v>55</v>
      </c>
      <c r="C8937">
        <v>4.7369999999999999E-3</v>
      </c>
      <c r="D8937">
        <v>7.8480000000000008E-3</v>
      </c>
      <c r="E8937">
        <v>6.2550000000000001E-3</v>
      </c>
    </row>
    <row r="8938" spans="1:5">
      <c r="A8938">
        <v>2013</v>
      </c>
      <c r="B8938" s="108">
        <v>56</v>
      </c>
      <c r="C8938">
        <v>5.117E-3</v>
      </c>
      <c r="D8938">
        <v>8.5570000000000004E-3</v>
      </c>
      <c r="E8938">
        <v>6.7910000000000002E-3</v>
      </c>
    </row>
    <row r="8939" spans="1:5">
      <c r="A8939">
        <v>2013</v>
      </c>
      <c r="B8939" s="108">
        <v>57</v>
      </c>
      <c r="C8939">
        <v>5.4469999999999996E-3</v>
      </c>
      <c r="D8939">
        <v>9.0550000000000005E-3</v>
      </c>
      <c r="E8939">
        <v>7.1980000000000004E-3</v>
      </c>
    </row>
    <row r="8940" spans="1:5">
      <c r="A8940">
        <v>2013</v>
      </c>
      <c r="B8940" s="108">
        <v>58</v>
      </c>
      <c r="C8940">
        <v>5.757E-3</v>
      </c>
      <c r="D8940">
        <v>9.9260000000000008E-3</v>
      </c>
      <c r="E8940">
        <v>7.7739999999999997E-3</v>
      </c>
    </row>
    <row r="8941" spans="1:5">
      <c r="A8941">
        <v>2013</v>
      </c>
      <c r="B8941" s="108">
        <v>59</v>
      </c>
      <c r="C8941">
        <v>6.0860000000000003E-3</v>
      </c>
      <c r="D8941">
        <v>1.0577E-2</v>
      </c>
      <c r="E8941">
        <v>8.2509999999999997E-3</v>
      </c>
    </row>
    <row r="8942" spans="1:5">
      <c r="A8942">
        <v>2013</v>
      </c>
      <c r="B8942" s="108">
        <v>60</v>
      </c>
      <c r="C8942">
        <v>6.6319999999999999E-3</v>
      </c>
      <c r="D8942">
        <v>1.1393E-2</v>
      </c>
      <c r="E8942">
        <v>8.9200000000000008E-3</v>
      </c>
    </row>
    <row r="8943" spans="1:5">
      <c r="A8943">
        <v>2013</v>
      </c>
      <c r="B8943" s="108">
        <v>61</v>
      </c>
      <c r="C8943">
        <v>7.1000000000000004E-3</v>
      </c>
      <c r="D8943">
        <v>1.2201E-2</v>
      </c>
      <c r="E8943">
        <v>9.5460000000000007E-3</v>
      </c>
    </row>
    <row r="8944" spans="1:5">
      <c r="A8944">
        <v>2013</v>
      </c>
      <c r="B8944" s="108">
        <v>62</v>
      </c>
      <c r="C8944">
        <v>7.5779999999999997E-3</v>
      </c>
      <c r="D8944">
        <v>1.2980999999999999E-2</v>
      </c>
      <c r="E8944">
        <v>1.0163E-2</v>
      </c>
    </row>
    <row r="8945" spans="1:5">
      <c r="A8945">
        <v>2013</v>
      </c>
      <c r="B8945" s="108">
        <v>63</v>
      </c>
      <c r="C8945">
        <v>8.2279999999999992E-3</v>
      </c>
      <c r="D8945">
        <v>1.3742000000000001E-2</v>
      </c>
      <c r="E8945">
        <v>1.0861000000000001E-2</v>
      </c>
    </row>
    <row r="8946" spans="1:5">
      <c r="A8946">
        <v>2013</v>
      </c>
      <c r="B8946" s="108">
        <v>64</v>
      </c>
      <c r="C8946">
        <v>9.1140000000000006E-3</v>
      </c>
      <c r="D8946">
        <v>1.4585000000000001E-2</v>
      </c>
      <c r="E8946">
        <v>1.1723000000000001E-2</v>
      </c>
    </row>
    <row r="8947" spans="1:5">
      <c r="A8947">
        <v>2013</v>
      </c>
      <c r="B8947" s="108">
        <v>65</v>
      </c>
      <c r="C8947">
        <v>9.8980000000000005E-3</v>
      </c>
      <c r="D8947">
        <v>1.5296000000000001E-2</v>
      </c>
      <c r="E8947">
        <v>1.247E-2</v>
      </c>
    </row>
    <row r="8948" spans="1:5">
      <c r="A8948">
        <v>2013</v>
      </c>
      <c r="B8948" s="108">
        <v>66</v>
      </c>
      <c r="C8948">
        <v>1.1246000000000001E-2</v>
      </c>
      <c r="D8948">
        <v>1.7696E-2</v>
      </c>
      <c r="E8948">
        <v>1.4312999999999999E-2</v>
      </c>
    </row>
    <row r="8949" spans="1:5">
      <c r="A8949">
        <v>2013</v>
      </c>
      <c r="B8949" s="108">
        <v>67</v>
      </c>
      <c r="C8949">
        <v>1.1023E-2</v>
      </c>
      <c r="D8949">
        <v>1.7075E-2</v>
      </c>
      <c r="E8949">
        <v>1.3887E-2</v>
      </c>
    </row>
    <row r="8950" spans="1:5">
      <c r="A8950">
        <v>2013</v>
      </c>
      <c r="B8950" s="108">
        <v>68</v>
      </c>
      <c r="C8950">
        <v>1.2808999999999999E-2</v>
      </c>
      <c r="D8950">
        <v>1.9583E-2</v>
      </c>
      <c r="E8950">
        <v>1.5994999999999999E-2</v>
      </c>
    </row>
    <row r="8951" spans="1:5">
      <c r="A8951">
        <v>2013</v>
      </c>
      <c r="B8951" s="108">
        <v>69</v>
      </c>
      <c r="C8951">
        <v>1.4312E-2</v>
      </c>
      <c r="D8951">
        <v>2.1344999999999999E-2</v>
      </c>
      <c r="E8951">
        <v>1.7604000000000002E-2</v>
      </c>
    </row>
    <row r="8952" spans="1:5">
      <c r="A8952">
        <v>2013</v>
      </c>
      <c r="B8952" s="108">
        <v>70</v>
      </c>
      <c r="C8952">
        <v>1.6008999999999999E-2</v>
      </c>
      <c r="D8952">
        <v>2.3979E-2</v>
      </c>
      <c r="E8952">
        <v>1.9722E-2</v>
      </c>
    </row>
    <row r="8953" spans="1:5">
      <c r="A8953">
        <v>2013</v>
      </c>
      <c r="B8953" s="108">
        <v>71</v>
      </c>
      <c r="C8953">
        <v>1.6889000000000001E-2</v>
      </c>
      <c r="D8953">
        <v>2.5253000000000001E-2</v>
      </c>
      <c r="E8953">
        <v>2.0760000000000001E-2</v>
      </c>
    </row>
    <row r="8954" spans="1:5">
      <c r="A8954">
        <v>2013</v>
      </c>
      <c r="B8954" s="108">
        <v>72</v>
      </c>
      <c r="C8954">
        <v>1.8541999999999999E-2</v>
      </c>
      <c r="D8954">
        <v>2.7380999999999999E-2</v>
      </c>
      <c r="E8954">
        <v>2.2601E-2</v>
      </c>
    </row>
    <row r="8955" spans="1:5">
      <c r="A8955">
        <v>2013</v>
      </c>
      <c r="B8955" s="108">
        <v>73</v>
      </c>
      <c r="C8955">
        <v>2.0296000000000002E-2</v>
      </c>
      <c r="D8955">
        <v>2.9789E-2</v>
      </c>
      <c r="E8955">
        <v>2.4631E-2</v>
      </c>
    </row>
    <row r="8956" spans="1:5">
      <c r="A8956">
        <v>2013</v>
      </c>
      <c r="B8956" s="108">
        <v>74</v>
      </c>
      <c r="C8956">
        <v>2.2615E-2</v>
      </c>
      <c r="D8956">
        <v>3.2634000000000003E-2</v>
      </c>
      <c r="E8956">
        <v>2.7168999999999999E-2</v>
      </c>
    </row>
    <row r="8957" spans="1:5">
      <c r="A8957">
        <v>2013</v>
      </c>
      <c r="B8957" s="108">
        <v>75</v>
      </c>
      <c r="C8957">
        <v>2.4830999999999999E-2</v>
      </c>
      <c r="D8957">
        <v>3.5867999999999997E-2</v>
      </c>
      <c r="E8957">
        <v>2.9807E-2</v>
      </c>
    </row>
    <row r="8958" spans="1:5">
      <c r="A8958">
        <v>2013</v>
      </c>
      <c r="B8958" s="108">
        <v>76</v>
      </c>
      <c r="C8958">
        <v>2.7411000000000001E-2</v>
      </c>
      <c r="D8958">
        <v>3.8870000000000002E-2</v>
      </c>
      <c r="E8958">
        <v>3.2524999999999998E-2</v>
      </c>
    </row>
    <row r="8959" spans="1:5">
      <c r="A8959">
        <v>2013</v>
      </c>
      <c r="B8959" s="108">
        <v>77</v>
      </c>
      <c r="C8959">
        <v>3.0584E-2</v>
      </c>
      <c r="D8959">
        <v>4.3623000000000002E-2</v>
      </c>
      <c r="E8959">
        <v>3.6338000000000002E-2</v>
      </c>
    </row>
    <row r="8960" spans="1:5">
      <c r="A8960">
        <v>2013</v>
      </c>
      <c r="B8960" s="108">
        <v>78</v>
      </c>
      <c r="C8960">
        <v>3.4290000000000001E-2</v>
      </c>
      <c r="D8960">
        <v>4.8332E-2</v>
      </c>
      <c r="E8960">
        <v>4.0411999999999997E-2</v>
      </c>
    </row>
    <row r="8961" spans="1:5">
      <c r="A8961">
        <v>2013</v>
      </c>
      <c r="B8961" s="108">
        <v>79</v>
      </c>
      <c r="C8961">
        <v>3.7325999999999998E-2</v>
      </c>
      <c r="D8961">
        <v>5.1589999999999997E-2</v>
      </c>
      <c r="E8961">
        <v>4.3469000000000001E-2</v>
      </c>
    </row>
    <row r="8962" spans="1:5">
      <c r="A8962">
        <v>2013</v>
      </c>
      <c r="B8962" s="108">
        <v>80</v>
      </c>
      <c r="C8962">
        <v>4.2417000000000003E-2</v>
      </c>
      <c r="D8962">
        <v>5.8477000000000001E-2</v>
      </c>
      <c r="E8962">
        <v>4.9236000000000002E-2</v>
      </c>
    </row>
    <row r="8963" spans="1:5">
      <c r="A8963">
        <v>2013</v>
      </c>
      <c r="B8963" s="108">
        <v>81</v>
      </c>
      <c r="C8963">
        <v>4.6875E-2</v>
      </c>
      <c r="D8963">
        <v>6.4824999999999994E-2</v>
      </c>
      <c r="E8963">
        <v>5.4377000000000002E-2</v>
      </c>
    </row>
    <row r="8964" spans="1:5">
      <c r="A8964">
        <v>2013</v>
      </c>
      <c r="B8964" s="108">
        <v>82</v>
      </c>
      <c r="C8964">
        <v>5.2193000000000003E-2</v>
      </c>
      <c r="D8964">
        <v>7.2576000000000002E-2</v>
      </c>
      <c r="E8964">
        <v>6.0560999999999997E-2</v>
      </c>
    </row>
    <row r="8965" spans="1:5">
      <c r="A8965">
        <v>2013</v>
      </c>
      <c r="B8965" s="108">
        <v>83</v>
      </c>
      <c r="C8965">
        <v>5.8816E-2</v>
      </c>
      <c r="D8965">
        <v>7.8830999999999998E-2</v>
      </c>
      <c r="E8965">
        <v>6.6875000000000004E-2</v>
      </c>
    </row>
    <row r="8966" spans="1:5">
      <c r="A8966">
        <v>2013</v>
      </c>
      <c r="B8966" s="108">
        <v>84</v>
      </c>
      <c r="C8966">
        <v>6.4976999999999993E-2</v>
      </c>
      <c r="D8966">
        <v>8.7968000000000005E-2</v>
      </c>
      <c r="E8966">
        <v>7.4032000000000001E-2</v>
      </c>
    </row>
    <row r="8967" spans="1:5">
      <c r="A8967">
        <v>2013</v>
      </c>
      <c r="B8967" s="108">
        <v>85</v>
      </c>
      <c r="C8967">
        <v>7.4992000000000003E-2</v>
      </c>
      <c r="D8967">
        <v>9.8066E-2</v>
      </c>
      <c r="E8967">
        <v>8.3856E-2</v>
      </c>
    </row>
    <row r="8968" spans="1:5">
      <c r="A8968">
        <v>2013</v>
      </c>
      <c r="B8968" s="108">
        <v>86</v>
      </c>
      <c r="C8968">
        <v>8.2371E-2</v>
      </c>
      <c r="D8968">
        <v>0.10992499999999999</v>
      </c>
      <c r="E8968">
        <v>9.2668E-2</v>
      </c>
    </row>
    <row r="8969" spans="1:5">
      <c r="A8969">
        <v>2013</v>
      </c>
      <c r="B8969" s="108">
        <v>87</v>
      </c>
      <c r="C8969">
        <v>9.3474000000000002E-2</v>
      </c>
      <c r="D8969">
        <v>0.12180199999999999</v>
      </c>
      <c r="E8969">
        <v>0.103738</v>
      </c>
    </row>
    <row r="8970" spans="1:5">
      <c r="A8970">
        <v>2013</v>
      </c>
      <c r="B8970" s="108">
        <v>88</v>
      </c>
      <c r="C8970">
        <v>0.103876</v>
      </c>
      <c r="D8970">
        <v>0.13172600000000001</v>
      </c>
      <c r="E8970">
        <v>0.11368300000000001</v>
      </c>
    </row>
    <row r="8971" spans="1:5">
      <c r="A8971">
        <v>2013</v>
      </c>
      <c r="B8971" s="108">
        <v>89</v>
      </c>
      <c r="C8971">
        <v>0.11496000000000001</v>
      </c>
      <c r="D8971">
        <v>0.14458099999999999</v>
      </c>
      <c r="E8971">
        <v>0.125116</v>
      </c>
    </row>
    <row r="8972" spans="1:5">
      <c r="A8972">
        <v>2013</v>
      </c>
      <c r="B8972" s="108">
        <v>90</v>
      </c>
      <c r="C8972">
        <v>0.12983900000000001</v>
      </c>
      <c r="D8972">
        <v>0.162963</v>
      </c>
      <c r="E8972">
        <v>0.14080100000000001</v>
      </c>
    </row>
    <row r="8973" spans="1:5">
      <c r="A8973">
        <v>2013</v>
      </c>
      <c r="B8973" s="108">
        <v>91</v>
      </c>
      <c r="C8973">
        <v>0.146588</v>
      </c>
      <c r="D8973">
        <v>0.180674</v>
      </c>
      <c r="E8973">
        <v>0.157417</v>
      </c>
    </row>
    <row r="8974" spans="1:5">
      <c r="A8974">
        <v>2013</v>
      </c>
      <c r="B8974" s="108">
        <v>92</v>
      </c>
      <c r="C8974">
        <v>0.16340099999999999</v>
      </c>
      <c r="D8974">
        <v>0.20358100000000001</v>
      </c>
      <c r="E8974">
        <v>0.17565600000000001</v>
      </c>
    </row>
    <row r="8975" spans="1:5">
      <c r="A8975">
        <v>2013</v>
      </c>
      <c r="B8975" s="108">
        <v>93</v>
      </c>
      <c r="C8975">
        <v>0.188439</v>
      </c>
      <c r="D8975">
        <v>0.231708</v>
      </c>
      <c r="E8975">
        <v>0.20100299999999999</v>
      </c>
    </row>
    <row r="8976" spans="1:5">
      <c r="A8976">
        <v>2013</v>
      </c>
      <c r="B8976" s="108">
        <v>94</v>
      </c>
      <c r="C8976">
        <v>0.20589299999999999</v>
      </c>
      <c r="D8976">
        <v>0.24664</v>
      </c>
      <c r="E8976">
        <v>0.21703900000000001</v>
      </c>
    </row>
    <row r="8977" spans="1:5">
      <c r="A8977">
        <v>2013</v>
      </c>
      <c r="B8977" s="108">
        <v>95</v>
      </c>
      <c r="C8977">
        <v>0.22983000000000001</v>
      </c>
      <c r="D8977">
        <v>0.27937400000000001</v>
      </c>
      <c r="E8977">
        <v>0.24263199999999999</v>
      </c>
    </row>
    <row r="8978" spans="1:5">
      <c r="A8978">
        <v>2013</v>
      </c>
      <c r="B8978" s="108">
        <v>96</v>
      </c>
      <c r="C8978">
        <v>0.25600800000000001</v>
      </c>
      <c r="D8978">
        <v>0.30041899999999999</v>
      </c>
      <c r="E8978">
        <v>0.26678299999999999</v>
      </c>
    </row>
    <row r="8979" spans="1:5">
      <c r="A8979">
        <v>2013</v>
      </c>
      <c r="B8979" s="108">
        <v>97</v>
      </c>
      <c r="C8979">
        <v>0.28220600000000001</v>
      </c>
      <c r="D8979">
        <v>0.33123999999999998</v>
      </c>
      <c r="E8979">
        <v>0.29319299999999998</v>
      </c>
    </row>
    <row r="8980" spans="1:5">
      <c r="A8980">
        <v>2013</v>
      </c>
      <c r="B8980" s="108">
        <v>98</v>
      </c>
      <c r="C8980">
        <v>0.31543700000000002</v>
      </c>
      <c r="D8980">
        <v>0.352657</v>
      </c>
      <c r="E8980">
        <v>0.32315100000000002</v>
      </c>
    </row>
    <row r="8981" spans="1:5">
      <c r="A8981">
        <v>2013</v>
      </c>
      <c r="B8981" s="108">
        <v>99</v>
      </c>
      <c r="C8981">
        <v>0.33302599999999999</v>
      </c>
      <c r="D8981">
        <v>0.38225500000000001</v>
      </c>
      <c r="E8981">
        <v>0.34249099999999999</v>
      </c>
    </row>
    <row r="8982" spans="1:5">
      <c r="A8982">
        <v>2013</v>
      </c>
      <c r="B8982" s="108">
        <v>100</v>
      </c>
      <c r="C8982">
        <v>0.36776599999999998</v>
      </c>
      <c r="D8982">
        <v>0.42649199999999998</v>
      </c>
      <c r="E8982">
        <v>0.37815399999999999</v>
      </c>
    </row>
    <row r="8983" spans="1:5">
      <c r="A8983">
        <v>2013</v>
      </c>
      <c r="B8983" s="108">
        <v>101</v>
      </c>
      <c r="C8983">
        <v>0.39526099999999997</v>
      </c>
      <c r="D8983">
        <v>0.47072799999999998</v>
      </c>
      <c r="E8983">
        <v>0.40750900000000001</v>
      </c>
    </row>
    <row r="8984" spans="1:5">
      <c r="A8984">
        <v>2013</v>
      </c>
      <c r="B8984" s="108">
        <v>102</v>
      </c>
      <c r="C8984">
        <v>0.43316100000000002</v>
      </c>
      <c r="D8984">
        <v>0.47475000000000001</v>
      </c>
      <c r="E8984">
        <v>0.43927699999999997</v>
      </c>
    </row>
    <row r="8985" spans="1:5">
      <c r="A8985">
        <v>2013</v>
      </c>
      <c r="B8985" s="108">
        <v>103</v>
      </c>
      <c r="C8985">
        <v>0.46484300000000001</v>
      </c>
      <c r="D8985">
        <v>0.52705599999999997</v>
      </c>
      <c r="E8985">
        <v>0.473084</v>
      </c>
    </row>
    <row r="8986" spans="1:5">
      <c r="A8986">
        <v>2013</v>
      </c>
      <c r="B8986" s="108">
        <v>104</v>
      </c>
      <c r="C8986">
        <v>0.48567700000000003</v>
      </c>
      <c r="D8986">
        <v>0.52568999999999999</v>
      </c>
      <c r="E8986">
        <v>0.49055599999999999</v>
      </c>
    </row>
    <row r="8987" spans="1:5">
      <c r="A8987">
        <v>2013</v>
      </c>
      <c r="B8987" s="108">
        <v>105</v>
      </c>
      <c r="C8987">
        <v>0.54372399999999999</v>
      </c>
      <c r="D8987">
        <v>0.62852300000000005</v>
      </c>
      <c r="E8987">
        <v>0.55306200000000005</v>
      </c>
    </row>
    <row r="8988" spans="1:5">
      <c r="A8988">
        <v>2013</v>
      </c>
      <c r="B8988" s="108">
        <v>106</v>
      </c>
      <c r="C8988">
        <v>0.55043699999999995</v>
      </c>
      <c r="D8988">
        <v>0.55345800000000001</v>
      </c>
      <c r="E8988">
        <v>0.55076199999999997</v>
      </c>
    </row>
    <row r="8989" spans="1:5">
      <c r="A8989">
        <v>2013</v>
      </c>
      <c r="B8989" s="108">
        <v>107</v>
      </c>
      <c r="C8989">
        <v>0.55740400000000001</v>
      </c>
      <c r="D8989">
        <v>0.53603900000000004</v>
      </c>
      <c r="E8989">
        <v>0.55512700000000004</v>
      </c>
    </row>
    <row r="8990" spans="1:5">
      <c r="A8990">
        <v>2013</v>
      </c>
      <c r="B8990" s="108">
        <v>108</v>
      </c>
      <c r="C8990">
        <v>0.70196099999999995</v>
      </c>
      <c r="D8990">
        <v>0.83300300000000005</v>
      </c>
      <c r="E8990">
        <v>0.71451600000000004</v>
      </c>
    </row>
    <row r="8991" spans="1:5">
      <c r="A8991">
        <v>2013</v>
      </c>
      <c r="B8991" s="108">
        <v>109</v>
      </c>
      <c r="C8991">
        <v>0.58389899999999995</v>
      </c>
      <c r="D8991">
        <v>0.40128399999999997</v>
      </c>
      <c r="E8991">
        <v>0.56576700000000002</v>
      </c>
    </row>
    <row r="8992" spans="1:5">
      <c r="A8992">
        <v>2013</v>
      </c>
      <c r="B8992" s="108" t="s">
        <v>392</v>
      </c>
      <c r="C8992">
        <v>0.65449900000000005</v>
      </c>
      <c r="D8992">
        <v>1.0564709999999999</v>
      </c>
      <c r="E8992">
        <v>0.69825700000000002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E9214"/>
  <sheetViews>
    <sheetView workbookViewId="0">
      <selection activeCell="K9210" sqref="K9210"/>
    </sheetView>
  </sheetViews>
  <sheetFormatPr defaultRowHeight="12.5"/>
  <cols>
    <col min="1" max="1" width="5.7265625" customWidth="1"/>
    <col min="2" max="2" width="4.1796875" style="108" customWidth="1"/>
  </cols>
  <sheetData>
    <row r="1" spans="1:5" s="108" customFormat="1">
      <c r="A1" s="108" t="s">
        <v>57</v>
      </c>
      <c r="B1" s="108" t="s">
        <v>56</v>
      </c>
      <c r="C1" s="108" t="s">
        <v>55</v>
      </c>
      <c r="D1" s="108" t="s">
        <v>54</v>
      </c>
      <c r="E1" s="108" t="s">
        <v>53</v>
      </c>
    </row>
    <row r="2" spans="1:5">
      <c r="A2">
        <v>1933</v>
      </c>
      <c r="B2" s="108">
        <v>0</v>
      </c>
      <c r="C2">
        <v>984472.26</v>
      </c>
      <c r="D2">
        <v>1015361.55</v>
      </c>
      <c r="E2">
        <v>1999833.81</v>
      </c>
    </row>
    <row r="3" spans="1:5">
      <c r="A3">
        <v>1933</v>
      </c>
      <c r="B3" s="108">
        <v>1</v>
      </c>
      <c r="C3">
        <v>1040496.02</v>
      </c>
      <c r="D3">
        <v>1064088.29</v>
      </c>
      <c r="E3">
        <v>2104584.31</v>
      </c>
    </row>
    <row r="4" spans="1:5">
      <c r="A4">
        <v>1933</v>
      </c>
      <c r="B4" s="108">
        <v>2</v>
      </c>
      <c r="C4">
        <v>1093043.81</v>
      </c>
      <c r="D4">
        <v>1117527.1399999999</v>
      </c>
      <c r="E4">
        <v>2210570.9500000002</v>
      </c>
    </row>
    <row r="5" spans="1:5">
      <c r="A5">
        <v>1933</v>
      </c>
      <c r="B5" s="108">
        <v>3</v>
      </c>
      <c r="C5">
        <v>1107994.31</v>
      </c>
      <c r="D5">
        <v>1135046.5900000001</v>
      </c>
      <c r="E5">
        <v>2243040.9</v>
      </c>
    </row>
    <row r="6" spans="1:5">
      <c r="A6">
        <v>1933</v>
      </c>
      <c r="B6" s="108">
        <v>4</v>
      </c>
      <c r="C6">
        <v>1130624.43</v>
      </c>
      <c r="D6">
        <v>1179513.6200000001</v>
      </c>
      <c r="E6">
        <v>2310138.0499999998</v>
      </c>
    </row>
    <row r="7" spans="1:5">
      <c r="A7">
        <v>1933</v>
      </c>
      <c r="B7" s="108">
        <v>5</v>
      </c>
      <c r="C7">
        <v>1168930.56</v>
      </c>
      <c r="D7">
        <v>1228225.1399999999</v>
      </c>
      <c r="E7">
        <v>2397155.7000000002</v>
      </c>
    </row>
    <row r="8" spans="1:5">
      <c r="A8">
        <v>1933</v>
      </c>
      <c r="B8" s="108">
        <v>6</v>
      </c>
      <c r="C8">
        <v>1190706.56</v>
      </c>
      <c r="D8">
        <v>1238800.33</v>
      </c>
      <c r="E8">
        <v>2429506.89</v>
      </c>
    </row>
    <row r="9" spans="1:5">
      <c r="A9">
        <v>1933</v>
      </c>
      <c r="B9" s="108">
        <v>7</v>
      </c>
      <c r="C9">
        <v>1203816.58</v>
      </c>
      <c r="D9">
        <v>1245575.51</v>
      </c>
      <c r="E9">
        <v>2449392.09</v>
      </c>
    </row>
    <row r="10" spans="1:5">
      <c r="A10">
        <v>1933</v>
      </c>
      <c r="B10" s="108">
        <v>8</v>
      </c>
      <c r="C10">
        <v>1224285.2</v>
      </c>
      <c r="D10">
        <v>1255721.28</v>
      </c>
      <c r="E10">
        <v>2480006.48</v>
      </c>
    </row>
    <row r="11" spans="1:5">
      <c r="A11">
        <v>1933</v>
      </c>
      <c r="B11" s="108">
        <v>9</v>
      </c>
      <c r="C11">
        <v>1230968.73</v>
      </c>
      <c r="D11">
        <v>1254639.67</v>
      </c>
      <c r="E11">
        <v>2485608.4</v>
      </c>
    </row>
    <row r="12" spans="1:5">
      <c r="A12">
        <v>1933</v>
      </c>
      <c r="B12" s="108">
        <v>10</v>
      </c>
      <c r="C12">
        <v>1243608.1000000001</v>
      </c>
      <c r="D12">
        <v>1262739.94</v>
      </c>
      <c r="E12">
        <v>2506348.04</v>
      </c>
    </row>
    <row r="13" spans="1:5">
      <c r="A13">
        <v>1933</v>
      </c>
      <c r="B13" s="108">
        <v>11</v>
      </c>
      <c r="C13">
        <v>1249850.28</v>
      </c>
      <c r="D13">
        <v>1267993.6200000001</v>
      </c>
      <c r="E13">
        <v>2517843.9</v>
      </c>
    </row>
    <row r="14" spans="1:5">
      <c r="A14">
        <v>1933</v>
      </c>
      <c r="B14" s="108">
        <v>12</v>
      </c>
      <c r="C14">
        <v>1228302.26</v>
      </c>
      <c r="D14">
        <v>1245293.97</v>
      </c>
      <c r="E14">
        <v>2473596.23</v>
      </c>
    </row>
    <row r="15" spans="1:5">
      <c r="A15">
        <v>1933</v>
      </c>
      <c r="B15" s="108">
        <v>13</v>
      </c>
      <c r="C15">
        <v>1206337.8899999999</v>
      </c>
      <c r="D15">
        <v>1218516.8500000001</v>
      </c>
      <c r="E15">
        <v>2424854.7400000002</v>
      </c>
    </row>
    <row r="16" spans="1:5">
      <c r="A16">
        <v>1933</v>
      </c>
      <c r="B16" s="108">
        <v>14</v>
      </c>
      <c r="C16">
        <v>1188784.6100000001</v>
      </c>
      <c r="D16">
        <v>1197005.32</v>
      </c>
      <c r="E16">
        <v>2385789.9300000002</v>
      </c>
    </row>
    <row r="17" spans="1:5">
      <c r="A17">
        <v>1933</v>
      </c>
      <c r="B17" s="108">
        <v>15</v>
      </c>
      <c r="C17">
        <v>1176488.92</v>
      </c>
      <c r="D17">
        <v>1180812.04</v>
      </c>
      <c r="E17">
        <v>2357300.96</v>
      </c>
    </row>
    <row r="18" spans="1:5">
      <c r="A18">
        <v>1933</v>
      </c>
      <c r="B18" s="108">
        <v>16</v>
      </c>
      <c r="C18">
        <v>1170673.1299999999</v>
      </c>
      <c r="D18">
        <v>1170300.5900000001</v>
      </c>
      <c r="E18">
        <v>2340973.7200000002</v>
      </c>
    </row>
    <row r="19" spans="1:5">
      <c r="A19">
        <v>1933</v>
      </c>
      <c r="B19" s="108">
        <v>17</v>
      </c>
      <c r="C19">
        <v>1167275.44</v>
      </c>
      <c r="D19">
        <v>1161957.3700000001</v>
      </c>
      <c r="E19">
        <v>2329232.81</v>
      </c>
    </row>
    <row r="20" spans="1:5">
      <c r="A20">
        <v>1933</v>
      </c>
      <c r="B20" s="108">
        <v>18</v>
      </c>
      <c r="C20">
        <v>1162654.19</v>
      </c>
      <c r="D20">
        <v>1152703.8700000001</v>
      </c>
      <c r="E20">
        <v>2315358.06</v>
      </c>
    </row>
    <row r="21" spans="1:5">
      <c r="A21">
        <v>1933</v>
      </c>
      <c r="B21" s="108">
        <v>19</v>
      </c>
      <c r="C21">
        <v>1156408.23</v>
      </c>
      <c r="D21">
        <v>1142105.21</v>
      </c>
      <c r="E21">
        <v>2298513.44</v>
      </c>
    </row>
    <row r="22" spans="1:5">
      <c r="A22">
        <v>1933</v>
      </c>
      <c r="B22" s="108">
        <v>20</v>
      </c>
      <c r="C22">
        <v>1147875.3</v>
      </c>
      <c r="D22">
        <v>1129141.23</v>
      </c>
      <c r="E22">
        <v>2277016.5299999998</v>
      </c>
    </row>
    <row r="23" spans="1:5">
      <c r="A23">
        <v>1933</v>
      </c>
      <c r="B23" s="108">
        <v>21</v>
      </c>
      <c r="C23">
        <v>1136672</v>
      </c>
      <c r="D23">
        <v>1113535.47</v>
      </c>
      <c r="E23">
        <v>2250207.4700000002</v>
      </c>
    </row>
    <row r="24" spans="1:5">
      <c r="A24">
        <v>1933</v>
      </c>
      <c r="B24" s="108">
        <v>22</v>
      </c>
      <c r="C24">
        <v>1123857.96</v>
      </c>
      <c r="D24">
        <v>1096584.79</v>
      </c>
      <c r="E24">
        <v>2220442.75</v>
      </c>
    </row>
    <row r="25" spans="1:5">
      <c r="A25">
        <v>1933</v>
      </c>
      <c r="B25" s="108">
        <v>23</v>
      </c>
      <c r="C25">
        <v>1110709.3700000001</v>
      </c>
      <c r="D25">
        <v>1079680.9099999999</v>
      </c>
      <c r="E25">
        <v>2190390.2799999998</v>
      </c>
    </row>
    <row r="26" spans="1:5">
      <c r="A26">
        <v>1933</v>
      </c>
      <c r="B26" s="108">
        <v>24</v>
      </c>
      <c r="C26">
        <v>1096608.03</v>
      </c>
      <c r="D26">
        <v>1062812.95</v>
      </c>
      <c r="E26">
        <v>2159420.98</v>
      </c>
    </row>
    <row r="27" spans="1:5">
      <c r="A27">
        <v>1933</v>
      </c>
      <c r="B27" s="108">
        <v>25</v>
      </c>
      <c r="C27">
        <v>1079965.1499999999</v>
      </c>
      <c r="D27">
        <v>1045562.6</v>
      </c>
      <c r="E27">
        <v>2125527.75</v>
      </c>
    </row>
    <row r="28" spans="1:5">
      <c r="A28">
        <v>1933</v>
      </c>
      <c r="B28" s="108">
        <v>26</v>
      </c>
      <c r="C28">
        <v>1060496.3899999999</v>
      </c>
      <c r="D28">
        <v>1027992.05</v>
      </c>
      <c r="E28">
        <v>2088488.44</v>
      </c>
    </row>
    <row r="29" spans="1:5">
      <c r="A29">
        <v>1933</v>
      </c>
      <c r="B29" s="108">
        <v>27</v>
      </c>
      <c r="C29">
        <v>1039616.1</v>
      </c>
      <c r="D29">
        <v>1010508.45</v>
      </c>
      <c r="E29">
        <v>2050124.55</v>
      </c>
    </row>
    <row r="30" spans="1:5">
      <c r="A30">
        <v>1933</v>
      </c>
      <c r="B30" s="108">
        <v>28</v>
      </c>
      <c r="C30">
        <v>1018693.99</v>
      </c>
      <c r="D30">
        <v>993583.66</v>
      </c>
      <c r="E30">
        <v>2012277.65</v>
      </c>
    </row>
    <row r="31" spans="1:5">
      <c r="A31">
        <v>1933</v>
      </c>
      <c r="B31" s="108">
        <v>29</v>
      </c>
      <c r="C31">
        <v>998073.52</v>
      </c>
      <c r="D31">
        <v>977303.7</v>
      </c>
      <c r="E31">
        <v>1975377.22</v>
      </c>
    </row>
    <row r="32" spans="1:5">
      <c r="A32">
        <v>1933</v>
      </c>
      <c r="B32" s="108">
        <v>30</v>
      </c>
      <c r="C32">
        <v>978027.71</v>
      </c>
      <c r="D32">
        <v>961582.96</v>
      </c>
      <c r="E32">
        <v>1939610.67</v>
      </c>
    </row>
    <row r="33" spans="1:5">
      <c r="A33">
        <v>1933</v>
      </c>
      <c r="B33" s="108">
        <v>31</v>
      </c>
      <c r="C33">
        <v>958912.65</v>
      </c>
      <c r="D33">
        <v>946540.27</v>
      </c>
      <c r="E33">
        <v>1905452.92</v>
      </c>
    </row>
    <row r="34" spans="1:5">
      <c r="A34">
        <v>1933</v>
      </c>
      <c r="B34" s="108">
        <v>32</v>
      </c>
      <c r="C34">
        <v>940299.53</v>
      </c>
      <c r="D34">
        <v>932086.07</v>
      </c>
      <c r="E34">
        <v>1872385.6</v>
      </c>
    </row>
    <row r="35" spans="1:5">
      <c r="A35">
        <v>1933</v>
      </c>
      <c r="B35" s="108">
        <v>33</v>
      </c>
      <c r="C35">
        <v>920939.68</v>
      </c>
      <c r="D35">
        <v>917262.4</v>
      </c>
      <c r="E35">
        <v>1838202.08</v>
      </c>
    </row>
    <row r="36" spans="1:5">
      <c r="A36">
        <v>1933</v>
      </c>
      <c r="B36" s="108">
        <v>34</v>
      </c>
      <c r="C36">
        <v>903171.39</v>
      </c>
      <c r="D36">
        <v>904394.37</v>
      </c>
      <c r="E36">
        <v>1807565.76</v>
      </c>
    </row>
    <row r="37" spans="1:5">
      <c r="A37">
        <v>1933</v>
      </c>
      <c r="B37" s="108">
        <v>35</v>
      </c>
      <c r="C37">
        <v>892446.19</v>
      </c>
      <c r="D37">
        <v>898986.17</v>
      </c>
      <c r="E37">
        <v>1791432.36</v>
      </c>
    </row>
    <row r="38" spans="1:5">
      <c r="A38">
        <v>1933</v>
      </c>
      <c r="B38" s="108">
        <v>36</v>
      </c>
      <c r="C38">
        <v>889940.52</v>
      </c>
      <c r="D38">
        <v>902123.05</v>
      </c>
      <c r="E38">
        <v>1792063.57</v>
      </c>
    </row>
    <row r="39" spans="1:5">
      <c r="A39">
        <v>1933</v>
      </c>
      <c r="B39" s="108">
        <v>37</v>
      </c>
      <c r="C39">
        <v>891248.73</v>
      </c>
      <c r="D39">
        <v>909205.25</v>
      </c>
      <c r="E39">
        <v>1800453.98</v>
      </c>
    </row>
    <row r="40" spans="1:5">
      <c r="A40">
        <v>1933</v>
      </c>
      <c r="B40" s="108">
        <v>38</v>
      </c>
      <c r="C40">
        <v>893244.22</v>
      </c>
      <c r="D40">
        <v>916838.05</v>
      </c>
      <c r="E40">
        <v>1810082.27</v>
      </c>
    </row>
    <row r="41" spans="1:5">
      <c r="A41">
        <v>1933</v>
      </c>
      <c r="B41" s="108">
        <v>39</v>
      </c>
      <c r="C41">
        <v>892355.5</v>
      </c>
      <c r="D41">
        <v>921491.37</v>
      </c>
      <c r="E41">
        <v>1813846.87</v>
      </c>
    </row>
    <row r="42" spans="1:5">
      <c r="A42">
        <v>1933</v>
      </c>
      <c r="B42" s="108">
        <v>40</v>
      </c>
      <c r="C42">
        <v>881428.19</v>
      </c>
      <c r="D42">
        <v>916325.4</v>
      </c>
      <c r="E42">
        <v>1797753.59</v>
      </c>
    </row>
    <row r="43" spans="1:5">
      <c r="A43">
        <v>1933</v>
      </c>
      <c r="B43" s="108">
        <v>41</v>
      </c>
      <c r="C43">
        <v>858248.86</v>
      </c>
      <c r="D43">
        <v>899079.39</v>
      </c>
      <c r="E43">
        <v>1757328.25</v>
      </c>
    </row>
    <row r="44" spans="1:5">
      <c r="A44">
        <v>1933</v>
      </c>
      <c r="B44" s="108">
        <v>42</v>
      </c>
      <c r="C44">
        <v>828830.48</v>
      </c>
      <c r="D44">
        <v>875488.71</v>
      </c>
      <c r="E44">
        <v>1704319.19</v>
      </c>
    </row>
    <row r="45" spans="1:5">
      <c r="A45">
        <v>1933</v>
      </c>
      <c r="B45" s="108">
        <v>43</v>
      </c>
      <c r="C45">
        <v>798425.74</v>
      </c>
      <c r="D45">
        <v>850676.32</v>
      </c>
      <c r="E45">
        <v>1649102.06</v>
      </c>
    </row>
    <row r="46" spans="1:5">
      <c r="A46">
        <v>1933</v>
      </c>
      <c r="B46" s="108">
        <v>44</v>
      </c>
      <c r="C46">
        <v>768700.87</v>
      </c>
      <c r="D46">
        <v>825753.84</v>
      </c>
      <c r="E46">
        <v>1594454.71</v>
      </c>
    </row>
    <row r="47" spans="1:5">
      <c r="A47">
        <v>1933</v>
      </c>
      <c r="B47" s="108">
        <v>45</v>
      </c>
      <c r="C47">
        <v>742409.96</v>
      </c>
      <c r="D47">
        <v>802387.28</v>
      </c>
      <c r="E47">
        <v>1544797.24</v>
      </c>
    </row>
    <row r="48" spans="1:5">
      <c r="A48">
        <v>1933</v>
      </c>
      <c r="B48" s="108">
        <v>46</v>
      </c>
      <c r="C48">
        <v>720698.67</v>
      </c>
      <c r="D48">
        <v>781340.15</v>
      </c>
      <c r="E48">
        <v>1502038.82</v>
      </c>
    </row>
    <row r="49" spans="1:5">
      <c r="A49">
        <v>1933</v>
      </c>
      <c r="B49" s="108">
        <v>47</v>
      </c>
      <c r="C49">
        <v>700887.74</v>
      </c>
      <c r="D49">
        <v>760812.69</v>
      </c>
      <c r="E49">
        <v>1461700.43</v>
      </c>
    </row>
    <row r="50" spans="1:5">
      <c r="A50">
        <v>1933</v>
      </c>
      <c r="B50" s="108">
        <v>48</v>
      </c>
      <c r="C50">
        <v>680400.85</v>
      </c>
      <c r="D50">
        <v>739017.82</v>
      </c>
      <c r="E50">
        <v>1419418.67</v>
      </c>
    </row>
    <row r="51" spans="1:5">
      <c r="A51">
        <v>1933</v>
      </c>
      <c r="B51" s="108">
        <v>49</v>
      </c>
      <c r="C51">
        <v>659476.01</v>
      </c>
      <c r="D51">
        <v>716413.75</v>
      </c>
      <c r="E51">
        <v>1375889.76</v>
      </c>
    </row>
    <row r="52" spans="1:5">
      <c r="A52">
        <v>1933</v>
      </c>
      <c r="B52" s="108">
        <v>50</v>
      </c>
      <c r="C52">
        <v>638846.89</v>
      </c>
      <c r="D52">
        <v>694083.67</v>
      </c>
      <c r="E52">
        <v>1332930.5600000001</v>
      </c>
    </row>
    <row r="53" spans="1:5">
      <c r="A53">
        <v>1933</v>
      </c>
      <c r="B53" s="108">
        <v>51</v>
      </c>
      <c r="C53">
        <v>618614.81999999995</v>
      </c>
      <c r="D53">
        <v>672324.86</v>
      </c>
      <c r="E53">
        <v>1290939.68</v>
      </c>
    </row>
    <row r="54" spans="1:5">
      <c r="A54">
        <v>1933</v>
      </c>
      <c r="B54" s="108">
        <v>52</v>
      </c>
      <c r="C54">
        <v>598721.12</v>
      </c>
      <c r="D54">
        <v>650785.85</v>
      </c>
      <c r="E54">
        <v>1249506.97</v>
      </c>
    </row>
    <row r="55" spans="1:5">
      <c r="A55">
        <v>1933</v>
      </c>
      <c r="B55" s="108">
        <v>53</v>
      </c>
      <c r="C55">
        <v>579282.36</v>
      </c>
      <c r="D55">
        <v>629342.55000000005</v>
      </c>
      <c r="E55">
        <v>1208624.9099999999</v>
      </c>
    </row>
    <row r="56" spans="1:5">
      <c r="A56">
        <v>1933</v>
      </c>
      <c r="B56" s="108">
        <v>54</v>
      </c>
      <c r="C56">
        <v>559732.35</v>
      </c>
      <c r="D56">
        <v>607413.91</v>
      </c>
      <c r="E56">
        <v>1167146.26</v>
      </c>
    </row>
    <row r="57" spans="1:5">
      <c r="A57">
        <v>1933</v>
      </c>
      <c r="B57" s="108">
        <v>55</v>
      </c>
      <c r="C57">
        <v>538811.14</v>
      </c>
      <c r="D57">
        <v>583674.98</v>
      </c>
      <c r="E57">
        <v>1122486.1200000001</v>
      </c>
    </row>
    <row r="58" spans="1:5">
      <c r="A58">
        <v>1933</v>
      </c>
      <c r="B58" s="108">
        <v>56</v>
      </c>
      <c r="C58">
        <v>516201.91</v>
      </c>
      <c r="D58">
        <v>557859.43999999994</v>
      </c>
      <c r="E58">
        <v>1074061.3500000001</v>
      </c>
    </row>
    <row r="59" spans="1:5">
      <c r="A59">
        <v>1933</v>
      </c>
      <c r="B59" s="108">
        <v>57</v>
      </c>
      <c r="C59">
        <v>492887.59</v>
      </c>
      <c r="D59">
        <v>531131.06999999995</v>
      </c>
      <c r="E59">
        <v>1024018.66</v>
      </c>
    </row>
    <row r="60" spans="1:5">
      <c r="A60">
        <v>1933</v>
      </c>
      <c r="B60" s="108">
        <v>58</v>
      </c>
      <c r="C60">
        <v>469598.7</v>
      </c>
      <c r="D60">
        <v>504327.23</v>
      </c>
      <c r="E60">
        <v>973925.93</v>
      </c>
    </row>
    <row r="61" spans="1:5">
      <c r="A61">
        <v>1933</v>
      </c>
      <c r="B61" s="108">
        <v>59</v>
      </c>
      <c r="C61">
        <v>446910.33</v>
      </c>
      <c r="D61">
        <v>478214.86</v>
      </c>
      <c r="E61">
        <v>925125.19</v>
      </c>
    </row>
    <row r="62" spans="1:5">
      <c r="A62">
        <v>1933</v>
      </c>
      <c r="B62" s="108">
        <v>60</v>
      </c>
      <c r="C62">
        <v>426018.75</v>
      </c>
      <c r="D62">
        <v>454313.15</v>
      </c>
      <c r="E62">
        <v>880331.9</v>
      </c>
    </row>
    <row r="63" spans="1:5">
      <c r="A63">
        <v>1933</v>
      </c>
      <c r="B63" s="108">
        <v>61</v>
      </c>
      <c r="C63">
        <v>407154.01</v>
      </c>
      <c r="D63">
        <v>432971.91</v>
      </c>
      <c r="E63">
        <v>840125.92</v>
      </c>
    </row>
    <row r="64" spans="1:5">
      <c r="A64">
        <v>1933</v>
      </c>
      <c r="B64" s="108">
        <v>62</v>
      </c>
      <c r="C64">
        <v>389279.59</v>
      </c>
      <c r="D64">
        <v>412937.44</v>
      </c>
      <c r="E64">
        <v>802217.03</v>
      </c>
    </row>
    <row r="65" spans="1:5">
      <c r="A65">
        <v>1933</v>
      </c>
      <c r="B65" s="108">
        <v>63</v>
      </c>
      <c r="C65">
        <v>371784.18</v>
      </c>
      <c r="D65">
        <v>393244.62</v>
      </c>
      <c r="E65">
        <v>765028.8</v>
      </c>
    </row>
    <row r="66" spans="1:5">
      <c r="A66">
        <v>1933</v>
      </c>
      <c r="B66" s="108">
        <v>64</v>
      </c>
      <c r="C66">
        <v>354238.67</v>
      </c>
      <c r="D66">
        <v>373363.18</v>
      </c>
      <c r="E66">
        <v>727601.85</v>
      </c>
    </row>
    <row r="67" spans="1:5">
      <c r="A67">
        <v>1933</v>
      </c>
      <c r="B67" s="108">
        <v>65</v>
      </c>
      <c r="C67">
        <v>335721.79</v>
      </c>
      <c r="D67">
        <v>352288.85</v>
      </c>
      <c r="E67">
        <v>688010.64</v>
      </c>
    </row>
    <row r="68" spans="1:5">
      <c r="A68">
        <v>1933</v>
      </c>
      <c r="B68" s="108">
        <v>66</v>
      </c>
      <c r="C68">
        <v>316022.40999999997</v>
      </c>
      <c r="D68">
        <v>329728.38</v>
      </c>
      <c r="E68">
        <v>645750.79</v>
      </c>
    </row>
    <row r="69" spans="1:5">
      <c r="A69">
        <v>1933</v>
      </c>
      <c r="B69" s="108">
        <v>67</v>
      </c>
      <c r="C69">
        <v>295930.98</v>
      </c>
      <c r="D69">
        <v>306697.61</v>
      </c>
      <c r="E69">
        <v>602628.59</v>
      </c>
    </row>
    <row r="70" spans="1:5">
      <c r="A70">
        <v>1933</v>
      </c>
      <c r="B70" s="108">
        <v>68</v>
      </c>
      <c r="C70">
        <v>276018.03000000003</v>
      </c>
      <c r="D70">
        <v>283952.98</v>
      </c>
      <c r="E70">
        <v>559971.01</v>
      </c>
    </row>
    <row r="71" spans="1:5">
      <c r="A71">
        <v>1933</v>
      </c>
      <c r="B71" s="108">
        <v>69</v>
      </c>
      <c r="C71">
        <v>256669.03</v>
      </c>
      <c r="D71">
        <v>262050.89</v>
      </c>
      <c r="E71">
        <v>518719.92</v>
      </c>
    </row>
    <row r="72" spans="1:5">
      <c r="A72">
        <v>1933</v>
      </c>
      <c r="B72" s="108">
        <v>70</v>
      </c>
      <c r="C72">
        <v>238692.39</v>
      </c>
      <c r="D72">
        <v>242088.59</v>
      </c>
      <c r="E72">
        <v>480780.98</v>
      </c>
    </row>
    <row r="73" spans="1:5">
      <c r="A73">
        <v>1933</v>
      </c>
      <c r="B73" s="108">
        <v>71</v>
      </c>
      <c r="C73">
        <v>222258.51</v>
      </c>
      <c r="D73">
        <v>224299.33</v>
      </c>
      <c r="E73">
        <v>446557.84</v>
      </c>
    </row>
    <row r="74" spans="1:5">
      <c r="A74">
        <v>1933</v>
      </c>
      <c r="B74" s="108">
        <v>72</v>
      </c>
      <c r="C74">
        <v>206749.55</v>
      </c>
      <c r="D74">
        <v>207769.04</v>
      </c>
      <c r="E74">
        <v>414518.59</v>
      </c>
    </row>
    <row r="75" spans="1:5">
      <c r="A75">
        <v>1933</v>
      </c>
      <c r="B75" s="108">
        <v>73</v>
      </c>
      <c r="C75">
        <v>191679.07</v>
      </c>
      <c r="D75">
        <v>191748.31</v>
      </c>
      <c r="E75">
        <v>383427.38</v>
      </c>
    </row>
    <row r="76" spans="1:5">
      <c r="A76">
        <v>1933</v>
      </c>
      <c r="B76" s="108">
        <v>74</v>
      </c>
      <c r="C76">
        <v>178287.32</v>
      </c>
      <c r="D76">
        <v>177279.02</v>
      </c>
      <c r="E76">
        <v>355566.34</v>
      </c>
    </row>
    <row r="77" spans="1:5">
      <c r="A77">
        <v>1933</v>
      </c>
      <c r="B77" s="108">
        <v>75</v>
      </c>
      <c r="C77">
        <v>163503.4</v>
      </c>
      <c r="D77">
        <v>161153.37</v>
      </c>
      <c r="E77">
        <v>324656.77</v>
      </c>
    </row>
    <row r="78" spans="1:5">
      <c r="A78">
        <v>1933</v>
      </c>
      <c r="B78" s="108">
        <v>76</v>
      </c>
      <c r="C78">
        <v>145929.29</v>
      </c>
      <c r="D78">
        <v>142219.74</v>
      </c>
      <c r="E78">
        <v>288149.03000000003</v>
      </c>
    </row>
    <row r="79" spans="1:5">
      <c r="A79">
        <v>1933</v>
      </c>
      <c r="B79" s="108">
        <v>77</v>
      </c>
      <c r="C79">
        <v>128871.79</v>
      </c>
      <c r="D79">
        <v>124013.4</v>
      </c>
      <c r="E79">
        <v>252885.19</v>
      </c>
    </row>
    <row r="80" spans="1:5">
      <c r="A80">
        <v>1933</v>
      </c>
      <c r="B80" s="108">
        <v>78</v>
      </c>
      <c r="C80">
        <v>112846.69</v>
      </c>
      <c r="D80">
        <v>107013.08</v>
      </c>
      <c r="E80">
        <v>219859.77</v>
      </c>
    </row>
    <row r="81" spans="1:5">
      <c r="A81">
        <v>1933</v>
      </c>
      <c r="B81" s="108">
        <v>79</v>
      </c>
      <c r="C81">
        <v>98255.19</v>
      </c>
      <c r="D81">
        <v>91595.54</v>
      </c>
      <c r="E81">
        <v>189850.73</v>
      </c>
    </row>
    <row r="82" spans="1:5">
      <c r="A82">
        <v>1933</v>
      </c>
      <c r="B82" s="108">
        <v>80</v>
      </c>
      <c r="C82">
        <v>87364.61</v>
      </c>
      <c r="D82">
        <v>77763.31</v>
      </c>
      <c r="E82">
        <v>165127.92000000001</v>
      </c>
    </row>
    <row r="83" spans="1:5">
      <c r="A83">
        <v>1933</v>
      </c>
      <c r="B83" s="108">
        <v>81</v>
      </c>
      <c r="C83">
        <v>75387.05</v>
      </c>
      <c r="D83">
        <v>65757.42</v>
      </c>
      <c r="E83">
        <v>141144.47</v>
      </c>
    </row>
    <row r="84" spans="1:5">
      <c r="A84">
        <v>1933</v>
      </c>
      <c r="B84" s="108">
        <v>82</v>
      </c>
      <c r="C84">
        <v>64697.36</v>
      </c>
      <c r="D84">
        <v>55255.48</v>
      </c>
      <c r="E84">
        <v>119952.84</v>
      </c>
    </row>
    <row r="85" spans="1:5">
      <c r="A85">
        <v>1933</v>
      </c>
      <c r="B85" s="108">
        <v>83</v>
      </c>
      <c r="C85">
        <v>54926.81</v>
      </c>
      <c r="D85">
        <v>45896</v>
      </c>
      <c r="E85">
        <v>100822.81</v>
      </c>
    </row>
    <row r="86" spans="1:5">
      <c r="A86">
        <v>1933</v>
      </c>
      <c r="B86" s="108">
        <v>84</v>
      </c>
      <c r="C86">
        <v>45993.83</v>
      </c>
      <c r="D86">
        <v>37624.480000000003</v>
      </c>
      <c r="E86">
        <v>83618.31</v>
      </c>
    </row>
    <row r="87" spans="1:5">
      <c r="A87">
        <v>1933</v>
      </c>
      <c r="B87" s="108">
        <v>85</v>
      </c>
      <c r="C87">
        <v>37970.97</v>
      </c>
      <c r="D87">
        <v>30352.53</v>
      </c>
      <c r="E87">
        <v>68323.5</v>
      </c>
    </row>
    <row r="88" spans="1:5">
      <c r="A88">
        <v>1933</v>
      </c>
      <c r="B88" s="108">
        <v>86</v>
      </c>
      <c r="C88">
        <v>30902.47</v>
      </c>
      <c r="D88">
        <v>24145.71</v>
      </c>
      <c r="E88">
        <v>55048.18</v>
      </c>
    </row>
    <row r="89" spans="1:5">
      <c r="A89">
        <v>1933</v>
      </c>
      <c r="B89" s="108">
        <v>87</v>
      </c>
      <c r="C89">
        <v>24818.959999999999</v>
      </c>
      <c r="D89">
        <v>18912.330000000002</v>
      </c>
      <c r="E89">
        <v>43731.29</v>
      </c>
    </row>
    <row r="90" spans="1:5">
      <c r="A90">
        <v>1933</v>
      </c>
      <c r="B90" s="108">
        <v>88</v>
      </c>
      <c r="C90">
        <v>19703.419999999998</v>
      </c>
      <c r="D90">
        <v>14571.39</v>
      </c>
      <c r="E90">
        <v>34274.81</v>
      </c>
    </row>
    <row r="91" spans="1:5">
      <c r="A91">
        <v>1933</v>
      </c>
      <c r="B91" s="108">
        <v>89</v>
      </c>
      <c r="C91">
        <v>15430.51</v>
      </c>
      <c r="D91">
        <v>11051.13</v>
      </c>
      <c r="E91">
        <v>26481.64</v>
      </c>
    </row>
    <row r="92" spans="1:5">
      <c r="A92">
        <v>1933</v>
      </c>
      <c r="B92" s="108">
        <v>90</v>
      </c>
      <c r="C92">
        <v>11923.33</v>
      </c>
      <c r="D92">
        <v>8242.66</v>
      </c>
      <c r="E92">
        <v>20165.990000000002</v>
      </c>
    </row>
    <row r="93" spans="1:5">
      <c r="A93">
        <v>1933</v>
      </c>
      <c r="B93" s="108">
        <v>91</v>
      </c>
      <c r="C93">
        <v>9151.11</v>
      </c>
      <c r="D93">
        <v>6081.31</v>
      </c>
      <c r="E93">
        <v>15232.42</v>
      </c>
    </row>
    <row r="94" spans="1:5">
      <c r="A94">
        <v>1933</v>
      </c>
      <c r="B94" s="108">
        <v>92</v>
      </c>
      <c r="C94">
        <v>6920.73</v>
      </c>
      <c r="D94">
        <v>4438.3100000000004</v>
      </c>
      <c r="E94">
        <v>11359.04</v>
      </c>
    </row>
    <row r="95" spans="1:5">
      <c r="A95">
        <v>1933</v>
      </c>
      <c r="B95" s="108">
        <v>93</v>
      </c>
      <c r="C95">
        <v>5157.54</v>
      </c>
      <c r="D95">
        <v>3214.72</v>
      </c>
      <c r="E95">
        <v>8372.26</v>
      </c>
    </row>
    <row r="96" spans="1:5">
      <c r="A96">
        <v>1933</v>
      </c>
      <c r="B96" s="108">
        <v>94</v>
      </c>
      <c r="C96">
        <v>3804.99</v>
      </c>
      <c r="D96">
        <v>2302.4499999999998</v>
      </c>
      <c r="E96">
        <v>6107.44</v>
      </c>
    </row>
    <row r="97" spans="1:5">
      <c r="A97">
        <v>1933</v>
      </c>
      <c r="B97" s="108">
        <v>95</v>
      </c>
      <c r="C97">
        <v>2789.98</v>
      </c>
      <c r="D97">
        <v>1627.14</v>
      </c>
      <c r="E97">
        <v>4417.12</v>
      </c>
    </row>
    <row r="98" spans="1:5">
      <c r="A98">
        <v>1933</v>
      </c>
      <c r="B98" s="108">
        <v>96</v>
      </c>
      <c r="C98">
        <v>2023.58</v>
      </c>
      <c r="D98">
        <v>1141.24</v>
      </c>
      <c r="E98">
        <v>3164.82</v>
      </c>
    </row>
    <row r="99" spans="1:5">
      <c r="A99">
        <v>1933</v>
      </c>
      <c r="B99" s="108">
        <v>97</v>
      </c>
      <c r="C99">
        <v>1491.69</v>
      </c>
      <c r="D99">
        <v>826.12</v>
      </c>
      <c r="E99">
        <v>2317.81</v>
      </c>
    </row>
    <row r="100" spans="1:5">
      <c r="A100">
        <v>1933</v>
      </c>
      <c r="B100" s="108">
        <v>98</v>
      </c>
      <c r="C100">
        <v>1126.22</v>
      </c>
      <c r="D100">
        <v>648.77</v>
      </c>
      <c r="E100">
        <v>1774.99</v>
      </c>
    </row>
    <row r="101" spans="1:5">
      <c r="A101">
        <v>1933</v>
      </c>
      <c r="B101" s="108">
        <v>99</v>
      </c>
      <c r="C101">
        <v>897.78</v>
      </c>
      <c r="D101">
        <v>501.93</v>
      </c>
      <c r="E101">
        <v>1399.71</v>
      </c>
    </row>
    <row r="102" spans="1:5">
      <c r="A102">
        <v>1933</v>
      </c>
      <c r="B102" s="108">
        <v>100</v>
      </c>
      <c r="C102">
        <v>648.47</v>
      </c>
      <c r="D102">
        <v>360.81</v>
      </c>
      <c r="E102">
        <v>1009.28</v>
      </c>
    </row>
    <row r="103" spans="1:5">
      <c r="A103">
        <v>1933</v>
      </c>
      <c r="B103" s="108">
        <v>101</v>
      </c>
      <c r="C103">
        <v>446.6</v>
      </c>
      <c r="D103">
        <v>246.3</v>
      </c>
      <c r="E103">
        <v>692.9</v>
      </c>
    </row>
    <row r="104" spans="1:5">
      <c r="A104">
        <v>1933</v>
      </c>
      <c r="B104" s="108">
        <v>102</v>
      </c>
      <c r="C104">
        <v>302.33</v>
      </c>
      <c r="D104">
        <v>165.24</v>
      </c>
      <c r="E104">
        <v>467.57</v>
      </c>
    </row>
    <row r="105" spans="1:5">
      <c r="A105">
        <v>1933</v>
      </c>
      <c r="B105" s="108">
        <v>103</v>
      </c>
      <c r="C105">
        <v>202.59</v>
      </c>
      <c r="D105">
        <v>108.35</v>
      </c>
      <c r="E105">
        <v>310.94</v>
      </c>
    </row>
    <row r="106" spans="1:5">
      <c r="A106">
        <v>1933</v>
      </c>
      <c r="B106" s="108">
        <v>104</v>
      </c>
      <c r="C106">
        <v>133.94</v>
      </c>
      <c r="D106">
        <v>71</v>
      </c>
      <c r="E106">
        <v>204.94</v>
      </c>
    </row>
    <row r="107" spans="1:5">
      <c r="A107">
        <v>1933</v>
      </c>
      <c r="B107" s="108">
        <v>105</v>
      </c>
      <c r="C107">
        <v>86.67</v>
      </c>
      <c r="D107">
        <v>45.5</v>
      </c>
      <c r="E107">
        <v>132.16999999999999</v>
      </c>
    </row>
    <row r="108" spans="1:5">
      <c r="A108">
        <v>1933</v>
      </c>
      <c r="B108" s="108">
        <v>106</v>
      </c>
      <c r="C108">
        <v>54.97</v>
      </c>
      <c r="D108">
        <v>29.45</v>
      </c>
      <c r="E108">
        <v>84.42</v>
      </c>
    </row>
    <row r="109" spans="1:5">
      <c r="A109">
        <v>1933</v>
      </c>
      <c r="B109" s="108">
        <v>107</v>
      </c>
      <c r="C109">
        <v>34.97</v>
      </c>
      <c r="D109">
        <v>18.61</v>
      </c>
      <c r="E109">
        <v>53.58</v>
      </c>
    </row>
    <row r="110" spans="1:5">
      <c r="A110">
        <v>1933</v>
      </c>
      <c r="B110" s="108">
        <v>108</v>
      </c>
      <c r="C110">
        <v>22.35</v>
      </c>
      <c r="D110">
        <v>10.85</v>
      </c>
      <c r="E110">
        <v>33.200000000000003</v>
      </c>
    </row>
    <row r="111" spans="1:5">
      <c r="A111">
        <v>1933</v>
      </c>
      <c r="B111" s="108">
        <v>109</v>
      </c>
      <c r="C111">
        <v>13.23</v>
      </c>
      <c r="D111">
        <v>6.58</v>
      </c>
      <c r="E111">
        <v>19.809999999999999</v>
      </c>
    </row>
    <row r="112" spans="1:5">
      <c r="A112">
        <v>1933</v>
      </c>
      <c r="B112" s="108">
        <v>110</v>
      </c>
      <c r="C112">
        <v>14.48</v>
      </c>
      <c r="D112">
        <v>7.02</v>
      </c>
      <c r="E112">
        <v>21.5</v>
      </c>
    </row>
    <row r="113" spans="1:5">
      <c r="A113">
        <v>1934</v>
      </c>
      <c r="B113" s="108">
        <v>0</v>
      </c>
      <c r="C113">
        <v>937185.83</v>
      </c>
      <c r="D113">
        <v>968955.42</v>
      </c>
      <c r="E113">
        <v>1906141.25</v>
      </c>
    </row>
    <row r="114" spans="1:5">
      <c r="A114">
        <v>1934</v>
      </c>
      <c r="B114" s="108">
        <v>1</v>
      </c>
      <c r="C114">
        <v>970696.52</v>
      </c>
      <c r="D114">
        <v>993352.82</v>
      </c>
      <c r="E114">
        <v>1964049.34</v>
      </c>
    </row>
    <row r="115" spans="1:5">
      <c r="A115">
        <v>1934</v>
      </c>
      <c r="B115" s="108">
        <v>2</v>
      </c>
      <c r="C115">
        <v>1062002.51</v>
      </c>
      <c r="D115">
        <v>1083452.3899999999</v>
      </c>
      <c r="E115">
        <v>2145454.9</v>
      </c>
    </row>
    <row r="116" spans="1:5">
      <c r="A116">
        <v>1934</v>
      </c>
      <c r="B116" s="108">
        <v>3</v>
      </c>
      <c r="C116">
        <v>1095555.1499999999</v>
      </c>
      <c r="D116">
        <v>1121220.22</v>
      </c>
      <c r="E116">
        <v>2216775.37</v>
      </c>
    </row>
    <row r="117" spans="1:5">
      <c r="A117">
        <v>1934</v>
      </c>
      <c r="B117" s="108">
        <v>4</v>
      </c>
      <c r="C117">
        <v>1105999.3400000001</v>
      </c>
      <c r="D117">
        <v>1132665.8899999999</v>
      </c>
      <c r="E117">
        <v>2238665.23</v>
      </c>
    </row>
    <row r="118" spans="1:5">
      <c r="A118">
        <v>1934</v>
      </c>
      <c r="B118" s="108">
        <v>5</v>
      </c>
      <c r="C118">
        <v>1141944.42</v>
      </c>
      <c r="D118">
        <v>1197735.3700000001</v>
      </c>
      <c r="E118">
        <v>2339679.79</v>
      </c>
    </row>
    <row r="119" spans="1:5">
      <c r="A119">
        <v>1934</v>
      </c>
      <c r="B119" s="108">
        <v>6</v>
      </c>
      <c r="C119">
        <v>1168070.8500000001</v>
      </c>
      <c r="D119">
        <v>1224604.97</v>
      </c>
      <c r="E119">
        <v>2392675.8199999998</v>
      </c>
    </row>
    <row r="120" spans="1:5">
      <c r="A120">
        <v>1934</v>
      </c>
      <c r="B120" s="108">
        <v>7</v>
      </c>
      <c r="C120">
        <v>1188694.8999999999</v>
      </c>
      <c r="D120">
        <v>1235275.28</v>
      </c>
      <c r="E120">
        <v>2423970.1800000002</v>
      </c>
    </row>
    <row r="121" spans="1:5">
      <c r="A121">
        <v>1934</v>
      </c>
      <c r="B121" s="108">
        <v>8</v>
      </c>
      <c r="C121">
        <v>1202929.8500000001</v>
      </c>
      <c r="D121">
        <v>1243034.26</v>
      </c>
      <c r="E121">
        <v>2445964.11</v>
      </c>
    </row>
    <row r="122" spans="1:5">
      <c r="A122">
        <v>1934</v>
      </c>
      <c r="B122" s="108">
        <v>9</v>
      </c>
      <c r="C122">
        <v>1223100.6599999999</v>
      </c>
      <c r="D122">
        <v>1253185.93</v>
      </c>
      <c r="E122">
        <v>2476286.59</v>
      </c>
    </row>
    <row r="123" spans="1:5">
      <c r="A123">
        <v>1934</v>
      </c>
      <c r="B123" s="108">
        <v>10</v>
      </c>
      <c r="C123">
        <v>1229832.1299999999</v>
      </c>
      <c r="D123">
        <v>1252623.1599999999</v>
      </c>
      <c r="E123">
        <v>2482455.29</v>
      </c>
    </row>
    <row r="124" spans="1:5">
      <c r="A124">
        <v>1934</v>
      </c>
      <c r="B124" s="108">
        <v>11</v>
      </c>
      <c r="C124">
        <v>1243790.2</v>
      </c>
      <c r="D124">
        <v>1261857.49</v>
      </c>
      <c r="E124">
        <v>2505647.69</v>
      </c>
    </row>
    <row r="125" spans="1:5">
      <c r="A125">
        <v>1934</v>
      </c>
      <c r="B125" s="108">
        <v>12</v>
      </c>
      <c r="C125">
        <v>1247689.6299999999</v>
      </c>
      <c r="D125">
        <v>1264426.5</v>
      </c>
      <c r="E125">
        <v>2512116.13</v>
      </c>
    </row>
    <row r="126" spans="1:5">
      <c r="A126">
        <v>1934</v>
      </c>
      <c r="B126" s="108">
        <v>13</v>
      </c>
      <c r="C126">
        <v>1226644.81</v>
      </c>
      <c r="D126">
        <v>1241138.71</v>
      </c>
      <c r="E126">
        <v>2467783.52</v>
      </c>
    </row>
    <row r="127" spans="1:5">
      <c r="A127">
        <v>1934</v>
      </c>
      <c r="B127" s="108">
        <v>14</v>
      </c>
      <c r="C127">
        <v>1205341.27</v>
      </c>
      <c r="D127">
        <v>1214544.8600000001</v>
      </c>
      <c r="E127">
        <v>2419886.13</v>
      </c>
    </row>
    <row r="128" spans="1:5">
      <c r="A128">
        <v>1934</v>
      </c>
      <c r="B128" s="108">
        <v>15</v>
      </c>
      <c r="C128">
        <v>1187793.1299999999</v>
      </c>
      <c r="D128">
        <v>1192502.3700000001</v>
      </c>
      <c r="E128">
        <v>2380295.5</v>
      </c>
    </row>
    <row r="129" spans="1:5">
      <c r="A129">
        <v>1934</v>
      </c>
      <c r="B129" s="108">
        <v>16</v>
      </c>
      <c r="C129">
        <v>1175360.7</v>
      </c>
      <c r="D129">
        <v>1175720.99</v>
      </c>
      <c r="E129">
        <v>2351081.69</v>
      </c>
    </row>
    <row r="130" spans="1:5">
      <c r="A130">
        <v>1934</v>
      </c>
      <c r="B130" s="108">
        <v>17</v>
      </c>
      <c r="C130">
        <v>1169297.56</v>
      </c>
      <c r="D130">
        <v>1165002.33</v>
      </c>
      <c r="E130">
        <v>2334299.89</v>
      </c>
    </row>
    <row r="131" spans="1:5">
      <c r="A131">
        <v>1934</v>
      </c>
      <c r="B131" s="108">
        <v>18</v>
      </c>
      <c r="C131">
        <v>1165564.73</v>
      </c>
      <c r="D131">
        <v>1156757.45</v>
      </c>
      <c r="E131">
        <v>2322322.1800000002</v>
      </c>
    </row>
    <row r="132" spans="1:5">
      <c r="A132">
        <v>1934</v>
      </c>
      <c r="B132" s="108">
        <v>19</v>
      </c>
      <c r="C132">
        <v>1160611.8</v>
      </c>
      <c r="D132">
        <v>1147665.68</v>
      </c>
      <c r="E132">
        <v>2308277.48</v>
      </c>
    </row>
    <row r="133" spans="1:5">
      <c r="A133">
        <v>1934</v>
      </c>
      <c r="B133" s="108">
        <v>20</v>
      </c>
      <c r="C133">
        <v>1154058.6599999999</v>
      </c>
      <c r="D133">
        <v>1137226.73</v>
      </c>
      <c r="E133">
        <v>2291285.39</v>
      </c>
    </row>
    <row r="134" spans="1:5">
      <c r="A134">
        <v>1934</v>
      </c>
      <c r="B134" s="108">
        <v>21</v>
      </c>
      <c r="C134">
        <v>1145111.1499999999</v>
      </c>
      <c r="D134">
        <v>1124426.31</v>
      </c>
      <c r="E134">
        <v>2269537.46</v>
      </c>
    </row>
    <row r="135" spans="1:5">
      <c r="A135">
        <v>1934</v>
      </c>
      <c r="B135" s="108">
        <v>22</v>
      </c>
      <c r="C135">
        <v>1133279.1499999999</v>
      </c>
      <c r="D135">
        <v>1108795.77</v>
      </c>
      <c r="E135">
        <v>2242074.92</v>
      </c>
    </row>
    <row r="136" spans="1:5">
      <c r="A136">
        <v>1934</v>
      </c>
      <c r="B136" s="108">
        <v>23</v>
      </c>
      <c r="C136">
        <v>1119733.73</v>
      </c>
      <c r="D136">
        <v>1091737.9099999999</v>
      </c>
      <c r="E136">
        <v>2211471.64</v>
      </c>
    </row>
    <row r="137" spans="1:5">
      <c r="A137">
        <v>1934</v>
      </c>
      <c r="B137" s="108">
        <v>24</v>
      </c>
      <c r="C137">
        <v>1105886.42</v>
      </c>
      <c r="D137">
        <v>1074787.8700000001</v>
      </c>
      <c r="E137">
        <v>2180674.29</v>
      </c>
    </row>
    <row r="138" spans="1:5">
      <c r="A138">
        <v>1934</v>
      </c>
      <c r="B138" s="108">
        <v>25</v>
      </c>
      <c r="C138">
        <v>1091059.1000000001</v>
      </c>
      <c r="D138">
        <v>1057901.19</v>
      </c>
      <c r="E138">
        <v>2148960.29</v>
      </c>
    </row>
    <row r="139" spans="1:5">
      <c r="A139">
        <v>1934</v>
      </c>
      <c r="B139" s="108">
        <v>26</v>
      </c>
      <c r="C139">
        <v>1073997.29</v>
      </c>
      <c r="D139">
        <v>1040759.04</v>
      </c>
      <c r="E139">
        <v>2114756.33</v>
      </c>
    </row>
    <row r="140" spans="1:5">
      <c r="A140">
        <v>1934</v>
      </c>
      <c r="B140" s="108">
        <v>27</v>
      </c>
      <c r="C140">
        <v>1054670.1000000001</v>
      </c>
      <c r="D140">
        <v>1023481.64</v>
      </c>
      <c r="E140">
        <v>2078151.74</v>
      </c>
    </row>
    <row r="141" spans="1:5">
      <c r="A141">
        <v>1934</v>
      </c>
      <c r="B141" s="108">
        <v>28</v>
      </c>
      <c r="C141">
        <v>1034385.17</v>
      </c>
      <c r="D141">
        <v>1006438.34</v>
      </c>
      <c r="E141">
        <v>2040823.51</v>
      </c>
    </row>
    <row r="142" spans="1:5">
      <c r="A142">
        <v>1934</v>
      </c>
      <c r="B142" s="108">
        <v>29</v>
      </c>
      <c r="C142">
        <v>1014116.12</v>
      </c>
      <c r="D142">
        <v>989937.56</v>
      </c>
      <c r="E142">
        <v>2004053.68</v>
      </c>
    </row>
    <row r="143" spans="1:5">
      <c r="A143">
        <v>1934</v>
      </c>
      <c r="B143" s="108">
        <v>30</v>
      </c>
      <c r="C143">
        <v>994145.39</v>
      </c>
      <c r="D143">
        <v>974044.41</v>
      </c>
      <c r="E143">
        <v>1968189.8</v>
      </c>
    </row>
    <row r="144" spans="1:5">
      <c r="A144">
        <v>1934</v>
      </c>
      <c r="B144" s="108">
        <v>31</v>
      </c>
      <c r="C144">
        <v>974636.29</v>
      </c>
      <c r="D144">
        <v>958606.15</v>
      </c>
      <c r="E144">
        <v>1933242.44</v>
      </c>
    </row>
    <row r="145" spans="1:5">
      <c r="A145">
        <v>1934</v>
      </c>
      <c r="B145" s="108">
        <v>32</v>
      </c>
      <c r="C145">
        <v>955774.59</v>
      </c>
      <c r="D145">
        <v>943712.54</v>
      </c>
      <c r="E145">
        <v>1899487.13</v>
      </c>
    </row>
    <row r="146" spans="1:5">
      <c r="A146">
        <v>1934</v>
      </c>
      <c r="B146" s="108">
        <v>33</v>
      </c>
      <c r="C146">
        <v>937132.73</v>
      </c>
      <c r="D146">
        <v>929234.3</v>
      </c>
      <c r="E146">
        <v>1866367.03</v>
      </c>
    </row>
    <row r="147" spans="1:5">
      <c r="A147">
        <v>1934</v>
      </c>
      <c r="B147" s="108">
        <v>34</v>
      </c>
      <c r="C147">
        <v>917674.1</v>
      </c>
      <c r="D147">
        <v>914315.26</v>
      </c>
      <c r="E147">
        <v>1831989.36</v>
      </c>
    </row>
    <row r="148" spans="1:5">
      <c r="A148">
        <v>1934</v>
      </c>
      <c r="B148" s="108">
        <v>35</v>
      </c>
      <c r="C148">
        <v>899868.36</v>
      </c>
      <c r="D148">
        <v>901393.07</v>
      </c>
      <c r="E148">
        <v>1801261.43</v>
      </c>
    </row>
    <row r="149" spans="1:5">
      <c r="A149">
        <v>1934</v>
      </c>
      <c r="B149" s="108">
        <v>36</v>
      </c>
      <c r="C149">
        <v>888874.45</v>
      </c>
      <c r="D149">
        <v>895644.11</v>
      </c>
      <c r="E149">
        <v>1784518.56</v>
      </c>
    </row>
    <row r="150" spans="1:5">
      <c r="A150">
        <v>1934</v>
      </c>
      <c r="B150" s="108">
        <v>37</v>
      </c>
      <c r="C150">
        <v>885739.31</v>
      </c>
      <c r="D150">
        <v>898056.47</v>
      </c>
      <c r="E150">
        <v>1783795.78</v>
      </c>
    </row>
    <row r="151" spans="1:5">
      <c r="A151">
        <v>1934</v>
      </c>
      <c r="B151" s="108">
        <v>38</v>
      </c>
      <c r="C151">
        <v>886151.22</v>
      </c>
      <c r="D151">
        <v>904121.27</v>
      </c>
      <c r="E151">
        <v>1790272.49</v>
      </c>
    </row>
    <row r="152" spans="1:5">
      <c r="A152">
        <v>1934</v>
      </c>
      <c r="B152" s="108">
        <v>39</v>
      </c>
      <c r="C152">
        <v>887235.79</v>
      </c>
      <c r="D152">
        <v>910687.46</v>
      </c>
      <c r="E152">
        <v>1797923.25</v>
      </c>
    </row>
    <row r="153" spans="1:5">
      <c r="A153">
        <v>1934</v>
      </c>
      <c r="B153" s="108">
        <v>40</v>
      </c>
      <c r="C153">
        <v>885366.73</v>
      </c>
      <c r="D153">
        <v>914198.57</v>
      </c>
      <c r="E153">
        <v>1799565.3</v>
      </c>
    </row>
    <row r="154" spans="1:5">
      <c r="A154">
        <v>1934</v>
      </c>
      <c r="B154" s="108">
        <v>41</v>
      </c>
      <c r="C154">
        <v>873780.57</v>
      </c>
      <c r="D154">
        <v>908174.76</v>
      </c>
      <c r="E154">
        <v>1781955.33</v>
      </c>
    </row>
    <row r="155" spans="1:5">
      <c r="A155">
        <v>1934</v>
      </c>
      <c r="B155" s="108">
        <v>42</v>
      </c>
      <c r="C155">
        <v>850606.78</v>
      </c>
      <c r="D155">
        <v>890779.16</v>
      </c>
      <c r="E155">
        <v>1741385.94</v>
      </c>
    </row>
    <row r="156" spans="1:5">
      <c r="A156">
        <v>1934</v>
      </c>
      <c r="B156" s="108">
        <v>43</v>
      </c>
      <c r="C156">
        <v>821717.43</v>
      </c>
      <c r="D156">
        <v>867566.54</v>
      </c>
      <c r="E156">
        <v>1689283.97</v>
      </c>
    </row>
    <row r="157" spans="1:5">
      <c r="A157">
        <v>1934</v>
      </c>
      <c r="B157" s="108">
        <v>44</v>
      </c>
      <c r="C157">
        <v>791871.86</v>
      </c>
      <c r="D157">
        <v>843175.03</v>
      </c>
      <c r="E157">
        <v>1635046.89</v>
      </c>
    </row>
    <row r="158" spans="1:5">
      <c r="A158">
        <v>1934</v>
      </c>
      <c r="B158" s="108">
        <v>45</v>
      </c>
      <c r="C158">
        <v>762750.2</v>
      </c>
      <c r="D158">
        <v>818699.07</v>
      </c>
      <c r="E158">
        <v>1581449.27</v>
      </c>
    </row>
    <row r="159" spans="1:5">
      <c r="A159">
        <v>1934</v>
      </c>
      <c r="B159" s="108">
        <v>46</v>
      </c>
      <c r="C159">
        <v>736779.48</v>
      </c>
      <c r="D159">
        <v>795476.4</v>
      </c>
      <c r="E159">
        <v>1532255.88</v>
      </c>
    </row>
    <row r="160" spans="1:5">
      <c r="A160">
        <v>1934</v>
      </c>
      <c r="B160" s="108">
        <v>47</v>
      </c>
      <c r="C160">
        <v>714814.39</v>
      </c>
      <c r="D160">
        <v>773965.28</v>
      </c>
      <c r="E160">
        <v>1488779.67</v>
      </c>
    </row>
    <row r="161" spans="1:5">
      <c r="A161">
        <v>1934</v>
      </c>
      <c r="B161" s="108">
        <v>48</v>
      </c>
      <c r="C161">
        <v>694280.21</v>
      </c>
      <c r="D161">
        <v>752473.52</v>
      </c>
      <c r="E161">
        <v>1446753.73</v>
      </c>
    </row>
    <row r="162" spans="1:5">
      <c r="A162">
        <v>1934</v>
      </c>
      <c r="B162" s="108">
        <v>49</v>
      </c>
      <c r="C162">
        <v>673042.84</v>
      </c>
      <c r="D162">
        <v>729687.85</v>
      </c>
      <c r="E162">
        <v>1402730.69</v>
      </c>
    </row>
    <row r="163" spans="1:5">
      <c r="A163">
        <v>1934</v>
      </c>
      <c r="B163" s="108">
        <v>50</v>
      </c>
      <c r="C163">
        <v>651393.02</v>
      </c>
      <c r="D163">
        <v>706126.86</v>
      </c>
      <c r="E163">
        <v>1357519.88</v>
      </c>
    </row>
    <row r="164" spans="1:5">
      <c r="A164">
        <v>1934</v>
      </c>
      <c r="B164" s="108">
        <v>51</v>
      </c>
      <c r="C164">
        <v>630162.09</v>
      </c>
      <c r="D164">
        <v>682965.1</v>
      </c>
      <c r="E164">
        <v>1313127.19</v>
      </c>
    </row>
    <row r="165" spans="1:5">
      <c r="A165">
        <v>1934</v>
      </c>
      <c r="B165" s="108">
        <v>52</v>
      </c>
      <c r="C165">
        <v>609661.12</v>
      </c>
      <c r="D165">
        <v>660646.28</v>
      </c>
      <c r="E165">
        <v>1270307.3999999999</v>
      </c>
    </row>
    <row r="166" spans="1:5">
      <c r="A166">
        <v>1934</v>
      </c>
      <c r="B166" s="108">
        <v>53</v>
      </c>
      <c r="C166">
        <v>589785.96</v>
      </c>
      <c r="D166">
        <v>638818.35</v>
      </c>
      <c r="E166">
        <v>1228604.31</v>
      </c>
    </row>
    <row r="167" spans="1:5">
      <c r="A167">
        <v>1934</v>
      </c>
      <c r="B167" s="108">
        <v>54</v>
      </c>
      <c r="C167">
        <v>570421.02</v>
      </c>
      <c r="D167">
        <v>617152.67000000004</v>
      </c>
      <c r="E167">
        <v>1187573.69</v>
      </c>
    </row>
    <row r="168" spans="1:5">
      <c r="A168">
        <v>1934</v>
      </c>
      <c r="B168" s="108">
        <v>55</v>
      </c>
      <c r="C168">
        <v>550919.4</v>
      </c>
      <c r="D168">
        <v>594977.85</v>
      </c>
      <c r="E168">
        <v>1145897.25</v>
      </c>
    </row>
    <row r="169" spans="1:5">
      <c r="A169">
        <v>1934</v>
      </c>
      <c r="B169" s="108">
        <v>56</v>
      </c>
      <c r="C169">
        <v>530154.18000000005</v>
      </c>
      <c r="D169">
        <v>571174.22</v>
      </c>
      <c r="E169">
        <v>1101328.3999999999</v>
      </c>
    </row>
    <row r="170" spans="1:5">
      <c r="A170">
        <v>1934</v>
      </c>
      <c r="B170" s="108">
        <v>57</v>
      </c>
      <c r="C170">
        <v>507866.32</v>
      </c>
      <c r="D170">
        <v>545562.06999999995</v>
      </c>
      <c r="E170">
        <v>1053428.3899999999</v>
      </c>
    </row>
    <row r="171" spans="1:5">
      <c r="A171">
        <v>1934</v>
      </c>
      <c r="B171" s="108">
        <v>58</v>
      </c>
      <c r="C171">
        <v>484945.76</v>
      </c>
      <c r="D171">
        <v>519197.66</v>
      </c>
      <c r="E171">
        <v>1004143.42</v>
      </c>
    </row>
    <row r="172" spans="1:5">
      <c r="A172">
        <v>1934</v>
      </c>
      <c r="B172" s="108">
        <v>59</v>
      </c>
      <c r="C172">
        <v>462011.71</v>
      </c>
      <c r="D172">
        <v>492730.34</v>
      </c>
      <c r="E172">
        <v>954742.05</v>
      </c>
    </row>
    <row r="173" spans="1:5">
      <c r="A173">
        <v>1934</v>
      </c>
      <c r="B173" s="108">
        <v>60</v>
      </c>
      <c r="C173">
        <v>439692.13</v>
      </c>
      <c r="D173">
        <v>466975.51</v>
      </c>
      <c r="E173">
        <v>906667.64</v>
      </c>
    </row>
    <row r="174" spans="1:5">
      <c r="A174">
        <v>1934</v>
      </c>
      <c r="B174" s="108">
        <v>61</v>
      </c>
      <c r="C174">
        <v>418890.36</v>
      </c>
      <c r="D174">
        <v>443201.6</v>
      </c>
      <c r="E174">
        <v>862091.96</v>
      </c>
    </row>
    <row r="175" spans="1:5">
      <c r="A175">
        <v>1934</v>
      </c>
      <c r="B175" s="108">
        <v>62</v>
      </c>
      <c r="C175">
        <v>399702.47</v>
      </c>
      <c r="D175">
        <v>421598.76</v>
      </c>
      <c r="E175">
        <v>821301.23</v>
      </c>
    </row>
    <row r="176" spans="1:5">
      <c r="A176">
        <v>1934</v>
      </c>
      <c r="B176" s="108">
        <v>63</v>
      </c>
      <c r="C176">
        <v>381165.78</v>
      </c>
      <c r="D176">
        <v>401007.54</v>
      </c>
      <c r="E176">
        <v>782173.32</v>
      </c>
    </row>
    <row r="177" spans="1:5">
      <c r="A177">
        <v>1934</v>
      </c>
      <c r="B177" s="108">
        <v>64</v>
      </c>
      <c r="C177">
        <v>362991.38</v>
      </c>
      <c r="D177">
        <v>380795.75</v>
      </c>
      <c r="E177">
        <v>743787.13</v>
      </c>
    </row>
    <row r="178" spans="1:5">
      <c r="A178">
        <v>1934</v>
      </c>
      <c r="B178" s="108">
        <v>65</v>
      </c>
      <c r="C178">
        <v>344836.77</v>
      </c>
      <c r="D178">
        <v>360466.9</v>
      </c>
      <c r="E178">
        <v>705303.67</v>
      </c>
    </row>
    <row r="179" spans="1:5">
      <c r="A179">
        <v>1934</v>
      </c>
      <c r="B179" s="108">
        <v>66</v>
      </c>
      <c r="C179">
        <v>325733.28999999998</v>
      </c>
      <c r="D179">
        <v>338997.22</v>
      </c>
      <c r="E179">
        <v>664730.51</v>
      </c>
    </row>
    <row r="180" spans="1:5">
      <c r="A180">
        <v>1934</v>
      </c>
      <c r="B180" s="108">
        <v>67</v>
      </c>
      <c r="C180">
        <v>305667.40000000002</v>
      </c>
      <c r="D180">
        <v>316211.88</v>
      </c>
      <c r="E180">
        <v>621879.28</v>
      </c>
    </row>
    <row r="181" spans="1:5">
      <c r="A181">
        <v>1934</v>
      </c>
      <c r="B181" s="108">
        <v>68</v>
      </c>
      <c r="C181">
        <v>285355.45</v>
      </c>
      <c r="D181">
        <v>293064.48</v>
      </c>
      <c r="E181">
        <v>578419.93000000005</v>
      </c>
    </row>
    <row r="182" spans="1:5">
      <c r="A182">
        <v>1934</v>
      </c>
      <c r="B182" s="108">
        <v>69</v>
      </c>
      <c r="C182">
        <v>265188.01</v>
      </c>
      <c r="D182">
        <v>270165.58</v>
      </c>
      <c r="E182">
        <v>535353.59</v>
      </c>
    </row>
    <row r="183" spans="1:5">
      <c r="A183">
        <v>1934</v>
      </c>
      <c r="B183" s="108">
        <v>70</v>
      </c>
      <c r="C183">
        <v>245555.47</v>
      </c>
      <c r="D183">
        <v>248063.67</v>
      </c>
      <c r="E183">
        <v>493619.14</v>
      </c>
    </row>
    <row r="184" spans="1:5">
      <c r="A184">
        <v>1934</v>
      </c>
      <c r="B184" s="108">
        <v>71</v>
      </c>
      <c r="C184">
        <v>227273.84</v>
      </c>
      <c r="D184">
        <v>227874.22</v>
      </c>
      <c r="E184">
        <v>455148.06</v>
      </c>
    </row>
    <row r="185" spans="1:5">
      <c r="A185">
        <v>1934</v>
      </c>
      <c r="B185" s="108">
        <v>72</v>
      </c>
      <c r="C185">
        <v>210621.56</v>
      </c>
      <c r="D185">
        <v>209954.77</v>
      </c>
      <c r="E185">
        <v>420576.33</v>
      </c>
    </row>
    <row r="186" spans="1:5">
      <c r="A186">
        <v>1934</v>
      </c>
      <c r="B186" s="108">
        <v>73</v>
      </c>
      <c r="C186">
        <v>194987.22</v>
      </c>
      <c r="D186">
        <v>193414.82</v>
      </c>
      <c r="E186">
        <v>388402.04</v>
      </c>
    </row>
    <row r="187" spans="1:5">
      <c r="A187">
        <v>1934</v>
      </c>
      <c r="B187" s="108">
        <v>74</v>
      </c>
      <c r="C187">
        <v>179891.41</v>
      </c>
      <c r="D187">
        <v>177514.5</v>
      </c>
      <c r="E187">
        <v>357405.91</v>
      </c>
    </row>
    <row r="188" spans="1:5">
      <c r="A188">
        <v>1934</v>
      </c>
      <c r="B188" s="108">
        <v>75</v>
      </c>
      <c r="C188">
        <v>169265.11</v>
      </c>
      <c r="D188">
        <v>165865.37</v>
      </c>
      <c r="E188">
        <v>335130.48</v>
      </c>
    </row>
    <row r="189" spans="1:5">
      <c r="A189">
        <v>1934</v>
      </c>
      <c r="B189" s="108">
        <v>76</v>
      </c>
      <c r="C189">
        <v>151686.57</v>
      </c>
      <c r="D189">
        <v>147228.87</v>
      </c>
      <c r="E189">
        <v>298915.44</v>
      </c>
    </row>
    <row r="190" spans="1:5">
      <c r="A190">
        <v>1934</v>
      </c>
      <c r="B190" s="108">
        <v>77</v>
      </c>
      <c r="C190">
        <v>134445.68</v>
      </c>
      <c r="D190">
        <v>128964.33</v>
      </c>
      <c r="E190">
        <v>263410.01</v>
      </c>
    </row>
    <row r="191" spans="1:5">
      <c r="A191">
        <v>1934</v>
      </c>
      <c r="B191" s="108">
        <v>78</v>
      </c>
      <c r="C191">
        <v>117777.72</v>
      </c>
      <c r="D191">
        <v>111474.18</v>
      </c>
      <c r="E191">
        <v>229251.9</v>
      </c>
    </row>
    <row r="192" spans="1:5">
      <c r="A192">
        <v>1934</v>
      </c>
      <c r="B192" s="108">
        <v>79</v>
      </c>
      <c r="C192">
        <v>102198.33</v>
      </c>
      <c r="D192">
        <v>95236.35</v>
      </c>
      <c r="E192">
        <v>197434.68</v>
      </c>
    </row>
    <row r="193" spans="1:5">
      <c r="A193">
        <v>1934</v>
      </c>
      <c r="B193" s="108">
        <v>80</v>
      </c>
      <c r="C193">
        <v>90813.83</v>
      </c>
      <c r="D193">
        <v>80974.5</v>
      </c>
      <c r="E193">
        <v>171788.33</v>
      </c>
    </row>
    <row r="194" spans="1:5">
      <c r="A194">
        <v>1934</v>
      </c>
      <c r="B194" s="108">
        <v>81</v>
      </c>
      <c r="C194">
        <v>77934.289999999994</v>
      </c>
      <c r="D194">
        <v>68035.66</v>
      </c>
      <c r="E194">
        <v>145969.95000000001</v>
      </c>
    </row>
    <row r="195" spans="1:5">
      <c r="A195">
        <v>1934</v>
      </c>
      <c r="B195" s="108">
        <v>82</v>
      </c>
      <c r="C195">
        <v>66564.11</v>
      </c>
      <c r="D195">
        <v>56832.03</v>
      </c>
      <c r="E195">
        <v>123396.14</v>
      </c>
    </row>
    <row r="196" spans="1:5">
      <c r="A196">
        <v>1934</v>
      </c>
      <c r="B196" s="108">
        <v>83</v>
      </c>
      <c r="C196">
        <v>56535.46</v>
      </c>
      <c r="D196">
        <v>47164.2</v>
      </c>
      <c r="E196">
        <v>103699.66</v>
      </c>
    </row>
    <row r="197" spans="1:5">
      <c r="A197">
        <v>1934</v>
      </c>
      <c r="B197" s="108">
        <v>84</v>
      </c>
      <c r="C197">
        <v>47479.6</v>
      </c>
      <c r="D197">
        <v>38670.660000000003</v>
      </c>
      <c r="E197">
        <v>86150.26</v>
      </c>
    </row>
    <row r="198" spans="1:5">
      <c r="A198">
        <v>1934</v>
      </c>
      <c r="B198" s="108">
        <v>85</v>
      </c>
      <c r="C198">
        <v>39280.089999999997</v>
      </c>
      <c r="D198">
        <v>31256.59</v>
      </c>
      <c r="E198">
        <v>70536.679999999993</v>
      </c>
    </row>
    <row r="199" spans="1:5">
      <c r="A199">
        <v>1934</v>
      </c>
      <c r="B199" s="108">
        <v>86</v>
      </c>
      <c r="C199">
        <v>32059.08</v>
      </c>
      <c r="D199">
        <v>24899.35</v>
      </c>
      <c r="E199">
        <v>56958.43</v>
      </c>
    </row>
    <row r="200" spans="1:5">
      <c r="A200">
        <v>1934</v>
      </c>
      <c r="B200" s="108">
        <v>87</v>
      </c>
      <c r="C200">
        <v>25732.77</v>
      </c>
      <c r="D200">
        <v>19517.09</v>
      </c>
      <c r="E200">
        <v>45249.86</v>
      </c>
    </row>
    <row r="201" spans="1:5">
      <c r="A201">
        <v>1934</v>
      </c>
      <c r="B201" s="108">
        <v>88</v>
      </c>
      <c r="C201">
        <v>20355.169999999998</v>
      </c>
      <c r="D201">
        <v>15048.27</v>
      </c>
      <c r="E201">
        <v>35403.440000000002</v>
      </c>
    </row>
    <row r="202" spans="1:5">
      <c r="A202">
        <v>1934</v>
      </c>
      <c r="B202" s="108">
        <v>89</v>
      </c>
      <c r="C202">
        <v>15909.27</v>
      </c>
      <c r="D202">
        <v>11411.92</v>
      </c>
      <c r="E202">
        <v>27321.19</v>
      </c>
    </row>
    <row r="203" spans="1:5">
      <c r="A203">
        <v>1934</v>
      </c>
      <c r="B203" s="108">
        <v>90</v>
      </c>
      <c r="C203">
        <v>12245.73</v>
      </c>
      <c r="D203">
        <v>8516.75</v>
      </c>
      <c r="E203">
        <v>20762.48</v>
      </c>
    </row>
    <row r="204" spans="1:5">
      <c r="A204">
        <v>1934</v>
      </c>
      <c r="B204" s="108">
        <v>91</v>
      </c>
      <c r="C204">
        <v>9342.74</v>
      </c>
      <c r="D204">
        <v>6296.54</v>
      </c>
      <c r="E204">
        <v>15639.28</v>
      </c>
    </row>
    <row r="205" spans="1:5">
      <c r="A205">
        <v>1934</v>
      </c>
      <c r="B205" s="108">
        <v>92</v>
      </c>
      <c r="C205">
        <v>7083.1</v>
      </c>
      <c r="D205">
        <v>4614.17</v>
      </c>
      <c r="E205">
        <v>11697.27</v>
      </c>
    </row>
    <row r="206" spans="1:5">
      <c r="A206">
        <v>1934</v>
      </c>
      <c r="B206" s="108">
        <v>93</v>
      </c>
      <c r="C206">
        <v>5296.94</v>
      </c>
      <c r="D206">
        <v>3360.05</v>
      </c>
      <c r="E206">
        <v>8656.99</v>
      </c>
    </row>
    <row r="207" spans="1:5">
      <c r="A207">
        <v>1934</v>
      </c>
      <c r="B207" s="108">
        <v>94</v>
      </c>
      <c r="C207">
        <v>3909.58</v>
      </c>
      <c r="D207">
        <v>2435.27</v>
      </c>
      <c r="E207">
        <v>6344.85</v>
      </c>
    </row>
    <row r="208" spans="1:5">
      <c r="A208">
        <v>1934</v>
      </c>
      <c r="B208" s="108">
        <v>95</v>
      </c>
      <c r="C208">
        <v>2858.07</v>
      </c>
      <c r="D208">
        <v>1730.78</v>
      </c>
      <c r="E208">
        <v>4588.8500000000004</v>
      </c>
    </row>
    <row r="209" spans="1:5">
      <c r="A209">
        <v>1934</v>
      </c>
      <c r="B209" s="108">
        <v>96</v>
      </c>
      <c r="C209">
        <v>2102.0300000000002</v>
      </c>
      <c r="D209">
        <v>1215.8900000000001</v>
      </c>
      <c r="E209">
        <v>3317.92</v>
      </c>
    </row>
    <row r="210" spans="1:5">
      <c r="A210">
        <v>1934</v>
      </c>
      <c r="B210" s="108">
        <v>97</v>
      </c>
      <c r="C210">
        <v>1531.33</v>
      </c>
      <c r="D210">
        <v>846.4</v>
      </c>
      <c r="E210">
        <v>2377.73</v>
      </c>
    </row>
    <row r="211" spans="1:5">
      <c r="A211">
        <v>1934</v>
      </c>
      <c r="B211" s="108">
        <v>98</v>
      </c>
      <c r="C211">
        <v>1143.8</v>
      </c>
      <c r="D211">
        <v>616.41</v>
      </c>
      <c r="E211">
        <v>1760.21</v>
      </c>
    </row>
    <row r="212" spans="1:5">
      <c r="A212">
        <v>1934</v>
      </c>
      <c r="B212" s="108">
        <v>99</v>
      </c>
      <c r="C212">
        <v>871.39</v>
      </c>
      <c r="D212">
        <v>492.91</v>
      </c>
      <c r="E212">
        <v>1364.3</v>
      </c>
    </row>
    <row r="213" spans="1:5">
      <c r="A213">
        <v>1934</v>
      </c>
      <c r="B213" s="108">
        <v>100</v>
      </c>
      <c r="C213">
        <v>667.31</v>
      </c>
      <c r="D213">
        <v>357.61</v>
      </c>
      <c r="E213">
        <v>1024.92</v>
      </c>
    </row>
    <row r="214" spans="1:5">
      <c r="A214">
        <v>1934</v>
      </c>
      <c r="B214" s="108">
        <v>101</v>
      </c>
      <c r="C214">
        <v>459.84</v>
      </c>
      <c r="D214">
        <v>239.74</v>
      </c>
      <c r="E214">
        <v>699.58</v>
      </c>
    </row>
    <row r="215" spans="1:5">
      <c r="A215">
        <v>1934</v>
      </c>
      <c r="B215" s="108">
        <v>102</v>
      </c>
      <c r="C215">
        <v>313.12</v>
      </c>
      <c r="D215">
        <v>160.52000000000001</v>
      </c>
      <c r="E215">
        <v>473.64</v>
      </c>
    </row>
    <row r="216" spans="1:5">
      <c r="A216">
        <v>1934</v>
      </c>
      <c r="B216" s="108">
        <v>103</v>
      </c>
      <c r="C216">
        <v>209.32</v>
      </c>
      <c r="D216">
        <v>105.17</v>
      </c>
      <c r="E216">
        <v>314.49</v>
      </c>
    </row>
    <row r="217" spans="1:5">
      <c r="A217">
        <v>1934</v>
      </c>
      <c r="B217" s="108">
        <v>104</v>
      </c>
      <c r="C217">
        <v>138.78</v>
      </c>
      <c r="D217">
        <v>66.790000000000006</v>
      </c>
      <c r="E217">
        <v>205.57</v>
      </c>
    </row>
    <row r="218" spans="1:5">
      <c r="A218">
        <v>1934</v>
      </c>
      <c r="B218" s="108">
        <v>105</v>
      </c>
      <c r="C218">
        <v>90.85</v>
      </c>
      <c r="D218">
        <v>42.58</v>
      </c>
      <c r="E218">
        <v>133.43</v>
      </c>
    </row>
    <row r="219" spans="1:5">
      <c r="A219">
        <v>1934</v>
      </c>
      <c r="B219" s="108">
        <v>106</v>
      </c>
      <c r="C219">
        <v>58.04</v>
      </c>
      <c r="D219">
        <v>26.31</v>
      </c>
      <c r="E219">
        <v>84.35</v>
      </c>
    </row>
    <row r="220" spans="1:5">
      <c r="A220">
        <v>1934</v>
      </c>
      <c r="B220" s="108">
        <v>107</v>
      </c>
      <c r="C220">
        <v>36.25</v>
      </c>
      <c r="D220">
        <v>16.64</v>
      </c>
      <c r="E220">
        <v>52.89</v>
      </c>
    </row>
    <row r="221" spans="1:5">
      <c r="A221">
        <v>1934</v>
      </c>
      <c r="B221" s="108">
        <v>108</v>
      </c>
      <c r="C221">
        <v>22.92</v>
      </c>
      <c r="D221">
        <v>10.18</v>
      </c>
      <c r="E221">
        <v>33.1</v>
      </c>
    </row>
    <row r="222" spans="1:5">
      <c r="A222">
        <v>1934</v>
      </c>
      <c r="B222" s="108">
        <v>109</v>
      </c>
      <c r="C222">
        <v>14.72</v>
      </c>
      <c r="D222">
        <v>5.35</v>
      </c>
      <c r="E222">
        <v>20.07</v>
      </c>
    </row>
    <row r="223" spans="1:5">
      <c r="A223">
        <v>1934</v>
      </c>
      <c r="B223" s="108">
        <v>110</v>
      </c>
      <c r="C223">
        <v>16.63</v>
      </c>
      <c r="D223">
        <v>5.25</v>
      </c>
      <c r="E223">
        <v>21.88</v>
      </c>
    </row>
    <row r="224" spans="1:5">
      <c r="A224">
        <v>1935</v>
      </c>
      <c r="B224" s="108">
        <v>0</v>
      </c>
      <c r="C224">
        <v>940123.46</v>
      </c>
      <c r="D224">
        <v>972986.85</v>
      </c>
      <c r="E224">
        <v>1913110.31</v>
      </c>
    </row>
    <row r="225" spans="1:5">
      <c r="A225">
        <v>1935</v>
      </c>
      <c r="B225" s="108">
        <v>1</v>
      </c>
      <c r="C225">
        <v>933628.85</v>
      </c>
      <c r="D225">
        <v>956091.02</v>
      </c>
      <c r="E225">
        <v>1889719.87</v>
      </c>
    </row>
    <row r="226" spans="1:5">
      <c r="A226">
        <v>1935</v>
      </c>
      <c r="B226" s="108">
        <v>2</v>
      </c>
      <c r="C226">
        <v>1023898.62</v>
      </c>
      <c r="D226">
        <v>1043710.73</v>
      </c>
      <c r="E226">
        <v>2067609.35</v>
      </c>
    </row>
    <row r="227" spans="1:5">
      <c r="A227">
        <v>1935</v>
      </c>
      <c r="B227" s="108">
        <v>3</v>
      </c>
      <c r="C227">
        <v>1070758</v>
      </c>
      <c r="D227">
        <v>1095206.1200000001</v>
      </c>
      <c r="E227">
        <v>2165964.12</v>
      </c>
    </row>
    <row r="228" spans="1:5">
      <c r="A228">
        <v>1935</v>
      </c>
      <c r="B228" s="108">
        <v>4</v>
      </c>
      <c r="C228">
        <v>1094354.27</v>
      </c>
      <c r="D228">
        <v>1119606.32</v>
      </c>
      <c r="E228">
        <v>2213960.59</v>
      </c>
    </row>
    <row r="229" spans="1:5">
      <c r="A229">
        <v>1935</v>
      </c>
      <c r="B229" s="108">
        <v>5</v>
      </c>
      <c r="C229">
        <v>1129679.98</v>
      </c>
      <c r="D229">
        <v>1170277.82</v>
      </c>
      <c r="E229">
        <v>2299957.7999999998</v>
      </c>
    </row>
    <row r="230" spans="1:5">
      <c r="A230">
        <v>1935</v>
      </c>
      <c r="B230" s="108">
        <v>6</v>
      </c>
      <c r="C230">
        <v>1141216.48</v>
      </c>
      <c r="D230">
        <v>1193674.83</v>
      </c>
      <c r="E230">
        <v>2334891.31</v>
      </c>
    </row>
    <row r="231" spans="1:5">
      <c r="A231">
        <v>1935</v>
      </c>
      <c r="B231" s="108">
        <v>7</v>
      </c>
      <c r="C231">
        <v>1167404.3899999999</v>
      </c>
      <c r="D231">
        <v>1220082.17</v>
      </c>
      <c r="E231">
        <v>2387486.56</v>
      </c>
    </row>
    <row r="232" spans="1:5">
      <c r="A232">
        <v>1935</v>
      </c>
      <c r="B232" s="108">
        <v>8</v>
      </c>
      <c r="C232">
        <v>1187812.18</v>
      </c>
      <c r="D232">
        <v>1231617.43</v>
      </c>
      <c r="E232">
        <v>2419429.61</v>
      </c>
    </row>
    <row r="233" spans="1:5">
      <c r="A233">
        <v>1935</v>
      </c>
      <c r="B233" s="108">
        <v>9</v>
      </c>
      <c r="C233">
        <v>1202670.8700000001</v>
      </c>
      <c r="D233">
        <v>1240187.47</v>
      </c>
      <c r="E233">
        <v>2442858.34</v>
      </c>
    </row>
    <row r="234" spans="1:5">
      <c r="A234">
        <v>1935</v>
      </c>
      <c r="B234" s="108">
        <v>10</v>
      </c>
      <c r="C234">
        <v>1222444.21</v>
      </c>
      <c r="D234">
        <v>1250725.71</v>
      </c>
      <c r="E234">
        <v>2473169.9199999999</v>
      </c>
    </row>
    <row r="235" spans="1:5">
      <c r="A235">
        <v>1935</v>
      </c>
      <c r="B235" s="108">
        <v>11</v>
      </c>
      <c r="C235">
        <v>1230429.58</v>
      </c>
      <c r="D235">
        <v>1251698.56</v>
      </c>
      <c r="E235">
        <v>2482128.14</v>
      </c>
    </row>
    <row r="236" spans="1:5">
      <c r="A236">
        <v>1935</v>
      </c>
      <c r="B236" s="108">
        <v>12</v>
      </c>
      <c r="C236">
        <v>1243292.98</v>
      </c>
      <c r="D236">
        <v>1259355.72</v>
      </c>
      <c r="E236">
        <v>2502648.7000000002</v>
      </c>
    </row>
    <row r="237" spans="1:5">
      <c r="A237">
        <v>1935</v>
      </c>
      <c r="B237" s="108">
        <v>13</v>
      </c>
      <c r="C237">
        <v>1245330.92</v>
      </c>
      <c r="D237">
        <v>1258615.72</v>
      </c>
      <c r="E237">
        <v>2503946.64</v>
      </c>
    </row>
    <row r="238" spans="1:5">
      <c r="A238">
        <v>1935</v>
      </c>
      <c r="B238" s="108">
        <v>14</v>
      </c>
      <c r="C238">
        <v>1225469.3600000001</v>
      </c>
      <c r="D238">
        <v>1234971.08</v>
      </c>
      <c r="E238">
        <v>2460440.44</v>
      </c>
    </row>
    <row r="239" spans="1:5">
      <c r="A239">
        <v>1935</v>
      </c>
      <c r="B239" s="108">
        <v>15</v>
      </c>
      <c r="C239">
        <v>1204974.44</v>
      </c>
      <c r="D239">
        <v>1208171.03</v>
      </c>
      <c r="E239">
        <v>2413145.4700000002</v>
      </c>
    </row>
    <row r="240" spans="1:5">
      <c r="A240">
        <v>1935</v>
      </c>
      <c r="B240" s="108">
        <v>16</v>
      </c>
      <c r="C240">
        <v>1187532.6200000001</v>
      </c>
      <c r="D240">
        <v>1185229.03</v>
      </c>
      <c r="E240">
        <v>2372761.65</v>
      </c>
    </row>
    <row r="241" spans="1:5">
      <c r="A241">
        <v>1935</v>
      </c>
      <c r="B241" s="108">
        <v>17</v>
      </c>
      <c r="C241">
        <v>1174969.46</v>
      </c>
      <c r="D241">
        <v>1167928.67</v>
      </c>
      <c r="E241">
        <v>2342898.13</v>
      </c>
    </row>
    <row r="242" spans="1:5">
      <c r="A242">
        <v>1935</v>
      </c>
      <c r="B242" s="108">
        <v>18</v>
      </c>
      <c r="C242">
        <v>1168595.07</v>
      </c>
      <c r="D242">
        <v>1157364.22</v>
      </c>
      <c r="E242">
        <v>2325959.29</v>
      </c>
    </row>
    <row r="243" spans="1:5">
      <c r="A243">
        <v>1935</v>
      </c>
      <c r="B243" s="108">
        <v>19</v>
      </c>
      <c r="C243">
        <v>1164478.8</v>
      </c>
      <c r="D243">
        <v>1149642.24</v>
      </c>
      <c r="E243">
        <v>2314121.04</v>
      </c>
    </row>
    <row r="244" spans="1:5">
      <c r="A244">
        <v>1935</v>
      </c>
      <c r="B244" s="108">
        <v>20</v>
      </c>
      <c r="C244">
        <v>1159155.3</v>
      </c>
      <c r="D244">
        <v>1141122.45</v>
      </c>
      <c r="E244">
        <v>2300277.75</v>
      </c>
    </row>
    <row r="245" spans="1:5">
      <c r="A245">
        <v>1935</v>
      </c>
      <c r="B245" s="108">
        <v>21</v>
      </c>
      <c r="C245">
        <v>1152102.52</v>
      </c>
      <c r="D245">
        <v>1131177.2</v>
      </c>
      <c r="E245">
        <v>2283279.7200000002</v>
      </c>
    </row>
    <row r="246" spans="1:5">
      <c r="A246">
        <v>1935</v>
      </c>
      <c r="B246" s="108">
        <v>22</v>
      </c>
      <c r="C246">
        <v>1142328.1399999999</v>
      </c>
      <c r="D246">
        <v>1118657.76</v>
      </c>
      <c r="E246">
        <v>2260985.9</v>
      </c>
    </row>
    <row r="247" spans="1:5">
      <c r="A247">
        <v>1935</v>
      </c>
      <c r="B247" s="108">
        <v>23</v>
      </c>
      <c r="C247">
        <v>1129344.0900000001</v>
      </c>
      <c r="D247">
        <v>1103052.08</v>
      </c>
      <c r="E247">
        <v>2232396.17</v>
      </c>
    </row>
    <row r="248" spans="1:5">
      <c r="A248">
        <v>1935</v>
      </c>
      <c r="B248" s="108">
        <v>24</v>
      </c>
      <c r="C248">
        <v>1114525.24</v>
      </c>
      <c r="D248">
        <v>1085958.23</v>
      </c>
      <c r="E248">
        <v>2200483.4700000002</v>
      </c>
    </row>
    <row r="249" spans="1:5">
      <c r="A249">
        <v>1935</v>
      </c>
      <c r="B249" s="108">
        <v>25</v>
      </c>
      <c r="C249">
        <v>1099336.57</v>
      </c>
      <c r="D249">
        <v>1068993.2</v>
      </c>
      <c r="E249">
        <v>2168329.77</v>
      </c>
    </row>
    <row r="250" spans="1:5">
      <c r="A250">
        <v>1935</v>
      </c>
      <c r="B250" s="108">
        <v>26</v>
      </c>
      <c r="C250">
        <v>1083413.52</v>
      </c>
      <c r="D250">
        <v>1052175.74</v>
      </c>
      <c r="E250">
        <v>2135589.2599999998</v>
      </c>
    </row>
    <row r="251" spans="1:5">
      <c r="A251">
        <v>1935</v>
      </c>
      <c r="B251" s="108">
        <v>27</v>
      </c>
      <c r="C251">
        <v>1066083.68</v>
      </c>
      <c r="D251">
        <v>1035397.51</v>
      </c>
      <c r="E251">
        <v>2101481.19</v>
      </c>
    </row>
    <row r="252" spans="1:5">
      <c r="A252">
        <v>1935</v>
      </c>
      <c r="B252" s="108">
        <v>28</v>
      </c>
      <c r="C252">
        <v>1047490.25</v>
      </c>
      <c r="D252">
        <v>1018839.64</v>
      </c>
      <c r="E252">
        <v>2066329.89</v>
      </c>
    </row>
    <row r="253" spans="1:5">
      <c r="A253">
        <v>1935</v>
      </c>
      <c r="B253" s="108">
        <v>29</v>
      </c>
      <c r="C253">
        <v>1028448.15</v>
      </c>
      <c r="D253">
        <v>1002666.32</v>
      </c>
      <c r="E253">
        <v>2031114.47</v>
      </c>
    </row>
    <row r="254" spans="1:5">
      <c r="A254">
        <v>1935</v>
      </c>
      <c r="B254" s="108">
        <v>30</v>
      </c>
      <c r="C254">
        <v>1009461.58</v>
      </c>
      <c r="D254">
        <v>986998.08</v>
      </c>
      <c r="E254">
        <v>1996459.66</v>
      </c>
    </row>
    <row r="255" spans="1:5">
      <c r="A255">
        <v>1935</v>
      </c>
      <c r="B255" s="108">
        <v>31</v>
      </c>
      <c r="C255">
        <v>990664.63</v>
      </c>
      <c r="D255">
        <v>971834.09</v>
      </c>
      <c r="E255">
        <v>1962498.72</v>
      </c>
    </row>
    <row r="256" spans="1:5">
      <c r="A256">
        <v>1935</v>
      </c>
      <c r="B256" s="108">
        <v>32</v>
      </c>
      <c r="C256">
        <v>971948.72</v>
      </c>
      <c r="D256">
        <v>956922.15</v>
      </c>
      <c r="E256">
        <v>1928870.87</v>
      </c>
    </row>
    <row r="257" spans="1:5">
      <c r="A257">
        <v>1935</v>
      </c>
      <c r="B257" s="108">
        <v>33</v>
      </c>
      <c r="C257">
        <v>953332.15</v>
      </c>
      <c r="D257">
        <v>942250.86</v>
      </c>
      <c r="E257">
        <v>1895583.01</v>
      </c>
    </row>
    <row r="258" spans="1:5">
      <c r="A258">
        <v>1935</v>
      </c>
      <c r="B258" s="108">
        <v>34</v>
      </c>
      <c r="C258">
        <v>934611.81</v>
      </c>
      <c r="D258">
        <v>927789.66</v>
      </c>
      <c r="E258">
        <v>1862401.47</v>
      </c>
    </row>
    <row r="259" spans="1:5">
      <c r="A259">
        <v>1935</v>
      </c>
      <c r="B259" s="108">
        <v>35</v>
      </c>
      <c r="C259">
        <v>915145.98</v>
      </c>
      <c r="D259">
        <v>912917.98</v>
      </c>
      <c r="E259">
        <v>1828063.96</v>
      </c>
    </row>
    <row r="260" spans="1:5">
      <c r="A260">
        <v>1935</v>
      </c>
      <c r="B260" s="108">
        <v>36</v>
      </c>
      <c r="C260">
        <v>897185.28000000003</v>
      </c>
      <c r="D260">
        <v>899849.38</v>
      </c>
      <c r="E260">
        <v>1797034.66</v>
      </c>
    </row>
    <row r="261" spans="1:5">
      <c r="A261">
        <v>1935</v>
      </c>
      <c r="B261" s="108">
        <v>37</v>
      </c>
      <c r="C261">
        <v>885476.44</v>
      </c>
      <c r="D261">
        <v>893330.55</v>
      </c>
      <c r="E261">
        <v>1778806.99</v>
      </c>
    </row>
    <row r="262" spans="1:5">
      <c r="A262">
        <v>1935</v>
      </c>
      <c r="B262" s="108">
        <v>38</v>
      </c>
      <c r="C262">
        <v>880978.1</v>
      </c>
      <c r="D262">
        <v>894282.76</v>
      </c>
      <c r="E262">
        <v>1775260.86</v>
      </c>
    </row>
    <row r="263" spans="1:5">
      <c r="A263">
        <v>1935</v>
      </c>
      <c r="B263" s="108">
        <v>39</v>
      </c>
      <c r="C263">
        <v>879738.65</v>
      </c>
      <c r="D263">
        <v>898534.73</v>
      </c>
      <c r="E263">
        <v>1778273.38</v>
      </c>
    </row>
    <row r="264" spans="1:5">
      <c r="A264">
        <v>1935</v>
      </c>
      <c r="B264" s="108">
        <v>40</v>
      </c>
      <c r="C264">
        <v>879045.46</v>
      </c>
      <c r="D264">
        <v>903149.17</v>
      </c>
      <c r="E264">
        <v>1782194.63</v>
      </c>
    </row>
    <row r="265" spans="1:5">
      <c r="A265">
        <v>1935</v>
      </c>
      <c r="B265" s="108">
        <v>41</v>
      </c>
      <c r="C265">
        <v>875626.53</v>
      </c>
      <c r="D265">
        <v>904931.89</v>
      </c>
      <c r="E265">
        <v>1780558.42</v>
      </c>
    </row>
    <row r="266" spans="1:5">
      <c r="A266">
        <v>1935</v>
      </c>
      <c r="B266" s="108">
        <v>42</v>
      </c>
      <c r="C266">
        <v>863464.99</v>
      </c>
      <c r="D266">
        <v>898180.66</v>
      </c>
      <c r="E266">
        <v>1761645.65</v>
      </c>
    </row>
    <row r="267" spans="1:5">
      <c r="A267">
        <v>1935</v>
      </c>
      <c r="B267" s="108">
        <v>43</v>
      </c>
      <c r="C267">
        <v>840916.69</v>
      </c>
      <c r="D267">
        <v>881265.51</v>
      </c>
      <c r="E267">
        <v>1722182.2</v>
      </c>
    </row>
    <row r="268" spans="1:5">
      <c r="A268">
        <v>1935</v>
      </c>
      <c r="B268" s="108">
        <v>44</v>
      </c>
      <c r="C268">
        <v>813208.61</v>
      </c>
      <c r="D268">
        <v>859122.17</v>
      </c>
      <c r="E268">
        <v>1672330.78</v>
      </c>
    </row>
    <row r="269" spans="1:5">
      <c r="A269">
        <v>1935</v>
      </c>
      <c r="B269" s="108">
        <v>45</v>
      </c>
      <c r="C269">
        <v>784670.36</v>
      </c>
      <c r="D269">
        <v>835870.99</v>
      </c>
      <c r="E269">
        <v>1620541.35</v>
      </c>
    </row>
    <row r="270" spans="1:5">
      <c r="A270">
        <v>1935</v>
      </c>
      <c r="B270" s="108">
        <v>46</v>
      </c>
      <c r="C270">
        <v>756612.34</v>
      </c>
      <c r="D270">
        <v>812310.22</v>
      </c>
      <c r="E270">
        <v>1568922.56</v>
      </c>
    </row>
    <row r="271" spans="1:5">
      <c r="A271">
        <v>1935</v>
      </c>
      <c r="B271" s="108">
        <v>47</v>
      </c>
      <c r="C271">
        <v>730896.15</v>
      </c>
      <c r="D271">
        <v>789098.17</v>
      </c>
      <c r="E271">
        <v>1519994.32</v>
      </c>
    </row>
    <row r="272" spans="1:5">
      <c r="A272">
        <v>1935</v>
      </c>
      <c r="B272" s="108">
        <v>48</v>
      </c>
      <c r="C272">
        <v>708156.3</v>
      </c>
      <c r="D272">
        <v>766494.88</v>
      </c>
      <c r="E272">
        <v>1474651.18</v>
      </c>
    </row>
    <row r="273" spans="1:5">
      <c r="A273">
        <v>1935</v>
      </c>
      <c r="B273" s="108">
        <v>49</v>
      </c>
      <c r="C273">
        <v>686372.67</v>
      </c>
      <c r="D273">
        <v>743401.72</v>
      </c>
      <c r="E273">
        <v>1429774.39</v>
      </c>
    </row>
    <row r="274" spans="1:5">
      <c r="A274">
        <v>1935</v>
      </c>
      <c r="B274" s="108">
        <v>50</v>
      </c>
      <c r="C274">
        <v>663902.75</v>
      </c>
      <c r="D274">
        <v>719028.48</v>
      </c>
      <c r="E274">
        <v>1382931.23</v>
      </c>
    </row>
    <row r="275" spans="1:5">
      <c r="A275">
        <v>1935</v>
      </c>
      <c r="B275" s="108">
        <v>51</v>
      </c>
      <c r="C275">
        <v>641165.55000000005</v>
      </c>
      <c r="D275">
        <v>694031.71</v>
      </c>
      <c r="E275">
        <v>1335197.26</v>
      </c>
    </row>
    <row r="276" spans="1:5">
      <c r="A276">
        <v>1935</v>
      </c>
      <c r="B276" s="108">
        <v>52</v>
      </c>
      <c r="C276">
        <v>619313.81999999995</v>
      </c>
      <c r="D276">
        <v>669804.80000000005</v>
      </c>
      <c r="E276">
        <v>1289118.6200000001</v>
      </c>
    </row>
    <row r="277" spans="1:5">
      <c r="A277">
        <v>1935</v>
      </c>
      <c r="B277" s="108">
        <v>53</v>
      </c>
      <c r="C277">
        <v>598762.64</v>
      </c>
      <c r="D277">
        <v>646933.38</v>
      </c>
      <c r="E277">
        <v>1245696.02</v>
      </c>
    </row>
    <row r="278" spans="1:5">
      <c r="A278">
        <v>1935</v>
      </c>
      <c r="B278" s="108">
        <v>54</v>
      </c>
      <c r="C278">
        <v>579145.89</v>
      </c>
      <c r="D278">
        <v>624838.88</v>
      </c>
      <c r="E278">
        <v>1203984.77</v>
      </c>
    </row>
    <row r="279" spans="1:5">
      <c r="A279">
        <v>1935</v>
      </c>
      <c r="B279" s="108">
        <v>55</v>
      </c>
      <c r="C279">
        <v>560020.54</v>
      </c>
      <c r="D279">
        <v>602887.81999999995</v>
      </c>
      <c r="E279">
        <v>1162908.3600000001</v>
      </c>
    </row>
    <row r="280" spans="1:5">
      <c r="A280">
        <v>1935</v>
      </c>
      <c r="B280" s="108">
        <v>56</v>
      </c>
      <c r="C280">
        <v>540829.57999999996</v>
      </c>
      <c r="D280">
        <v>580573.04</v>
      </c>
      <c r="E280">
        <v>1121402.6200000001</v>
      </c>
    </row>
    <row r="281" spans="1:5">
      <c r="A281">
        <v>1935</v>
      </c>
      <c r="B281" s="108">
        <v>57</v>
      </c>
      <c r="C281">
        <v>520665.26</v>
      </c>
      <c r="D281">
        <v>557088.52</v>
      </c>
      <c r="E281">
        <v>1077753.78</v>
      </c>
    </row>
    <row r="282" spans="1:5">
      <c r="A282">
        <v>1935</v>
      </c>
      <c r="B282" s="108">
        <v>58</v>
      </c>
      <c r="C282">
        <v>499250.95</v>
      </c>
      <c r="D282">
        <v>532269.66</v>
      </c>
      <c r="E282">
        <v>1031520.61</v>
      </c>
    </row>
    <row r="283" spans="1:5">
      <c r="A283">
        <v>1935</v>
      </c>
      <c r="B283" s="108">
        <v>59</v>
      </c>
      <c r="C283">
        <v>477311.22</v>
      </c>
      <c r="D283">
        <v>506912.02</v>
      </c>
      <c r="E283">
        <v>984223.24</v>
      </c>
    </row>
    <row r="284" spans="1:5">
      <c r="A284">
        <v>1935</v>
      </c>
      <c r="B284" s="108">
        <v>60</v>
      </c>
      <c r="C284">
        <v>455410.94</v>
      </c>
      <c r="D284">
        <v>481549.42</v>
      </c>
      <c r="E284">
        <v>936960.36</v>
      </c>
    </row>
    <row r="285" spans="1:5">
      <c r="A285">
        <v>1935</v>
      </c>
      <c r="B285" s="108">
        <v>61</v>
      </c>
      <c r="C285">
        <v>433941.37</v>
      </c>
      <c r="D285">
        <v>456756.03</v>
      </c>
      <c r="E285">
        <v>890697.4</v>
      </c>
    </row>
    <row r="286" spans="1:5">
      <c r="A286">
        <v>1935</v>
      </c>
      <c r="B286" s="108">
        <v>62</v>
      </c>
      <c r="C286">
        <v>413312.81</v>
      </c>
      <c r="D286">
        <v>433293.28</v>
      </c>
      <c r="E286">
        <v>846606.09</v>
      </c>
    </row>
    <row r="287" spans="1:5">
      <c r="A287">
        <v>1935</v>
      </c>
      <c r="B287" s="108">
        <v>63</v>
      </c>
      <c r="C287">
        <v>393476.94</v>
      </c>
      <c r="D287">
        <v>411218.43</v>
      </c>
      <c r="E287">
        <v>804695.37</v>
      </c>
    </row>
    <row r="288" spans="1:5">
      <c r="A288">
        <v>1935</v>
      </c>
      <c r="B288" s="108">
        <v>64</v>
      </c>
      <c r="C288">
        <v>373887.47</v>
      </c>
      <c r="D288">
        <v>389782.36</v>
      </c>
      <c r="E288">
        <v>763669.83</v>
      </c>
    </row>
    <row r="289" spans="1:5">
      <c r="A289">
        <v>1935</v>
      </c>
      <c r="B289" s="108">
        <v>65</v>
      </c>
      <c r="C289">
        <v>354623.54</v>
      </c>
      <c r="D289">
        <v>368696.14</v>
      </c>
      <c r="E289">
        <v>723319.68</v>
      </c>
    </row>
    <row r="290" spans="1:5">
      <c r="A290">
        <v>1935</v>
      </c>
      <c r="B290" s="108">
        <v>66</v>
      </c>
      <c r="C290">
        <v>335437.78999999998</v>
      </c>
      <c r="D290">
        <v>347527.15</v>
      </c>
      <c r="E290">
        <v>682964.94</v>
      </c>
    </row>
    <row r="291" spans="1:5">
      <c r="A291">
        <v>1935</v>
      </c>
      <c r="B291" s="108">
        <v>67</v>
      </c>
      <c r="C291">
        <v>315576.75</v>
      </c>
      <c r="D291">
        <v>325477.01</v>
      </c>
      <c r="E291">
        <v>641053.76</v>
      </c>
    </row>
    <row r="292" spans="1:5">
      <c r="A292">
        <v>1935</v>
      </c>
      <c r="B292" s="108">
        <v>68</v>
      </c>
      <c r="C292">
        <v>295139.84999999998</v>
      </c>
      <c r="D292">
        <v>302463.27</v>
      </c>
      <c r="E292">
        <v>597603.12</v>
      </c>
    </row>
    <row r="293" spans="1:5">
      <c r="A293">
        <v>1935</v>
      </c>
      <c r="B293" s="108">
        <v>69</v>
      </c>
      <c r="C293">
        <v>274634.87</v>
      </c>
      <c r="D293">
        <v>279275.38</v>
      </c>
      <c r="E293">
        <v>553910.25</v>
      </c>
    </row>
    <row r="294" spans="1:5">
      <c r="A294">
        <v>1935</v>
      </c>
      <c r="B294" s="108">
        <v>70</v>
      </c>
      <c r="C294">
        <v>254292.47</v>
      </c>
      <c r="D294">
        <v>256353.04</v>
      </c>
      <c r="E294">
        <v>510645.51</v>
      </c>
    </row>
    <row r="295" spans="1:5">
      <c r="A295">
        <v>1935</v>
      </c>
      <c r="B295" s="108">
        <v>71</v>
      </c>
      <c r="C295">
        <v>234489.43</v>
      </c>
      <c r="D295">
        <v>234234.19</v>
      </c>
      <c r="E295">
        <v>468723.62</v>
      </c>
    </row>
    <row r="296" spans="1:5">
      <c r="A296">
        <v>1935</v>
      </c>
      <c r="B296" s="108">
        <v>72</v>
      </c>
      <c r="C296">
        <v>216056.82</v>
      </c>
      <c r="D296">
        <v>214021.37</v>
      </c>
      <c r="E296">
        <v>430078.19</v>
      </c>
    </row>
    <row r="297" spans="1:5">
      <c r="A297">
        <v>1935</v>
      </c>
      <c r="B297" s="108">
        <v>73</v>
      </c>
      <c r="C297">
        <v>199290.57</v>
      </c>
      <c r="D297">
        <v>196087.5</v>
      </c>
      <c r="E297">
        <v>395378.07</v>
      </c>
    </row>
    <row r="298" spans="1:5">
      <c r="A298">
        <v>1935</v>
      </c>
      <c r="B298" s="108">
        <v>74</v>
      </c>
      <c r="C298">
        <v>183580.7</v>
      </c>
      <c r="D298">
        <v>179548.57</v>
      </c>
      <c r="E298">
        <v>363129.27</v>
      </c>
    </row>
    <row r="299" spans="1:5">
      <c r="A299">
        <v>1935</v>
      </c>
      <c r="B299" s="108">
        <v>75</v>
      </c>
      <c r="C299">
        <v>174652.17</v>
      </c>
      <c r="D299">
        <v>169443.96</v>
      </c>
      <c r="E299">
        <v>344096.13</v>
      </c>
    </row>
    <row r="300" spans="1:5">
      <c r="A300">
        <v>1935</v>
      </c>
      <c r="B300" s="108">
        <v>76</v>
      </c>
      <c r="C300">
        <v>157095.31</v>
      </c>
      <c r="D300">
        <v>151246.37</v>
      </c>
      <c r="E300">
        <v>308341.68</v>
      </c>
    </row>
    <row r="301" spans="1:5">
      <c r="A301">
        <v>1935</v>
      </c>
      <c r="B301" s="108">
        <v>77</v>
      </c>
      <c r="C301">
        <v>139837.37</v>
      </c>
      <c r="D301">
        <v>133229.22</v>
      </c>
      <c r="E301">
        <v>273066.59000000003</v>
      </c>
    </row>
    <row r="302" spans="1:5">
      <c r="A302">
        <v>1935</v>
      </c>
      <c r="B302" s="108">
        <v>78</v>
      </c>
      <c r="C302">
        <v>123003.9</v>
      </c>
      <c r="D302">
        <v>115697.91</v>
      </c>
      <c r="E302">
        <v>238701.81</v>
      </c>
    </row>
    <row r="303" spans="1:5">
      <c r="A303">
        <v>1935</v>
      </c>
      <c r="B303" s="108">
        <v>79</v>
      </c>
      <c r="C303">
        <v>106830</v>
      </c>
      <c r="D303">
        <v>99053.2</v>
      </c>
      <c r="E303">
        <v>205883.2</v>
      </c>
    </row>
    <row r="304" spans="1:5">
      <c r="A304">
        <v>1935</v>
      </c>
      <c r="B304" s="108">
        <v>80</v>
      </c>
      <c r="C304">
        <v>94824.88</v>
      </c>
      <c r="D304">
        <v>84453.94</v>
      </c>
      <c r="E304">
        <v>179278.82</v>
      </c>
    </row>
    <row r="305" spans="1:5">
      <c r="A305">
        <v>1935</v>
      </c>
      <c r="B305" s="108">
        <v>81</v>
      </c>
      <c r="C305">
        <v>80874.02</v>
      </c>
      <c r="D305">
        <v>70673.33</v>
      </c>
      <c r="E305">
        <v>151547.35</v>
      </c>
    </row>
    <row r="306" spans="1:5">
      <c r="A306">
        <v>1935</v>
      </c>
      <c r="B306" s="108">
        <v>82</v>
      </c>
      <c r="C306">
        <v>68644.710000000006</v>
      </c>
      <c r="D306">
        <v>58691</v>
      </c>
      <c r="E306">
        <v>127335.71</v>
      </c>
    </row>
    <row r="307" spans="1:5">
      <c r="A307">
        <v>1935</v>
      </c>
      <c r="B307" s="108">
        <v>83</v>
      </c>
      <c r="C307">
        <v>57985.29</v>
      </c>
      <c r="D307">
        <v>48439.31</v>
      </c>
      <c r="E307">
        <v>106424.6</v>
      </c>
    </row>
    <row r="308" spans="1:5">
      <c r="A308">
        <v>1935</v>
      </c>
      <c r="B308" s="108">
        <v>84</v>
      </c>
      <c r="C308">
        <v>48727.94</v>
      </c>
      <c r="D308">
        <v>39718.82</v>
      </c>
      <c r="E308">
        <v>88446.76</v>
      </c>
    </row>
    <row r="309" spans="1:5">
      <c r="A309">
        <v>1935</v>
      </c>
      <c r="B309" s="108">
        <v>85</v>
      </c>
      <c r="C309">
        <v>40466.339999999997</v>
      </c>
      <c r="D309">
        <v>32129.26</v>
      </c>
      <c r="E309">
        <v>72595.600000000006</v>
      </c>
    </row>
    <row r="310" spans="1:5">
      <c r="A310">
        <v>1935</v>
      </c>
      <c r="B310" s="108">
        <v>86</v>
      </c>
      <c r="C310">
        <v>33129.43</v>
      </c>
      <c r="D310">
        <v>25656.560000000001</v>
      </c>
      <c r="E310">
        <v>58785.99</v>
      </c>
    </row>
    <row r="311" spans="1:5">
      <c r="A311">
        <v>1935</v>
      </c>
      <c r="B311" s="108">
        <v>87</v>
      </c>
      <c r="C311">
        <v>26698.95</v>
      </c>
      <c r="D311">
        <v>20140.39</v>
      </c>
      <c r="E311">
        <v>46839.34</v>
      </c>
    </row>
    <row r="312" spans="1:5">
      <c r="A312">
        <v>1935</v>
      </c>
      <c r="B312" s="108">
        <v>88</v>
      </c>
      <c r="C312">
        <v>21114.28</v>
      </c>
      <c r="D312">
        <v>15532.63</v>
      </c>
      <c r="E312">
        <v>36646.910000000003</v>
      </c>
    </row>
    <row r="313" spans="1:5">
      <c r="A313">
        <v>1935</v>
      </c>
      <c r="B313" s="108">
        <v>89</v>
      </c>
      <c r="C313">
        <v>16429.400000000001</v>
      </c>
      <c r="D313">
        <v>11771.74</v>
      </c>
      <c r="E313">
        <v>28201.14</v>
      </c>
    </row>
    <row r="314" spans="1:5">
      <c r="A314">
        <v>1935</v>
      </c>
      <c r="B314" s="108">
        <v>90</v>
      </c>
      <c r="C314">
        <v>12603.77</v>
      </c>
      <c r="D314">
        <v>8757.5</v>
      </c>
      <c r="E314">
        <v>21361.27</v>
      </c>
    </row>
    <row r="315" spans="1:5">
      <c r="A315">
        <v>1935</v>
      </c>
      <c r="B315" s="108">
        <v>91</v>
      </c>
      <c r="C315">
        <v>9552.34</v>
      </c>
      <c r="D315">
        <v>6449.88</v>
      </c>
      <c r="E315">
        <v>16002.22</v>
      </c>
    </row>
    <row r="316" spans="1:5">
      <c r="A316">
        <v>1935</v>
      </c>
      <c r="B316" s="108">
        <v>92</v>
      </c>
      <c r="C316">
        <v>7170.96</v>
      </c>
      <c r="D316">
        <v>4713.42</v>
      </c>
      <c r="E316">
        <v>11884.38</v>
      </c>
    </row>
    <row r="317" spans="1:5">
      <c r="A317">
        <v>1935</v>
      </c>
      <c r="B317" s="108">
        <v>93</v>
      </c>
      <c r="C317">
        <v>5367.94</v>
      </c>
      <c r="D317">
        <v>3432.24</v>
      </c>
      <c r="E317">
        <v>8800.18</v>
      </c>
    </row>
    <row r="318" spans="1:5">
      <c r="A318">
        <v>1935</v>
      </c>
      <c r="B318" s="108">
        <v>94</v>
      </c>
      <c r="C318">
        <v>3973.4</v>
      </c>
      <c r="D318">
        <v>2496.7600000000002</v>
      </c>
      <c r="E318">
        <v>6470.16</v>
      </c>
    </row>
    <row r="319" spans="1:5">
      <c r="A319">
        <v>1935</v>
      </c>
      <c r="B319" s="108">
        <v>95</v>
      </c>
      <c r="C319">
        <v>2905.07</v>
      </c>
      <c r="D319">
        <v>1805.37</v>
      </c>
      <c r="E319">
        <v>4710.4399999999996</v>
      </c>
    </row>
    <row r="320" spans="1:5">
      <c r="A320">
        <v>1935</v>
      </c>
      <c r="B320" s="108">
        <v>96</v>
      </c>
      <c r="C320">
        <v>2130.7800000000002</v>
      </c>
      <c r="D320">
        <v>1288.3800000000001</v>
      </c>
      <c r="E320">
        <v>3419.16</v>
      </c>
    </row>
    <row r="321" spans="1:5">
      <c r="A321">
        <v>1935</v>
      </c>
      <c r="B321" s="108">
        <v>97</v>
      </c>
      <c r="C321">
        <v>1583.67</v>
      </c>
      <c r="D321">
        <v>910.04</v>
      </c>
      <c r="E321">
        <v>2493.71</v>
      </c>
    </row>
    <row r="322" spans="1:5">
      <c r="A322">
        <v>1935</v>
      </c>
      <c r="B322" s="108">
        <v>98</v>
      </c>
      <c r="C322">
        <v>1165.5</v>
      </c>
      <c r="D322">
        <v>638.54999999999995</v>
      </c>
      <c r="E322">
        <v>1804.05</v>
      </c>
    </row>
    <row r="323" spans="1:5">
      <c r="A323">
        <v>1935</v>
      </c>
      <c r="B323" s="108">
        <v>99</v>
      </c>
      <c r="C323">
        <v>874.11</v>
      </c>
      <c r="D323">
        <v>468.01</v>
      </c>
      <c r="E323">
        <v>1342.12</v>
      </c>
    </row>
    <row r="324" spans="1:5">
      <c r="A324">
        <v>1935</v>
      </c>
      <c r="B324" s="108">
        <v>100</v>
      </c>
      <c r="C324">
        <v>627.96</v>
      </c>
      <c r="D324">
        <v>349.49</v>
      </c>
      <c r="E324">
        <v>977.45</v>
      </c>
    </row>
    <row r="325" spans="1:5">
      <c r="A325">
        <v>1935</v>
      </c>
      <c r="B325" s="108">
        <v>101</v>
      </c>
      <c r="C325">
        <v>456.93</v>
      </c>
      <c r="D325">
        <v>233.2</v>
      </c>
      <c r="E325">
        <v>690.13</v>
      </c>
    </row>
    <row r="326" spans="1:5">
      <c r="A326">
        <v>1935</v>
      </c>
      <c r="B326" s="108">
        <v>102</v>
      </c>
      <c r="C326">
        <v>309.45999999999998</v>
      </c>
      <c r="D326">
        <v>152.6</v>
      </c>
      <c r="E326">
        <v>462.06</v>
      </c>
    </row>
    <row r="327" spans="1:5">
      <c r="A327">
        <v>1935</v>
      </c>
      <c r="B327" s="108">
        <v>103</v>
      </c>
      <c r="C327">
        <v>207.18</v>
      </c>
      <c r="D327">
        <v>100.27</v>
      </c>
      <c r="E327">
        <v>307.45</v>
      </c>
    </row>
    <row r="328" spans="1:5">
      <c r="A328">
        <v>1935</v>
      </c>
      <c r="B328" s="108">
        <v>104</v>
      </c>
      <c r="C328">
        <v>135.78</v>
      </c>
      <c r="D328">
        <v>64.05</v>
      </c>
      <c r="E328">
        <v>199.83</v>
      </c>
    </row>
    <row r="329" spans="1:5">
      <c r="A329">
        <v>1935</v>
      </c>
      <c r="B329" s="108">
        <v>105</v>
      </c>
      <c r="C329">
        <v>88.48</v>
      </c>
      <c r="D329">
        <v>39.1</v>
      </c>
      <c r="E329">
        <v>127.58</v>
      </c>
    </row>
    <row r="330" spans="1:5">
      <c r="A330">
        <v>1935</v>
      </c>
      <c r="B330" s="108">
        <v>106</v>
      </c>
      <c r="C330">
        <v>56.97</v>
      </c>
      <c r="D330">
        <v>24.17</v>
      </c>
      <c r="E330">
        <v>81.14</v>
      </c>
    </row>
    <row r="331" spans="1:5">
      <c r="A331">
        <v>1935</v>
      </c>
      <c r="B331" s="108">
        <v>107</v>
      </c>
      <c r="C331">
        <v>35.56</v>
      </c>
      <c r="D331">
        <v>14.24</v>
      </c>
      <c r="E331">
        <v>49.8</v>
      </c>
    </row>
    <row r="332" spans="1:5">
      <c r="A332">
        <v>1935</v>
      </c>
      <c r="B332" s="108">
        <v>108</v>
      </c>
      <c r="C332">
        <v>21.56</v>
      </c>
      <c r="D332">
        <v>8.82</v>
      </c>
      <c r="E332">
        <v>30.38</v>
      </c>
    </row>
    <row r="333" spans="1:5">
      <c r="A333">
        <v>1935</v>
      </c>
      <c r="B333" s="108">
        <v>109</v>
      </c>
      <c r="C333">
        <v>13.47</v>
      </c>
      <c r="D333">
        <v>5.19</v>
      </c>
      <c r="E333">
        <v>18.66</v>
      </c>
    </row>
    <row r="334" spans="1:5">
      <c r="A334">
        <v>1935</v>
      </c>
      <c r="B334" s="108">
        <v>110</v>
      </c>
      <c r="C334">
        <v>16.829999999999998</v>
      </c>
      <c r="D334">
        <v>3.59</v>
      </c>
      <c r="E334">
        <v>20.420000000000002</v>
      </c>
    </row>
    <row r="335" spans="1:5">
      <c r="A335">
        <v>1936</v>
      </c>
      <c r="B335" s="108">
        <v>0</v>
      </c>
      <c r="C335">
        <v>955394.04</v>
      </c>
      <c r="D335">
        <v>992736.4</v>
      </c>
      <c r="E335">
        <v>1948130.44</v>
      </c>
    </row>
    <row r="336" spans="1:5">
      <c r="A336">
        <v>1936</v>
      </c>
      <c r="B336" s="108">
        <v>1</v>
      </c>
      <c r="C336">
        <v>939591.24</v>
      </c>
      <c r="D336">
        <v>962819.65</v>
      </c>
      <c r="E336">
        <v>1902410.89</v>
      </c>
    </row>
    <row r="337" spans="1:5">
      <c r="A337">
        <v>1936</v>
      </c>
      <c r="B337" s="108">
        <v>2</v>
      </c>
      <c r="C337">
        <v>993492</v>
      </c>
      <c r="D337">
        <v>1013954.67</v>
      </c>
      <c r="E337">
        <v>2007446.67</v>
      </c>
    </row>
    <row r="338" spans="1:5">
      <c r="A338">
        <v>1936</v>
      </c>
      <c r="B338" s="108">
        <v>3</v>
      </c>
      <c r="C338">
        <v>1032347.78</v>
      </c>
      <c r="D338">
        <v>1054687.3700000001</v>
      </c>
      <c r="E338">
        <v>2087035.15</v>
      </c>
    </row>
    <row r="339" spans="1:5">
      <c r="A339">
        <v>1936</v>
      </c>
      <c r="B339" s="108">
        <v>4</v>
      </c>
      <c r="C339">
        <v>1069007.3700000001</v>
      </c>
      <c r="D339">
        <v>1092880.56</v>
      </c>
      <c r="E339">
        <v>2161887.9300000002</v>
      </c>
    </row>
    <row r="340" spans="1:5">
      <c r="A340">
        <v>1936</v>
      </c>
      <c r="B340" s="108">
        <v>5</v>
      </c>
      <c r="C340">
        <v>1116386.6100000001</v>
      </c>
      <c r="D340">
        <v>1154638.32</v>
      </c>
      <c r="E340">
        <v>2271024.9300000002</v>
      </c>
    </row>
    <row r="341" spans="1:5">
      <c r="A341">
        <v>1936</v>
      </c>
      <c r="B341" s="108">
        <v>6</v>
      </c>
      <c r="C341">
        <v>1126422.99</v>
      </c>
      <c r="D341">
        <v>1165724.53</v>
      </c>
      <c r="E341">
        <v>2292147.52</v>
      </c>
    </row>
    <row r="342" spans="1:5">
      <c r="A342">
        <v>1936</v>
      </c>
      <c r="B342" s="108">
        <v>7</v>
      </c>
      <c r="C342">
        <v>1140624.17</v>
      </c>
      <c r="D342">
        <v>1189784.8700000001</v>
      </c>
      <c r="E342">
        <v>2330409.04</v>
      </c>
    </row>
    <row r="343" spans="1:5">
      <c r="A343">
        <v>1936</v>
      </c>
      <c r="B343" s="108">
        <v>8</v>
      </c>
      <c r="C343">
        <v>1166856.01</v>
      </c>
      <c r="D343">
        <v>1215662.93</v>
      </c>
      <c r="E343">
        <v>2382518.94</v>
      </c>
    </row>
    <row r="344" spans="1:5">
      <c r="A344">
        <v>1936</v>
      </c>
      <c r="B344" s="108">
        <v>9</v>
      </c>
      <c r="C344">
        <v>1186961.05</v>
      </c>
      <c r="D344">
        <v>1228009.6399999999</v>
      </c>
      <c r="E344">
        <v>2414970.69</v>
      </c>
    </row>
    <row r="345" spans="1:5">
      <c r="A345">
        <v>1936</v>
      </c>
      <c r="B345" s="108">
        <v>10</v>
      </c>
      <c r="C345">
        <v>1202433.47</v>
      </c>
      <c r="D345">
        <v>1237374.23</v>
      </c>
      <c r="E345">
        <v>2439807.7000000002</v>
      </c>
    </row>
    <row r="346" spans="1:5">
      <c r="A346">
        <v>1936</v>
      </c>
      <c r="B346" s="108">
        <v>11</v>
      </c>
      <c r="C346">
        <v>1221787.83</v>
      </c>
      <c r="D346">
        <v>1248236.02</v>
      </c>
      <c r="E346">
        <v>2470023.85</v>
      </c>
    </row>
    <row r="347" spans="1:5">
      <c r="A347">
        <v>1936</v>
      </c>
      <c r="B347" s="108">
        <v>12</v>
      </c>
      <c r="C347">
        <v>1230938.0900000001</v>
      </c>
      <c r="D347">
        <v>1250707.5</v>
      </c>
      <c r="E347">
        <v>2481645.59</v>
      </c>
    </row>
    <row r="348" spans="1:5">
      <c r="A348">
        <v>1936</v>
      </c>
      <c r="B348" s="108">
        <v>13</v>
      </c>
      <c r="C348">
        <v>1242622.79</v>
      </c>
      <c r="D348">
        <v>1256640.97</v>
      </c>
      <c r="E348">
        <v>2499263.7599999998</v>
      </c>
    </row>
    <row r="349" spans="1:5">
      <c r="A349">
        <v>1936</v>
      </c>
      <c r="B349" s="108">
        <v>14</v>
      </c>
      <c r="C349">
        <v>1242652.25</v>
      </c>
      <c r="D349">
        <v>1252493.47</v>
      </c>
      <c r="E349">
        <v>2495145.7200000002</v>
      </c>
    </row>
    <row r="350" spans="1:5">
      <c r="A350">
        <v>1936</v>
      </c>
      <c r="B350" s="108">
        <v>15</v>
      </c>
      <c r="C350">
        <v>1223921.47</v>
      </c>
      <c r="D350">
        <v>1228445</v>
      </c>
      <c r="E350">
        <v>2452366.4700000002</v>
      </c>
    </row>
    <row r="351" spans="1:5">
      <c r="A351">
        <v>1936</v>
      </c>
      <c r="B351" s="108">
        <v>16</v>
      </c>
      <c r="C351">
        <v>1204247.17</v>
      </c>
      <c r="D351">
        <v>1201402.26</v>
      </c>
      <c r="E351">
        <v>2405649.4300000002</v>
      </c>
    </row>
    <row r="352" spans="1:5">
      <c r="A352">
        <v>1936</v>
      </c>
      <c r="B352" s="108">
        <v>17</v>
      </c>
      <c r="C352">
        <v>1186894.69</v>
      </c>
      <c r="D352">
        <v>1177587.77</v>
      </c>
      <c r="E352">
        <v>2364482.46</v>
      </c>
    </row>
    <row r="353" spans="1:5">
      <c r="A353">
        <v>1936</v>
      </c>
      <c r="B353" s="108">
        <v>18</v>
      </c>
      <c r="C353">
        <v>1174215.31</v>
      </c>
      <c r="D353">
        <v>1159806.95</v>
      </c>
      <c r="E353">
        <v>2334022.2599999998</v>
      </c>
    </row>
    <row r="354" spans="1:5">
      <c r="A354">
        <v>1936</v>
      </c>
      <c r="B354" s="108">
        <v>19</v>
      </c>
      <c r="C354">
        <v>1167574.19</v>
      </c>
      <c r="D354">
        <v>1149445.23</v>
      </c>
      <c r="E354">
        <v>2317019.42</v>
      </c>
    </row>
    <row r="355" spans="1:5">
      <c r="A355">
        <v>1936</v>
      </c>
      <c r="B355" s="108">
        <v>20</v>
      </c>
      <c r="C355">
        <v>1163083.96</v>
      </c>
      <c r="D355">
        <v>1142250.6499999999</v>
      </c>
      <c r="E355">
        <v>2305334.61</v>
      </c>
    </row>
    <row r="356" spans="1:5">
      <c r="A356">
        <v>1936</v>
      </c>
      <c r="B356" s="108">
        <v>21</v>
      </c>
      <c r="C356">
        <v>1157367.92</v>
      </c>
      <c r="D356">
        <v>1134292.8500000001</v>
      </c>
      <c r="E356">
        <v>2291660.77</v>
      </c>
    </row>
    <row r="357" spans="1:5">
      <c r="A357">
        <v>1936</v>
      </c>
      <c r="B357" s="108">
        <v>22</v>
      </c>
      <c r="C357">
        <v>1149850.48</v>
      </c>
      <c r="D357">
        <v>1124878.81</v>
      </c>
      <c r="E357">
        <v>2274729.29</v>
      </c>
    </row>
    <row r="358" spans="1:5">
      <c r="A358">
        <v>1936</v>
      </c>
      <c r="B358" s="108">
        <v>23</v>
      </c>
      <c r="C358">
        <v>1139323.75</v>
      </c>
      <c r="D358">
        <v>1112694.3500000001</v>
      </c>
      <c r="E358">
        <v>2252018.1</v>
      </c>
    </row>
    <row r="359" spans="1:5">
      <c r="A359">
        <v>1936</v>
      </c>
      <c r="B359" s="108">
        <v>24</v>
      </c>
      <c r="C359">
        <v>1125254.1499999999</v>
      </c>
      <c r="D359">
        <v>1097191.05</v>
      </c>
      <c r="E359">
        <v>2222445.2000000002</v>
      </c>
    </row>
    <row r="360" spans="1:5">
      <c r="A360">
        <v>1936</v>
      </c>
      <c r="B360" s="108">
        <v>25</v>
      </c>
      <c r="C360">
        <v>1109173.8700000001</v>
      </c>
      <c r="D360">
        <v>1080092.71</v>
      </c>
      <c r="E360">
        <v>2189266.58</v>
      </c>
    </row>
    <row r="361" spans="1:5">
      <c r="A361">
        <v>1936</v>
      </c>
      <c r="B361" s="108">
        <v>26</v>
      </c>
      <c r="C361">
        <v>1092677.8600000001</v>
      </c>
      <c r="D361">
        <v>1063104.71</v>
      </c>
      <c r="E361">
        <v>2155782.5699999998</v>
      </c>
    </row>
    <row r="362" spans="1:5">
      <c r="A362">
        <v>1936</v>
      </c>
      <c r="B362" s="108">
        <v>27</v>
      </c>
      <c r="C362">
        <v>1075667.58</v>
      </c>
      <c r="D362">
        <v>1046341.98</v>
      </c>
      <c r="E362">
        <v>2122009.56</v>
      </c>
    </row>
    <row r="363" spans="1:5">
      <c r="A363">
        <v>1936</v>
      </c>
      <c r="B363" s="108">
        <v>28</v>
      </c>
      <c r="C363">
        <v>1058070.25</v>
      </c>
      <c r="D363">
        <v>1029905.68</v>
      </c>
      <c r="E363">
        <v>2087975.93</v>
      </c>
    </row>
    <row r="364" spans="1:5">
      <c r="A364">
        <v>1936</v>
      </c>
      <c r="B364" s="108">
        <v>29</v>
      </c>
      <c r="C364">
        <v>1040217.6</v>
      </c>
      <c r="D364">
        <v>1014045.36</v>
      </c>
      <c r="E364">
        <v>2054262.96</v>
      </c>
    </row>
    <row r="365" spans="1:5">
      <c r="A365">
        <v>1936</v>
      </c>
      <c r="B365" s="108">
        <v>30</v>
      </c>
      <c r="C365">
        <v>1022397.87</v>
      </c>
      <c r="D365">
        <v>998718.53</v>
      </c>
      <c r="E365">
        <v>2021116.4</v>
      </c>
    </row>
    <row r="366" spans="1:5">
      <c r="A366">
        <v>1936</v>
      </c>
      <c r="B366" s="108">
        <v>31</v>
      </c>
      <c r="C366">
        <v>1004684.29</v>
      </c>
      <c r="D366">
        <v>983859.86</v>
      </c>
      <c r="E366">
        <v>1988544.15</v>
      </c>
    </row>
    <row r="367" spans="1:5">
      <c r="A367">
        <v>1936</v>
      </c>
      <c r="B367" s="108">
        <v>32</v>
      </c>
      <c r="C367">
        <v>987038.63</v>
      </c>
      <c r="D367">
        <v>969398.04</v>
      </c>
      <c r="E367">
        <v>1956436.67</v>
      </c>
    </row>
    <row r="368" spans="1:5">
      <c r="A368">
        <v>1936</v>
      </c>
      <c r="B368" s="108">
        <v>33</v>
      </c>
      <c r="C368">
        <v>969049.41</v>
      </c>
      <c r="D368">
        <v>954941.92</v>
      </c>
      <c r="E368">
        <v>1923991.33</v>
      </c>
    </row>
    <row r="369" spans="1:5">
      <c r="A369">
        <v>1936</v>
      </c>
      <c r="B369" s="108">
        <v>34</v>
      </c>
      <c r="C369">
        <v>950593.48</v>
      </c>
      <c r="D369">
        <v>940423.95</v>
      </c>
      <c r="E369">
        <v>1891017.43</v>
      </c>
    </row>
    <row r="370" spans="1:5">
      <c r="A370">
        <v>1936</v>
      </c>
      <c r="B370" s="108">
        <v>35</v>
      </c>
      <c r="C370">
        <v>931804.67</v>
      </c>
      <c r="D370">
        <v>925980.81</v>
      </c>
      <c r="E370">
        <v>1857785.48</v>
      </c>
    </row>
    <row r="371" spans="1:5">
      <c r="A371">
        <v>1936</v>
      </c>
      <c r="B371" s="108">
        <v>36</v>
      </c>
      <c r="C371">
        <v>912314.16</v>
      </c>
      <c r="D371">
        <v>911127.01</v>
      </c>
      <c r="E371">
        <v>1823441.17</v>
      </c>
    </row>
    <row r="372" spans="1:5">
      <c r="A372">
        <v>1936</v>
      </c>
      <c r="B372" s="108">
        <v>37</v>
      </c>
      <c r="C372">
        <v>894224.5</v>
      </c>
      <c r="D372">
        <v>897916.48</v>
      </c>
      <c r="E372">
        <v>1792140.98</v>
      </c>
    </row>
    <row r="373" spans="1:5">
      <c r="A373">
        <v>1936</v>
      </c>
      <c r="B373" s="108">
        <v>38</v>
      </c>
      <c r="C373">
        <v>881835.22</v>
      </c>
      <c r="D373">
        <v>890662.28</v>
      </c>
      <c r="E373">
        <v>1772497.5</v>
      </c>
    </row>
    <row r="374" spans="1:5">
      <c r="A374">
        <v>1936</v>
      </c>
      <c r="B374" s="108">
        <v>39</v>
      </c>
      <c r="C374">
        <v>876032.68</v>
      </c>
      <c r="D374">
        <v>890172.35</v>
      </c>
      <c r="E374">
        <v>1766205.03</v>
      </c>
    </row>
    <row r="375" spans="1:5">
      <c r="A375">
        <v>1936</v>
      </c>
      <c r="B375" s="108">
        <v>40</v>
      </c>
      <c r="C375">
        <v>873156.39</v>
      </c>
      <c r="D375">
        <v>892618.47</v>
      </c>
      <c r="E375">
        <v>1765774.86</v>
      </c>
    </row>
    <row r="376" spans="1:5">
      <c r="A376">
        <v>1936</v>
      </c>
      <c r="B376" s="108">
        <v>41</v>
      </c>
      <c r="C376">
        <v>870682.43</v>
      </c>
      <c r="D376">
        <v>895270.65</v>
      </c>
      <c r="E376">
        <v>1765953.08</v>
      </c>
    </row>
    <row r="377" spans="1:5">
      <c r="A377">
        <v>1936</v>
      </c>
      <c r="B377" s="108">
        <v>42</v>
      </c>
      <c r="C377">
        <v>865688.64</v>
      </c>
      <c r="D377">
        <v>895307</v>
      </c>
      <c r="E377">
        <v>1760995.64</v>
      </c>
    </row>
    <row r="378" spans="1:5">
      <c r="A378">
        <v>1936</v>
      </c>
      <c r="B378" s="108">
        <v>43</v>
      </c>
      <c r="C378">
        <v>852925.75</v>
      </c>
      <c r="D378">
        <v>887779.88</v>
      </c>
      <c r="E378">
        <v>1740705.63</v>
      </c>
    </row>
    <row r="379" spans="1:5">
      <c r="A379">
        <v>1936</v>
      </c>
      <c r="B379" s="108">
        <v>44</v>
      </c>
      <c r="C379">
        <v>830933.97</v>
      </c>
      <c r="D379">
        <v>871301.21</v>
      </c>
      <c r="E379">
        <v>1702235.18</v>
      </c>
    </row>
    <row r="380" spans="1:5">
      <c r="A380">
        <v>1936</v>
      </c>
      <c r="B380" s="108">
        <v>45</v>
      </c>
      <c r="C380">
        <v>804394.69</v>
      </c>
      <c r="D380">
        <v>850161.68</v>
      </c>
      <c r="E380">
        <v>1654556.37</v>
      </c>
    </row>
    <row r="381" spans="1:5">
      <c r="A381">
        <v>1936</v>
      </c>
      <c r="B381" s="108">
        <v>46</v>
      </c>
      <c r="C381">
        <v>777095.78</v>
      </c>
      <c r="D381">
        <v>828021.34</v>
      </c>
      <c r="E381">
        <v>1605117.12</v>
      </c>
    </row>
    <row r="382" spans="1:5">
      <c r="A382">
        <v>1936</v>
      </c>
      <c r="B382" s="108">
        <v>47</v>
      </c>
      <c r="C382">
        <v>750086.42</v>
      </c>
      <c r="D382">
        <v>805316.26</v>
      </c>
      <c r="E382">
        <v>1555402.68</v>
      </c>
    </row>
    <row r="383" spans="1:5">
      <c r="A383">
        <v>1936</v>
      </c>
      <c r="B383" s="108">
        <v>48</v>
      </c>
      <c r="C383">
        <v>724599.74</v>
      </c>
      <c r="D383">
        <v>782083.82</v>
      </c>
      <c r="E383">
        <v>1506683.56</v>
      </c>
    </row>
    <row r="384" spans="1:5">
      <c r="A384">
        <v>1936</v>
      </c>
      <c r="B384" s="108">
        <v>49</v>
      </c>
      <c r="C384">
        <v>701081.12</v>
      </c>
      <c r="D384">
        <v>758389.84</v>
      </c>
      <c r="E384">
        <v>1459470.96</v>
      </c>
    </row>
    <row r="385" spans="1:5">
      <c r="A385">
        <v>1936</v>
      </c>
      <c r="B385" s="108">
        <v>50</v>
      </c>
      <c r="C385">
        <v>678070.07</v>
      </c>
      <c r="D385">
        <v>733722.78</v>
      </c>
      <c r="E385">
        <v>1411792.85</v>
      </c>
    </row>
    <row r="386" spans="1:5">
      <c r="A386">
        <v>1936</v>
      </c>
      <c r="B386" s="108">
        <v>51</v>
      </c>
      <c r="C386">
        <v>654361.59</v>
      </c>
      <c r="D386">
        <v>707794.99</v>
      </c>
      <c r="E386">
        <v>1362156.58</v>
      </c>
    </row>
    <row r="387" spans="1:5">
      <c r="A387">
        <v>1936</v>
      </c>
      <c r="B387" s="108">
        <v>52</v>
      </c>
      <c r="C387">
        <v>630586.05000000005</v>
      </c>
      <c r="D387">
        <v>681403.97</v>
      </c>
      <c r="E387">
        <v>1311990.02</v>
      </c>
    </row>
    <row r="388" spans="1:5">
      <c r="A388">
        <v>1936</v>
      </c>
      <c r="B388" s="108">
        <v>53</v>
      </c>
      <c r="C388">
        <v>608145.56000000006</v>
      </c>
      <c r="D388">
        <v>656180.94999999995</v>
      </c>
      <c r="E388">
        <v>1264326.51</v>
      </c>
    </row>
    <row r="389" spans="1:5">
      <c r="A389">
        <v>1936</v>
      </c>
      <c r="B389" s="108">
        <v>54</v>
      </c>
      <c r="C389">
        <v>587574.71</v>
      </c>
      <c r="D389">
        <v>632812.46</v>
      </c>
      <c r="E389">
        <v>1220387.17</v>
      </c>
    </row>
    <row r="390" spans="1:5">
      <c r="A390">
        <v>1936</v>
      </c>
      <c r="B390" s="108">
        <v>55</v>
      </c>
      <c r="C390">
        <v>568205.89</v>
      </c>
      <c r="D390">
        <v>610459.42000000004</v>
      </c>
      <c r="E390">
        <v>1178665.31</v>
      </c>
    </row>
    <row r="391" spans="1:5">
      <c r="A391">
        <v>1936</v>
      </c>
      <c r="B391" s="108">
        <v>56</v>
      </c>
      <c r="C391">
        <v>549304.14</v>
      </c>
      <c r="D391">
        <v>588245.98</v>
      </c>
      <c r="E391">
        <v>1137550.1200000001</v>
      </c>
    </row>
    <row r="392" spans="1:5">
      <c r="A392">
        <v>1936</v>
      </c>
      <c r="B392" s="108">
        <v>57</v>
      </c>
      <c r="C392">
        <v>530380.87</v>
      </c>
      <c r="D392">
        <v>565774.28</v>
      </c>
      <c r="E392">
        <v>1096155.1499999999</v>
      </c>
    </row>
    <row r="393" spans="1:5">
      <c r="A393">
        <v>1936</v>
      </c>
      <c r="B393" s="108">
        <v>58</v>
      </c>
      <c r="C393">
        <v>510715.48</v>
      </c>
      <c r="D393">
        <v>542521.43999999994</v>
      </c>
      <c r="E393">
        <v>1053236.92</v>
      </c>
    </row>
    <row r="394" spans="1:5">
      <c r="A394">
        <v>1936</v>
      </c>
      <c r="B394" s="108">
        <v>59</v>
      </c>
      <c r="C394">
        <v>490064.73</v>
      </c>
      <c r="D394">
        <v>518382.91</v>
      </c>
      <c r="E394">
        <v>1008447.64</v>
      </c>
    </row>
    <row r="395" spans="1:5">
      <c r="A395">
        <v>1936</v>
      </c>
      <c r="B395" s="108">
        <v>60</v>
      </c>
      <c r="C395">
        <v>469022.36</v>
      </c>
      <c r="D395">
        <v>493954.57</v>
      </c>
      <c r="E395">
        <v>962976.93</v>
      </c>
    </row>
    <row r="396" spans="1:5">
      <c r="A396">
        <v>1936</v>
      </c>
      <c r="B396" s="108">
        <v>61</v>
      </c>
      <c r="C396">
        <v>448080.38</v>
      </c>
      <c r="D396">
        <v>469624.23</v>
      </c>
      <c r="E396">
        <v>917704.61</v>
      </c>
    </row>
    <row r="397" spans="1:5">
      <c r="A397">
        <v>1936</v>
      </c>
      <c r="B397" s="108">
        <v>62</v>
      </c>
      <c r="C397">
        <v>427408.81</v>
      </c>
      <c r="D397">
        <v>445721.78</v>
      </c>
      <c r="E397">
        <v>873130.59</v>
      </c>
    </row>
    <row r="398" spans="1:5">
      <c r="A398">
        <v>1936</v>
      </c>
      <c r="B398" s="108">
        <v>63</v>
      </c>
      <c r="C398">
        <v>406933.42</v>
      </c>
      <c r="D398">
        <v>422555.63</v>
      </c>
      <c r="E398">
        <v>829489.05</v>
      </c>
    </row>
    <row r="399" spans="1:5">
      <c r="A399">
        <v>1936</v>
      </c>
      <c r="B399" s="108">
        <v>64</v>
      </c>
      <c r="C399">
        <v>386483.04</v>
      </c>
      <c r="D399">
        <v>400038.73</v>
      </c>
      <c r="E399">
        <v>786521.77</v>
      </c>
    </row>
    <row r="400" spans="1:5">
      <c r="A400">
        <v>1936</v>
      </c>
      <c r="B400" s="108">
        <v>65</v>
      </c>
      <c r="C400">
        <v>365875.28</v>
      </c>
      <c r="D400">
        <v>377807.82</v>
      </c>
      <c r="E400">
        <v>743683.1</v>
      </c>
    </row>
    <row r="401" spans="1:5">
      <c r="A401">
        <v>1936</v>
      </c>
      <c r="B401" s="108">
        <v>66</v>
      </c>
      <c r="C401">
        <v>345528.85</v>
      </c>
      <c r="D401">
        <v>355858.67</v>
      </c>
      <c r="E401">
        <v>701387.52</v>
      </c>
    </row>
    <row r="402" spans="1:5">
      <c r="A402">
        <v>1936</v>
      </c>
      <c r="B402" s="108">
        <v>67</v>
      </c>
      <c r="C402">
        <v>325333.98</v>
      </c>
      <c r="D402">
        <v>333898.57</v>
      </c>
      <c r="E402">
        <v>659232.55000000005</v>
      </c>
    </row>
    <row r="403" spans="1:5">
      <c r="A403">
        <v>1936</v>
      </c>
      <c r="B403" s="108">
        <v>68</v>
      </c>
      <c r="C403">
        <v>304728.42</v>
      </c>
      <c r="D403">
        <v>311325.01</v>
      </c>
      <c r="E403">
        <v>616053.43000000005</v>
      </c>
    </row>
    <row r="404" spans="1:5">
      <c r="A404">
        <v>1936</v>
      </c>
      <c r="B404" s="108">
        <v>69</v>
      </c>
      <c r="C404">
        <v>283919.06</v>
      </c>
      <c r="D404">
        <v>288143.92</v>
      </c>
      <c r="E404">
        <v>572062.98</v>
      </c>
    </row>
    <row r="405" spans="1:5">
      <c r="A405">
        <v>1936</v>
      </c>
      <c r="B405" s="108">
        <v>70</v>
      </c>
      <c r="C405">
        <v>263248.07</v>
      </c>
      <c r="D405">
        <v>264962.55</v>
      </c>
      <c r="E405">
        <v>528210.62</v>
      </c>
    </row>
    <row r="406" spans="1:5">
      <c r="A406">
        <v>1936</v>
      </c>
      <c r="B406" s="108">
        <v>71</v>
      </c>
      <c r="C406">
        <v>242755.22</v>
      </c>
      <c r="D406">
        <v>242073.78</v>
      </c>
      <c r="E406">
        <v>484829</v>
      </c>
    </row>
    <row r="407" spans="1:5">
      <c r="A407">
        <v>1936</v>
      </c>
      <c r="B407" s="108">
        <v>72</v>
      </c>
      <c r="C407">
        <v>222817.19</v>
      </c>
      <c r="D407">
        <v>220005.52</v>
      </c>
      <c r="E407">
        <v>442822.71</v>
      </c>
    </row>
    <row r="408" spans="1:5">
      <c r="A408">
        <v>1936</v>
      </c>
      <c r="B408" s="108">
        <v>73</v>
      </c>
      <c r="C408">
        <v>204295.14</v>
      </c>
      <c r="D408">
        <v>199861.34</v>
      </c>
      <c r="E408">
        <v>404156.48</v>
      </c>
    </row>
    <row r="409" spans="1:5">
      <c r="A409">
        <v>1936</v>
      </c>
      <c r="B409" s="108">
        <v>74</v>
      </c>
      <c r="C409">
        <v>187459.93</v>
      </c>
      <c r="D409">
        <v>181974.58</v>
      </c>
      <c r="E409">
        <v>369434.51</v>
      </c>
    </row>
    <row r="410" spans="1:5">
      <c r="A410">
        <v>1936</v>
      </c>
      <c r="B410" s="108">
        <v>75</v>
      </c>
      <c r="C410">
        <v>178694.12</v>
      </c>
      <c r="D410">
        <v>171759.7</v>
      </c>
      <c r="E410">
        <v>350453.82</v>
      </c>
    </row>
    <row r="411" spans="1:5">
      <c r="A411">
        <v>1936</v>
      </c>
      <c r="B411" s="108">
        <v>76</v>
      </c>
      <c r="C411">
        <v>161766.44</v>
      </c>
      <c r="D411">
        <v>154290.59</v>
      </c>
      <c r="E411">
        <v>316057.03000000003</v>
      </c>
    </row>
    <row r="412" spans="1:5">
      <c r="A412">
        <v>1936</v>
      </c>
      <c r="B412" s="108">
        <v>77</v>
      </c>
      <c r="C412">
        <v>144449.44</v>
      </c>
      <c r="D412">
        <v>136564.15</v>
      </c>
      <c r="E412">
        <v>281013.59000000003</v>
      </c>
    </row>
    <row r="413" spans="1:5">
      <c r="A413">
        <v>1936</v>
      </c>
      <c r="B413" s="108">
        <v>78</v>
      </c>
      <c r="C413">
        <v>127584.25</v>
      </c>
      <c r="D413">
        <v>119217.76</v>
      </c>
      <c r="E413">
        <v>246802.01</v>
      </c>
    </row>
    <row r="414" spans="1:5">
      <c r="A414">
        <v>1936</v>
      </c>
      <c r="B414" s="108">
        <v>79</v>
      </c>
      <c r="C414">
        <v>111296.08</v>
      </c>
      <c r="D414">
        <v>102555.58</v>
      </c>
      <c r="E414">
        <v>213851.66</v>
      </c>
    </row>
    <row r="415" spans="1:5">
      <c r="A415">
        <v>1936</v>
      </c>
      <c r="B415" s="108">
        <v>80</v>
      </c>
      <c r="C415">
        <v>99700.52</v>
      </c>
      <c r="D415">
        <v>88390.34</v>
      </c>
      <c r="E415">
        <v>188090.86</v>
      </c>
    </row>
    <row r="416" spans="1:5">
      <c r="A416">
        <v>1936</v>
      </c>
      <c r="B416" s="108">
        <v>81</v>
      </c>
      <c r="C416">
        <v>84784.87</v>
      </c>
      <c r="D416">
        <v>73901.81</v>
      </c>
      <c r="E416">
        <v>158686.68</v>
      </c>
    </row>
    <row r="417" spans="1:5">
      <c r="A417">
        <v>1936</v>
      </c>
      <c r="B417" s="108">
        <v>82</v>
      </c>
      <c r="C417">
        <v>71593.77</v>
      </c>
      <c r="D417">
        <v>61175.76</v>
      </c>
      <c r="E417">
        <v>132769.53</v>
      </c>
    </row>
    <row r="418" spans="1:5">
      <c r="A418">
        <v>1936</v>
      </c>
      <c r="B418" s="108">
        <v>83</v>
      </c>
      <c r="C418">
        <v>60118.43</v>
      </c>
      <c r="D418">
        <v>50200.26</v>
      </c>
      <c r="E418">
        <v>110318.69</v>
      </c>
    </row>
    <row r="419" spans="1:5">
      <c r="A419">
        <v>1936</v>
      </c>
      <c r="B419" s="108">
        <v>84</v>
      </c>
      <c r="C419">
        <v>50207.21</v>
      </c>
      <c r="D419">
        <v>40907.660000000003</v>
      </c>
      <c r="E419">
        <v>91114.87</v>
      </c>
    </row>
    <row r="420" spans="1:5">
      <c r="A420">
        <v>1936</v>
      </c>
      <c r="B420" s="108">
        <v>85</v>
      </c>
      <c r="C420">
        <v>41662.83</v>
      </c>
      <c r="D420">
        <v>33064.26</v>
      </c>
      <c r="E420">
        <v>74727.09</v>
      </c>
    </row>
    <row r="421" spans="1:5">
      <c r="A421">
        <v>1936</v>
      </c>
      <c r="B421" s="108">
        <v>86</v>
      </c>
      <c r="C421">
        <v>34169.199999999997</v>
      </c>
      <c r="D421">
        <v>26379.26</v>
      </c>
      <c r="E421">
        <v>60548.46</v>
      </c>
    </row>
    <row r="422" spans="1:5">
      <c r="A422">
        <v>1936</v>
      </c>
      <c r="B422" s="108">
        <v>87</v>
      </c>
      <c r="C422">
        <v>27560.09</v>
      </c>
      <c r="D422">
        <v>20726.57</v>
      </c>
      <c r="E422">
        <v>48286.66</v>
      </c>
    </row>
    <row r="423" spans="1:5">
      <c r="A423">
        <v>1936</v>
      </c>
      <c r="B423" s="108">
        <v>88</v>
      </c>
      <c r="C423">
        <v>21849.59</v>
      </c>
      <c r="D423">
        <v>15985.6</v>
      </c>
      <c r="E423">
        <v>37835.19</v>
      </c>
    </row>
    <row r="424" spans="1:5">
      <c r="A424">
        <v>1936</v>
      </c>
      <c r="B424" s="108">
        <v>89</v>
      </c>
      <c r="C424">
        <v>16977.099999999999</v>
      </c>
      <c r="D424">
        <v>12108.23</v>
      </c>
      <c r="E424">
        <v>29085.33</v>
      </c>
    </row>
    <row r="425" spans="1:5">
      <c r="A425">
        <v>1936</v>
      </c>
      <c r="B425" s="108">
        <v>90</v>
      </c>
      <c r="C425">
        <v>12967.21</v>
      </c>
      <c r="D425">
        <v>9010.14</v>
      </c>
      <c r="E425">
        <v>21977.35</v>
      </c>
    </row>
    <row r="426" spans="1:5">
      <c r="A426">
        <v>1936</v>
      </c>
      <c r="B426" s="108">
        <v>91</v>
      </c>
      <c r="C426">
        <v>9822.15</v>
      </c>
      <c r="D426">
        <v>6629.94</v>
      </c>
      <c r="E426">
        <v>16452.09</v>
      </c>
    </row>
    <row r="427" spans="1:5">
      <c r="A427">
        <v>1936</v>
      </c>
      <c r="B427" s="108">
        <v>92</v>
      </c>
      <c r="C427">
        <v>7345.2</v>
      </c>
      <c r="D427">
        <v>4840.83</v>
      </c>
      <c r="E427">
        <v>12186.03</v>
      </c>
    </row>
    <row r="428" spans="1:5">
      <c r="A428">
        <v>1936</v>
      </c>
      <c r="B428" s="108">
        <v>93</v>
      </c>
      <c r="C428">
        <v>5454.11</v>
      </c>
      <c r="D428">
        <v>3526.71</v>
      </c>
      <c r="E428">
        <v>8980.82</v>
      </c>
    </row>
    <row r="429" spans="1:5">
      <c r="A429">
        <v>1936</v>
      </c>
      <c r="B429" s="108">
        <v>94</v>
      </c>
      <c r="C429">
        <v>4057.17</v>
      </c>
      <c r="D429">
        <v>2571.67</v>
      </c>
      <c r="E429">
        <v>6628.84</v>
      </c>
    </row>
    <row r="430" spans="1:5">
      <c r="A430">
        <v>1936</v>
      </c>
      <c r="B430" s="108">
        <v>95</v>
      </c>
      <c r="C430">
        <v>2978.88</v>
      </c>
      <c r="D430">
        <v>1864.92</v>
      </c>
      <c r="E430">
        <v>4843.8</v>
      </c>
    </row>
    <row r="431" spans="1:5">
      <c r="A431">
        <v>1936</v>
      </c>
      <c r="B431" s="108">
        <v>96</v>
      </c>
      <c r="C431">
        <v>2177.0500000000002</v>
      </c>
      <c r="D431">
        <v>1352.12</v>
      </c>
      <c r="E431">
        <v>3529.17</v>
      </c>
    </row>
    <row r="432" spans="1:5">
      <c r="A432">
        <v>1936</v>
      </c>
      <c r="B432" s="108">
        <v>97</v>
      </c>
      <c r="C432">
        <v>1603.12</v>
      </c>
      <c r="D432">
        <v>966.21</v>
      </c>
      <c r="E432">
        <v>2569.33</v>
      </c>
    </row>
    <row r="433" spans="1:5">
      <c r="A433">
        <v>1936</v>
      </c>
      <c r="B433" s="108">
        <v>98</v>
      </c>
      <c r="C433">
        <v>1203.8599999999999</v>
      </c>
      <c r="D433">
        <v>685.35</v>
      </c>
      <c r="E433">
        <v>1889.21</v>
      </c>
    </row>
    <row r="434" spans="1:5">
      <c r="A434">
        <v>1936</v>
      </c>
      <c r="B434" s="108">
        <v>99</v>
      </c>
      <c r="C434">
        <v>881.05</v>
      </c>
      <c r="D434">
        <v>477.71</v>
      </c>
      <c r="E434">
        <v>1358.76</v>
      </c>
    </row>
    <row r="435" spans="1:5">
      <c r="A435">
        <v>1936</v>
      </c>
      <c r="B435" s="108">
        <v>100</v>
      </c>
      <c r="C435">
        <v>618.44000000000005</v>
      </c>
      <c r="D435">
        <v>330.43</v>
      </c>
      <c r="E435">
        <v>948.87</v>
      </c>
    </row>
    <row r="436" spans="1:5">
      <c r="A436">
        <v>1936</v>
      </c>
      <c r="B436" s="108">
        <v>101</v>
      </c>
      <c r="C436">
        <v>421.94</v>
      </c>
      <c r="D436">
        <v>234.26</v>
      </c>
      <c r="E436">
        <v>656.2</v>
      </c>
    </row>
    <row r="437" spans="1:5">
      <c r="A437">
        <v>1936</v>
      </c>
      <c r="B437" s="108">
        <v>102</v>
      </c>
      <c r="C437">
        <v>301.02</v>
      </c>
      <c r="D437">
        <v>154.30000000000001</v>
      </c>
      <c r="E437">
        <v>455.32</v>
      </c>
    </row>
    <row r="438" spans="1:5">
      <c r="A438">
        <v>1936</v>
      </c>
      <c r="B438" s="108">
        <v>103</v>
      </c>
      <c r="C438">
        <v>199.58</v>
      </c>
      <c r="D438">
        <v>99.08</v>
      </c>
      <c r="E438">
        <v>298.66000000000003</v>
      </c>
    </row>
    <row r="439" spans="1:5">
      <c r="A439">
        <v>1936</v>
      </c>
      <c r="B439" s="108">
        <v>104</v>
      </c>
      <c r="C439">
        <v>130.88999999999999</v>
      </c>
      <c r="D439">
        <v>64.489999999999995</v>
      </c>
      <c r="E439">
        <v>195.38</v>
      </c>
    </row>
    <row r="440" spans="1:5">
      <c r="A440">
        <v>1936</v>
      </c>
      <c r="B440" s="108">
        <v>105</v>
      </c>
      <c r="C440">
        <v>83.6</v>
      </c>
      <c r="D440">
        <v>40.479999999999997</v>
      </c>
      <c r="E440">
        <v>124.08</v>
      </c>
    </row>
    <row r="441" spans="1:5">
      <c r="A441">
        <v>1936</v>
      </c>
      <c r="B441" s="108">
        <v>106</v>
      </c>
      <c r="C441">
        <v>53.31</v>
      </c>
      <c r="D441">
        <v>23.8</v>
      </c>
      <c r="E441">
        <v>77.11</v>
      </c>
    </row>
    <row r="442" spans="1:5">
      <c r="A442">
        <v>1936</v>
      </c>
      <c r="B442" s="108">
        <v>107</v>
      </c>
      <c r="C442">
        <v>33.64</v>
      </c>
      <c r="D442">
        <v>14.39</v>
      </c>
      <c r="E442">
        <v>48.03</v>
      </c>
    </row>
    <row r="443" spans="1:5">
      <c r="A443">
        <v>1936</v>
      </c>
      <c r="B443" s="108">
        <v>108</v>
      </c>
      <c r="C443">
        <v>20.309999999999999</v>
      </c>
      <c r="D443">
        <v>8.08</v>
      </c>
      <c r="E443">
        <v>28.39</v>
      </c>
    </row>
    <row r="444" spans="1:5">
      <c r="A444">
        <v>1936</v>
      </c>
      <c r="B444" s="108">
        <v>109</v>
      </c>
      <c r="C444">
        <v>11.75</v>
      </c>
      <c r="D444">
        <v>5</v>
      </c>
      <c r="E444">
        <v>16.75</v>
      </c>
    </row>
    <row r="445" spans="1:5">
      <c r="A445">
        <v>1936</v>
      </c>
      <c r="B445" s="108">
        <v>110</v>
      </c>
      <c r="C445">
        <v>15.23</v>
      </c>
      <c r="D445">
        <v>3.94</v>
      </c>
      <c r="E445">
        <v>19.170000000000002</v>
      </c>
    </row>
    <row r="446" spans="1:5">
      <c r="A446">
        <v>1937</v>
      </c>
      <c r="B446" s="108">
        <v>0</v>
      </c>
      <c r="C446">
        <v>950722.64</v>
      </c>
      <c r="D446">
        <v>987796.1</v>
      </c>
      <c r="E446">
        <v>1938518.74</v>
      </c>
    </row>
    <row r="447" spans="1:5">
      <c r="A447">
        <v>1937</v>
      </c>
      <c r="B447" s="108">
        <v>1</v>
      </c>
      <c r="C447">
        <v>958881.76</v>
      </c>
      <c r="D447">
        <v>986524.42</v>
      </c>
      <c r="E447">
        <v>1945406.18</v>
      </c>
    </row>
    <row r="448" spans="1:5">
      <c r="A448">
        <v>1937</v>
      </c>
      <c r="B448" s="108">
        <v>2</v>
      </c>
      <c r="C448">
        <v>1005385.84</v>
      </c>
      <c r="D448">
        <v>1027909.31</v>
      </c>
      <c r="E448">
        <v>2033295.15</v>
      </c>
    </row>
    <row r="449" spans="1:5">
      <c r="A449">
        <v>1937</v>
      </c>
      <c r="B449" s="108">
        <v>3</v>
      </c>
      <c r="C449">
        <v>1002165.45</v>
      </c>
      <c r="D449">
        <v>1024665.3</v>
      </c>
      <c r="E449">
        <v>2026830.75</v>
      </c>
    </row>
    <row r="450" spans="1:5">
      <c r="A450">
        <v>1937</v>
      </c>
      <c r="B450" s="108">
        <v>4</v>
      </c>
      <c r="C450">
        <v>1030291.07</v>
      </c>
      <c r="D450">
        <v>1051842.5</v>
      </c>
      <c r="E450">
        <v>2082133.57</v>
      </c>
    </row>
    <row r="451" spans="1:5">
      <c r="A451">
        <v>1937</v>
      </c>
      <c r="B451" s="108">
        <v>5</v>
      </c>
      <c r="C451">
        <v>1090382.73</v>
      </c>
      <c r="D451">
        <v>1126139.21</v>
      </c>
      <c r="E451">
        <v>2216521.94</v>
      </c>
    </row>
    <row r="452" spans="1:5">
      <c r="A452">
        <v>1937</v>
      </c>
      <c r="B452" s="108">
        <v>6</v>
      </c>
      <c r="C452">
        <v>1111505.6399999999</v>
      </c>
      <c r="D452">
        <v>1148568.96</v>
      </c>
      <c r="E452">
        <v>2260074.6</v>
      </c>
    </row>
    <row r="453" spans="1:5">
      <c r="A453">
        <v>1937</v>
      </c>
      <c r="B453" s="108">
        <v>7</v>
      </c>
      <c r="C453">
        <v>1123163.49</v>
      </c>
      <c r="D453">
        <v>1161189.23</v>
      </c>
      <c r="E453">
        <v>2284352.7200000002</v>
      </c>
    </row>
    <row r="454" spans="1:5">
      <c r="A454">
        <v>1937</v>
      </c>
      <c r="B454" s="108">
        <v>8</v>
      </c>
      <c r="C454">
        <v>1139996.8500000001</v>
      </c>
      <c r="D454">
        <v>1185836.3899999999</v>
      </c>
      <c r="E454">
        <v>2325833.2400000002</v>
      </c>
    </row>
    <row r="455" spans="1:5">
      <c r="A455">
        <v>1937</v>
      </c>
      <c r="B455" s="108">
        <v>9</v>
      </c>
      <c r="C455">
        <v>1166186.1200000001</v>
      </c>
      <c r="D455">
        <v>1211140.2</v>
      </c>
      <c r="E455">
        <v>2377326.3199999998</v>
      </c>
    </row>
    <row r="456" spans="1:5">
      <c r="A456">
        <v>1937</v>
      </c>
      <c r="B456" s="108">
        <v>10</v>
      </c>
      <c r="C456">
        <v>1185981.93</v>
      </c>
      <c r="D456">
        <v>1224278.3700000001</v>
      </c>
      <c r="E456">
        <v>2410260.2999999998</v>
      </c>
    </row>
    <row r="457" spans="1:5">
      <c r="A457">
        <v>1937</v>
      </c>
      <c r="B457" s="108">
        <v>11</v>
      </c>
      <c r="C457">
        <v>1202039.57</v>
      </c>
      <c r="D457">
        <v>1234374.01</v>
      </c>
      <c r="E457">
        <v>2436413.58</v>
      </c>
    </row>
    <row r="458" spans="1:5">
      <c r="A458">
        <v>1937</v>
      </c>
      <c r="B458" s="108">
        <v>12</v>
      </c>
      <c r="C458">
        <v>1220890.45</v>
      </c>
      <c r="D458">
        <v>1245526.3700000001</v>
      </c>
      <c r="E458">
        <v>2466416.8199999998</v>
      </c>
    </row>
    <row r="459" spans="1:5">
      <c r="A459">
        <v>1937</v>
      </c>
      <c r="B459" s="108">
        <v>13</v>
      </c>
      <c r="C459">
        <v>1231114.1200000001</v>
      </c>
      <c r="D459">
        <v>1249341.47</v>
      </c>
      <c r="E459">
        <v>2480455.59</v>
      </c>
    </row>
    <row r="460" spans="1:5">
      <c r="A460">
        <v>1937</v>
      </c>
      <c r="B460" s="108">
        <v>14</v>
      </c>
      <c r="C460">
        <v>1241471.6200000001</v>
      </c>
      <c r="D460">
        <v>1253450.24</v>
      </c>
      <c r="E460">
        <v>2494921.86</v>
      </c>
    </row>
    <row r="461" spans="1:5">
      <c r="A461">
        <v>1937</v>
      </c>
      <c r="B461" s="108">
        <v>15</v>
      </c>
      <c r="C461">
        <v>1239449.6000000001</v>
      </c>
      <c r="D461">
        <v>1245852.22</v>
      </c>
      <c r="E461">
        <v>2485301.8199999998</v>
      </c>
    </row>
    <row r="462" spans="1:5">
      <c r="A462">
        <v>1937</v>
      </c>
      <c r="B462" s="108">
        <v>16</v>
      </c>
      <c r="C462">
        <v>1221863.5900000001</v>
      </c>
      <c r="D462">
        <v>1221367.93</v>
      </c>
      <c r="E462">
        <v>2443231.52</v>
      </c>
    </row>
    <row r="463" spans="1:5">
      <c r="A463">
        <v>1937</v>
      </c>
      <c r="B463" s="108">
        <v>17</v>
      </c>
      <c r="C463">
        <v>1202990.8999999999</v>
      </c>
      <c r="D463">
        <v>1194113.99</v>
      </c>
      <c r="E463">
        <v>2397104.89</v>
      </c>
    </row>
    <row r="464" spans="1:5">
      <c r="A464">
        <v>1937</v>
      </c>
      <c r="B464" s="108">
        <v>18</v>
      </c>
      <c r="C464">
        <v>1185745.26</v>
      </c>
      <c r="D464">
        <v>1169471.49</v>
      </c>
      <c r="E464">
        <v>2355216.75</v>
      </c>
    </row>
    <row r="465" spans="1:5">
      <c r="A465">
        <v>1937</v>
      </c>
      <c r="B465" s="108">
        <v>19</v>
      </c>
      <c r="C465">
        <v>1172994.6399999999</v>
      </c>
      <c r="D465">
        <v>1151261.72</v>
      </c>
      <c r="E465">
        <v>2324256.36</v>
      </c>
    </row>
    <row r="466" spans="1:5">
      <c r="A466">
        <v>1937</v>
      </c>
      <c r="B466" s="108">
        <v>20</v>
      </c>
      <c r="C466">
        <v>1166094.79</v>
      </c>
      <c r="D466">
        <v>1141112.74</v>
      </c>
      <c r="E466">
        <v>2307207.5299999998</v>
      </c>
    </row>
    <row r="467" spans="1:5">
      <c r="A467">
        <v>1937</v>
      </c>
      <c r="B467" s="108">
        <v>21</v>
      </c>
      <c r="C467">
        <v>1161212.6200000001</v>
      </c>
      <c r="D467">
        <v>1134439.06</v>
      </c>
      <c r="E467">
        <v>2295651.6800000002</v>
      </c>
    </row>
    <row r="468" spans="1:5">
      <c r="A468">
        <v>1937</v>
      </c>
      <c r="B468" s="108">
        <v>22</v>
      </c>
      <c r="C468">
        <v>1155137.52</v>
      </c>
      <c r="D468">
        <v>1127078.73</v>
      </c>
      <c r="E468">
        <v>2282216.25</v>
      </c>
    </row>
    <row r="469" spans="1:5">
      <c r="A469">
        <v>1937</v>
      </c>
      <c r="B469" s="108">
        <v>23</v>
      </c>
      <c r="C469">
        <v>1147227.9099999999</v>
      </c>
      <c r="D469">
        <v>1118248.8899999999</v>
      </c>
      <c r="E469">
        <v>2265476.7999999998</v>
      </c>
    </row>
    <row r="470" spans="1:5">
      <c r="A470">
        <v>1937</v>
      </c>
      <c r="B470" s="108">
        <v>24</v>
      </c>
      <c r="C470">
        <v>1136012.33</v>
      </c>
      <c r="D470">
        <v>1106477.4099999999</v>
      </c>
      <c r="E470">
        <v>2242489.7400000002</v>
      </c>
    </row>
    <row r="471" spans="1:5">
      <c r="A471">
        <v>1937</v>
      </c>
      <c r="B471" s="108">
        <v>25</v>
      </c>
      <c r="C471">
        <v>1120870.67</v>
      </c>
      <c r="D471">
        <v>1091107.47</v>
      </c>
      <c r="E471">
        <v>2211978.14</v>
      </c>
    </row>
    <row r="472" spans="1:5">
      <c r="A472">
        <v>1937</v>
      </c>
      <c r="B472" s="108">
        <v>26</v>
      </c>
      <c r="C472">
        <v>1103563.45</v>
      </c>
      <c r="D472">
        <v>1073996.6299999999</v>
      </c>
      <c r="E472">
        <v>2177560.08</v>
      </c>
    </row>
    <row r="473" spans="1:5">
      <c r="A473">
        <v>1937</v>
      </c>
      <c r="B473" s="108">
        <v>27</v>
      </c>
      <c r="C473">
        <v>1085773.1000000001</v>
      </c>
      <c r="D473">
        <v>1056974.6499999999</v>
      </c>
      <c r="E473">
        <v>2142747.75</v>
      </c>
    </row>
    <row r="474" spans="1:5">
      <c r="A474">
        <v>1937</v>
      </c>
      <c r="B474" s="108">
        <v>28</v>
      </c>
      <c r="C474">
        <v>1067689.1000000001</v>
      </c>
      <c r="D474">
        <v>1040251.16</v>
      </c>
      <c r="E474">
        <v>2107940.2599999998</v>
      </c>
    </row>
    <row r="475" spans="1:5">
      <c r="A475">
        <v>1937</v>
      </c>
      <c r="B475" s="108">
        <v>29</v>
      </c>
      <c r="C475">
        <v>1049841.77</v>
      </c>
      <c r="D475">
        <v>1024142.3</v>
      </c>
      <c r="E475">
        <v>2073984.07</v>
      </c>
    </row>
    <row r="476" spans="1:5">
      <c r="A476">
        <v>1937</v>
      </c>
      <c r="B476" s="108">
        <v>30</v>
      </c>
      <c r="C476">
        <v>1032717.41</v>
      </c>
      <c r="D476">
        <v>1008959.53</v>
      </c>
      <c r="E476">
        <v>2041676.94</v>
      </c>
    </row>
    <row r="477" spans="1:5">
      <c r="A477">
        <v>1937</v>
      </c>
      <c r="B477" s="108">
        <v>31</v>
      </c>
      <c r="C477">
        <v>1016113.03</v>
      </c>
      <c r="D477">
        <v>994457.68</v>
      </c>
      <c r="E477">
        <v>2010570.71</v>
      </c>
    </row>
    <row r="478" spans="1:5">
      <c r="A478">
        <v>1937</v>
      </c>
      <c r="B478" s="108">
        <v>32</v>
      </c>
      <c r="C478">
        <v>999650.93</v>
      </c>
      <c r="D478">
        <v>980384.07</v>
      </c>
      <c r="E478">
        <v>1980035</v>
      </c>
    </row>
    <row r="479" spans="1:5">
      <c r="A479">
        <v>1937</v>
      </c>
      <c r="B479" s="108">
        <v>33</v>
      </c>
      <c r="C479">
        <v>983087.56</v>
      </c>
      <c r="D479">
        <v>966551.9</v>
      </c>
      <c r="E479">
        <v>1949639.46</v>
      </c>
    </row>
    <row r="480" spans="1:5">
      <c r="A480">
        <v>1937</v>
      </c>
      <c r="B480" s="108">
        <v>34</v>
      </c>
      <c r="C480">
        <v>965736.01</v>
      </c>
      <c r="D480">
        <v>952481.58</v>
      </c>
      <c r="E480">
        <v>1918217.59</v>
      </c>
    </row>
    <row r="481" spans="1:5">
      <c r="A481">
        <v>1937</v>
      </c>
      <c r="B481" s="108">
        <v>35</v>
      </c>
      <c r="C481">
        <v>947447.19</v>
      </c>
      <c r="D481">
        <v>938117.44</v>
      </c>
      <c r="E481">
        <v>1885564.63</v>
      </c>
    </row>
    <row r="482" spans="1:5">
      <c r="A482">
        <v>1937</v>
      </c>
      <c r="B482" s="108">
        <v>36</v>
      </c>
      <c r="C482">
        <v>928576.9</v>
      </c>
      <c r="D482">
        <v>923663.84</v>
      </c>
      <c r="E482">
        <v>1852240.74</v>
      </c>
    </row>
    <row r="483" spans="1:5">
      <c r="A483">
        <v>1937</v>
      </c>
      <c r="B483" s="108">
        <v>37</v>
      </c>
      <c r="C483">
        <v>909087.71</v>
      </c>
      <c r="D483">
        <v>908834.92</v>
      </c>
      <c r="E483">
        <v>1817922.63</v>
      </c>
    </row>
    <row r="484" spans="1:5">
      <c r="A484">
        <v>1937</v>
      </c>
      <c r="B484" s="108">
        <v>38</v>
      </c>
      <c r="C484">
        <v>890901.08</v>
      </c>
      <c r="D484">
        <v>895509.96</v>
      </c>
      <c r="E484">
        <v>1786411.04</v>
      </c>
    </row>
    <row r="485" spans="1:5">
      <c r="A485">
        <v>1937</v>
      </c>
      <c r="B485" s="108">
        <v>39</v>
      </c>
      <c r="C485">
        <v>877882.86</v>
      </c>
      <c r="D485">
        <v>887530.88</v>
      </c>
      <c r="E485">
        <v>1765413.74</v>
      </c>
    </row>
    <row r="486" spans="1:5">
      <c r="A486">
        <v>1937</v>
      </c>
      <c r="B486" s="108">
        <v>40</v>
      </c>
      <c r="C486">
        <v>870787.61</v>
      </c>
      <c r="D486">
        <v>885598.28</v>
      </c>
      <c r="E486">
        <v>1756385.89</v>
      </c>
    </row>
    <row r="487" spans="1:5">
      <c r="A487">
        <v>1937</v>
      </c>
      <c r="B487" s="108">
        <v>41</v>
      </c>
      <c r="C487">
        <v>866270.47</v>
      </c>
      <c r="D487">
        <v>886227.56</v>
      </c>
      <c r="E487">
        <v>1752498.03</v>
      </c>
    </row>
    <row r="488" spans="1:5">
      <c r="A488">
        <v>1937</v>
      </c>
      <c r="B488" s="108">
        <v>42</v>
      </c>
      <c r="C488">
        <v>861993.74</v>
      </c>
      <c r="D488">
        <v>886901.98</v>
      </c>
      <c r="E488">
        <v>1748895.72</v>
      </c>
    </row>
    <row r="489" spans="1:5">
      <c r="A489">
        <v>1937</v>
      </c>
      <c r="B489" s="108">
        <v>43</v>
      </c>
      <c r="C489">
        <v>855415.1</v>
      </c>
      <c r="D489">
        <v>885157.47</v>
      </c>
      <c r="E489">
        <v>1740572.57</v>
      </c>
    </row>
    <row r="490" spans="1:5">
      <c r="A490">
        <v>1937</v>
      </c>
      <c r="B490" s="108">
        <v>44</v>
      </c>
      <c r="C490">
        <v>841995.87</v>
      </c>
      <c r="D490">
        <v>876831.98</v>
      </c>
      <c r="E490">
        <v>1718827.85</v>
      </c>
    </row>
    <row r="491" spans="1:5">
      <c r="A491">
        <v>1937</v>
      </c>
      <c r="B491" s="108">
        <v>45</v>
      </c>
      <c r="C491">
        <v>820560.11</v>
      </c>
      <c r="D491">
        <v>860736.31</v>
      </c>
      <c r="E491">
        <v>1681296.42</v>
      </c>
    </row>
    <row r="492" spans="1:5">
      <c r="A492">
        <v>1937</v>
      </c>
      <c r="B492" s="108">
        <v>46</v>
      </c>
      <c r="C492">
        <v>795126.13</v>
      </c>
      <c r="D492">
        <v>840575.07</v>
      </c>
      <c r="E492">
        <v>1635701.2</v>
      </c>
    </row>
    <row r="493" spans="1:5">
      <c r="A493">
        <v>1937</v>
      </c>
      <c r="B493" s="108">
        <v>47</v>
      </c>
      <c r="C493">
        <v>769052.55</v>
      </c>
      <c r="D493">
        <v>819485.57</v>
      </c>
      <c r="E493">
        <v>1588538.12</v>
      </c>
    </row>
    <row r="494" spans="1:5">
      <c r="A494">
        <v>1937</v>
      </c>
      <c r="B494" s="108">
        <v>48</v>
      </c>
      <c r="C494">
        <v>743055.82</v>
      </c>
      <c r="D494">
        <v>797588.16</v>
      </c>
      <c r="E494">
        <v>1540643.98</v>
      </c>
    </row>
    <row r="495" spans="1:5">
      <c r="A495">
        <v>1937</v>
      </c>
      <c r="B495" s="108">
        <v>49</v>
      </c>
      <c r="C495">
        <v>717780.12</v>
      </c>
      <c r="D495">
        <v>774310.77</v>
      </c>
      <c r="E495">
        <v>1492090.89</v>
      </c>
    </row>
    <row r="496" spans="1:5">
      <c r="A496">
        <v>1937</v>
      </c>
      <c r="B496" s="108">
        <v>50</v>
      </c>
      <c r="C496">
        <v>693496.69</v>
      </c>
      <c r="D496">
        <v>749543.56</v>
      </c>
      <c r="E496">
        <v>1443040.25</v>
      </c>
    </row>
    <row r="497" spans="1:5">
      <c r="A497">
        <v>1937</v>
      </c>
      <c r="B497" s="108">
        <v>51</v>
      </c>
      <c r="C497">
        <v>669252.19999999995</v>
      </c>
      <c r="D497">
        <v>723335.08</v>
      </c>
      <c r="E497">
        <v>1392587.28</v>
      </c>
    </row>
    <row r="498" spans="1:5">
      <c r="A498">
        <v>1937</v>
      </c>
      <c r="B498" s="108">
        <v>52</v>
      </c>
      <c r="C498">
        <v>644361.18000000005</v>
      </c>
      <c r="D498">
        <v>695898.23</v>
      </c>
      <c r="E498">
        <v>1340259.4099999999</v>
      </c>
    </row>
    <row r="499" spans="1:5">
      <c r="A499">
        <v>1937</v>
      </c>
      <c r="B499" s="108">
        <v>53</v>
      </c>
      <c r="C499">
        <v>619594.29</v>
      </c>
      <c r="D499">
        <v>668195.44999999995</v>
      </c>
      <c r="E499">
        <v>1287789.74</v>
      </c>
    </row>
    <row r="500" spans="1:5">
      <c r="A500">
        <v>1937</v>
      </c>
      <c r="B500" s="108">
        <v>54</v>
      </c>
      <c r="C500">
        <v>596615.56000000006</v>
      </c>
      <c r="D500">
        <v>642052.34</v>
      </c>
      <c r="E500">
        <v>1238667.8999999999</v>
      </c>
    </row>
    <row r="501" spans="1:5">
      <c r="A501">
        <v>1937</v>
      </c>
      <c r="B501" s="108">
        <v>55</v>
      </c>
      <c r="C501">
        <v>576026.04</v>
      </c>
      <c r="D501">
        <v>618206.80000000005</v>
      </c>
      <c r="E501">
        <v>1194232.8400000001</v>
      </c>
    </row>
    <row r="502" spans="1:5">
      <c r="A502">
        <v>1937</v>
      </c>
      <c r="B502" s="108">
        <v>56</v>
      </c>
      <c r="C502">
        <v>556892.15</v>
      </c>
      <c r="D502">
        <v>595618.72</v>
      </c>
      <c r="E502">
        <v>1152510.8700000001</v>
      </c>
    </row>
    <row r="503" spans="1:5">
      <c r="A503">
        <v>1937</v>
      </c>
      <c r="B503" s="108">
        <v>57</v>
      </c>
      <c r="C503">
        <v>538175.49</v>
      </c>
      <c r="D503">
        <v>573134.88</v>
      </c>
      <c r="E503">
        <v>1111310.3700000001</v>
      </c>
    </row>
    <row r="504" spans="1:5">
      <c r="A504">
        <v>1937</v>
      </c>
      <c r="B504" s="108">
        <v>58</v>
      </c>
      <c r="C504">
        <v>519429.41</v>
      </c>
      <c r="D504">
        <v>550441.77</v>
      </c>
      <c r="E504">
        <v>1069871.18</v>
      </c>
    </row>
    <row r="505" spans="1:5">
      <c r="A505">
        <v>1937</v>
      </c>
      <c r="B505" s="108">
        <v>59</v>
      </c>
      <c r="C505">
        <v>500162.95</v>
      </c>
      <c r="D505">
        <v>527333.62</v>
      </c>
      <c r="E505">
        <v>1027496.57</v>
      </c>
    </row>
    <row r="506" spans="1:5">
      <c r="A506">
        <v>1937</v>
      </c>
      <c r="B506" s="108">
        <v>60</v>
      </c>
      <c r="C506">
        <v>480200.77</v>
      </c>
      <c r="D506">
        <v>503815.95</v>
      </c>
      <c r="E506">
        <v>984016.72</v>
      </c>
    </row>
    <row r="507" spans="1:5">
      <c r="A507">
        <v>1937</v>
      </c>
      <c r="B507" s="108">
        <v>61</v>
      </c>
      <c r="C507">
        <v>459990.76</v>
      </c>
      <c r="D507">
        <v>480258.41</v>
      </c>
      <c r="E507">
        <v>940249.17</v>
      </c>
    </row>
    <row r="508" spans="1:5">
      <c r="A508">
        <v>1937</v>
      </c>
      <c r="B508" s="108">
        <v>62</v>
      </c>
      <c r="C508">
        <v>439954.07</v>
      </c>
      <c r="D508">
        <v>456890.33</v>
      </c>
      <c r="E508">
        <v>896844.4</v>
      </c>
    </row>
    <row r="509" spans="1:5">
      <c r="A509">
        <v>1937</v>
      </c>
      <c r="B509" s="108">
        <v>63</v>
      </c>
      <c r="C509">
        <v>420034.47</v>
      </c>
      <c r="D509">
        <v>433835.28</v>
      </c>
      <c r="E509">
        <v>853869.75</v>
      </c>
    </row>
    <row r="510" spans="1:5">
      <c r="A510">
        <v>1937</v>
      </c>
      <c r="B510" s="108">
        <v>64</v>
      </c>
      <c r="C510">
        <v>399707.19</v>
      </c>
      <c r="D510">
        <v>410951.66</v>
      </c>
      <c r="E510">
        <v>810658.85</v>
      </c>
    </row>
    <row r="511" spans="1:5">
      <c r="A511">
        <v>1937</v>
      </c>
      <c r="B511" s="108">
        <v>65</v>
      </c>
      <c r="C511">
        <v>378656.23</v>
      </c>
      <c r="D511">
        <v>388018.65</v>
      </c>
      <c r="E511">
        <v>766674.88</v>
      </c>
    </row>
    <row r="512" spans="1:5">
      <c r="A512">
        <v>1937</v>
      </c>
      <c r="B512" s="108">
        <v>66</v>
      </c>
      <c r="C512">
        <v>357033.16</v>
      </c>
      <c r="D512">
        <v>364999.37</v>
      </c>
      <c r="E512">
        <v>722032.53</v>
      </c>
    </row>
    <row r="513" spans="1:5">
      <c r="A513">
        <v>1937</v>
      </c>
      <c r="B513" s="108">
        <v>67</v>
      </c>
      <c r="C513">
        <v>335628.22</v>
      </c>
      <c r="D513">
        <v>342238.28</v>
      </c>
      <c r="E513">
        <v>677866.5</v>
      </c>
    </row>
    <row r="514" spans="1:5">
      <c r="A514">
        <v>1937</v>
      </c>
      <c r="B514" s="108">
        <v>68</v>
      </c>
      <c r="C514">
        <v>314454.21999999997</v>
      </c>
      <c r="D514">
        <v>319563.56</v>
      </c>
      <c r="E514">
        <v>634017.78</v>
      </c>
    </row>
    <row r="515" spans="1:5">
      <c r="A515">
        <v>1937</v>
      </c>
      <c r="B515" s="108">
        <v>69</v>
      </c>
      <c r="C515">
        <v>293128.17</v>
      </c>
      <c r="D515">
        <v>296550.11</v>
      </c>
      <c r="E515">
        <v>589678.28</v>
      </c>
    </row>
    <row r="516" spans="1:5">
      <c r="A516">
        <v>1937</v>
      </c>
      <c r="B516" s="108">
        <v>70</v>
      </c>
      <c r="C516">
        <v>271989.88</v>
      </c>
      <c r="D516">
        <v>273261.69</v>
      </c>
      <c r="E516">
        <v>545251.56999999995</v>
      </c>
    </row>
    <row r="517" spans="1:5">
      <c r="A517">
        <v>1937</v>
      </c>
      <c r="B517" s="108">
        <v>71</v>
      </c>
      <c r="C517">
        <v>251178.36</v>
      </c>
      <c r="D517">
        <v>250142.33</v>
      </c>
      <c r="E517">
        <v>501320.69</v>
      </c>
    </row>
    <row r="518" spans="1:5">
      <c r="A518">
        <v>1937</v>
      </c>
      <c r="B518" s="108">
        <v>72</v>
      </c>
      <c r="C518">
        <v>230572.05</v>
      </c>
      <c r="D518">
        <v>227353.11</v>
      </c>
      <c r="E518">
        <v>457925.16</v>
      </c>
    </row>
    <row r="519" spans="1:5">
      <c r="A519">
        <v>1937</v>
      </c>
      <c r="B519" s="108">
        <v>73</v>
      </c>
      <c r="C519">
        <v>210569.55</v>
      </c>
      <c r="D519">
        <v>205434.93</v>
      </c>
      <c r="E519">
        <v>416004.48</v>
      </c>
    </row>
    <row r="520" spans="1:5">
      <c r="A520">
        <v>1937</v>
      </c>
      <c r="B520" s="108">
        <v>74</v>
      </c>
      <c r="C520">
        <v>192015.55</v>
      </c>
      <c r="D520">
        <v>185432.39</v>
      </c>
      <c r="E520">
        <v>377447.94</v>
      </c>
    </row>
    <row r="521" spans="1:5">
      <c r="A521">
        <v>1937</v>
      </c>
      <c r="B521" s="108">
        <v>75</v>
      </c>
      <c r="C521">
        <v>181043.7</v>
      </c>
      <c r="D521">
        <v>172971.14</v>
      </c>
      <c r="E521">
        <v>354014.84</v>
      </c>
    </row>
    <row r="522" spans="1:5">
      <c r="A522">
        <v>1937</v>
      </c>
      <c r="B522" s="108">
        <v>76</v>
      </c>
      <c r="C522">
        <v>165495.85</v>
      </c>
      <c r="D522">
        <v>156499.23000000001</v>
      </c>
      <c r="E522">
        <v>321995.08</v>
      </c>
    </row>
    <row r="523" spans="1:5">
      <c r="A523">
        <v>1937</v>
      </c>
      <c r="B523" s="108">
        <v>77</v>
      </c>
      <c r="C523">
        <v>148682.15</v>
      </c>
      <c r="D523">
        <v>139340.45000000001</v>
      </c>
      <c r="E523">
        <v>288022.59999999998</v>
      </c>
    </row>
    <row r="524" spans="1:5">
      <c r="A524">
        <v>1937</v>
      </c>
      <c r="B524" s="108">
        <v>78</v>
      </c>
      <c r="C524">
        <v>131690.67000000001</v>
      </c>
      <c r="D524">
        <v>122178.69</v>
      </c>
      <c r="E524">
        <v>253869.36</v>
      </c>
    </row>
    <row r="525" spans="1:5">
      <c r="A525">
        <v>1937</v>
      </c>
      <c r="B525" s="108">
        <v>79</v>
      </c>
      <c r="C525">
        <v>115361.58</v>
      </c>
      <c r="D525">
        <v>105651.33</v>
      </c>
      <c r="E525">
        <v>221012.91</v>
      </c>
    </row>
    <row r="526" spans="1:5">
      <c r="A526">
        <v>1937</v>
      </c>
      <c r="B526" s="108">
        <v>80</v>
      </c>
      <c r="C526">
        <v>103817.58</v>
      </c>
      <c r="D526">
        <v>91337.85</v>
      </c>
      <c r="E526">
        <v>195155.43</v>
      </c>
    </row>
    <row r="527" spans="1:5">
      <c r="A527">
        <v>1937</v>
      </c>
      <c r="B527" s="108">
        <v>81</v>
      </c>
      <c r="C527">
        <v>88436.74</v>
      </c>
      <c r="D527">
        <v>76651.009999999995</v>
      </c>
      <c r="E527">
        <v>165087.75</v>
      </c>
    </row>
    <row r="528" spans="1:5">
      <c r="A528">
        <v>1937</v>
      </c>
      <c r="B528" s="108">
        <v>82</v>
      </c>
      <c r="C528">
        <v>74388.850000000006</v>
      </c>
      <c r="D528">
        <v>63341.4</v>
      </c>
      <c r="E528">
        <v>137730.25</v>
      </c>
    </row>
    <row r="529" spans="1:5">
      <c r="A529">
        <v>1937</v>
      </c>
      <c r="B529" s="108">
        <v>83</v>
      </c>
      <c r="C529">
        <v>62049.25</v>
      </c>
      <c r="D529">
        <v>51742.17</v>
      </c>
      <c r="E529">
        <v>113791.42</v>
      </c>
    </row>
    <row r="530" spans="1:5">
      <c r="A530">
        <v>1937</v>
      </c>
      <c r="B530" s="108">
        <v>84</v>
      </c>
      <c r="C530">
        <v>51409.16</v>
      </c>
      <c r="D530">
        <v>41841.370000000003</v>
      </c>
      <c r="E530">
        <v>93250.53</v>
      </c>
    </row>
    <row r="531" spans="1:5">
      <c r="A531">
        <v>1937</v>
      </c>
      <c r="B531" s="108">
        <v>85</v>
      </c>
      <c r="C531">
        <v>42285.3</v>
      </c>
      <c r="D531">
        <v>33532.94</v>
      </c>
      <c r="E531">
        <v>75818.240000000005</v>
      </c>
    </row>
    <row r="532" spans="1:5">
      <c r="A532">
        <v>1937</v>
      </c>
      <c r="B532" s="108">
        <v>86</v>
      </c>
      <c r="C532">
        <v>34588.81</v>
      </c>
      <c r="D532">
        <v>26702.15</v>
      </c>
      <c r="E532">
        <v>61290.96</v>
      </c>
    </row>
    <row r="533" spans="1:5">
      <c r="A533">
        <v>1937</v>
      </c>
      <c r="B533" s="108">
        <v>87</v>
      </c>
      <c r="C533">
        <v>27904.43</v>
      </c>
      <c r="D533">
        <v>20931.63</v>
      </c>
      <c r="E533">
        <v>48836.06</v>
      </c>
    </row>
    <row r="534" spans="1:5">
      <c r="A534">
        <v>1937</v>
      </c>
      <c r="B534" s="108">
        <v>88</v>
      </c>
      <c r="C534">
        <v>22103.68</v>
      </c>
      <c r="D534">
        <v>16138.91</v>
      </c>
      <c r="E534">
        <v>38242.589999999997</v>
      </c>
    </row>
    <row r="535" spans="1:5">
      <c r="A535">
        <v>1937</v>
      </c>
      <c r="B535" s="108">
        <v>89</v>
      </c>
      <c r="C535">
        <v>17200.650000000001</v>
      </c>
      <c r="D535">
        <v>12203.39</v>
      </c>
      <c r="E535">
        <v>29404.04</v>
      </c>
    </row>
    <row r="536" spans="1:5">
      <c r="A536">
        <v>1937</v>
      </c>
      <c r="B536" s="108">
        <v>90</v>
      </c>
      <c r="C536">
        <v>13100.68</v>
      </c>
      <c r="D536">
        <v>9052.27</v>
      </c>
      <c r="E536">
        <v>22152.95</v>
      </c>
    </row>
    <row r="537" spans="1:5">
      <c r="A537">
        <v>1937</v>
      </c>
      <c r="B537" s="108">
        <v>91</v>
      </c>
      <c r="C537">
        <v>9869.59</v>
      </c>
      <c r="D537">
        <v>6647.11</v>
      </c>
      <c r="E537">
        <v>16516.7</v>
      </c>
    </row>
    <row r="538" spans="1:5">
      <c r="A538">
        <v>1937</v>
      </c>
      <c r="B538" s="108">
        <v>92</v>
      </c>
      <c r="C538">
        <v>7377.88</v>
      </c>
      <c r="D538">
        <v>4833.49</v>
      </c>
      <c r="E538">
        <v>12211.37</v>
      </c>
    </row>
    <row r="539" spans="1:5">
      <c r="A539">
        <v>1937</v>
      </c>
      <c r="B539" s="108">
        <v>93</v>
      </c>
      <c r="C539">
        <v>5452.02</v>
      </c>
      <c r="D539">
        <v>3506.54</v>
      </c>
      <c r="E539">
        <v>8958.56</v>
      </c>
    </row>
    <row r="540" spans="1:5">
      <c r="A540">
        <v>1937</v>
      </c>
      <c r="B540" s="108">
        <v>94</v>
      </c>
      <c r="C540">
        <v>4009.78</v>
      </c>
      <c r="D540">
        <v>2550.16</v>
      </c>
      <c r="E540">
        <v>6559.94</v>
      </c>
    </row>
    <row r="541" spans="1:5">
      <c r="A541">
        <v>1937</v>
      </c>
      <c r="B541" s="108">
        <v>95</v>
      </c>
      <c r="C541">
        <v>2954.32</v>
      </c>
      <c r="D541">
        <v>1846.71</v>
      </c>
      <c r="E541">
        <v>4801.03</v>
      </c>
    </row>
    <row r="542" spans="1:5">
      <c r="A542">
        <v>1937</v>
      </c>
      <c r="B542" s="108">
        <v>96</v>
      </c>
      <c r="C542">
        <v>2160.7199999999998</v>
      </c>
      <c r="D542">
        <v>1338.51</v>
      </c>
      <c r="E542">
        <v>3499.23</v>
      </c>
    </row>
    <row r="543" spans="1:5">
      <c r="A543">
        <v>1937</v>
      </c>
      <c r="B543" s="108">
        <v>97</v>
      </c>
      <c r="C543">
        <v>1574.71</v>
      </c>
      <c r="D543">
        <v>973.02</v>
      </c>
      <c r="E543">
        <v>2547.73</v>
      </c>
    </row>
    <row r="544" spans="1:5">
      <c r="A544">
        <v>1937</v>
      </c>
      <c r="B544" s="108">
        <v>98</v>
      </c>
      <c r="C544">
        <v>1164.02</v>
      </c>
      <c r="D544">
        <v>698.83</v>
      </c>
      <c r="E544">
        <v>1862.85</v>
      </c>
    </row>
    <row r="545" spans="1:5">
      <c r="A545">
        <v>1937</v>
      </c>
      <c r="B545" s="108">
        <v>99</v>
      </c>
      <c r="C545">
        <v>875.43</v>
      </c>
      <c r="D545">
        <v>494.07</v>
      </c>
      <c r="E545">
        <v>1369.5</v>
      </c>
    </row>
    <row r="546" spans="1:5">
      <c r="A546">
        <v>1937</v>
      </c>
      <c r="B546" s="108">
        <v>100</v>
      </c>
      <c r="C546">
        <v>596.73</v>
      </c>
      <c r="D546">
        <v>321.67</v>
      </c>
      <c r="E546">
        <v>918.4</v>
      </c>
    </row>
    <row r="547" spans="1:5">
      <c r="A547">
        <v>1937</v>
      </c>
      <c r="B547" s="108">
        <v>101</v>
      </c>
      <c r="C547">
        <v>399.96</v>
      </c>
      <c r="D547">
        <v>213.03</v>
      </c>
      <c r="E547">
        <v>612.99</v>
      </c>
    </row>
    <row r="548" spans="1:5">
      <c r="A548">
        <v>1937</v>
      </c>
      <c r="B548" s="108">
        <v>102</v>
      </c>
      <c r="C548">
        <v>268.18</v>
      </c>
      <c r="D548">
        <v>148.56</v>
      </c>
      <c r="E548">
        <v>416.74</v>
      </c>
    </row>
    <row r="549" spans="1:5">
      <c r="A549">
        <v>1937</v>
      </c>
      <c r="B549" s="108">
        <v>103</v>
      </c>
      <c r="C549">
        <v>187.48</v>
      </c>
      <c r="D549">
        <v>96.86</v>
      </c>
      <c r="E549">
        <v>284.33999999999997</v>
      </c>
    </row>
    <row r="550" spans="1:5">
      <c r="A550">
        <v>1937</v>
      </c>
      <c r="B550" s="108">
        <v>104</v>
      </c>
      <c r="C550">
        <v>121.6</v>
      </c>
      <c r="D550">
        <v>60.97</v>
      </c>
      <c r="E550">
        <v>182.57</v>
      </c>
    </row>
    <row r="551" spans="1:5">
      <c r="A551">
        <v>1937</v>
      </c>
      <c r="B551" s="108">
        <v>105</v>
      </c>
      <c r="C551">
        <v>78.16</v>
      </c>
      <c r="D551">
        <v>39.6</v>
      </c>
      <c r="E551">
        <v>117.76</v>
      </c>
    </row>
    <row r="552" spans="1:5">
      <c r="A552">
        <v>1937</v>
      </c>
      <c r="B552" s="108">
        <v>106</v>
      </c>
      <c r="C552">
        <v>48.52</v>
      </c>
      <c r="D552">
        <v>24.47</v>
      </c>
      <c r="E552">
        <v>72.989999999999995</v>
      </c>
    </row>
    <row r="553" spans="1:5">
      <c r="A553">
        <v>1937</v>
      </c>
      <c r="B553" s="108">
        <v>107</v>
      </c>
      <c r="C553">
        <v>30.34</v>
      </c>
      <c r="D553">
        <v>13.67</v>
      </c>
      <c r="E553">
        <v>44.01</v>
      </c>
    </row>
    <row r="554" spans="1:5">
      <c r="A554">
        <v>1937</v>
      </c>
      <c r="B554" s="108">
        <v>108</v>
      </c>
      <c r="C554">
        <v>18.829999999999998</v>
      </c>
      <c r="D554">
        <v>8.07</v>
      </c>
      <c r="E554">
        <v>26.9</v>
      </c>
    </row>
    <row r="555" spans="1:5">
      <c r="A555">
        <v>1937</v>
      </c>
      <c r="B555" s="108">
        <v>109</v>
      </c>
      <c r="C555">
        <v>10.93</v>
      </c>
      <c r="D555">
        <v>4.2</v>
      </c>
      <c r="E555">
        <v>15.13</v>
      </c>
    </row>
    <row r="556" spans="1:5">
      <c r="A556">
        <v>1937</v>
      </c>
      <c r="B556" s="108">
        <v>110</v>
      </c>
      <c r="C556">
        <v>13.31</v>
      </c>
      <c r="D556">
        <v>4.12</v>
      </c>
      <c r="E556">
        <v>17.43</v>
      </c>
    </row>
    <row r="557" spans="1:5">
      <c r="A557">
        <v>1938</v>
      </c>
      <c r="B557" s="108">
        <v>0</v>
      </c>
      <c r="C557">
        <v>970241.16</v>
      </c>
      <c r="D557">
        <v>1005321.71</v>
      </c>
      <c r="E557">
        <v>1975562.87</v>
      </c>
    </row>
    <row r="558" spans="1:5">
      <c r="A558">
        <v>1938</v>
      </c>
      <c r="B558" s="108">
        <v>1</v>
      </c>
      <c r="C558">
        <v>959564.1</v>
      </c>
      <c r="D558">
        <v>986029.78</v>
      </c>
      <c r="E558">
        <v>1945593.88</v>
      </c>
    </row>
    <row r="559" spans="1:5">
      <c r="A559">
        <v>1938</v>
      </c>
      <c r="B559" s="108">
        <v>2</v>
      </c>
      <c r="C559">
        <v>1032539.68</v>
      </c>
      <c r="D559">
        <v>1061208.53</v>
      </c>
      <c r="E559">
        <v>2093748.21</v>
      </c>
    </row>
    <row r="560" spans="1:5">
      <c r="A560">
        <v>1938</v>
      </c>
      <c r="B560" s="108">
        <v>3</v>
      </c>
      <c r="C560">
        <v>1014580.33</v>
      </c>
      <c r="D560">
        <v>1039133.08</v>
      </c>
      <c r="E560">
        <v>2053713.41</v>
      </c>
    </row>
    <row r="561" spans="1:5">
      <c r="A561">
        <v>1938</v>
      </c>
      <c r="B561" s="108">
        <v>4</v>
      </c>
      <c r="C561">
        <v>1001405.7</v>
      </c>
      <c r="D561">
        <v>1022756.72</v>
      </c>
      <c r="E561">
        <v>2024162.42</v>
      </c>
    </row>
    <row r="562" spans="1:5">
      <c r="A562">
        <v>1938</v>
      </c>
      <c r="B562" s="108">
        <v>5</v>
      </c>
      <c r="C562">
        <v>1052198.1599999999</v>
      </c>
      <c r="D562">
        <v>1084491.18</v>
      </c>
      <c r="E562">
        <v>2136689.34</v>
      </c>
    </row>
    <row r="563" spans="1:5">
      <c r="A563">
        <v>1938</v>
      </c>
      <c r="B563" s="108">
        <v>6</v>
      </c>
      <c r="C563">
        <v>1085849.6499999999</v>
      </c>
      <c r="D563">
        <v>1120373.8999999999</v>
      </c>
      <c r="E563">
        <v>2206223.5499999998</v>
      </c>
    </row>
    <row r="564" spans="1:5">
      <c r="A564">
        <v>1938</v>
      </c>
      <c r="B564" s="108">
        <v>7</v>
      </c>
      <c r="C564">
        <v>1107490.56</v>
      </c>
      <c r="D564">
        <v>1143416.05</v>
      </c>
      <c r="E564">
        <v>2250906.61</v>
      </c>
    </row>
    <row r="565" spans="1:5">
      <c r="A565">
        <v>1938</v>
      </c>
      <c r="B565" s="108">
        <v>8</v>
      </c>
      <c r="C565">
        <v>1120746.8999999999</v>
      </c>
      <c r="D565">
        <v>1157497.92</v>
      </c>
      <c r="E565">
        <v>2278244.8199999998</v>
      </c>
    </row>
    <row r="566" spans="1:5">
      <c r="A566">
        <v>1938</v>
      </c>
      <c r="B566" s="108">
        <v>9</v>
      </c>
      <c r="C566">
        <v>1140136.48</v>
      </c>
      <c r="D566">
        <v>1182703.42</v>
      </c>
      <c r="E566">
        <v>2322839.9</v>
      </c>
    </row>
    <row r="567" spans="1:5">
      <c r="A567">
        <v>1938</v>
      </c>
      <c r="B567" s="108">
        <v>10</v>
      </c>
      <c r="C567">
        <v>1166294.69</v>
      </c>
      <c r="D567">
        <v>1207435.03</v>
      </c>
      <c r="E567">
        <v>2373729.7200000002</v>
      </c>
    </row>
    <row r="568" spans="1:5">
      <c r="A568">
        <v>1938</v>
      </c>
      <c r="B568" s="108">
        <v>11</v>
      </c>
      <c r="C568">
        <v>1185773.3400000001</v>
      </c>
      <c r="D568">
        <v>1221318.7</v>
      </c>
      <c r="E568">
        <v>2407092.04</v>
      </c>
    </row>
    <row r="569" spans="1:5">
      <c r="A569">
        <v>1938</v>
      </c>
      <c r="B569" s="108">
        <v>12</v>
      </c>
      <c r="C569">
        <v>1202341.72</v>
      </c>
      <c r="D569">
        <v>1232118.8999999999</v>
      </c>
      <c r="E569">
        <v>2434460.62</v>
      </c>
    </row>
    <row r="570" spans="1:5">
      <c r="A570">
        <v>1938</v>
      </c>
      <c r="B570" s="108">
        <v>13</v>
      </c>
      <c r="C570">
        <v>1220613.17</v>
      </c>
      <c r="D570">
        <v>1243416.8500000001</v>
      </c>
      <c r="E570">
        <v>2464030.02</v>
      </c>
    </row>
    <row r="571" spans="1:5">
      <c r="A571">
        <v>1938</v>
      </c>
      <c r="B571" s="108">
        <v>14</v>
      </c>
      <c r="C571">
        <v>1231775.77</v>
      </c>
      <c r="D571">
        <v>1248474.0900000001</v>
      </c>
      <c r="E571">
        <v>2480249.86</v>
      </c>
    </row>
    <row r="572" spans="1:5">
      <c r="A572">
        <v>1938</v>
      </c>
      <c r="B572" s="108">
        <v>15</v>
      </c>
      <c r="C572">
        <v>1240759.57</v>
      </c>
      <c r="D572">
        <v>1250704.1299999999</v>
      </c>
      <c r="E572">
        <v>2491463.7000000002</v>
      </c>
    </row>
    <row r="573" spans="1:5">
      <c r="A573">
        <v>1938</v>
      </c>
      <c r="B573" s="108">
        <v>16</v>
      </c>
      <c r="C573">
        <v>1236706.0900000001</v>
      </c>
      <c r="D573">
        <v>1239627.1200000001</v>
      </c>
      <c r="E573">
        <v>2476333.21</v>
      </c>
    </row>
    <row r="574" spans="1:5">
      <c r="A574">
        <v>1938</v>
      </c>
      <c r="B574" s="108">
        <v>17</v>
      </c>
      <c r="C574">
        <v>1220230.83</v>
      </c>
      <c r="D574">
        <v>1214718.95</v>
      </c>
      <c r="E574">
        <v>2434949.7799999998</v>
      </c>
    </row>
    <row r="575" spans="1:5">
      <c r="A575">
        <v>1938</v>
      </c>
      <c r="B575" s="108">
        <v>18</v>
      </c>
      <c r="C575">
        <v>1202162.71</v>
      </c>
      <c r="D575">
        <v>1187275.76</v>
      </c>
      <c r="E575">
        <v>2389438.4700000002</v>
      </c>
    </row>
    <row r="576" spans="1:5">
      <c r="A576">
        <v>1938</v>
      </c>
      <c r="B576" s="108">
        <v>19</v>
      </c>
      <c r="C576">
        <v>1185056.3700000001</v>
      </c>
      <c r="D576">
        <v>1161840.72</v>
      </c>
      <c r="E576">
        <v>2346897.09</v>
      </c>
    </row>
    <row r="577" spans="1:5">
      <c r="A577">
        <v>1938</v>
      </c>
      <c r="B577" s="108">
        <v>20</v>
      </c>
      <c r="C577">
        <v>1172231.5</v>
      </c>
      <c r="D577">
        <v>1143204.46</v>
      </c>
      <c r="E577">
        <v>2315435.96</v>
      </c>
    </row>
    <row r="578" spans="1:5">
      <c r="A578">
        <v>1938</v>
      </c>
      <c r="B578" s="108">
        <v>21</v>
      </c>
      <c r="C578">
        <v>1165048.8899999999</v>
      </c>
      <c r="D578">
        <v>1133254.7</v>
      </c>
      <c r="E578">
        <v>2298303.59</v>
      </c>
    </row>
    <row r="579" spans="1:5">
      <c r="A579">
        <v>1938</v>
      </c>
      <c r="B579" s="108">
        <v>22</v>
      </c>
      <c r="C579">
        <v>1159802.76</v>
      </c>
      <c r="D579">
        <v>1127132.42</v>
      </c>
      <c r="E579">
        <v>2286935.1800000002</v>
      </c>
    </row>
    <row r="580" spans="1:5">
      <c r="A580">
        <v>1938</v>
      </c>
      <c r="B580" s="108">
        <v>23</v>
      </c>
      <c r="C580">
        <v>1153433.5900000001</v>
      </c>
      <c r="D580">
        <v>1120418.06</v>
      </c>
      <c r="E580">
        <v>2273851.65</v>
      </c>
    </row>
    <row r="581" spans="1:5">
      <c r="A581">
        <v>1938</v>
      </c>
      <c r="B581" s="108">
        <v>24</v>
      </c>
      <c r="C581">
        <v>1145185.81</v>
      </c>
      <c r="D581">
        <v>1112240.3999999999</v>
      </c>
      <c r="E581">
        <v>2257426.21</v>
      </c>
    </row>
    <row r="582" spans="1:5">
      <c r="A582">
        <v>1938</v>
      </c>
      <c r="B582" s="108">
        <v>25</v>
      </c>
      <c r="C582">
        <v>1133285.8500000001</v>
      </c>
      <c r="D582">
        <v>1100897.3600000001</v>
      </c>
      <c r="E582">
        <v>2234183.21</v>
      </c>
    </row>
    <row r="583" spans="1:5">
      <c r="A583">
        <v>1938</v>
      </c>
      <c r="B583" s="108">
        <v>26</v>
      </c>
      <c r="C583">
        <v>1117090.6000000001</v>
      </c>
      <c r="D583">
        <v>1085640.76</v>
      </c>
      <c r="E583">
        <v>2202731.36</v>
      </c>
    </row>
    <row r="584" spans="1:5">
      <c r="A584">
        <v>1938</v>
      </c>
      <c r="B584" s="108">
        <v>27</v>
      </c>
      <c r="C584">
        <v>1098555.9099999999</v>
      </c>
      <c r="D584">
        <v>1068493.3999999999</v>
      </c>
      <c r="E584">
        <v>2167049.31</v>
      </c>
    </row>
    <row r="585" spans="1:5">
      <c r="A585">
        <v>1938</v>
      </c>
      <c r="B585" s="108">
        <v>28</v>
      </c>
      <c r="C585">
        <v>1079473.67</v>
      </c>
      <c r="D585">
        <v>1051410.4099999999</v>
      </c>
      <c r="E585">
        <v>2130884.08</v>
      </c>
    </row>
    <row r="586" spans="1:5">
      <c r="A586">
        <v>1938</v>
      </c>
      <c r="B586" s="108">
        <v>29</v>
      </c>
      <c r="C586">
        <v>1060321.43</v>
      </c>
      <c r="D586">
        <v>1034701.62</v>
      </c>
      <c r="E586">
        <v>2095023.05</v>
      </c>
    </row>
    <row r="587" spans="1:5">
      <c r="A587">
        <v>1938</v>
      </c>
      <c r="B587" s="108">
        <v>30</v>
      </c>
      <c r="C587">
        <v>1042210.59</v>
      </c>
      <c r="D587">
        <v>1018891.68</v>
      </c>
      <c r="E587">
        <v>2061102.27</v>
      </c>
    </row>
    <row r="588" spans="1:5">
      <c r="A588">
        <v>1938</v>
      </c>
      <c r="B588" s="108">
        <v>31</v>
      </c>
      <c r="C588">
        <v>1025797.51</v>
      </c>
      <c r="D588">
        <v>1004354.44</v>
      </c>
      <c r="E588">
        <v>2030151.95</v>
      </c>
    </row>
    <row r="589" spans="1:5">
      <c r="A589">
        <v>1938</v>
      </c>
      <c r="B589" s="108">
        <v>32</v>
      </c>
      <c r="C589">
        <v>1010376.45</v>
      </c>
      <c r="D589">
        <v>990645.05</v>
      </c>
      <c r="E589">
        <v>2001021.5</v>
      </c>
    </row>
    <row r="590" spans="1:5">
      <c r="A590">
        <v>1938</v>
      </c>
      <c r="B590" s="108">
        <v>33</v>
      </c>
      <c r="C590">
        <v>995083.32</v>
      </c>
      <c r="D590">
        <v>977271.97</v>
      </c>
      <c r="E590">
        <v>1972355.29</v>
      </c>
    </row>
    <row r="591" spans="1:5">
      <c r="A591">
        <v>1938</v>
      </c>
      <c r="B591" s="108">
        <v>34</v>
      </c>
      <c r="C591">
        <v>979495.19</v>
      </c>
      <c r="D591">
        <v>963985.94</v>
      </c>
      <c r="E591">
        <v>1943481.13</v>
      </c>
    </row>
    <row r="592" spans="1:5">
      <c r="A592">
        <v>1938</v>
      </c>
      <c r="B592" s="108">
        <v>35</v>
      </c>
      <c r="C592">
        <v>962768.28</v>
      </c>
      <c r="D592">
        <v>950287.9</v>
      </c>
      <c r="E592">
        <v>1913056.18</v>
      </c>
    </row>
    <row r="593" spans="1:5">
      <c r="A593">
        <v>1938</v>
      </c>
      <c r="B593" s="108">
        <v>36</v>
      </c>
      <c r="C593">
        <v>944617.04</v>
      </c>
      <c r="D593">
        <v>936034.04</v>
      </c>
      <c r="E593">
        <v>1880651.08</v>
      </c>
    </row>
    <row r="594" spans="1:5">
      <c r="A594">
        <v>1938</v>
      </c>
      <c r="B594" s="108">
        <v>37</v>
      </c>
      <c r="C594">
        <v>925676.24</v>
      </c>
      <c r="D594">
        <v>921568.97</v>
      </c>
      <c r="E594">
        <v>1847245.21</v>
      </c>
    </row>
    <row r="595" spans="1:5">
      <c r="A595">
        <v>1938</v>
      </c>
      <c r="B595" s="108">
        <v>38</v>
      </c>
      <c r="C595">
        <v>906205.83</v>
      </c>
      <c r="D595">
        <v>906779.39</v>
      </c>
      <c r="E595">
        <v>1812985.22</v>
      </c>
    </row>
    <row r="596" spans="1:5">
      <c r="A596">
        <v>1938</v>
      </c>
      <c r="B596" s="108">
        <v>39</v>
      </c>
      <c r="C596">
        <v>887955.2</v>
      </c>
      <c r="D596">
        <v>893333.98</v>
      </c>
      <c r="E596">
        <v>1781289.18</v>
      </c>
    </row>
    <row r="597" spans="1:5">
      <c r="A597">
        <v>1938</v>
      </c>
      <c r="B597" s="108">
        <v>40</v>
      </c>
      <c r="C597">
        <v>874301.99</v>
      </c>
      <c r="D597">
        <v>884612.98</v>
      </c>
      <c r="E597">
        <v>1758914.97</v>
      </c>
    </row>
    <row r="598" spans="1:5">
      <c r="A598">
        <v>1938</v>
      </c>
      <c r="B598" s="108">
        <v>41</v>
      </c>
      <c r="C598">
        <v>865896.99</v>
      </c>
      <c r="D598">
        <v>881220.2</v>
      </c>
      <c r="E598">
        <v>1747117.19</v>
      </c>
    </row>
    <row r="599" spans="1:5">
      <c r="A599">
        <v>1938</v>
      </c>
      <c r="B599" s="108">
        <v>42</v>
      </c>
      <c r="C599">
        <v>859711.49</v>
      </c>
      <c r="D599">
        <v>880012.63</v>
      </c>
      <c r="E599">
        <v>1739724.12</v>
      </c>
    </row>
    <row r="600" spans="1:5">
      <c r="A600">
        <v>1938</v>
      </c>
      <c r="B600" s="108">
        <v>43</v>
      </c>
      <c r="C600">
        <v>853619.48</v>
      </c>
      <c r="D600">
        <v>878676.78</v>
      </c>
      <c r="E600">
        <v>1732296.26</v>
      </c>
    </row>
    <row r="601" spans="1:5">
      <c r="A601">
        <v>1938</v>
      </c>
      <c r="B601" s="108">
        <v>44</v>
      </c>
      <c r="C601">
        <v>845403.48</v>
      </c>
      <c r="D601">
        <v>875139.91</v>
      </c>
      <c r="E601">
        <v>1720543.39</v>
      </c>
    </row>
    <row r="602" spans="1:5">
      <c r="A602">
        <v>1938</v>
      </c>
      <c r="B602" s="108">
        <v>45</v>
      </c>
      <c r="C602">
        <v>831334.43</v>
      </c>
      <c r="D602">
        <v>865974.57</v>
      </c>
      <c r="E602">
        <v>1697309</v>
      </c>
    </row>
    <row r="603" spans="1:5">
      <c r="A603">
        <v>1938</v>
      </c>
      <c r="B603" s="108">
        <v>46</v>
      </c>
      <c r="C603">
        <v>810383.68</v>
      </c>
      <c r="D603">
        <v>850234.91</v>
      </c>
      <c r="E603">
        <v>1660618.59</v>
      </c>
    </row>
    <row r="604" spans="1:5">
      <c r="A604">
        <v>1938</v>
      </c>
      <c r="B604" s="108">
        <v>47</v>
      </c>
      <c r="C604">
        <v>786023.45</v>
      </c>
      <c r="D604">
        <v>830980.43</v>
      </c>
      <c r="E604">
        <v>1617003.88</v>
      </c>
    </row>
    <row r="605" spans="1:5">
      <c r="A605">
        <v>1938</v>
      </c>
      <c r="B605" s="108">
        <v>48</v>
      </c>
      <c r="C605">
        <v>761117.17</v>
      </c>
      <c r="D605">
        <v>810872.24</v>
      </c>
      <c r="E605">
        <v>1571989.41</v>
      </c>
    </row>
    <row r="606" spans="1:5">
      <c r="A606">
        <v>1938</v>
      </c>
      <c r="B606" s="108">
        <v>49</v>
      </c>
      <c r="C606">
        <v>736080.01</v>
      </c>
      <c r="D606">
        <v>789720.95</v>
      </c>
      <c r="E606">
        <v>1525800.96</v>
      </c>
    </row>
    <row r="607" spans="1:5">
      <c r="A607">
        <v>1938</v>
      </c>
      <c r="B607" s="108">
        <v>50</v>
      </c>
      <c r="C607">
        <v>710988.22</v>
      </c>
      <c r="D607">
        <v>766369.03</v>
      </c>
      <c r="E607">
        <v>1477357.25</v>
      </c>
    </row>
    <row r="608" spans="1:5">
      <c r="A608">
        <v>1938</v>
      </c>
      <c r="B608" s="108">
        <v>51</v>
      </c>
      <c r="C608">
        <v>685904.42</v>
      </c>
      <c r="D608">
        <v>740523.5</v>
      </c>
      <c r="E608">
        <v>1426427.92</v>
      </c>
    </row>
    <row r="609" spans="1:5">
      <c r="A609">
        <v>1938</v>
      </c>
      <c r="B609" s="108">
        <v>52</v>
      </c>
      <c r="C609">
        <v>660461.93000000005</v>
      </c>
      <c r="D609">
        <v>712794.55</v>
      </c>
      <c r="E609">
        <v>1373256.48</v>
      </c>
    </row>
    <row r="610" spans="1:5">
      <c r="A610">
        <v>1938</v>
      </c>
      <c r="B610" s="108">
        <v>53</v>
      </c>
      <c r="C610">
        <v>634417.81000000006</v>
      </c>
      <c r="D610">
        <v>683911.09</v>
      </c>
      <c r="E610">
        <v>1318328.8999999999</v>
      </c>
    </row>
    <row r="611" spans="1:5">
      <c r="A611">
        <v>1938</v>
      </c>
      <c r="B611" s="108">
        <v>54</v>
      </c>
      <c r="C611">
        <v>608704.55000000005</v>
      </c>
      <c r="D611">
        <v>654963.51</v>
      </c>
      <c r="E611">
        <v>1263668.06</v>
      </c>
    </row>
    <row r="612" spans="1:5">
      <c r="A612">
        <v>1938</v>
      </c>
      <c r="B612" s="108">
        <v>55</v>
      </c>
      <c r="C612">
        <v>585187.05000000005</v>
      </c>
      <c r="D612">
        <v>627914.78</v>
      </c>
      <c r="E612">
        <v>1213101.83</v>
      </c>
    </row>
    <row r="613" spans="1:5">
      <c r="A613">
        <v>1938</v>
      </c>
      <c r="B613" s="108">
        <v>56</v>
      </c>
      <c r="C613">
        <v>564560.86</v>
      </c>
      <c r="D613">
        <v>603608.17000000004</v>
      </c>
      <c r="E613">
        <v>1168169.03</v>
      </c>
    </row>
    <row r="614" spans="1:5">
      <c r="A614">
        <v>1938</v>
      </c>
      <c r="B614" s="108">
        <v>57</v>
      </c>
      <c r="C614">
        <v>545606.87</v>
      </c>
      <c r="D614">
        <v>580756.99</v>
      </c>
      <c r="E614">
        <v>1126363.8600000001</v>
      </c>
    </row>
    <row r="615" spans="1:5">
      <c r="A615">
        <v>1938</v>
      </c>
      <c r="B615" s="108">
        <v>58</v>
      </c>
      <c r="C615">
        <v>526971.76</v>
      </c>
      <c r="D615">
        <v>557923.73</v>
      </c>
      <c r="E615">
        <v>1084895.49</v>
      </c>
    </row>
    <row r="616" spans="1:5">
      <c r="A616">
        <v>1938</v>
      </c>
      <c r="B616" s="108">
        <v>59</v>
      </c>
      <c r="C616">
        <v>508295.84</v>
      </c>
      <c r="D616">
        <v>534922.67000000004</v>
      </c>
      <c r="E616">
        <v>1043218.51</v>
      </c>
    </row>
    <row r="617" spans="1:5">
      <c r="A617">
        <v>1938</v>
      </c>
      <c r="B617" s="108">
        <v>60</v>
      </c>
      <c r="C617">
        <v>489349.3</v>
      </c>
      <c r="D617">
        <v>511909.22</v>
      </c>
      <c r="E617">
        <v>1001258.52</v>
      </c>
    </row>
    <row r="618" spans="1:5">
      <c r="A618">
        <v>1938</v>
      </c>
      <c r="B618" s="108">
        <v>61</v>
      </c>
      <c r="C618">
        <v>470005.68</v>
      </c>
      <c r="D618">
        <v>488953.41</v>
      </c>
      <c r="E618">
        <v>958959.09</v>
      </c>
    </row>
    <row r="619" spans="1:5">
      <c r="A619">
        <v>1938</v>
      </c>
      <c r="B619" s="108">
        <v>62</v>
      </c>
      <c r="C619">
        <v>450563.5</v>
      </c>
      <c r="D619">
        <v>466187.65</v>
      </c>
      <c r="E619">
        <v>916751.15</v>
      </c>
    </row>
    <row r="620" spans="1:5">
      <c r="A620">
        <v>1938</v>
      </c>
      <c r="B620" s="108">
        <v>63</v>
      </c>
      <c r="C620">
        <v>431368.59</v>
      </c>
      <c r="D620">
        <v>443718.81</v>
      </c>
      <c r="E620">
        <v>875087.4</v>
      </c>
    </row>
    <row r="621" spans="1:5">
      <c r="A621">
        <v>1938</v>
      </c>
      <c r="B621" s="108">
        <v>64</v>
      </c>
      <c r="C621">
        <v>412152.41</v>
      </c>
      <c r="D621">
        <v>421448.1</v>
      </c>
      <c r="E621">
        <v>833600.51</v>
      </c>
    </row>
    <row r="622" spans="1:5">
      <c r="A622">
        <v>1938</v>
      </c>
      <c r="B622" s="108">
        <v>65</v>
      </c>
      <c r="C622">
        <v>391928.63</v>
      </c>
      <c r="D622">
        <v>398806.4</v>
      </c>
      <c r="E622">
        <v>790735.03</v>
      </c>
    </row>
    <row r="623" spans="1:5">
      <c r="A623">
        <v>1938</v>
      </c>
      <c r="B623" s="108">
        <v>66</v>
      </c>
      <c r="C623">
        <v>370233</v>
      </c>
      <c r="D623">
        <v>375415.16</v>
      </c>
      <c r="E623">
        <v>745648.16</v>
      </c>
    </row>
    <row r="624" spans="1:5">
      <c r="A624">
        <v>1938</v>
      </c>
      <c r="B624" s="108">
        <v>67</v>
      </c>
      <c r="C624">
        <v>347595.56</v>
      </c>
      <c r="D624">
        <v>351634.96</v>
      </c>
      <c r="E624">
        <v>699230.52</v>
      </c>
    </row>
    <row r="625" spans="1:5">
      <c r="A625">
        <v>1938</v>
      </c>
      <c r="B625" s="108">
        <v>68</v>
      </c>
      <c r="C625">
        <v>325304.5</v>
      </c>
      <c r="D625">
        <v>328121.38</v>
      </c>
      <c r="E625">
        <v>653425.88</v>
      </c>
    </row>
    <row r="626" spans="1:5">
      <c r="A626">
        <v>1938</v>
      </c>
      <c r="B626" s="108">
        <v>69</v>
      </c>
      <c r="C626">
        <v>303011.90999999997</v>
      </c>
      <c r="D626">
        <v>304808.51</v>
      </c>
      <c r="E626">
        <v>607820.42000000004</v>
      </c>
    </row>
    <row r="627" spans="1:5">
      <c r="A627">
        <v>1938</v>
      </c>
      <c r="B627" s="108">
        <v>70</v>
      </c>
      <c r="C627">
        <v>281019.84999999998</v>
      </c>
      <c r="D627">
        <v>281422.17</v>
      </c>
      <c r="E627">
        <v>562442.02</v>
      </c>
    </row>
    <row r="628" spans="1:5">
      <c r="A628">
        <v>1938</v>
      </c>
      <c r="B628" s="108">
        <v>71</v>
      </c>
      <c r="C628">
        <v>259574.14</v>
      </c>
      <c r="D628">
        <v>258073.4</v>
      </c>
      <c r="E628">
        <v>517647.54</v>
      </c>
    </row>
    <row r="629" spans="1:5">
      <c r="A629">
        <v>1938</v>
      </c>
      <c r="B629" s="108">
        <v>72</v>
      </c>
      <c r="C629">
        <v>238642.06</v>
      </c>
      <c r="D629">
        <v>235059.51</v>
      </c>
      <c r="E629">
        <v>473701.57</v>
      </c>
    </row>
    <row r="630" spans="1:5">
      <c r="A630">
        <v>1938</v>
      </c>
      <c r="B630" s="108">
        <v>73</v>
      </c>
      <c r="C630">
        <v>217976.24</v>
      </c>
      <c r="D630">
        <v>212450.29</v>
      </c>
      <c r="E630">
        <v>430426.53</v>
      </c>
    </row>
    <row r="631" spans="1:5">
      <c r="A631">
        <v>1938</v>
      </c>
      <c r="B631" s="108">
        <v>74</v>
      </c>
      <c r="C631">
        <v>197959.23</v>
      </c>
      <c r="D631">
        <v>190742.65</v>
      </c>
      <c r="E631">
        <v>388701.88</v>
      </c>
    </row>
    <row r="632" spans="1:5">
      <c r="A632">
        <v>1938</v>
      </c>
      <c r="B632" s="108">
        <v>75</v>
      </c>
      <c r="C632">
        <v>182315.61</v>
      </c>
      <c r="D632">
        <v>173628.36</v>
      </c>
      <c r="E632">
        <v>355943.97</v>
      </c>
    </row>
    <row r="633" spans="1:5">
      <c r="A633">
        <v>1938</v>
      </c>
      <c r="B633" s="108">
        <v>76</v>
      </c>
      <c r="C633">
        <v>167624.12</v>
      </c>
      <c r="D633">
        <v>157655.21</v>
      </c>
      <c r="E633">
        <v>325279.33</v>
      </c>
    </row>
    <row r="634" spans="1:5">
      <c r="A634">
        <v>1938</v>
      </c>
      <c r="B634" s="108">
        <v>77</v>
      </c>
      <c r="C634">
        <v>152157.76999999999</v>
      </c>
      <c r="D634">
        <v>141466.22</v>
      </c>
      <c r="E634">
        <v>293623.99</v>
      </c>
    </row>
    <row r="635" spans="1:5">
      <c r="A635">
        <v>1938</v>
      </c>
      <c r="B635" s="108">
        <v>78</v>
      </c>
      <c r="C635">
        <v>135650.98000000001</v>
      </c>
      <c r="D635">
        <v>124844.11</v>
      </c>
      <c r="E635">
        <v>260495.09</v>
      </c>
    </row>
    <row r="636" spans="1:5">
      <c r="A636">
        <v>1938</v>
      </c>
      <c r="B636" s="108">
        <v>79</v>
      </c>
      <c r="C636">
        <v>119189.81</v>
      </c>
      <c r="D636">
        <v>108472.74</v>
      </c>
      <c r="E636">
        <v>227662.55</v>
      </c>
    </row>
    <row r="637" spans="1:5">
      <c r="A637">
        <v>1938</v>
      </c>
      <c r="B637" s="108">
        <v>80</v>
      </c>
      <c r="C637">
        <v>108029.85</v>
      </c>
      <c r="D637">
        <v>94308.47</v>
      </c>
      <c r="E637">
        <v>202338.32</v>
      </c>
    </row>
    <row r="638" spans="1:5">
      <c r="A638">
        <v>1938</v>
      </c>
      <c r="B638" s="108">
        <v>81</v>
      </c>
      <c r="C638">
        <v>92691.98</v>
      </c>
      <c r="D638">
        <v>79562.16</v>
      </c>
      <c r="E638">
        <v>172254.14</v>
      </c>
    </row>
    <row r="639" spans="1:5">
      <c r="A639">
        <v>1938</v>
      </c>
      <c r="B639" s="108">
        <v>82</v>
      </c>
      <c r="C639">
        <v>78178.929999999993</v>
      </c>
      <c r="D639">
        <v>66027.31</v>
      </c>
      <c r="E639">
        <v>144206.24</v>
      </c>
    </row>
    <row r="640" spans="1:5">
      <c r="A640">
        <v>1938</v>
      </c>
      <c r="B640" s="108">
        <v>83</v>
      </c>
      <c r="C640">
        <v>64983.42</v>
      </c>
      <c r="D640">
        <v>53845.62</v>
      </c>
      <c r="E640">
        <v>118829.04</v>
      </c>
    </row>
    <row r="641" spans="1:5">
      <c r="A641">
        <v>1938</v>
      </c>
      <c r="B641" s="108">
        <v>84</v>
      </c>
      <c r="C641">
        <v>53480.79</v>
      </c>
      <c r="D641">
        <v>43350.23</v>
      </c>
      <c r="E641">
        <v>96831.02</v>
      </c>
    </row>
    <row r="642" spans="1:5">
      <c r="A642">
        <v>1938</v>
      </c>
      <c r="B642" s="108">
        <v>85</v>
      </c>
      <c r="C642">
        <v>43631.16</v>
      </c>
      <c r="D642">
        <v>34487.19</v>
      </c>
      <c r="E642">
        <v>78118.350000000006</v>
      </c>
    </row>
    <row r="643" spans="1:5">
      <c r="A643">
        <v>1938</v>
      </c>
      <c r="B643" s="108">
        <v>86</v>
      </c>
      <c r="C643">
        <v>35357.17</v>
      </c>
      <c r="D643">
        <v>27249.25</v>
      </c>
      <c r="E643">
        <v>62606.42</v>
      </c>
    </row>
    <row r="644" spans="1:5">
      <c r="A644">
        <v>1938</v>
      </c>
      <c r="B644" s="108">
        <v>87</v>
      </c>
      <c r="C644">
        <v>28472.06</v>
      </c>
      <c r="D644">
        <v>21375.17</v>
      </c>
      <c r="E644">
        <v>49847.23</v>
      </c>
    </row>
    <row r="645" spans="1:5">
      <c r="A645">
        <v>1938</v>
      </c>
      <c r="B645" s="108">
        <v>88</v>
      </c>
      <c r="C645">
        <v>22597.57</v>
      </c>
      <c r="D645">
        <v>16487.21</v>
      </c>
      <c r="E645">
        <v>39084.78</v>
      </c>
    </row>
    <row r="646" spans="1:5">
      <c r="A646">
        <v>1938</v>
      </c>
      <c r="B646" s="108">
        <v>89</v>
      </c>
      <c r="C646">
        <v>17605.2</v>
      </c>
      <c r="D646">
        <v>12502.91</v>
      </c>
      <c r="E646">
        <v>30108.11</v>
      </c>
    </row>
    <row r="647" spans="1:5">
      <c r="A647">
        <v>1938</v>
      </c>
      <c r="B647" s="108">
        <v>90</v>
      </c>
      <c r="C647">
        <v>13475.8</v>
      </c>
      <c r="D647">
        <v>9279.69</v>
      </c>
      <c r="E647">
        <v>22755.49</v>
      </c>
    </row>
    <row r="648" spans="1:5">
      <c r="A648">
        <v>1938</v>
      </c>
      <c r="B648" s="108">
        <v>91</v>
      </c>
      <c r="C648">
        <v>10150.83</v>
      </c>
      <c r="D648">
        <v>6796.64</v>
      </c>
      <c r="E648">
        <v>16947.47</v>
      </c>
    </row>
    <row r="649" spans="1:5">
      <c r="A649">
        <v>1938</v>
      </c>
      <c r="B649" s="108">
        <v>92</v>
      </c>
      <c r="C649">
        <v>7566.08</v>
      </c>
      <c r="D649">
        <v>4934.55</v>
      </c>
      <c r="E649">
        <v>12500.63</v>
      </c>
    </row>
    <row r="650" spans="1:5">
      <c r="A650">
        <v>1938</v>
      </c>
      <c r="B650" s="108">
        <v>93</v>
      </c>
      <c r="C650">
        <v>5613.8</v>
      </c>
      <c r="D650">
        <v>3561.64</v>
      </c>
      <c r="E650">
        <v>9175.44</v>
      </c>
    </row>
    <row r="651" spans="1:5">
      <c r="A651">
        <v>1938</v>
      </c>
      <c r="B651" s="108">
        <v>94</v>
      </c>
      <c r="C651">
        <v>4120.46</v>
      </c>
      <c r="D651">
        <v>2573.06</v>
      </c>
      <c r="E651">
        <v>6693.52</v>
      </c>
    </row>
    <row r="652" spans="1:5">
      <c r="A652">
        <v>1938</v>
      </c>
      <c r="B652" s="108">
        <v>95</v>
      </c>
      <c r="C652">
        <v>3000.24</v>
      </c>
      <c r="D652">
        <v>1851.4</v>
      </c>
      <c r="E652">
        <v>4851.6400000000003</v>
      </c>
    </row>
    <row r="653" spans="1:5">
      <c r="A653">
        <v>1938</v>
      </c>
      <c r="B653" s="108">
        <v>96</v>
      </c>
      <c r="C653">
        <v>2207.98</v>
      </c>
      <c r="D653">
        <v>1332.36</v>
      </c>
      <c r="E653">
        <v>3540.34</v>
      </c>
    </row>
    <row r="654" spans="1:5">
      <c r="A654">
        <v>1938</v>
      </c>
      <c r="B654" s="108">
        <v>97</v>
      </c>
      <c r="C654">
        <v>1613.17</v>
      </c>
      <c r="D654">
        <v>962.08</v>
      </c>
      <c r="E654">
        <v>2575.25</v>
      </c>
    </row>
    <row r="655" spans="1:5">
      <c r="A655">
        <v>1938</v>
      </c>
      <c r="B655" s="108">
        <v>98</v>
      </c>
      <c r="C655">
        <v>1177.56</v>
      </c>
      <c r="D655">
        <v>703.45</v>
      </c>
      <c r="E655">
        <v>1881.01</v>
      </c>
    </row>
    <row r="656" spans="1:5">
      <c r="A656">
        <v>1938</v>
      </c>
      <c r="B656" s="108">
        <v>99</v>
      </c>
      <c r="C656">
        <v>868.89</v>
      </c>
      <c r="D656">
        <v>505.05</v>
      </c>
      <c r="E656">
        <v>1373.94</v>
      </c>
    </row>
    <row r="657" spans="1:5">
      <c r="A657">
        <v>1938</v>
      </c>
      <c r="B657" s="108">
        <v>100</v>
      </c>
      <c r="C657">
        <v>615.85</v>
      </c>
      <c r="D657">
        <v>340.63</v>
      </c>
      <c r="E657">
        <v>956.48</v>
      </c>
    </row>
    <row r="658" spans="1:5">
      <c r="A658">
        <v>1938</v>
      </c>
      <c r="B658" s="108">
        <v>101</v>
      </c>
      <c r="C658">
        <v>398.64</v>
      </c>
      <c r="D658">
        <v>214.74</v>
      </c>
      <c r="E658">
        <v>613.38</v>
      </c>
    </row>
    <row r="659" spans="1:5">
      <c r="A659">
        <v>1938</v>
      </c>
      <c r="B659" s="108">
        <v>102</v>
      </c>
      <c r="C659">
        <v>263.16000000000003</v>
      </c>
      <c r="D659">
        <v>139.94</v>
      </c>
      <c r="E659">
        <v>403.1</v>
      </c>
    </row>
    <row r="660" spans="1:5">
      <c r="A660">
        <v>1938</v>
      </c>
      <c r="B660" s="108">
        <v>103</v>
      </c>
      <c r="C660">
        <v>174.05</v>
      </c>
      <c r="D660">
        <v>96.18</v>
      </c>
      <c r="E660">
        <v>270.23</v>
      </c>
    </row>
    <row r="661" spans="1:5">
      <c r="A661">
        <v>1938</v>
      </c>
      <c r="B661" s="108">
        <v>104</v>
      </c>
      <c r="C661">
        <v>119.54</v>
      </c>
      <c r="D661">
        <v>62.4</v>
      </c>
      <c r="E661">
        <v>181.94</v>
      </c>
    </row>
    <row r="662" spans="1:5">
      <c r="A662">
        <v>1938</v>
      </c>
      <c r="B662" s="108">
        <v>105</v>
      </c>
      <c r="C662">
        <v>76</v>
      </c>
      <c r="D662">
        <v>38.53</v>
      </c>
      <c r="E662">
        <v>114.53</v>
      </c>
    </row>
    <row r="663" spans="1:5">
      <c r="A663">
        <v>1938</v>
      </c>
      <c r="B663" s="108">
        <v>106</v>
      </c>
      <c r="C663">
        <v>48.03</v>
      </c>
      <c r="D663">
        <v>25.22</v>
      </c>
      <c r="E663">
        <v>73.25</v>
      </c>
    </row>
    <row r="664" spans="1:5">
      <c r="A664">
        <v>1938</v>
      </c>
      <c r="B664" s="108">
        <v>107</v>
      </c>
      <c r="C664">
        <v>28.94</v>
      </c>
      <c r="D664">
        <v>15.39</v>
      </c>
      <c r="E664">
        <v>44.33</v>
      </c>
    </row>
    <row r="665" spans="1:5">
      <c r="A665">
        <v>1938</v>
      </c>
      <c r="B665" s="108">
        <v>108</v>
      </c>
      <c r="C665">
        <v>17.82</v>
      </c>
      <c r="D665">
        <v>8.0299999999999994</v>
      </c>
      <c r="E665">
        <v>25.85</v>
      </c>
    </row>
    <row r="666" spans="1:5">
      <c r="A666">
        <v>1938</v>
      </c>
      <c r="B666" s="108">
        <v>109</v>
      </c>
      <c r="C666">
        <v>10.95</v>
      </c>
      <c r="D666">
        <v>4.62</v>
      </c>
      <c r="E666">
        <v>15.57</v>
      </c>
    </row>
    <row r="667" spans="1:5">
      <c r="A667">
        <v>1938</v>
      </c>
      <c r="B667" s="108">
        <v>110</v>
      </c>
      <c r="C667">
        <v>12.92</v>
      </c>
      <c r="D667">
        <v>4.29</v>
      </c>
      <c r="E667">
        <v>17.21</v>
      </c>
    </row>
    <row r="668" spans="1:5">
      <c r="A668">
        <v>1939</v>
      </c>
      <c r="B668" s="108">
        <v>0</v>
      </c>
      <c r="C668">
        <v>996033.12</v>
      </c>
      <c r="D668">
        <v>1033830.52</v>
      </c>
      <c r="E668">
        <v>2029863.64</v>
      </c>
    </row>
    <row r="669" spans="1:5">
      <c r="A669">
        <v>1939</v>
      </c>
      <c r="B669" s="108">
        <v>1</v>
      </c>
      <c r="C669">
        <v>978265.51</v>
      </c>
      <c r="D669">
        <v>1005841.3</v>
      </c>
      <c r="E669">
        <v>1984106.81</v>
      </c>
    </row>
    <row r="670" spans="1:5">
      <c r="A670">
        <v>1939</v>
      </c>
      <c r="B670" s="108">
        <v>2</v>
      </c>
      <c r="C670">
        <v>1041840.81</v>
      </c>
      <c r="D670">
        <v>1070226.75</v>
      </c>
      <c r="E670">
        <v>2112067.56</v>
      </c>
    </row>
    <row r="671" spans="1:5">
      <c r="A671">
        <v>1939</v>
      </c>
      <c r="B671" s="108">
        <v>3</v>
      </c>
      <c r="C671">
        <v>1043676</v>
      </c>
      <c r="D671">
        <v>1074801.23</v>
      </c>
      <c r="E671">
        <v>2118477.23</v>
      </c>
    </row>
    <row r="672" spans="1:5">
      <c r="A672">
        <v>1939</v>
      </c>
      <c r="B672" s="108">
        <v>4</v>
      </c>
      <c r="C672">
        <v>1014761.16</v>
      </c>
      <c r="D672">
        <v>1038432.48</v>
      </c>
      <c r="E672">
        <v>2053193.64</v>
      </c>
    </row>
    <row r="673" spans="1:5">
      <c r="A673">
        <v>1939</v>
      </c>
      <c r="B673" s="108">
        <v>5</v>
      </c>
      <c r="C673">
        <v>1024768.61</v>
      </c>
      <c r="D673">
        <v>1055699.8500000001</v>
      </c>
      <c r="E673">
        <v>2080468.46</v>
      </c>
    </row>
    <row r="674" spans="1:5">
      <c r="A674">
        <v>1939</v>
      </c>
      <c r="B674" s="108">
        <v>6</v>
      </c>
      <c r="C674">
        <v>1048598.3</v>
      </c>
      <c r="D674">
        <v>1079573.32</v>
      </c>
      <c r="E674">
        <v>2128171.62</v>
      </c>
    </row>
    <row r="675" spans="1:5">
      <c r="A675">
        <v>1939</v>
      </c>
      <c r="B675" s="108">
        <v>7</v>
      </c>
      <c r="C675">
        <v>1082425.8600000001</v>
      </c>
      <c r="D675">
        <v>1115775.83</v>
      </c>
      <c r="E675">
        <v>2198201.69</v>
      </c>
    </row>
    <row r="676" spans="1:5">
      <c r="A676">
        <v>1939</v>
      </c>
      <c r="B676" s="108">
        <v>8</v>
      </c>
      <c r="C676">
        <v>1104574.27</v>
      </c>
      <c r="D676">
        <v>1139371.3899999999</v>
      </c>
      <c r="E676">
        <v>2243945.66</v>
      </c>
    </row>
    <row r="677" spans="1:5">
      <c r="A677">
        <v>1939</v>
      </c>
      <c r="B677" s="108">
        <v>9</v>
      </c>
      <c r="C677">
        <v>1119360.6000000001</v>
      </c>
      <c r="D677">
        <v>1154888.3400000001</v>
      </c>
      <c r="E677">
        <v>2274248.94</v>
      </c>
    </row>
    <row r="678" spans="1:5">
      <c r="A678">
        <v>1939</v>
      </c>
      <c r="B678" s="108">
        <v>10</v>
      </c>
      <c r="C678">
        <v>1141319.8700000001</v>
      </c>
      <c r="D678">
        <v>1180658.6399999999</v>
      </c>
      <c r="E678">
        <v>2321978.5099999998</v>
      </c>
    </row>
    <row r="679" spans="1:5">
      <c r="A679">
        <v>1939</v>
      </c>
      <c r="B679" s="108">
        <v>11</v>
      </c>
      <c r="C679">
        <v>1167447.5</v>
      </c>
      <c r="D679">
        <v>1204782.53</v>
      </c>
      <c r="E679">
        <v>2372230.0299999998</v>
      </c>
    </row>
    <row r="680" spans="1:5">
      <c r="A680">
        <v>1939</v>
      </c>
      <c r="B680" s="108">
        <v>12</v>
      </c>
      <c r="C680">
        <v>1186540.98</v>
      </c>
      <c r="D680">
        <v>1219389.72</v>
      </c>
      <c r="E680">
        <v>2405930.7000000002</v>
      </c>
    </row>
    <row r="681" spans="1:5">
      <c r="A681">
        <v>1939</v>
      </c>
      <c r="B681" s="108">
        <v>13</v>
      </c>
      <c r="C681">
        <v>1203549.58</v>
      </c>
      <c r="D681">
        <v>1230751.45</v>
      </c>
      <c r="E681">
        <v>2434301.0299999998</v>
      </c>
    </row>
    <row r="682" spans="1:5">
      <c r="A682">
        <v>1939</v>
      </c>
      <c r="B682" s="108">
        <v>14</v>
      </c>
      <c r="C682">
        <v>1221114.07</v>
      </c>
      <c r="D682">
        <v>1242098.49</v>
      </c>
      <c r="E682">
        <v>2463212.56</v>
      </c>
    </row>
    <row r="683" spans="1:5">
      <c r="A683">
        <v>1939</v>
      </c>
      <c r="B683" s="108">
        <v>15</v>
      </c>
      <c r="C683">
        <v>1233166.1200000001</v>
      </c>
      <c r="D683">
        <v>1248342.3899999999</v>
      </c>
      <c r="E683">
        <v>2481508.5099999998</v>
      </c>
    </row>
    <row r="684" spans="1:5">
      <c r="A684">
        <v>1939</v>
      </c>
      <c r="B684" s="108">
        <v>16</v>
      </c>
      <c r="C684">
        <v>1240797.68</v>
      </c>
      <c r="D684">
        <v>1248654.6599999999</v>
      </c>
      <c r="E684">
        <v>2489452.34</v>
      </c>
    </row>
    <row r="685" spans="1:5">
      <c r="A685">
        <v>1939</v>
      </c>
      <c r="B685" s="108">
        <v>17</v>
      </c>
      <c r="C685">
        <v>1234679.78</v>
      </c>
      <c r="D685">
        <v>1234110.19</v>
      </c>
      <c r="E685">
        <v>2468789.9700000002</v>
      </c>
    </row>
    <row r="686" spans="1:5">
      <c r="A686">
        <v>1939</v>
      </c>
      <c r="B686" s="108">
        <v>18</v>
      </c>
      <c r="C686">
        <v>1219314.79</v>
      </c>
      <c r="D686">
        <v>1208795.2</v>
      </c>
      <c r="E686">
        <v>2428109.9900000002</v>
      </c>
    </row>
    <row r="687" spans="1:5">
      <c r="A687">
        <v>1939</v>
      </c>
      <c r="B687" s="108">
        <v>19</v>
      </c>
      <c r="C687">
        <v>1202079.76</v>
      </c>
      <c r="D687">
        <v>1181188.27</v>
      </c>
      <c r="E687">
        <v>2383268.0299999998</v>
      </c>
    </row>
    <row r="688" spans="1:5">
      <c r="A688">
        <v>1939</v>
      </c>
      <c r="B688" s="108">
        <v>20</v>
      </c>
      <c r="C688">
        <v>1185103.74</v>
      </c>
      <c r="D688">
        <v>1154959.7</v>
      </c>
      <c r="E688">
        <v>2340063.44</v>
      </c>
    </row>
    <row r="689" spans="1:5">
      <c r="A689">
        <v>1939</v>
      </c>
      <c r="B689" s="108">
        <v>21</v>
      </c>
      <c r="C689">
        <v>1172176.6200000001</v>
      </c>
      <c r="D689">
        <v>1135884.48</v>
      </c>
      <c r="E689">
        <v>2308061.1</v>
      </c>
    </row>
    <row r="690" spans="1:5">
      <c r="A690">
        <v>1939</v>
      </c>
      <c r="B690" s="108">
        <v>22</v>
      </c>
      <c r="C690">
        <v>1164735.25</v>
      </c>
      <c r="D690">
        <v>1126165.44</v>
      </c>
      <c r="E690">
        <v>2290900.69</v>
      </c>
    </row>
    <row r="691" spans="1:5">
      <c r="A691">
        <v>1939</v>
      </c>
      <c r="B691" s="108">
        <v>23</v>
      </c>
      <c r="C691">
        <v>1159187.67</v>
      </c>
      <c r="D691">
        <v>1120642.5600000001</v>
      </c>
      <c r="E691">
        <v>2279830.23</v>
      </c>
    </row>
    <row r="692" spans="1:5">
      <c r="A692">
        <v>1939</v>
      </c>
      <c r="B692" s="108">
        <v>24</v>
      </c>
      <c r="C692">
        <v>1152576.94</v>
      </c>
      <c r="D692">
        <v>1114638.18</v>
      </c>
      <c r="E692">
        <v>2267215.12</v>
      </c>
    </row>
    <row r="693" spans="1:5">
      <c r="A693">
        <v>1939</v>
      </c>
      <c r="B693" s="108">
        <v>25</v>
      </c>
      <c r="C693">
        <v>1143992</v>
      </c>
      <c r="D693">
        <v>1107124.72</v>
      </c>
      <c r="E693">
        <v>2251116.7200000002</v>
      </c>
    </row>
    <row r="694" spans="1:5">
      <c r="A694">
        <v>1939</v>
      </c>
      <c r="B694" s="108">
        <v>26</v>
      </c>
      <c r="C694">
        <v>1131415.6499999999</v>
      </c>
      <c r="D694">
        <v>1096188.6499999999</v>
      </c>
      <c r="E694">
        <v>2227604.2999999998</v>
      </c>
    </row>
    <row r="695" spans="1:5">
      <c r="A695">
        <v>1939</v>
      </c>
      <c r="B695" s="108">
        <v>27</v>
      </c>
      <c r="C695">
        <v>1114160.33</v>
      </c>
      <c r="D695">
        <v>1081013.8999999999</v>
      </c>
      <c r="E695">
        <v>2195174.23</v>
      </c>
    </row>
    <row r="696" spans="1:5">
      <c r="A696">
        <v>1939</v>
      </c>
      <c r="B696" s="108">
        <v>28</v>
      </c>
      <c r="C696">
        <v>1094394.2</v>
      </c>
      <c r="D696">
        <v>1063798.53</v>
      </c>
      <c r="E696">
        <v>2158192.73</v>
      </c>
    </row>
    <row r="697" spans="1:5">
      <c r="A697">
        <v>1939</v>
      </c>
      <c r="B697" s="108">
        <v>29</v>
      </c>
      <c r="C697">
        <v>1074019.08</v>
      </c>
      <c r="D697">
        <v>1046625.54</v>
      </c>
      <c r="E697">
        <v>2120644.62</v>
      </c>
    </row>
    <row r="698" spans="1:5">
      <c r="A698">
        <v>1939</v>
      </c>
      <c r="B698" s="108">
        <v>30</v>
      </c>
      <c r="C698">
        <v>1053792.1299999999</v>
      </c>
      <c r="D698">
        <v>1029903.49</v>
      </c>
      <c r="E698">
        <v>2083695.62</v>
      </c>
    </row>
    <row r="699" spans="1:5">
      <c r="A699">
        <v>1939</v>
      </c>
      <c r="B699" s="108">
        <v>31</v>
      </c>
      <c r="C699">
        <v>1035402.81</v>
      </c>
      <c r="D699">
        <v>1014362.98</v>
      </c>
      <c r="E699">
        <v>2049765.79</v>
      </c>
    </row>
    <row r="700" spans="1:5">
      <c r="A700">
        <v>1939</v>
      </c>
      <c r="B700" s="108">
        <v>32</v>
      </c>
      <c r="C700">
        <v>1019672.02</v>
      </c>
      <c r="D700">
        <v>1000439.79</v>
      </c>
      <c r="E700">
        <v>2020111.81</v>
      </c>
    </row>
    <row r="701" spans="1:5">
      <c r="A701">
        <v>1939</v>
      </c>
      <c r="B701" s="108">
        <v>33</v>
      </c>
      <c r="C701">
        <v>1005349.32</v>
      </c>
      <c r="D701">
        <v>987435.38</v>
      </c>
      <c r="E701">
        <v>1992784.7</v>
      </c>
    </row>
    <row r="702" spans="1:5">
      <c r="A702">
        <v>1939</v>
      </c>
      <c r="B702" s="108">
        <v>34</v>
      </c>
      <c r="C702">
        <v>991116.16</v>
      </c>
      <c r="D702">
        <v>974674.35</v>
      </c>
      <c r="E702">
        <v>1965790.51</v>
      </c>
    </row>
    <row r="703" spans="1:5">
      <c r="A703">
        <v>1939</v>
      </c>
      <c r="B703" s="108">
        <v>35</v>
      </c>
      <c r="C703">
        <v>976482.3</v>
      </c>
      <c r="D703">
        <v>961916.96</v>
      </c>
      <c r="E703">
        <v>1938399.26</v>
      </c>
    </row>
    <row r="704" spans="1:5">
      <c r="A704">
        <v>1939</v>
      </c>
      <c r="B704" s="108">
        <v>36</v>
      </c>
      <c r="C704">
        <v>960342.55</v>
      </c>
      <c r="D704">
        <v>948540.72</v>
      </c>
      <c r="E704">
        <v>1908883.27</v>
      </c>
    </row>
    <row r="705" spans="1:5">
      <c r="A705">
        <v>1939</v>
      </c>
      <c r="B705" s="108">
        <v>37</v>
      </c>
      <c r="C705">
        <v>942329.89</v>
      </c>
      <c r="D705">
        <v>934394.67</v>
      </c>
      <c r="E705">
        <v>1876724.56</v>
      </c>
    </row>
    <row r="706" spans="1:5">
      <c r="A706">
        <v>1939</v>
      </c>
      <c r="B706" s="108">
        <v>38</v>
      </c>
      <c r="C706">
        <v>923334.1</v>
      </c>
      <c r="D706">
        <v>919928.13</v>
      </c>
      <c r="E706">
        <v>1843262.23</v>
      </c>
    </row>
    <row r="707" spans="1:5">
      <c r="A707">
        <v>1939</v>
      </c>
      <c r="B707" s="108">
        <v>39</v>
      </c>
      <c r="C707">
        <v>903911</v>
      </c>
      <c r="D707">
        <v>904829.5</v>
      </c>
      <c r="E707">
        <v>1808740.5</v>
      </c>
    </row>
    <row r="708" spans="1:5">
      <c r="A708">
        <v>1939</v>
      </c>
      <c r="B708" s="108">
        <v>40</v>
      </c>
      <c r="C708">
        <v>885578.88</v>
      </c>
      <c r="D708">
        <v>891572.56</v>
      </c>
      <c r="E708">
        <v>1777151.44</v>
      </c>
    </row>
    <row r="709" spans="1:5">
      <c r="A709">
        <v>1939</v>
      </c>
      <c r="B709" s="108">
        <v>41</v>
      </c>
      <c r="C709">
        <v>871260.67</v>
      </c>
      <c r="D709">
        <v>882079.62</v>
      </c>
      <c r="E709">
        <v>1753340.29</v>
      </c>
    </row>
    <row r="710" spans="1:5">
      <c r="A710">
        <v>1939</v>
      </c>
      <c r="B710" s="108">
        <v>42</v>
      </c>
      <c r="C710">
        <v>861508.92</v>
      </c>
      <c r="D710">
        <v>877197.64</v>
      </c>
      <c r="E710">
        <v>1738706.56</v>
      </c>
    </row>
    <row r="711" spans="1:5">
      <c r="A711">
        <v>1939</v>
      </c>
      <c r="B711" s="108">
        <v>43</v>
      </c>
      <c r="C711">
        <v>853636.55</v>
      </c>
      <c r="D711">
        <v>874114.71</v>
      </c>
      <c r="E711">
        <v>1727751.26</v>
      </c>
    </row>
    <row r="712" spans="1:5">
      <c r="A712">
        <v>1939</v>
      </c>
      <c r="B712" s="108">
        <v>44</v>
      </c>
      <c r="C712">
        <v>845675.26</v>
      </c>
      <c r="D712">
        <v>870755.08</v>
      </c>
      <c r="E712">
        <v>1716430.34</v>
      </c>
    </row>
    <row r="713" spans="1:5">
      <c r="A713">
        <v>1939</v>
      </c>
      <c r="B713" s="108">
        <v>45</v>
      </c>
      <c r="C713">
        <v>835837.42</v>
      </c>
      <c r="D713">
        <v>865397.37</v>
      </c>
      <c r="E713">
        <v>1701234.79</v>
      </c>
    </row>
    <row r="714" spans="1:5">
      <c r="A714">
        <v>1939</v>
      </c>
      <c r="B714" s="108">
        <v>46</v>
      </c>
      <c r="C714">
        <v>821058.59</v>
      </c>
      <c r="D714">
        <v>855382.22</v>
      </c>
      <c r="E714">
        <v>1676440.81</v>
      </c>
    </row>
    <row r="715" spans="1:5">
      <c r="A715">
        <v>1939</v>
      </c>
      <c r="B715" s="108">
        <v>47</v>
      </c>
      <c r="C715">
        <v>800566.4</v>
      </c>
      <c r="D715">
        <v>839934.61</v>
      </c>
      <c r="E715">
        <v>1640501.01</v>
      </c>
    </row>
    <row r="716" spans="1:5">
      <c r="A716">
        <v>1939</v>
      </c>
      <c r="B716" s="108">
        <v>48</v>
      </c>
      <c r="C716">
        <v>777221.96</v>
      </c>
      <c r="D716">
        <v>821517.43</v>
      </c>
      <c r="E716">
        <v>1598739.39</v>
      </c>
    </row>
    <row r="717" spans="1:5">
      <c r="A717">
        <v>1939</v>
      </c>
      <c r="B717" s="108">
        <v>49</v>
      </c>
      <c r="C717">
        <v>753420.5</v>
      </c>
      <c r="D717">
        <v>802320.58</v>
      </c>
      <c r="E717">
        <v>1555741.08</v>
      </c>
    </row>
    <row r="718" spans="1:5">
      <c r="A718">
        <v>1939</v>
      </c>
      <c r="B718" s="108">
        <v>50</v>
      </c>
      <c r="C718">
        <v>729296.95</v>
      </c>
      <c r="D718">
        <v>781858.42</v>
      </c>
      <c r="E718">
        <v>1511155.37</v>
      </c>
    </row>
    <row r="719" spans="1:5">
      <c r="A719">
        <v>1939</v>
      </c>
      <c r="B719" s="108">
        <v>51</v>
      </c>
      <c r="C719">
        <v>704326.05</v>
      </c>
      <c r="D719">
        <v>758390.45</v>
      </c>
      <c r="E719">
        <v>1462716.5</v>
      </c>
    </row>
    <row r="720" spans="1:5">
      <c r="A720">
        <v>1939</v>
      </c>
      <c r="B720" s="108">
        <v>52</v>
      </c>
      <c r="C720">
        <v>678456.36</v>
      </c>
      <c r="D720">
        <v>731462.59</v>
      </c>
      <c r="E720">
        <v>1409918.95</v>
      </c>
    </row>
    <row r="721" spans="1:5">
      <c r="A721">
        <v>1939</v>
      </c>
      <c r="B721" s="108">
        <v>53</v>
      </c>
      <c r="C721">
        <v>651836.41</v>
      </c>
      <c r="D721">
        <v>702264.19</v>
      </c>
      <c r="E721">
        <v>1354100.6</v>
      </c>
    </row>
    <row r="722" spans="1:5">
      <c r="A722">
        <v>1939</v>
      </c>
      <c r="B722" s="108">
        <v>54</v>
      </c>
      <c r="C722">
        <v>624682.21</v>
      </c>
      <c r="D722">
        <v>671996.64</v>
      </c>
      <c r="E722">
        <v>1296678.8500000001</v>
      </c>
    </row>
    <row r="723" spans="1:5">
      <c r="A723">
        <v>1939</v>
      </c>
      <c r="B723" s="108">
        <v>55</v>
      </c>
      <c r="C723">
        <v>598025.61</v>
      </c>
      <c r="D723">
        <v>641820.80000000005</v>
      </c>
      <c r="E723">
        <v>1239846.4099999999</v>
      </c>
    </row>
    <row r="724" spans="1:5">
      <c r="A724">
        <v>1939</v>
      </c>
      <c r="B724" s="108">
        <v>56</v>
      </c>
      <c r="C724">
        <v>573963.89</v>
      </c>
      <c r="D724">
        <v>613894</v>
      </c>
      <c r="E724">
        <v>1187857.8899999999</v>
      </c>
    </row>
    <row r="725" spans="1:5">
      <c r="A725">
        <v>1939</v>
      </c>
      <c r="B725" s="108">
        <v>57</v>
      </c>
      <c r="C725">
        <v>553250.06999999995</v>
      </c>
      <c r="D725">
        <v>589099.86</v>
      </c>
      <c r="E725">
        <v>1142349.93</v>
      </c>
    </row>
    <row r="726" spans="1:5">
      <c r="A726">
        <v>1939</v>
      </c>
      <c r="B726" s="108">
        <v>58</v>
      </c>
      <c r="C726">
        <v>534368.51</v>
      </c>
      <c r="D726">
        <v>565898.62</v>
      </c>
      <c r="E726">
        <v>1100267.1299999999</v>
      </c>
    </row>
    <row r="727" spans="1:5">
      <c r="A727">
        <v>1939</v>
      </c>
      <c r="B727" s="108">
        <v>59</v>
      </c>
      <c r="C727">
        <v>515705.96</v>
      </c>
      <c r="D727">
        <v>542628.43999999994</v>
      </c>
      <c r="E727">
        <v>1058334.3999999999</v>
      </c>
    </row>
    <row r="728" spans="1:5">
      <c r="A728">
        <v>1939</v>
      </c>
      <c r="B728" s="108">
        <v>60</v>
      </c>
      <c r="C728">
        <v>497026.74</v>
      </c>
      <c r="D728">
        <v>519285.99</v>
      </c>
      <c r="E728">
        <v>1016312.73</v>
      </c>
    </row>
    <row r="729" spans="1:5">
      <c r="A729">
        <v>1939</v>
      </c>
      <c r="B729" s="108">
        <v>61</v>
      </c>
      <c r="C729">
        <v>478339.16</v>
      </c>
      <c r="D729">
        <v>496329.8</v>
      </c>
      <c r="E729">
        <v>974668.96</v>
      </c>
    </row>
    <row r="730" spans="1:5">
      <c r="A730">
        <v>1939</v>
      </c>
      <c r="B730" s="108">
        <v>62</v>
      </c>
      <c r="C730">
        <v>459553.63</v>
      </c>
      <c r="D730">
        <v>473868.9</v>
      </c>
      <c r="E730">
        <v>933422.53</v>
      </c>
    </row>
    <row r="731" spans="1:5">
      <c r="A731">
        <v>1939</v>
      </c>
      <c r="B731" s="108">
        <v>63</v>
      </c>
      <c r="C731">
        <v>440822.32</v>
      </c>
      <c r="D731">
        <v>451841.96</v>
      </c>
      <c r="E731">
        <v>892664.28</v>
      </c>
    </row>
    <row r="732" spans="1:5">
      <c r="A732">
        <v>1939</v>
      </c>
      <c r="B732" s="108">
        <v>64</v>
      </c>
      <c r="C732">
        <v>422412.71</v>
      </c>
      <c r="D732">
        <v>430203.9</v>
      </c>
      <c r="E732">
        <v>852616.61</v>
      </c>
    </row>
    <row r="733" spans="1:5">
      <c r="A733">
        <v>1939</v>
      </c>
      <c r="B733" s="108">
        <v>65</v>
      </c>
      <c r="C733">
        <v>403816.95</v>
      </c>
      <c r="D733">
        <v>408634.53</v>
      </c>
      <c r="E733">
        <v>812451.48</v>
      </c>
    </row>
    <row r="734" spans="1:5">
      <c r="A734">
        <v>1939</v>
      </c>
      <c r="B734" s="108">
        <v>66</v>
      </c>
      <c r="C734">
        <v>383601.13</v>
      </c>
      <c r="D734">
        <v>386134.21</v>
      </c>
      <c r="E734">
        <v>769735.34</v>
      </c>
    </row>
    <row r="735" spans="1:5">
      <c r="A735">
        <v>1939</v>
      </c>
      <c r="B735" s="108">
        <v>67</v>
      </c>
      <c r="C735">
        <v>361226.78</v>
      </c>
      <c r="D735">
        <v>362276.69</v>
      </c>
      <c r="E735">
        <v>723503.47</v>
      </c>
    </row>
    <row r="736" spans="1:5">
      <c r="A736">
        <v>1939</v>
      </c>
      <c r="B736" s="108">
        <v>68</v>
      </c>
      <c r="C736">
        <v>337731.55</v>
      </c>
      <c r="D736">
        <v>337781.58</v>
      </c>
      <c r="E736">
        <v>675513.13</v>
      </c>
    </row>
    <row r="737" spans="1:5">
      <c r="A737">
        <v>1939</v>
      </c>
      <c r="B737" s="108">
        <v>69</v>
      </c>
      <c r="C737">
        <v>314264.42</v>
      </c>
      <c r="D737">
        <v>313587.53999999998</v>
      </c>
      <c r="E737">
        <v>627851.96</v>
      </c>
    </row>
    <row r="738" spans="1:5">
      <c r="A738">
        <v>1939</v>
      </c>
      <c r="B738" s="108">
        <v>70</v>
      </c>
      <c r="C738">
        <v>291064.15999999997</v>
      </c>
      <c r="D738">
        <v>289712.03999999998</v>
      </c>
      <c r="E738">
        <v>580776.19999999995</v>
      </c>
    </row>
    <row r="739" spans="1:5">
      <c r="A739">
        <v>1939</v>
      </c>
      <c r="B739" s="108">
        <v>71</v>
      </c>
      <c r="C739">
        <v>268449.17</v>
      </c>
      <c r="D739">
        <v>266017.36</v>
      </c>
      <c r="E739">
        <v>534466.53</v>
      </c>
    </row>
    <row r="740" spans="1:5">
      <c r="A740">
        <v>1939</v>
      </c>
      <c r="B740" s="108">
        <v>72</v>
      </c>
      <c r="C740">
        <v>246726.59</v>
      </c>
      <c r="D740">
        <v>242657.31</v>
      </c>
      <c r="E740">
        <v>489383.9</v>
      </c>
    </row>
    <row r="741" spans="1:5">
      <c r="A741">
        <v>1939</v>
      </c>
      <c r="B741" s="108">
        <v>73</v>
      </c>
      <c r="C741">
        <v>225721.48</v>
      </c>
      <c r="D741">
        <v>219820.9</v>
      </c>
      <c r="E741">
        <v>445542.38</v>
      </c>
    </row>
    <row r="742" spans="1:5">
      <c r="A742">
        <v>1939</v>
      </c>
      <c r="B742" s="108">
        <v>74</v>
      </c>
      <c r="C742">
        <v>205042.67</v>
      </c>
      <c r="D742">
        <v>197444.21</v>
      </c>
      <c r="E742">
        <v>402486.88</v>
      </c>
    </row>
    <row r="743" spans="1:5">
      <c r="A743">
        <v>1939</v>
      </c>
      <c r="B743" s="108">
        <v>75</v>
      </c>
      <c r="C743">
        <v>184367.51</v>
      </c>
      <c r="D743">
        <v>175069.65</v>
      </c>
      <c r="E743">
        <v>359437.16</v>
      </c>
    </row>
    <row r="744" spans="1:5">
      <c r="A744">
        <v>1939</v>
      </c>
      <c r="B744" s="108">
        <v>76</v>
      </c>
      <c r="C744">
        <v>168836.05</v>
      </c>
      <c r="D744">
        <v>158367.82</v>
      </c>
      <c r="E744">
        <v>327203.87</v>
      </c>
    </row>
    <row r="745" spans="1:5">
      <c r="A745">
        <v>1939</v>
      </c>
      <c r="B745" s="108">
        <v>77</v>
      </c>
      <c r="C745">
        <v>154259.9</v>
      </c>
      <c r="D745">
        <v>142745.69</v>
      </c>
      <c r="E745">
        <v>297005.59000000003</v>
      </c>
    </row>
    <row r="746" spans="1:5">
      <c r="A746">
        <v>1939</v>
      </c>
      <c r="B746" s="108">
        <v>78</v>
      </c>
      <c r="C746">
        <v>139097.34</v>
      </c>
      <c r="D746">
        <v>127111.47</v>
      </c>
      <c r="E746">
        <v>266208.81</v>
      </c>
    </row>
    <row r="747" spans="1:5">
      <c r="A747">
        <v>1939</v>
      </c>
      <c r="B747" s="108">
        <v>79</v>
      </c>
      <c r="C747">
        <v>123083.31</v>
      </c>
      <c r="D747">
        <v>111247.94</v>
      </c>
      <c r="E747">
        <v>234331.25</v>
      </c>
    </row>
    <row r="748" spans="1:5">
      <c r="A748">
        <v>1939</v>
      </c>
      <c r="B748" s="108">
        <v>80</v>
      </c>
      <c r="C748">
        <v>112278.54</v>
      </c>
      <c r="D748">
        <v>97541.26</v>
      </c>
      <c r="E748">
        <v>209819.8</v>
      </c>
    </row>
    <row r="749" spans="1:5">
      <c r="A749">
        <v>1939</v>
      </c>
      <c r="B749" s="108">
        <v>81</v>
      </c>
      <c r="C749">
        <v>96935.27</v>
      </c>
      <c r="D749">
        <v>82928.899999999994</v>
      </c>
      <c r="E749">
        <v>179864.17</v>
      </c>
    </row>
    <row r="750" spans="1:5">
      <c r="A750">
        <v>1939</v>
      </c>
      <c r="B750" s="108">
        <v>82</v>
      </c>
      <c r="C750">
        <v>82413.210000000006</v>
      </c>
      <c r="D750">
        <v>69259.210000000006</v>
      </c>
      <c r="E750">
        <v>151672.42000000001</v>
      </c>
    </row>
    <row r="751" spans="1:5">
      <c r="A751">
        <v>1939</v>
      </c>
      <c r="B751" s="108">
        <v>83</v>
      </c>
      <c r="C751">
        <v>68739.48</v>
      </c>
      <c r="D751">
        <v>56790.81</v>
      </c>
      <c r="E751">
        <v>125530.29</v>
      </c>
    </row>
    <row r="752" spans="1:5">
      <c r="A752">
        <v>1939</v>
      </c>
      <c r="B752" s="108">
        <v>84</v>
      </c>
      <c r="C752">
        <v>56406.83</v>
      </c>
      <c r="D752">
        <v>45665.43</v>
      </c>
      <c r="E752">
        <v>102072.26</v>
      </c>
    </row>
    <row r="753" spans="1:5">
      <c r="A753">
        <v>1939</v>
      </c>
      <c r="B753" s="108">
        <v>85</v>
      </c>
      <c r="C753">
        <v>45754.7</v>
      </c>
      <c r="D753">
        <v>36174.39</v>
      </c>
      <c r="E753">
        <v>81929.09</v>
      </c>
    </row>
    <row r="754" spans="1:5">
      <c r="A754">
        <v>1939</v>
      </c>
      <c r="B754" s="108">
        <v>86</v>
      </c>
      <c r="C754">
        <v>36822.160000000003</v>
      </c>
      <c r="D754">
        <v>28356.14</v>
      </c>
      <c r="E754">
        <v>65178.3</v>
      </c>
    </row>
    <row r="755" spans="1:5">
      <c r="A755">
        <v>1939</v>
      </c>
      <c r="B755" s="108">
        <v>87</v>
      </c>
      <c r="C755">
        <v>29407.32</v>
      </c>
      <c r="D755">
        <v>22056.27</v>
      </c>
      <c r="E755">
        <v>51463.59</v>
      </c>
    </row>
    <row r="756" spans="1:5">
      <c r="A756">
        <v>1939</v>
      </c>
      <c r="B756" s="108">
        <v>88</v>
      </c>
      <c r="C756">
        <v>23354.880000000001</v>
      </c>
      <c r="D756">
        <v>17051.41</v>
      </c>
      <c r="E756">
        <v>40406.29</v>
      </c>
    </row>
    <row r="757" spans="1:5">
      <c r="A757">
        <v>1939</v>
      </c>
      <c r="B757" s="108">
        <v>89</v>
      </c>
      <c r="C757">
        <v>18286.61</v>
      </c>
      <c r="D757">
        <v>12963.79</v>
      </c>
      <c r="E757">
        <v>31250.400000000001</v>
      </c>
    </row>
    <row r="758" spans="1:5">
      <c r="A758">
        <v>1939</v>
      </c>
      <c r="B758" s="108">
        <v>90</v>
      </c>
      <c r="C758">
        <v>14044.27</v>
      </c>
      <c r="D758">
        <v>9689.07</v>
      </c>
      <c r="E758">
        <v>23733.34</v>
      </c>
    </row>
    <row r="759" spans="1:5">
      <c r="A759">
        <v>1939</v>
      </c>
      <c r="B759" s="108">
        <v>91</v>
      </c>
      <c r="C759">
        <v>10653.89</v>
      </c>
      <c r="D759">
        <v>7130.39</v>
      </c>
      <c r="E759">
        <v>17784.28</v>
      </c>
    </row>
    <row r="760" spans="1:5">
      <c r="A760">
        <v>1939</v>
      </c>
      <c r="B760" s="108">
        <v>92</v>
      </c>
      <c r="C760">
        <v>7943.68</v>
      </c>
      <c r="D760">
        <v>5184.8599999999997</v>
      </c>
      <c r="E760">
        <v>13128.54</v>
      </c>
    </row>
    <row r="761" spans="1:5">
      <c r="A761">
        <v>1939</v>
      </c>
      <c r="B761" s="108">
        <v>93</v>
      </c>
      <c r="C761">
        <v>5872.41</v>
      </c>
      <c r="D761">
        <v>3754.33</v>
      </c>
      <c r="E761">
        <v>9626.74</v>
      </c>
    </row>
    <row r="762" spans="1:5">
      <c r="A762">
        <v>1939</v>
      </c>
      <c r="B762" s="108">
        <v>94</v>
      </c>
      <c r="C762">
        <v>4332.33</v>
      </c>
      <c r="D762">
        <v>2707.02</v>
      </c>
      <c r="E762">
        <v>7039.35</v>
      </c>
    </row>
    <row r="763" spans="1:5">
      <c r="A763">
        <v>1939</v>
      </c>
      <c r="B763" s="108">
        <v>95</v>
      </c>
      <c r="C763">
        <v>3146.37</v>
      </c>
      <c r="D763">
        <v>1937.99</v>
      </c>
      <c r="E763">
        <v>5084.3599999999997</v>
      </c>
    </row>
    <row r="764" spans="1:5">
      <c r="A764">
        <v>1939</v>
      </c>
      <c r="B764" s="108">
        <v>96</v>
      </c>
      <c r="C764">
        <v>2278.13</v>
      </c>
      <c r="D764">
        <v>1383.57</v>
      </c>
      <c r="E764">
        <v>3661.7</v>
      </c>
    </row>
    <row r="765" spans="1:5">
      <c r="A765">
        <v>1939</v>
      </c>
      <c r="B765" s="108">
        <v>97</v>
      </c>
      <c r="C765">
        <v>1676.62</v>
      </c>
      <c r="D765">
        <v>988.29</v>
      </c>
      <c r="E765">
        <v>2664.91</v>
      </c>
    </row>
    <row r="766" spans="1:5">
      <c r="A766">
        <v>1939</v>
      </c>
      <c r="B766" s="108">
        <v>98</v>
      </c>
      <c r="C766">
        <v>1226.68</v>
      </c>
      <c r="D766">
        <v>713.29</v>
      </c>
      <c r="E766">
        <v>1939.97</v>
      </c>
    </row>
    <row r="767" spans="1:5">
      <c r="A767">
        <v>1939</v>
      </c>
      <c r="B767" s="108">
        <v>99</v>
      </c>
      <c r="C767">
        <v>890.04</v>
      </c>
      <c r="D767">
        <v>521.5</v>
      </c>
      <c r="E767">
        <v>1411.54</v>
      </c>
    </row>
    <row r="768" spans="1:5">
      <c r="A768">
        <v>1939</v>
      </c>
      <c r="B768" s="108">
        <v>100</v>
      </c>
      <c r="C768">
        <v>620.97</v>
      </c>
      <c r="D768">
        <v>354.82</v>
      </c>
      <c r="E768">
        <v>975.79</v>
      </c>
    </row>
    <row r="769" spans="1:5">
      <c r="A769">
        <v>1939</v>
      </c>
      <c r="B769" s="108">
        <v>101</v>
      </c>
      <c r="C769">
        <v>420.79</v>
      </c>
      <c r="D769">
        <v>229.34</v>
      </c>
      <c r="E769">
        <v>650.13</v>
      </c>
    </row>
    <row r="770" spans="1:5">
      <c r="A770">
        <v>1939</v>
      </c>
      <c r="B770" s="108">
        <v>102</v>
      </c>
      <c r="C770">
        <v>266.52</v>
      </c>
      <c r="D770">
        <v>141.27000000000001</v>
      </c>
      <c r="E770">
        <v>407.79</v>
      </c>
    </row>
    <row r="771" spans="1:5">
      <c r="A771">
        <v>1939</v>
      </c>
      <c r="B771" s="108">
        <v>103</v>
      </c>
      <c r="C771">
        <v>173.08</v>
      </c>
      <c r="D771">
        <v>89.8</v>
      </c>
      <c r="E771">
        <v>262.88</v>
      </c>
    </row>
    <row r="772" spans="1:5">
      <c r="A772">
        <v>1939</v>
      </c>
      <c r="B772" s="108">
        <v>104</v>
      </c>
      <c r="C772">
        <v>112.83</v>
      </c>
      <c r="D772">
        <v>60.27</v>
      </c>
      <c r="E772">
        <v>173.1</v>
      </c>
    </row>
    <row r="773" spans="1:5">
      <c r="A773">
        <v>1939</v>
      </c>
      <c r="B773" s="108">
        <v>105</v>
      </c>
      <c r="C773">
        <v>75.88</v>
      </c>
      <c r="D773">
        <v>38.76</v>
      </c>
      <c r="E773">
        <v>114.64</v>
      </c>
    </row>
    <row r="774" spans="1:5">
      <c r="A774">
        <v>1939</v>
      </c>
      <c r="B774" s="108">
        <v>106</v>
      </c>
      <c r="C774">
        <v>47.04</v>
      </c>
      <c r="D774">
        <v>23.1</v>
      </c>
      <c r="E774">
        <v>70.14</v>
      </c>
    </row>
    <row r="775" spans="1:5">
      <c r="A775">
        <v>1939</v>
      </c>
      <c r="B775" s="108">
        <v>107</v>
      </c>
      <c r="C775">
        <v>29.11</v>
      </c>
      <c r="D775">
        <v>15.3</v>
      </c>
      <c r="E775">
        <v>44.41</v>
      </c>
    </row>
    <row r="776" spans="1:5">
      <c r="A776">
        <v>1939</v>
      </c>
      <c r="B776" s="108">
        <v>108</v>
      </c>
      <c r="C776">
        <v>16.77</v>
      </c>
      <c r="D776">
        <v>9.1</v>
      </c>
      <c r="E776">
        <v>25.87</v>
      </c>
    </row>
    <row r="777" spans="1:5">
      <c r="A777">
        <v>1939</v>
      </c>
      <c r="B777" s="108">
        <v>109</v>
      </c>
      <c r="C777">
        <v>10.11</v>
      </c>
      <c r="D777">
        <v>4.0999999999999996</v>
      </c>
      <c r="E777">
        <v>14.21</v>
      </c>
    </row>
    <row r="778" spans="1:5">
      <c r="A778">
        <v>1939</v>
      </c>
      <c r="B778" s="108">
        <v>110</v>
      </c>
      <c r="C778">
        <v>12.67</v>
      </c>
      <c r="D778">
        <v>3.85</v>
      </c>
      <c r="E778">
        <v>16.52</v>
      </c>
    </row>
    <row r="779" spans="1:5">
      <c r="A779">
        <v>1940</v>
      </c>
      <c r="B779" s="108">
        <v>0</v>
      </c>
      <c r="C779">
        <v>998165.28</v>
      </c>
      <c r="D779">
        <v>1034937.6</v>
      </c>
      <c r="E779">
        <v>2033102.88</v>
      </c>
    </row>
    <row r="780" spans="1:5">
      <c r="A780">
        <v>1940</v>
      </c>
      <c r="B780" s="108">
        <v>1</v>
      </c>
      <c r="C780">
        <v>1003378.38</v>
      </c>
      <c r="D780">
        <v>1038186.93</v>
      </c>
      <c r="E780">
        <v>2041565.31</v>
      </c>
    </row>
    <row r="781" spans="1:5">
      <c r="A781">
        <v>1940</v>
      </c>
      <c r="B781" s="108">
        <v>2</v>
      </c>
      <c r="C781">
        <v>1068734.73</v>
      </c>
      <c r="D781">
        <v>1098926.1599999999</v>
      </c>
      <c r="E781">
        <v>2167660.89</v>
      </c>
    </row>
    <row r="782" spans="1:5">
      <c r="A782">
        <v>1940</v>
      </c>
      <c r="B782" s="108">
        <v>3</v>
      </c>
      <c r="C782">
        <v>1053593.2</v>
      </c>
      <c r="D782">
        <v>1083647.1100000001</v>
      </c>
      <c r="E782">
        <v>2137240.31</v>
      </c>
    </row>
    <row r="783" spans="1:5">
      <c r="A783">
        <v>1940</v>
      </c>
      <c r="B783" s="108">
        <v>4</v>
      </c>
      <c r="C783">
        <v>1044373.58</v>
      </c>
      <c r="D783">
        <v>1074761.1499999999</v>
      </c>
      <c r="E783">
        <v>2119134.73</v>
      </c>
    </row>
    <row r="784" spans="1:5">
      <c r="A784">
        <v>1940</v>
      </c>
      <c r="B784" s="108">
        <v>5</v>
      </c>
      <c r="C784">
        <v>1027329.77</v>
      </c>
      <c r="D784">
        <v>1058024.8799999999</v>
      </c>
      <c r="E784">
        <v>2085354.65</v>
      </c>
    </row>
    <row r="785" spans="1:5">
      <c r="A785">
        <v>1940</v>
      </c>
      <c r="B785" s="108">
        <v>6</v>
      </c>
      <c r="C785">
        <v>1032436.26</v>
      </c>
      <c r="D785">
        <v>1062360.8500000001</v>
      </c>
      <c r="E785">
        <v>2094797.11</v>
      </c>
    </row>
    <row r="786" spans="1:5">
      <c r="A786">
        <v>1940</v>
      </c>
      <c r="B786" s="108">
        <v>7</v>
      </c>
      <c r="C786">
        <v>1053133.8400000001</v>
      </c>
      <c r="D786">
        <v>1083901.78</v>
      </c>
      <c r="E786">
        <v>2137035.62</v>
      </c>
    </row>
    <row r="787" spans="1:5">
      <c r="A787">
        <v>1940</v>
      </c>
      <c r="B787" s="108">
        <v>8</v>
      </c>
      <c r="C787">
        <v>1076862.92</v>
      </c>
      <c r="D787">
        <v>1109746.06</v>
      </c>
      <c r="E787">
        <v>2186608.98</v>
      </c>
    </row>
    <row r="788" spans="1:5">
      <c r="A788">
        <v>1940</v>
      </c>
      <c r="B788" s="108">
        <v>9</v>
      </c>
      <c r="C788">
        <v>1092285.77</v>
      </c>
      <c r="D788">
        <v>1125382.8700000001</v>
      </c>
      <c r="E788">
        <v>2217668.64</v>
      </c>
    </row>
    <row r="789" spans="1:5">
      <c r="A789">
        <v>1940</v>
      </c>
      <c r="B789" s="108">
        <v>10</v>
      </c>
      <c r="C789">
        <v>1116908.27</v>
      </c>
      <c r="D789">
        <v>1151256.8</v>
      </c>
      <c r="E789">
        <v>2268165.0699999998</v>
      </c>
    </row>
    <row r="790" spans="1:5">
      <c r="A790">
        <v>1940</v>
      </c>
      <c r="B790" s="108">
        <v>11</v>
      </c>
      <c r="C790">
        <v>1143688.9099999999</v>
      </c>
      <c r="D790">
        <v>1180167.55</v>
      </c>
      <c r="E790">
        <v>2323856.46</v>
      </c>
    </row>
    <row r="791" spans="1:5">
      <c r="A791">
        <v>1940</v>
      </c>
      <c r="B791" s="108">
        <v>12</v>
      </c>
      <c r="C791">
        <v>1169552.5</v>
      </c>
      <c r="D791">
        <v>1203440.1100000001</v>
      </c>
      <c r="E791">
        <v>2372992.61</v>
      </c>
    </row>
    <row r="792" spans="1:5">
      <c r="A792">
        <v>1940</v>
      </c>
      <c r="B792" s="108">
        <v>13</v>
      </c>
      <c r="C792">
        <v>1188773.93</v>
      </c>
      <c r="D792">
        <v>1218785.76</v>
      </c>
      <c r="E792">
        <v>2407559.69</v>
      </c>
    </row>
    <row r="793" spans="1:5">
      <c r="A793">
        <v>1940</v>
      </c>
      <c r="B793" s="108">
        <v>14</v>
      </c>
      <c r="C793">
        <v>1206121.8400000001</v>
      </c>
      <c r="D793">
        <v>1231361.08</v>
      </c>
      <c r="E793">
        <v>2437482.92</v>
      </c>
    </row>
    <row r="794" spans="1:5">
      <c r="A794">
        <v>1940</v>
      </c>
      <c r="B794" s="108">
        <v>15</v>
      </c>
      <c r="C794">
        <v>1221671.93</v>
      </c>
      <c r="D794">
        <v>1241231.1599999999</v>
      </c>
      <c r="E794">
        <v>2462903.09</v>
      </c>
    </row>
    <row r="795" spans="1:5">
      <c r="A795">
        <v>1940</v>
      </c>
      <c r="B795" s="108">
        <v>16</v>
      </c>
      <c r="C795">
        <v>1234340.6499999999</v>
      </c>
      <c r="D795">
        <v>1248352.03</v>
      </c>
      <c r="E795">
        <v>2482692.6800000002</v>
      </c>
    </row>
    <row r="796" spans="1:5">
      <c r="A796">
        <v>1940</v>
      </c>
      <c r="B796" s="108">
        <v>17</v>
      </c>
      <c r="C796">
        <v>1240095.6100000001</v>
      </c>
      <c r="D796">
        <v>1247233.79</v>
      </c>
      <c r="E796">
        <v>2487329.4</v>
      </c>
    </row>
    <row r="797" spans="1:5">
      <c r="A797">
        <v>1940</v>
      </c>
      <c r="B797" s="108">
        <v>18</v>
      </c>
      <c r="C797">
        <v>1232406.6000000001</v>
      </c>
      <c r="D797">
        <v>1226732.8999999999</v>
      </c>
      <c r="E797">
        <v>2459139.5</v>
      </c>
    </row>
    <row r="798" spans="1:5">
      <c r="A798">
        <v>1940</v>
      </c>
      <c r="B798" s="108">
        <v>19</v>
      </c>
      <c r="C798">
        <v>1217975.81</v>
      </c>
      <c r="D798">
        <v>1200035.47</v>
      </c>
      <c r="E798">
        <v>2418011.2799999998</v>
      </c>
    </row>
    <row r="799" spans="1:5">
      <c r="A799">
        <v>1940</v>
      </c>
      <c r="B799" s="108">
        <v>20</v>
      </c>
      <c r="C799">
        <v>1201283.5900000001</v>
      </c>
      <c r="D799">
        <v>1172931.97</v>
      </c>
      <c r="E799">
        <v>2374215.56</v>
      </c>
    </row>
    <row r="800" spans="1:5">
      <c r="A800">
        <v>1940</v>
      </c>
      <c r="B800" s="108">
        <v>21</v>
      </c>
      <c r="C800">
        <v>1184718.22</v>
      </c>
      <c r="D800">
        <v>1147346.45</v>
      </c>
      <c r="E800">
        <v>2332064.67</v>
      </c>
    </row>
    <row r="801" spans="1:5">
      <c r="A801">
        <v>1940</v>
      </c>
      <c r="B801" s="108">
        <v>22</v>
      </c>
      <c r="C801">
        <v>1171939.47</v>
      </c>
      <c r="D801">
        <v>1128906.1299999999</v>
      </c>
      <c r="E801">
        <v>2300845.6</v>
      </c>
    </row>
    <row r="802" spans="1:5">
      <c r="A802">
        <v>1940</v>
      </c>
      <c r="B802" s="108">
        <v>23</v>
      </c>
      <c r="C802">
        <v>1164414.1499999999</v>
      </c>
      <c r="D802">
        <v>1119790.6399999999</v>
      </c>
      <c r="E802">
        <v>2284204.79</v>
      </c>
    </row>
    <row r="803" spans="1:5">
      <c r="A803">
        <v>1940</v>
      </c>
      <c r="B803" s="108">
        <v>24</v>
      </c>
      <c r="C803">
        <v>1158691.81</v>
      </c>
      <c r="D803">
        <v>1114842.76</v>
      </c>
      <c r="E803">
        <v>2273534.5699999998</v>
      </c>
    </row>
    <row r="804" spans="1:5">
      <c r="A804">
        <v>1940</v>
      </c>
      <c r="B804" s="108">
        <v>25</v>
      </c>
      <c r="C804">
        <v>1152627.1599999999</v>
      </c>
      <c r="D804">
        <v>1109799.25</v>
      </c>
      <c r="E804">
        <v>2262426.41</v>
      </c>
    </row>
    <row r="805" spans="1:5">
      <c r="A805">
        <v>1940</v>
      </c>
      <c r="B805" s="108">
        <v>26</v>
      </c>
      <c r="C805">
        <v>1143525.03</v>
      </c>
      <c r="D805">
        <v>1102669.96</v>
      </c>
      <c r="E805">
        <v>2246194.9900000002</v>
      </c>
    </row>
    <row r="806" spans="1:5">
      <c r="A806">
        <v>1940</v>
      </c>
      <c r="B806" s="108">
        <v>27</v>
      </c>
      <c r="C806">
        <v>1130180.06</v>
      </c>
      <c r="D806">
        <v>1091791.6000000001</v>
      </c>
      <c r="E806">
        <v>2221971.66</v>
      </c>
    </row>
    <row r="807" spans="1:5">
      <c r="A807">
        <v>1940</v>
      </c>
      <c r="B807" s="108">
        <v>28</v>
      </c>
      <c r="C807">
        <v>1111903.26</v>
      </c>
      <c r="D807">
        <v>1076711.3799999999</v>
      </c>
      <c r="E807">
        <v>2188614.64</v>
      </c>
    </row>
    <row r="808" spans="1:5">
      <c r="A808">
        <v>1940</v>
      </c>
      <c r="B808" s="108">
        <v>29</v>
      </c>
      <c r="C808">
        <v>1090970.3500000001</v>
      </c>
      <c r="D808">
        <v>1059579.49</v>
      </c>
      <c r="E808">
        <v>2150549.84</v>
      </c>
    </row>
    <row r="809" spans="1:5">
      <c r="A809">
        <v>1940</v>
      </c>
      <c r="B809" s="108">
        <v>30</v>
      </c>
      <c r="C809">
        <v>1068871.67</v>
      </c>
      <c r="D809">
        <v>1041650.81</v>
      </c>
      <c r="E809">
        <v>2110522.48</v>
      </c>
    </row>
    <row r="810" spans="1:5">
      <c r="A810">
        <v>1940</v>
      </c>
      <c r="B810" s="108">
        <v>31</v>
      </c>
      <c r="C810">
        <v>1047871.34</v>
      </c>
      <c r="D810">
        <v>1024832.89</v>
      </c>
      <c r="E810">
        <v>2072704.23</v>
      </c>
    </row>
    <row r="811" spans="1:5">
      <c r="A811">
        <v>1940</v>
      </c>
      <c r="B811" s="108">
        <v>32</v>
      </c>
      <c r="C811">
        <v>1029442.24</v>
      </c>
      <c r="D811">
        <v>1009622.25</v>
      </c>
      <c r="E811">
        <v>2039064.49</v>
      </c>
    </row>
    <row r="812" spans="1:5">
      <c r="A812">
        <v>1940</v>
      </c>
      <c r="B812" s="108">
        <v>33</v>
      </c>
      <c r="C812">
        <v>1014416.02</v>
      </c>
      <c r="D812">
        <v>996264.01</v>
      </c>
      <c r="E812">
        <v>2010680.03</v>
      </c>
    </row>
    <row r="813" spans="1:5">
      <c r="A813">
        <v>1940</v>
      </c>
      <c r="B813" s="108">
        <v>34</v>
      </c>
      <c r="C813">
        <v>1001070.62</v>
      </c>
      <c r="D813">
        <v>983840.9</v>
      </c>
      <c r="E813">
        <v>1984911.52</v>
      </c>
    </row>
    <row r="814" spans="1:5">
      <c r="A814">
        <v>1940</v>
      </c>
      <c r="B814" s="108">
        <v>35</v>
      </c>
      <c r="C814">
        <v>988569.82</v>
      </c>
      <c r="D814">
        <v>972525.48</v>
      </c>
      <c r="E814">
        <v>1961095.3</v>
      </c>
    </row>
    <row r="815" spans="1:5">
      <c r="A815">
        <v>1940</v>
      </c>
      <c r="B815" s="108">
        <v>36</v>
      </c>
      <c r="C815">
        <v>974590.49</v>
      </c>
      <c r="D815">
        <v>960256.59</v>
      </c>
      <c r="E815">
        <v>1934847.08</v>
      </c>
    </row>
    <row r="816" spans="1:5">
      <c r="A816">
        <v>1940</v>
      </c>
      <c r="B816" s="108">
        <v>37</v>
      </c>
      <c r="C816">
        <v>958776.67</v>
      </c>
      <c r="D816">
        <v>947171.66</v>
      </c>
      <c r="E816">
        <v>1905948.33</v>
      </c>
    </row>
    <row r="817" spans="1:5">
      <c r="A817">
        <v>1940</v>
      </c>
      <c r="B817" s="108">
        <v>38</v>
      </c>
      <c r="C817">
        <v>940763.65</v>
      </c>
      <c r="D817">
        <v>933079.11</v>
      </c>
      <c r="E817">
        <v>1873842.76</v>
      </c>
    </row>
    <row r="818" spans="1:5">
      <c r="A818">
        <v>1940</v>
      </c>
      <c r="B818" s="108">
        <v>39</v>
      </c>
      <c r="C818">
        <v>921676.17</v>
      </c>
      <c r="D818">
        <v>918233.59</v>
      </c>
      <c r="E818">
        <v>1839909.76</v>
      </c>
    </row>
    <row r="819" spans="1:5">
      <c r="A819">
        <v>1940</v>
      </c>
      <c r="B819" s="108">
        <v>40</v>
      </c>
      <c r="C819">
        <v>901843.67</v>
      </c>
      <c r="D819">
        <v>904065.62</v>
      </c>
      <c r="E819">
        <v>1805909.29</v>
      </c>
    </row>
    <row r="820" spans="1:5">
      <c r="A820">
        <v>1940</v>
      </c>
      <c r="B820" s="108">
        <v>41</v>
      </c>
      <c r="C820">
        <v>883469.25</v>
      </c>
      <c r="D820">
        <v>890238.82</v>
      </c>
      <c r="E820">
        <v>1773708.07</v>
      </c>
    </row>
    <row r="821" spans="1:5">
      <c r="A821">
        <v>1940</v>
      </c>
      <c r="B821" s="108">
        <v>42</v>
      </c>
      <c r="C821">
        <v>868537.31</v>
      </c>
      <c r="D821">
        <v>879934.81</v>
      </c>
      <c r="E821">
        <v>1748472.12</v>
      </c>
    </row>
    <row r="822" spans="1:5">
      <c r="A822">
        <v>1940</v>
      </c>
      <c r="B822" s="108">
        <v>43</v>
      </c>
      <c r="C822">
        <v>857556.67</v>
      </c>
      <c r="D822">
        <v>873622.99</v>
      </c>
      <c r="E822">
        <v>1731179.66</v>
      </c>
    </row>
    <row r="823" spans="1:5">
      <c r="A823">
        <v>1940</v>
      </c>
      <c r="B823" s="108">
        <v>44</v>
      </c>
      <c r="C823">
        <v>848116.41</v>
      </c>
      <c r="D823">
        <v>868794.91</v>
      </c>
      <c r="E823">
        <v>1716911.32</v>
      </c>
    </row>
    <row r="824" spans="1:5">
      <c r="A824">
        <v>1940</v>
      </c>
      <c r="B824" s="108">
        <v>45</v>
      </c>
      <c r="C824">
        <v>837983.95</v>
      </c>
      <c r="D824">
        <v>863070.12</v>
      </c>
      <c r="E824">
        <v>1701054.07</v>
      </c>
    </row>
    <row r="825" spans="1:5">
      <c r="A825">
        <v>1940</v>
      </c>
      <c r="B825" s="108">
        <v>46</v>
      </c>
      <c r="C825">
        <v>826632.2</v>
      </c>
      <c r="D825">
        <v>856070.24</v>
      </c>
      <c r="E825">
        <v>1682702.44</v>
      </c>
    </row>
    <row r="826" spans="1:5">
      <c r="A826">
        <v>1940</v>
      </c>
      <c r="B826" s="108">
        <v>47</v>
      </c>
      <c r="C826">
        <v>811228.33</v>
      </c>
      <c r="D826">
        <v>845282.98</v>
      </c>
      <c r="E826">
        <v>1656511.31</v>
      </c>
    </row>
    <row r="827" spans="1:5">
      <c r="A827">
        <v>1940</v>
      </c>
      <c r="B827" s="108">
        <v>48</v>
      </c>
      <c r="C827">
        <v>791131.65</v>
      </c>
      <c r="D827">
        <v>830088.01</v>
      </c>
      <c r="E827">
        <v>1621219.66</v>
      </c>
    </row>
    <row r="828" spans="1:5">
      <c r="A828">
        <v>1940</v>
      </c>
      <c r="B828" s="108">
        <v>49</v>
      </c>
      <c r="C828">
        <v>768654.24</v>
      </c>
      <c r="D828">
        <v>812381.16</v>
      </c>
      <c r="E828">
        <v>1581035.4</v>
      </c>
    </row>
    <row r="829" spans="1:5">
      <c r="A829">
        <v>1940</v>
      </c>
      <c r="B829" s="108">
        <v>50</v>
      </c>
      <c r="C829">
        <v>745152.51</v>
      </c>
      <c r="D829">
        <v>792916.9</v>
      </c>
      <c r="E829">
        <v>1538069.41</v>
      </c>
    </row>
    <row r="830" spans="1:5">
      <c r="A830">
        <v>1940</v>
      </c>
      <c r="B830" s="108">
        <v>51</v>
      </c>
      <c r="C830">
        <v>721707.58</v>
      </c>
      <c r="D830">
        <v>772852.19</v>
      </c>
      <c r="E830">
        <v>1494559.77</v>
      </c>
    </row>
    <row r="831" spans="1:5">
      <c r="A831">
        <v>1940</v>
      </c>
      <c r="B831" s="108">
        <v>52</v>
      </c>
      <c r="C831">
        <v>696767.81</v>
      </c>
      <c r="D831">
        <v>749068.66</v>
      </c>
      <c r="E831">
        <v>1445836.47</v>
      </c>
    </row>
    <row r="832" spans="1:5">
      <c r="A832">
        <v>1940</v>
      </c>
      <c r="B832" s="108">
        <v>53</v>
      </c>
      <c r="C832">
        <v>670223.97</v>
      </c>
      <c r="D832">
        <v>721042.76</v>
      </c>
      <c r="E832">
        <v>1391266.73</v>
      </c>
    </row>
    <row r="833" spans="1:5">
      <c r="A833">
        <v>1940</v>
      </c>
      <c r="B833" s="108">
        <v>54</v>
      </c>
      <c r="C833">
        <v>642683.1</v>
      </c>
      <c r="D833">
        <v>690438.39</v>
      </c>
      <c r="E833">
        <v>1333121.49</v>
      </c>
    </row>
    <row r="834" spans="1:5">
      <c r="A834">
        <v>1940</v>
      </c>
      <c r="B834" s="108">
        <v>55</v>
      </c>
      <c r="C834">
        <v>615093.64</v>
      </c>
      <c r="D834">
        <v>659064.93999999994</v>
      </c>
      <c r="E834">
        <v>1274158.58</v>
      </c>
    </row>
    <row r="835" spans="1:5">
      <c r="A835">
        <v>1940</v>
      </c>
      <c r="B835" s="108">
        <v>56</v>
      </c>
      <c r="C835">
        <v>587736.81999999995</v>
      </c>
      <c r="D835">
        <v>627766.5</v>
      </c>
      <c r="E835">
        <v>1215503.32</v>
      </c>
    </row>
    <row r="836" spans="1:5">
      <c r="A836">
        <v>1940</v>
      </c>
      <c r="B836" s="108">
        <v>57</v>
      </c>
      <c r="C836">
        <v>563259.34</v>
      </c>
      <c r="D836">
        <v>599037.86</v>
      </c>
      <c r="E836">
        <v>1162297.2</v>
      </c>
    </row>
    <row r="837" spans="1:5">
      <c r="A837">
        <v>1940</v>
      </c>
      <c r="B837" s="108">
        <v>58</v>
      </c>
      <c r="C837">
        <v>542338.31999999995</v>
      </c>
      <c r="D837">
        <v>573768.94999999995</v>
      </c>
      <c r="E837">
        <v>1116107.27</v>
      </c>
    </row>
    <row r="838" spans="1:5">
      <c r="A838">
        <v>1940</v>
      </c>
      <c r="B838" s="108">
        <v>59</v>
      </c>
      <c r="C838">
        <v>523232.16</v>
      </c>
      <c r="D838">
        <v>550200.31000000006</v>
      </c>
      <c r="E838">
        <v>1073432.47</v>
      </c>
    </row>
    <row r="839" spans="1:5">
      <c r="A839">
        <v>1940</v>
      </c>
      <c r="B839" s="108">
        <v>60</v>
      </c>
      <c r="C839">
        <v>505075.81</v>
      </c>
      <c r="D839">
        <v>527617.82999999996</v>
      </c>
      <c r="E839">
        <v>1032693.64</v>
      </c>
    </row>
    <row r="840" spans="1:5">
      <c r="A840">
        <v>1940</v>
      </c>
      <c r="B840" s="108">
        <v>61</v>
      </c>
      <c r="C840">
        <v>486216.92</v>
      </c>
      <c r="D840">
        <v>504027.28</v>
      </c>
      <c r="E840">
        <v>990244.2</v>
      </c>
    </row>
    <row r="841" spans="1:5">
      <c r="A841">
        <v>1940</v>
      </c>
      <c r="B841" s="108">
        <v>62</v>
      </c>
      <c r="C841">
        <v>467621.97</v>
      </c>
      <c r="D841">
        <v>481135</v>
      </c>
      <c r="E841">
        <v>948756.97</v>
      </c>
    </row>
    <row r="842" spans="1:5">
      <c r="A842">
        <v>1940</v>
      </c>
      <c r="B842" s="108">
        <v>63</v>
      </c>
      <c r="C842">
        <v>449344.53</v>
      </c>
      <c r="D842">
        <v>459106.95</v>
      </c>
      <c r="E842">
        <v>908451.48</v>
      </c>
    </row>
    <row r="843" spans="1:5">
      <c r="A843">
        <v>1940</v>
      </c>
      <c r="B843" s="108">
        <v>64</v>
      </c>
      <c r="C843">
        <v>431400.41</v>
      </c>
      <c r="D843">
        <v>437700.64</v>
      </c>
      <c r="E843">
        <v>869101.05</v>
      </c>
    </row>
    <row r="844" spans="1:5">
      <c r="A844">
        <v>1940</v>
      </c>
      <c r="B844" s="108">
        <v>65</v>
      </c>
      <c r="C844">
        <v>413676.07</v>
      </c>
      <c r="D844">
        <v>416651.44</v>
      </c>
      <c r="E844">
        <v>830327.51</v>
      </c>
    </row>
    <row r="845" spans="1:5">
      <c r="A845">
        <v>1940</v>
      </c>
      <c r="B845" s="108">
        <v>66</v>
      </c>
      <c r="C845">
        <v>395637.35</v>
      </c>
      <c r="D845">
        <v>395606.75</v>
      </c>
      <c r="E845">
        <v>791244.1</v>
      </c>
    </row>
    <row r="846" spans="1:5">
      <c r="A846">
        <v>1940</v>
      </c>
      <c r="B846" s="108">
        <v>67</v>
      </c>
      <c r="C846">
        <v>375405.06</v>
      </c>
      <c r="D846">
        <v>373209.76</v>
      </c>
      <c r="E846">
        <v>748614.82</v>
      </c>
    </row>
    <row r="847" spans="1:5">
      <c r="A847">
        <v>1940</v>
      </c>
      <c r="B847" s="108">
        <v>68</v>
      </c>
      <c r="C847">
        <v>352364.03</v>
      </c>
      <c r="D847">
        <v>349046.28</v>
      </c>
      <c r="E847">
        <v>701410.31</v>
      </c>
    </row>
    <row r="848" spans="1:5">
      <c r="A848">
        <v>1940</v>
      </c>
      <c r="B848" s="108">
        <v>69</v>
      </c>
      <c r="C848">
        <v>327882.88</v>
      </c>
      <c r="D848">
        <v>324102.76</v>
      </c>
      <c r="E848">
        <v>651985.64</v>
      </c>
    </row>
    <row r="849" spans="1:5">
      <c r="A849">
        <v>1940</v>
      </c>
      <c r="B849" s="108">
        <v>70</v>
      </c>
      <c r="C849">
        <v>302624.01</v>
      </c>
      <c r="D849">
        <v>298690.05</v>
      </c>
      <c r="E849">
        <v>601314.06000000006</v>
      </c>
    </row>
    <row r="850" spans="1:5">
      <c r="A850">
        <v>1940</v>
      </c>
      <c r="B850" s="108">
        <v>71</v>
      </c>
      <c r="C850">
        <v>278628.21000000002</v>
      </c>
      <c r="D850">
        <v>274530.46000000002</v>
      </c>
      <c r="E850">
        <v>553158.67000000004</v>
      </c>
    </row>
    <row r="851" spans="1:5">
      <c r="A851">
        <v>1940</v>
      </c>
      <c r="B851" s="108">
        <v>72</v>
      </c>
      <c r="C851">
        <v>255522.5</v>
      </c>
      <c r="D851">
        <v>250766.9</v>
      </c>
      <c r="E851">
        <v>506289.4</v>
      </c>
    </row>
    <row r="852" spans="1:5">
      <c r="A852">
        <v>1940</v>
      </c>
      <c r="B852" s="108">
        <v>73</v>
      </c>
      <c r="C852">
        <v>233608.63</v>
      </c>
      <c r="D852">
        <v>227474.06</v>
      </c>
      <c r="E852">
        <v>461082.69</v>
      </c>
    </row>
    <row r="853" spans="1:5">
      <c r="A853">
        <v>1940</v>
      </c>
      <c r="B853" s="108">
        <v>74</v>
      </c>
      <c r="C853">
        <v>212583.99</v>
      </c>
      <c r="D853">
        <v>204752.81</v>
      </c>
      <c r="E853">
        <v>417336.8</v>
      </c>
    </row>
    <row r="854" spans="1:5">
      <c r="A854">
        <v>1940</v>
      </c>
      <c r="B854" s="108">
        <v>75</v>
      </c>
      <c r="C854">
        <v>190691.20000000001</v>
      </c>
      <c r="D854">
        <v>180923.53</v>
      </c>
      <c r="E854">
        <v>371614.73</v>
      </c>
    </row>
    <row r="855" spans="1:5">
      <c r="A855">
        <v>1940</v>
      </c>
      <c r="B855" s="108">
        <v>76</v>
      </c>
      <c r="C855">
        <v>172319.5</v>
      </c>
      <c r="D855">
        <v>161492.9</v>
      </c>
      <c r="E855">
        <v>333812.40000000002</v>
      </c>
    </row>
    <row r="856" spans="1:5">
      <c r="A856">
        <v>1940</v>
      </c>
      <c r="B856" s="108">
        <v>77</v>
      </c>
      <c r="C856">
        <v>155531.06</v>
      </c>
      <c r="D856">
        <v>143684.78</v>
      </c>
      <c r="E856">
        <v>299215.84000000003</v>
      </c>
    </row>
    <row r="857" spans="1:5">
      <c r="A857">
        <v>1940</v>
      </c>
      <c r="B857" s="108">
        <v>78</v>
      </c>
      <c r="C857">
        <v>139376.44</v>
      </c>
      <c r="D857">
        <v>126804.87</v>
      </c>
      <c r="E857">
        <v>266181.31</v>
      </c>
    </row>
    <row r="858" spans="1:5">
      <c r="A858">
        <v>1940</v>
      </c>
      <c r="B858" s="108">
        <v>79</v>
      </c>
      <c r="C858">
        <v>123291.26</v>
      </c>
      <c r="D858">
        <v>110544.06</v>
      </c>
      <c r="E858">
        <v>233835.32</v>
      </c>
    </row>
    <row r="859" spans="1:5">
      <c r="A859">
        <v>1940</v>
      </c>
      <c r="B859" s="108">
        <v>80</v>
      </c>
      <c r="C859">
        <v>116471.97</v>
      </c>
      <c r="D859">
        <v>100261.11</v>
      </c>
      <c r="E859">
        <v>216733.08</v>
      </c>
    </row>
    <row r="860" spans="1:5">
      <c r="A860">
        <v>1940</v>
      </c>
      <c r="B860" s="108">
        <v>81</v>
      </c>
      <c r="C860">
        <v>100450.8</v>
      </c>
      <c r="D860">
        <v>85439.89</v>
      </c>
      <c r="E860">
        <v>185890.69</v>
      </c>
    </row>
    <row r="861" spans="1:5">
      <c r="A861">
        <v>1940</v>
      </c>
      <c r="B861" s="108">
        <v>82</v>
      </c>
      <c r="C861">
        <v>85812.7</v>
      </c>
      <c r="D861">
        <v>71792.95</v>
      </c>
      <c r="E861">
        <v>157605.65</v>
      </c>
    </row>
    <row r="862" spans="1:5">
      <c r="A862">
        <v>1940</v>
      </c>
      <c r="B862" s="108">
        <v>83</v>
      </c>
      <c r="C862">
        <v>72095.05</v>
      </c>
      <c r="D862">
        <v>59155.14</v>
      </c>
      <c r="E862">
        <v>131250.19</v>
      </c>
    </row>
    <row r="863" spans="1:5">
      <c r="A863">
        <v>1940</v>
      </c>
      <c r="B863" s="108">
        <v>84</v>
      </c>
      <c r="C863">
        <v>59324.98</v>
      </c>
      <c r="D863">
        <v>47785.08</v>
      </c>
      <c r="E863">
        <v>107110.06</v>
      </c>
    </row>
    <row r="864" spans="1:5">
      <c r="A864">
        <v>1940</v>
      </c>
      <c r="B864" s="108">
        <v>85</v>
      </c>
      <c r="C864">
        <v>47948.31</v>
      </c>
      <c r="D864">
        <v>37770.980000000003</v>
      </c>
      <c r="E864">
        <v>85719.29</v>
      </c>
    </row>
    <row r="865" spans="1:5">
      <c r="A865">
        <v>1940</v>
      </c>
      <c r="B865" s="108">
        <v>86</v>
      </c>
      <c r="C865">
        <v>38351.25</v>
      </c>
      <c r="D865">
        <v>29467.32</v>
      </c>
      <c r="E865">
        <v>67818.570000000007</v>
      </c>
    </row>
    <row r="866" spans="1:5">
      <c r="A866">
        <v>1940</v>
      </c>
      <c r="B866" s="108">
        <v>87</v>
      </c>
      <c r="C866">
        <v>30395.46</v>
      </c>
      <c r="D866">
        <v>22711.01</v>
      </c>
      <c r="E866">
        <v>53106.47</v>
      </c>
    </row>
    <row r="867" spans="1:5">
      <c r="A867">
        <v>1940</v>
      </c>
      <c r="B867" s="108">
        <v>88</v>
      </c>
      <c r="C867">
        <v>23905.41</v>
      </c>
      <c r="D867">
        <v>17381.53</v>
      </c>
      <c r="E867">
        <v>41286.94</v>
      </c>
    </row>
    <row r="868" spans="1:5">
      <c r="A868">
        <v>1940</v>
      </c>
      <c r="B868" s="108">
        <v>89</v>
      </c>
      <c r="C868">
        <v>18725.78</v>
      </c>
      <c r="D868">
        <v>13255.51</v>
      </c>
      <c r="E868">
        <v>31981.29</v>
      </c>
    </row>
    <row r="869" spans="1:5">
      <c r="A869">
        <v>1940</v>
      </c>
      <c r="B869" s="108">
        <v>90</v>
      </c>
      <c r="C869">
        <v>14448.79</v>
      </c>
      <c r="D869">
        <v>9933.2800000000007</v>
      </c>
      <c r="E869">
        <v>24382.07</v>
      </c>
    </row>
    <row r="870" spans="1:5">
      <c r="A870">
        <v>1940</v>
      </c>
      <c r="B870" s="108">
        <v>91</v>
      </c>
      <c r="C870">
        <v>10977.88</v>
      </c>
      <c r="D870">
        <v>7368.34</v>
      </c>
      <c r="E870">
        <v>18346.22</v>
      </c>
    </row>
    <row r="871" spans="1:5">
      <c r="A871">
        <v>1940</v>
      </c>
      <c r="B871" s="108">
        <v>92</v>
      </c>
      <c r="C871">
        <v>8230.39</v>
      </c>
      <c r="D871">
        <v>5384.32</v>
      </c>
      <c r="E871">
        <v>13614.71</v>
      </c>
    </row>
    <row r="872" spans="1:5">
      <c r="A872">
        <v>1940</v>
      </c>
      <c r="B872" s="108">
        <v>93</v>
      </c>
      <c r="C872">
        <v>6061.89</v>
      </c>
      <c r="D872">
        <v>3902.71</v>
      </c>
      <c r="E872">
        <v>9964.6</v>
      </c>
    </row>
    <row r="873" spans="1:5">
      <c r="A873">
        <v>1940</v>
      </c>
      <c r="B873" s="108">
        <v>94</v>
      </c>
      <c r="C873">
        <v>4431.13</v>
      </c>
      <c r="D873">
        <v>2825.36</v>
      </c>
      <c r="E873">
        <v>7256.49</v>
      </c>
    </row>
    <row r="874" spans="1:5">
      <c r="A874">
        <v>1940</v>
      </c>
      <c r="B874" s="108">
        <v>95</v>
      </c>
      <c r="C874">
        <v>3225.42</v>
      </c>
      <c r="D874">
        <v>2019.98</v>
      </c>
      <c r="E874">
        <v>5245.4</v>
      </c>
    </row>
    <row r="875" spans="1:5">
      <c r="A875">
        <v>1940</v>
      </c>
      <c r="B875" s="108">
        <v>96</v>
      </c>
      <c r="C875">
        <v>2319.6999999999998</v>
      </c>
      <c r="D875">
        <v>1437.6</v>
      </c>
      <c r="E875">
        <v>3757.3</v>
      </c>
    </row>
    <row r="876" spans="1:5">
      <c r="A876">
        <v>1940</v>
      </c>
      <c r="B876" s="108">
        <v>97</v>
      </c>
      <c r="C876">
        <v>1666.51</v>
      </c>
      <c r="D876">
        <v>1021.76</v>
      </c>
      <c r="E876">
        <v>2688.27</v>
      </c>
    </row>
    <row r="877" spans="1:5">
      <c r="A877">
        <v>1940</v>
      </c>
      <c r="B877" s="108">
        <v>98</v>
      </c>
      <c r="C877">
        <v>1231.3800000000001</v>
      </c>
      <c r="D877">
        <v>732.87</v>
      </c>
      <c r="E877">
        <v>1964.25</v>
      </c>
    </row>
    <row r="878" spans="1:5">
      <c r="A878">
        <v>1940</v>
      </c>
      <c r="B878" s="108">
        <v>99</v>
      </c>
      <c r="C878">
        <v>899.16</v>
      </c>
      <c r="D878">
        <v>532.09</v>
      </c>
      <c r="E878">
        <v>1431.25</v>
      </c>
    </row>
    <row r="879" spans="1:5">
      <c r="A879">
        <v>1940</v>
      </c>
      <c r="B879" s="108">
        <v>100</v>
      </c>
      <c r="C879">
        <v>623.52</v>
      </c>
      <c r="D879">
        <v>375.08</v>
      </c>
      <c r="E879">
        <v>998.6</v>
      </c>
    </row>
    <row r="880" spans="1:5">
      <c r="A880">
        <v>1940</v>
      </c>
      <c r="B880" s="108">
        <v>101</v>
      </c>
      <c r="C880">
        <v>421.76</v>
      </c>
      <c r="D880">
        <v>246.81</v>
      </c>
      <c r="E880">
        <v>668.57</v>
      </c>
    </row>
    <row r="881" spans="1:5">
      <c r="A881">
        <v>1940</v>
      </c>
      <c r="B881" s="108">
        <v>102</v>
      </c>
      <c r="C881">
        <v>281.05</v>
      </c>
      <c r="D881">
        <v>158.15</v>
      </c>
      <c r="E881">
        <v>439.2</v>
      </c>
    </row>
    <row r="882" spans="1:5">
      <c r="A882">
        <v>1940</v>
      </c>
      <c r="B882" s="108">
        <v>103</v>
      </c>
      <c r="C882">
        <v>174.52</v>
      </c>
      <c r="D882">
        <v>96.06</v>
      </c>
      <c r="E882">
        <v>270.58</v>
      </c>
    </row>
    <row r="883" spans="1:5">
      <c r="A883">
        <v>1940</v>
      </c>
      <c r="B883" s="108">
        <v>104</v>
      </c>
      <c r="C883">
        <v>112.19</v>
      </c>
      <c r="D883">
        <v>60.18</v>
      </c>
      <c r="E883">
        <v>172.37</v>
      </c>
    </row>
    <row r="884" spans="1:5">
      <c r="A884">
        <v>1940</v>
      </c>
      <c r="B884" s="108">
        <v>105</v>
      </c>
      <c r="C884">
        <v>72.73</v>
      </c>
      <c r="D884">
        <v>39.94</v>
      </c>
      <c r="E884">
        <v>112.67</v>
      </c>
    </row>
    <row r="885" spans="1:5">
      <c r="A885">
        <v>1940</v>
      </c>
      <c r="B885" s="108">
        <v>106</v>
      </c>
      <c r="C885">
        <v>48.21</v>
      </c>
      <c r="D885">
        <v>25.96</v>
      </c>
      <c r="E885">
        <v>74.17</v>
      </c>
    </row>
    <row r="886" spans="1:5">
      <c r="A886">
        <v>1940</v>
      </c>
      <c r="B886" s="108">
        <v>107</v>
      </c>
      <c r="C886">
        <v>29.3</v>
      </c>
      <c r="D886">
        <v>15.12</v>
      </c>
      <c r="E886">
        <v>44.42</v>
      </c>
    </row>
    <row r="887" spans="1:5">
      <c r="A887">
        <v>1940</v>
      </c>
      <c r="B887" s="108">
        <v>108</v>
      </c>
      <c r="C887">
        <v>17.920000000000002</v>
      </c>
      <c r="D887">
        <v>10.41</v>
      </c>
      <c r="E887">
        <v>28.33</v>
      </c>
    </row>
    <row r="888" spans="1:5">
      <c r="A888">
        <v>1940</v>
      </c>
      <c r="B888" s="108">
        <v>109</v>
      </c>
      <c r="C888">
        <v>9.85</v>
      </c>
      <c r="D888">
        <v>6.15</v>
      </c>
      <c r="E888">
        <v>16</v>
      </c>
    </row>
    <row r="889" spans="1:5">
      <c r="A889">
        <v>1940</v>
      </c>
      <c r="B889" s="108">
        <v>110</v>
      </c>
      <c r="C889">
        <v>13.39</v>
      </c>
      <c r="D889">
        <v>4.84</v>
      </c>
      <c r="E889">
        <v>18.23</v>
      </c>
    </row>
    <row r="890" spans="1:5">
      <c r="A890">
        <v>1941</v>
      </c>
      <c r="B890" s="108">
        <v>0</v>
      </c>
      <c r="C890">
        <v>1026536.69</v>
      </c>
      <c r="D890">
        <v>1069703.81</v>
      </c>
      <c r="E890">
        <v>2096240.5</v>
      </c>
    </row>
    <row r="891" spans="1:5">
      <c r="A891">
        <v>1941</v>
      </c>
      <c r="B891" s="108">
        <v>1</v>
      </c>
      <c r="C891">
        <v>1017956.56</v>
      </c>
      <c r="D891">
        <v>1052053.0900000001</v>
      </c>
      <c r="E891">
        <v>2070009.65</v>
      </c>
    </row>
    <row r="892" spans="1:5">
      <c r="A892">
        <v>1941</v>
      </c>
      <c r="B892" s="108">
        <v>2</v>
      </c>
      <c r="C892">
        <v>1095574.94</v>
      </c>
      <c r="D892">
        <v>1130467.46</v>
      </c>
      <c r="E892">
        <v>2226042.4</v>
      </c>
    </row>
    <row r="893" spans="1:5">
      <c r="A893">
        <v>1941</v>
      </c>
      <c r="B893" s="108">
        <v>3</v>
      </c>
      <c r="C893">
        <v>1078403.6399999999</v>
      </c>
      <c r="D893">
        <v>1105995.4099999999</v>
      </c>
      <c r="E893">
        <v>2184399.0499999998</v>
      </c>
    </row>
    <row r="894" spans="1:5">
      <c r="A894">
        <v>1941</v>
      </c>
      <c r="B894" s="108">
        <v>4</v>
      </c>
      <c r="C894">
        <v>1055044.19</v>
      </c>
      <c r="D894">
        <v>1082772.93</v>
      </c>
      <c r="E894">
        <v>2137817.12</v>
      </c>
    </row>
    <row r="895" spans="1:5">
      <c r="A895">
        <v>1941</v>
      </c>
      <c r="B895" s="108">
        <v>5</v>
      </c>
      <c r="C895">
        <v>1051980.74</v>
      </c>
      <c r="D895">
        <v>1087488.28</v>
      </c>
      <c r="E895">
        <v>2139469.02</v>
      </c>
    </row>
    <row r="896" spans="1:5">
      <c r="A896">
        <v>1941</v>
      </c>
      <c r="B896" s="108">
        <v>6</v>
      </c>
      <c r="C896">
        <v>1030192.15</v>
      </c>
      <c r="D896">
        <v>1058645.54</v>
      </c>
      <c r="E896">
        <v>2088837.69</v>
      </c>
    </row>
    <row r="897" spans="1:5">
      <c r="A897">
        <v>1941</v>
      </c>
      <c r="B897" s="108">
        <v>7</v>
      </c>
      <c r="C897">
        <v>1031549.52</v>
      </c>
      <c r="D897">
        <v>1060169.71</v>
      </c>
      <c r="E897">
        <v>2091719.23</v>
      </c>
    </row>
    <row r="898" spans="1:5">
      <c r="A898">
        <v>1941</v>
      </c>
      <c r="B898" s="108">
        <v>8</v>
      </c>
      <c r="C898">
        <v>1042018.07</v>
      </c>
      <c r="D898">
        <v>1072909.46</v>
      </c>
      <c r="E898">
        <v>2114927.5299999998</v>
      </c>
    </row>
    <row r="899" spans="1:5">
      <c r="A899">
        <v>1941</v>
      </c>
      <c r="B899" s="108">
        <v>9</v>
      </c>
      <c r="C899">
        <v>1059176.52</v>
      </c>
      <c r="D899">
        <v>1091366.93</v>
      </c>
      <c r="E899">
        <v>2150543.4500000002</v>
      </c>
    </row>
    <row r="900" spans="1:5">
      <c r="A900">
        <v>1941</v>
      </c>
      <c r="B900" s="108">
        <v>10</v>
      </c>
      <c r="C900">
        <v>1093311.07</v>
      </c>
      <c r="D900">
        <v>1127762.3</v>
      </c>
      <c r="E900">
        <v>2221073.37</v>
      </c>
    </row>
    <row r="901" spans="1:5">
      <c r="A901">
        <v>1941</v>
      </c>
      <c r="B901" s="108">
        <v>11</v>
      </c>
      <c r="C901">
        <v>1122292.96</v>
      </c>
      <c r="D901">
        <v>1157699.3600000001</v>
      </c>
      <c r="E901">
        <v>2279992.3199999998</v>
      </c>
    </row>
    <row r="902" spans="1:5">
      <c r="A902">
        <v>1941</v>
      </c>
      <c r="B902" s="108">
        <v>12</v>
      </c>
      <c r="C902">
        <v>1150051.56</v>
      </c>
      <c r="D902">
        <v>1185585.96</v>
      </c>
      <c r="E902">
        <v>2335637.52</v>
      </c>
    </row>
    <row r="903" spans="1:5">
      <c r="A903">
        <v>1941</v>
      </c>
      <c r="B903" s="108">
        <v>13</v>
      </c>
      <c r="C903">
        <v>1175775.45</v>
      </c>
      <c r="D903">
        <v>1207251.6399999999</v>
      </c>
      <c r="E903">
        <v>2383027.09</v>
      </c>
    </row>
    <row r="904" spans="1:5">
      <c r="A904">
        <v>1941</v>
      </c>
      <c r="B904" s="108">
        <v>14</v>
      </c>
      <c r="C904">
        <v>1196854.74</v>
      </c>
      <c r="D904">
        <v>1223776.6399999999</v>
      </c>
      <c r="E904">
        <v>2420631.38</v>
      </c>
    </row>
    <row r="905" spans="1:5">
      <c r="A905">
        <v>1941</v>
      </c>
      <c r="B905" s="108">
        <v>15</v>
      </c>
      <c r="C905">
        <v>1208256.29</v>
      </c>
      <c r="D905">
        <v>1229248.5</v>
      </c>
      <c r="E905">
        <v>2437504.79</v>
      </c>
    </row>
    <row r="906" spans="1:5">
      <c r="A906">
        <v>1941</v>
      </c>
      <c r="B906" s="108">
        <v>16</v>
      </c>
      <c r="C906">
        <v>1221174.81</v>
      </c>
      <c r="D906">
        <v>1236778.82</v>
      </c>
      <c r="E906">
        <v>2457953.63</v>
      </c>
    </row>
    <row r="907" spans="1:5">
      <c r="A907">
        <v>1941</v>
      </c>
      <c r="B907" s="108">
        <v>17</v>
      </c>
      <c r="C907">
        <v>1233010.53</v>
      </c>
      <c r="D907">
        <v>1243523.1399999999</v>
      </c>
      <c r="E907">
        <v>2476533.67</v>
      </c>
    </row>
    <row r="908" spans="1:5">
      <c r="A908">
        <v>1941</v>
      </c>
      <c r="B908" s="108">
        <v>18</v>
      </c>
      <c r="C908">
        <v>1235777.18</v>
      </c>
      <c r="D908">
        <v>1230288.3999999999</v>
      </c>
      <c r="E908">
        <v>2466065.58</v>
      </c>
    </row>
    <row r="909" spans="1:5">
      <c r="A909">
        <v>1941</v>
      </c>
      <c r="B909" s="108">
        <v>19</v>
      </c>
      <c r="C909">
        <v>1227630.67</v>
      </c>
      <c r="D909">
        <v>1209089.8999999999</v>
      </c>
      <c r="E909">
        <v>2436720.5699999998</v>
      </c>
    </row>
    <row r="910" spans="1:5">
      <c r="A910">
        <v>1941</v>
      </c>
      <c r="B910" s="108">
        <v>20</v>
      </c>
      <c r="C910">
        <v>1211998.31</v>
      </c>
      <c r="D910">
        <v>1185480.55</v>
      </c>
      <c r="E910">
        <v>2397478.86</v>
      </c>
    </row>
    <row r="911" spans="1:5">
      <c r="A911">
        <v>1941</v>
      </c>
      <c r="B911" s="108">
        <v>21</v>
      </c>
      <c r="C911">
        <v>1197351.9099999999</v>
      </c>
      <c r="D911">
        <v>1161737.45</v>
      </c>
      <c r="E911">
        <v>2359089.36</v>
      </c>
    </row>
    <row r="912" spans="1:5">
      <c r="A912">
        <v>1941</v>
      </c>
      <c r="B912" s="108">
        <v>22</v>
      </c>
      <c r="C912">
        <v>1182200.6399999999</v>
      </c>
      <c r="D912">
        <v>1138333.3400000001</v>
      </c>
      <c r="E912">
        <v>2320533.98</v>
      </c>
    </row>
    <row r="913" spans="1:5">
      <c r="A913">
        <v>1941</v>
      </c>
      <c r="B913" s="108">
        <v>23</v>
      </c>
      <c r="C913">
        <v>1170279.92</v>
      </c>
      <c r="D913">
        <v>1120678.48</v>
      </c>
      <c r="E913">
        <v>2290958.4</v>
      </c>
    </row>
    <row r="914" spans="1:5">
      <c r="A914">
        <v>1941</v>
      </c>
      <c r="B914" s="108">
        <v>24</v>
      </c>
      <c r="C914">
        <v>1163061.17</v>
      </c>
      <c r="D914">
        <v>1112811.28</v>
      </c>
      <c r="E914">
        <v>2275872.4500000002</v>
      </c>
    </row>
    <row r="915" spans="1:5">
      <c r="A915">
        <v>1941</v>
      </c>
      <c r="B915" s="108">
        <v>25</v>
      </c>
      <c r="C915">
        <v>1161330.18</v>
      </c>
      <c r="D915">
        <v>1111035.31</v>
      </c>
      <c r="E915">
        <v>2272365.4900000002</v>
      </c>
    </row>
    <row r="916" spans="1:5">
      <c r="A916">
        <v>1941</v>
      </c>
      <c r="B916" s="108">
        <v>26</v>
      </c>
      <c r="C916">
        <v>1153815.1599999999</v>
      </c>
      <c r="D916">
        <v>1105587.3400000001</v>
      </c>
      <c r="E916">
        <v>2259402.5</v>
      </c>
    </row>
    <row r="917" spans="1:5">
      <c r="A917">
        <v>1941</v>
      </c>
      <c r="B917" s="108">
        <v>27</v>
      </c>
      <c r="C917">
        <v>1143567.1299999999</v>
      </c>
      <c r="D917">
        <v>1098283.01</v>
      </c>
      <c r="E917">
        <v>2241850.14</v>
      </c>
    </row>
    <row r="918" spans="1:5">
      <c r="A918">
        <v>1941</v>
      </c>
      <c r="B918" s="108">
        <v>28</v>
      </c>
      <c r="C918">
        <v>1129275.8400000001</v>
      </c>
      <c r="D918">
        <v>1087378.57</v>
      </c>
      <c r="E918">
        <v>2216654.41</v>
      </c>
    </row>
    <row r="919" spans="1:5">
      <c r="A919">
        <v>1941</v>
      </c>
      <c r="B919" s="108">
        <v>29</v>
      </c>
      <c r="C919">
        <v>1110200.8400000001</v>
      </c>
      <c r="D919">
        <v>1072252.75</v>
      </c>
      <c r="E919">
        <v>2182453.59</v>
      </c>
    </row>
    <row r="920" spans="1:5">
      <c r="A920">
        <v>1941</v>
      </c>
      <c r="B920" s="108">
        <v>30</v>
      </c>
      <c r="C920">
        <v>1086010.28</v>
      </c>
      <c r="D920">
        <v>1051414.08</v>
      </c>
      <c r="E920">
        <v>2137424.36</v>
      </c>
    </row>
    <row r="921" spans="1:5">
      <c r="A921">
        <v>1941</v>
      </c>
      <c r="B921" s="108">
        <v>31</v>
      </c>
      <c r="C921">
        <v>1064005.3600000001</v>
      </c>
      <c r="D921">
        <v>1033790.45</v>
      </c>
      <c r="E921">
        <v>2097795.81</v>
      </c>
    </row>
    <row r="922" spans="1:5">
      <c r="A922">
        <v>1941</v>
      </c>
      <c r="B922" s="108">
        <v>32</v>
      </c>
      <c r="C922">
        <v>1043469.67</v>
      </c>
      <c r="D922">
        <v>1017394.48</v>
      </c>
      <c r="E922">
        <v>2060864.15</v>
      </c>
    </row>
    <row r="923" spans="1:5">
      <c r="A923">
        <v>1941</v>
      </c>
      <c r="B923" s="108">
        <v>33</v>
      </c>
      <c r="C923">
        <v>1025874.85</v>
      </c>
      <c r="D923">
        <v>1003204.05</v>
      </c>
      <c r="E923">
        <v>2029078.9</v>
      </c>
    </row>
    <row r="924" spans="1:5">
      <c r="A924">
        <v>1941</v>
      </c>
      <c r="B924" s="108">
        <v>34</v>
      </c>
      <c r="C924">
        <v>1011729.08</v>
      </c>
      <c r="D924">
        <v>990742.14</v>
      </c>
      <c r="E924">
        <v>2002471.22</v>
      </c>
    </row>
    <row r="925" spans="1:5">
      <c r="A925">
        <v>1941</v>
      </c>
      <c r="B925" s="108">
        <v>35</v>
      </c>
      <c r="C925">
        <v>1002595.59</v>
      </c>
      <c r="D925">
        <v>982407.32</v>
      </c>
      <c r="E925">
        <v>1985002.91</v>
      </c>
    </row>
    <row r="926" spans="1:5">
      <c r="A926">
        <v>1941</v>
      </c>
      <c r="B926" s="108">
        <v>36</v>
      </c>
      <c r="C926">
        <v>989551.49</v>
      </c>
      <c r="D926">
        <v>970760.64</v>
      </c>
      <c r="E926">
        <v>1960312.13</v>
      </c>
    </row>
    <row r="927" spans="1:5">
      <c r="A927">
        <v>1941</v>
      </c>
      <c r="B927" s="108">
        <v>37</v>
      </c>
      <c r="C927">
        <v>975056.93</v>
      </c>
      <c r="D927">
        <v>958585.96</v>
      </c>
      <c r="E927">
        <v>1933642.89</v>
      </c>
    </row>
    <row r="928" spans="1:5">
      <c r="A928">
        <v>1941</v>
      </c>
      <c r="B928" s="108">
        <v>38</v>
      </c>
      <c r="C928">
        <v>958570.64</v>
      </c>
      <c r="D928">
        <v>945328.85</v>
      </c>
      <c r="E928">
        <v>1903899.49</v>
      </c>
    </row>
    <row r="929" spans="1:5">
      <c r="A929">
        <v>1941</v>
      </c>
      <c r="B929" s="108">
        <v>39</v>
      </c>
      <c r="C929">
        <v>940017.58</v>
      </c>
      <c r="D929">
        <v>930988.46</v>
      </c>
      <c r="E929">
        <v>1871006.04</v>
      </c>
    </row>
    <row r="930" spans="1:5">
      <c r="A930">
        <v>1941</v>
      </c>
      <c r="B930" s="108">
        <v>40</v>
      </c>
      <c r="C930">
        <v>919292.13</v>
      </c>
      <c r="D930">
        <v>917471.67</v>
      </c>
      <c r="E930">
        <v>1836763.8</v>
      </c>
    </row>
    <row r="931" spans="1:5">
      <c r="A931">
        <v>1941</v>
      </c>
      <c r="B931" s="108">
        <v>41</v>
      </c>
      <c r="C931">
        <v>900362.52</v>
      </c>
      <c r="D931">
        <v>903397.4</v>
      </c>
      <c r="E931">
        <v>1803759.92</v>
      </c>
    </row>
    <row r="932" spans="1:5">
      <c r="A932">
        <v>1941</v>
      </c>
      <c r="B932" s="108">
        <v>42</v>
      </c>
      <c r="C932">
        <v>882288.84</v>
      </c>
      <c r="D932">
        <v>889296.36</v>
      </c>
      <c r="E932">
        <v>1771585.2</v>
      </c>
    </row>
    <row r="933" spans="1:5">
      <c r="A933">
        <v>1941</v>
      </c>
      <c r="B933" s="108">
        <v>43</v>
      </c>
      <c r="C933">
        <v>867177.16</v>
      </c>
      <c r="D933">
        <v>878348.61</v>
      </c>
      <c r="E933">
        <v>1745525.77</v>
      </c>
    </row>
    <row r="934" spans="1:5">
      <c r="A934">
        <v>1941</v>
      </c>
      <c r="B934" s="108">
        <v>44</v>
      </c>
      <c r="C934">
        <v>855524.36</v>
      </c>
      <c r="D934">
        <v>871055.83</v>
      </c>
      <c r="E934">
        <v>1726580.19</v>
      </c>
    </row>
    <row r="935" spans="1:5">
      <c r="A935">
        <v>1941</v>
      </c>
      <c r="B935" s="108">
        <v>45</v>
      </c>
      <c r="C935">
        <v>844511.9</v>
      </c>
      <c r="D935">
        <v>864506.56</v>
      </c>
      <c r="E935">
        <v>1709018.46</v>
      </c>
    </row>
    <row r="936" spans="1:5">
      <c r="A936">
        <v>1941</v>
      </c>
      <c r="B936" s="108">
        <v>46</v>
      </c>
      <c r="C936">
        <v>833056.88</v>
      </c>
      <c r="D936">
        <v>857683.4</v>
      </c>
      <c r="E936">
        <v>1690740.28</v>
      </c>
    </row>
    <row r="937" spans="1:5">
      <c r="A937">
        <v>1941</v>
      </c>
      <c r="B937" s="108">
        <v>47</v>
      </c>
      <c r="C937">
        <v>820609.37</v>
      </c>
      <c r="D937">
        <v>849679.61</v>
      </c>
      <c r="E937">
        <v>1670288.98</v>
      </c>
    </row>
    <row r="938" spans="1:5">
      <c r="A938">
        <v>1941</v>
      </c>
      <c r="B938" s="108">
        <v>48</v>
      </c>
      <c r="C938">
        <v>804707.03</v>
      </c>
      <c r="D938">
        <v>838414.5</v>
      </c>
      <c r="E938">
        <v>1643121.53</v>
      </c>
    </row>
    <row r="939" spans="1:5">
      <c r="A939">
        <v>1941</v>
      </c>
      <c r="B939" s="108">
        <v>49</v>
      </c>
      <c r="C939">
        <v>784724.78</v>
      </c>
      <c r="D939">
        <v>823263.86</v>
      </c>
      <c r="E939">
        <v>1607988.64</v>
      </c>
    </row>
    <row r="940" spans="1:5">
      <c r="A940">
        <v>1941</v>
      </c>
      <c r="B940" s="108">
        <v>50</v>
      </c>
      <c r="C940">
        <v>758506.58</v>
      </c>
      <c r="D940">
        <v>800544</v>
      </c>
      <c r="E940">
        <v>1559050.58</v>
      </c>
    </row>
    <row r="941" spans="1:5">
      <c r="A941">
        <v>1941</v>
      </c>
      <c r="B941" s="108">
        <v>51</v>
      </c>
      <c r="C941">
        <v>735246.53</v>
      </c>
      <c r="D941">
        <v>780563.46</v>
      </c>
      <c r="E941">
        <v>1515809.99</v>
      </c>
    </row>
    <row r="942" spans="1:5">
      <c r="A942">
        <v>1941</v>
      </c>
      <c r="B942" s="108">
        <v>52</v>
      </c>
      <c r="C942">
        <v>711831.48</v>
      </c>
      <c r="D942">
        <v>759931.64</v>
      </c>
      <c r="E942">
        <v>1471763.12</v>
      </c>
    </row>
    <row r="943" spans="1:5">
      <c r="A943">
        <v>1941</v>
      </c>
      <c r="B943" s="108">
        <v>53</v>
      </c>
      <c r="C943">
        <v>686651.05</v>
      </c>
      <c r="D943">
        <v>735342.95</v>
      </c>
      <c r="E943">
        <v>1421994</v>
      </c>
    </row>
    <row r="944" spans="1:5">
      <c r="A944">
        <v>1941</v>
      </c>
      <c r="B944" s="108">
        <v>54</v>
      </c>
      <c r="C944">
        <v>659709.56000000006</v>
      </c>
      <c r="D944">
        <v>706433.45</v>
      </c>
      <c r="E944">
        <v>1366143.01</v>
      </c>
    </row>
    <row r="945" spans="1:5">
      <c r="A945">
        <v>1941</v>
      </c>
      <c r="B945" s="108">
        <v>55</v>
      </c>
      <c r="C945">
        <v>633042.04</v>
      </c>
      <c r="D945">
        <v>674848.82</v>
      </c>
      <c r="E945">
        <v>1307890.8600000001</v>
      </c>
    </row>
    <row r="946" spans="1:5">
      <c r="A946">
        <v>1941</v>
      </c>
      <c r="B946" s="108">
        <v>56</v>
      </c>
      <c r="C946">
        <v>605182.97</v>
      </c>
      <c r="D946">
        <v>643033.32999999996</v>
      </c>
      <c r="E946">
        <v>1248216.3</v>
      </c>
    </row>
    <row r="947" spans="1:5">
      <c r="A947">
        <v>1941</v>
      </c>
      <c r="B947" s="108">
        <v>57</v>
      </c>
      <c r="C947">
        <v>577654.59</v>
      </c>
      <c r="D947">
        <v>611516.31999999995</v>
      </c>
      <c r="E947">
        <v>1189170.9099999999</v>
      </c>
    </row>
    <row r="948" spans="1:5">
      <c r="A948">
        <v>1941</v>
      </c>
      <c r="B948" s="108">
        <v>58</v>
      </c>
      <c r="C948">
        <v>553048</v>
      </c>
      <c r="D948">
        <v>582752.66</v>
      </c>
      <c r="E948">
        <v>1135800.6599999999</v>
      </c>
    </row>
    <row r="949" spans="1:5">
      <c r="A949">
        <v>1941</v>
      </c>
      <c r="B949" s="108">
        <v>59</v>
      </c>
      <c r="C949">
        <v>531848.94999999995</v>
      </c>
      <c r="D949">
        <v>557382.36</v>
      </c>
      <c r="E949">
        <v>1089231.31</v>
      </c>
    </row>
    <row r="950" spans="1:5">
      <c r="A950">
        <v>1941</v>
      </c>
      <c r="B950" s="108">
        <v>60</v>
      </c>
      <c r="C950">
        <v>516209.18</v>
      </c>
      <c r="D950">
        <v>538476.91</v>
      </c>
      <c r="E950">
        <v>1054686.0900000001</v>
      </c>
    </row>
    <row r="951" spans="1:5">
      <c r="A951">
        <v>1941</v>
      </c>
      <c r="B951" s="108">
        <v>61</v>
      </c>
      <c r="C951">
        <v>497964.74</v>
      </c>
      <c r="D951">
        <v>515731.76</v>
      </c>
      <c r="E951">
        <v>1013696.5</v>
      </c>
    </row>
    <row r="952" spans="1:5">
      <c r="A952">
        <v>1941</v>
      </c>
      <c r="B952" s="108">
        <v>62</v>
      </c>
      <c r="C952">
        <v>478910.43</v>
      </c>
      <c r="D952">
        <v>491911.5</v>
      </c>
      <c r="E952">
        <v>970821.93</v>
      </c>
    </row>
    <row r="953" spans="1:5">
      <c r="A953">
        <v>1941</v>
      </c>
      <c r="B953" s="108">
        <v>63</v>
      </c>
      <c r="C953">
        <v>460192.67</v>
      </c>
      <c r="D953">
        <v>468764.49</v>
      </c>
      <c r="E953">
        <v>928957.16</v>
      </c>
    </row>
    <row r="954" spans="1:5">
      <c r="A954">
        <v>1941</v>
      </c>
      <c r="B954" s="108">
        <v>64</v>
      </c>
      <c r="C954">
        <v>441982.07</v>
      </c>
      <c r="D954">
        <v>446571.65</v>
      </c>
      <c r="E954">
        <v>888553.72</v>
      </c>
    </row>
    <row r="955" spans="1:5">
      <c r="A955">
        <v>1941</v>
      </c>
      <c r="B955" s="108">
        <v>65</v>
      </c>
      <c r="C955">
        <v>423646.24</v>
      </c>
      <c r="D955">
        <v>424955.3</v>
      </c>
      <c r="E955">
        <v>848601.54</v>
      </c>
    </row>
    <row r="956" spans="1:5">
      <c r="A956">
        <v>1941</v>
      </c>
      <c r="B956" s="108">
        <v>66</v>
      </c>
      <c r="C956">
        <v>405965.95</v>
      </c>
      <c r="D956">
        <v>404146.14</v>
      </c>
      <c r="E956">
        <v>810112.09</v>
      </c>
    </row>
    <row r="957" spans="1:5">
      <c r="A957">
        <v>1941</v>
      </c>
      <c r="B957" s="108">
        <v>67</v>
      </c>
      <c r="C957">
        <v>387581.32</v>
      </c>
      <c r="D957">
        <v>383034.16</v>
      </c>
      <c r="E957">
        <v>770615.48</v>
      </c>
    </row>
    <row r="958" spans="1:5">
      <c r="A958">
        <v>1941</v>
      </c>
      <c r="B958" s="108">
        <v>68</v>
      </c>
      <c r="C958">
        <v>366711.29</v>
      </c>
      <c r="D958">
        <v>360463.51</v>
      </c>
      <c r="E958">
        <v>727174.8</v>
      </c>
    </row>
    <row r="959" spans="1:5">
      <c r="A959">
        <v>1941</v>
      </c>
      <c r="B959" s="108">
        <v>69</v>
      </c>
      <c r="C959">
        <v>342920.82</v>
      </c>
      <c r="D959">
        <v>336083.06</v>
      </c>
      <c r="E959">
        <v>679003.88</v>
      </c>
    </row>
    <row r="960" spans="1:5">
      <c r="A960">
        <v>1941</v>
      </c>
      <c r="B960" s="108">
        <v>70</v>
      </c>
      <c r="C960">
        <v>314274.42</v>
      </c>
      <c r="D960">
        <v>307808.44</v>
      </c>
      <c r="E960">
        <v>622082.86</v>
      </c>
    </row>
    <row r="961" spans="1:5">
      <c r="A961">
        <v>1941</v>
      </c>
      <c r="B961" s="108">
        <v>71</v>
      </c>
      <c r="C961">
        <v>288412.61</v>
      </c>
      <c r="D961">
        <v>281977.46000000002</v>
      </c>
      <c r="E961">
        <v>570390.06999999995</v>
      </c>
    </row>
    <row r="962" spans="1:5">
      <c r="A962">
        <v>1941</v>
      </c>
      <c r="B962" s="108">
        <v>72</v>
      </c>
      <c r="C962">
        <v>264154.65000000002</v>
      </c>
      <c r="D962">
        <v>257757.26</v>
      </c>
      <c r="E962">
        <v>521911.91</v>
      </c>
    </row>
    <row r="963" spans="1:5">
      <c r="A963">
        <v>1941</v>
      </c>
      <c r="B963" s="108">
        <v>73</v>
      </c>
      <c r="C963">
        <v>241198.67</v>
      </c>
      <c r="D963">
        <v>234246</v>
      </c>
      <c r="E963">
        <v>475444.67</v>
      </c>
    </row>
    <row r="964" spans="1:5">
      <c r="A964">
        <v>1941</v>
      </c>
      <c r="B964" s="108">
        <v>74</v>
      </c>
      <c r="C964">
        <v>219713.05</v>
      </c>
      <c r="D964">
        <v>211429.99</v>
      </c>
      <c r="E964">
        <v>431143.04</v>
      </c>
    </row>
    <row r="965" spans="1:5">
      <c r="A965">
        <v>1941</v>
      </c>
      <c r="B965" s="108">
        <v>75</v>
      </c>
      <c r="C965">
        <v>199567.16</v>
      </c>
      <c r="D965">
        <v>188605.17</v>
      </c>
      <c r="E965">
        <v>388172.33</v>
      </c>
    </row>
    <row r="966" spans="1:5">
      <c r="A966">
        <v>1941</v>
      </c>
      <c r="B966" s="108">
        <v>76</v>
      </c>
      <c r="C966">
        <v>178061.36</v>
      </c>
      <c r="D966">
        <v>166042.04999999999</v>
      </c>
      <c r="E966">
        <v>344103.41</v>
      </c>
    </row>
    <row r="967" spans="1:5">
      <c r="A967">
        <v>1941</v>
      </c>
      <c r="B967" s="108">
        <v>77</v>
      </c>
      <c r="C967">
        <v>158378.18</v>
      </c>
      <c r="D967">
        <v>145631.47</v>
      </c>
      <c r="E967">
        <v>304009.65000000002</v>
      </c>
    </row>
    <row r="968" spans="1:5">
      <c r="A968">
        <v>1941</v>
      </c>
      <c r="B968" s="108">
        <v>78</v>
      </c>
      <c r="C968">
        <v>140261.17000000001</v>
      </c>
      <c r="D968">
        <v>126953.38</v>
      </c>
      <c r="E968">
        <v>267214.55</v>
      </c>
    </row>
    <row r="969" spans="1:5">
      <c r="A969">
        <v>1941</v>
      </c>
      <c r="B969" s="108">
        <v>79</v>
      </c>
      <c r="C969">
        <v>123258.72</v>
      </c>
      <c r="D969">
        <v>109683.35</v>
      </c>
      <c r="E969">
        <v>232942.07</v>
      </c>
    </row>
    <row r="970" spans="1:5">
      <c r="A970">
        <v>1941</v>
      </c>
      <c r="B970" s="108">
        <v>80</v>
      </c>
      <c r="C970">
        <v>120392.27</v>
      </c>
      <c r="D970">
        <v>102389.67</v>
      </c>
      <c r="E970">
        <v>222781.94</v>
      </c>
    </row>
    <row r="971" spans="1:5">
      <c r="A971">
        <v>1941</v>
      </c>
      <c r="B971" s="108">
        <v>81</v>
      </c>
      <c r="C971">
        <v>104062.17</v>
      </c>
      <c r="D971">
        <v>87495.69</v>
      </c>
      <c r="E971">
        <v>191557.86</v>
      </c>
    </row>
    <row r="972" spans="1:5">
      <c r="A972">
        <v>1941</v>
      </c>
      <c r="B972" s="108">
        <v>82</v>
      </c>
      <c r="C972">
        <v>88619.57</v>
      </c>
      <c r="D972">
        <v>73544.38</v>
      </c>
      <c r="E972">
        <v>162163.95000000001</v>
      </c>
    </row>
    <row r="973" spans="1:5">
      <c r="A973">
        <v>1941</v>
      </c>
      <c r="B973" s="108">
        <v>83</v>
      </c>
      <c r="C973">
        <v>74737.41</v>
      </c>
      <c r="D973">
        <v>60917.87</v>
      </c>
      <c r="E973">
        <v>135655.28</v>
      </c>
    </row>
    <row r="974" spans="1:5">
      <c r="A974">
        <v>1941</v>
      </c>
      <c r="B974" s="108">
        <v>84</v>
      </c>
      <c r="C974">
        <v>61953.08</v>
      </c>
      <c r="D974">
        <v>49450.99</v>
      </c>
      <c r="E974">
        <v>111404.07</v>
      </c>
    </row>
    <row r="975" spans="1:5">
      <c r="A975">
        <v>1941</v>
      </c>
      <c r="B975" s="108">
        <v>85</v>
      </c>
      <c r="C975">
        <v>50235.86</v>
      </c>
      <c r="D975">
        <v>39335.61</v>
      </c>
      <c r="E975">
        <v>89571.47</v>
      </c>
    </row>
    <row r="976" spans="1:5">
      <c r="A976">
        <v>1941</v>
      </c>
      <c r="B976" s="108">
        <v>86</v>
      </c>
      <c r="C976">
        <v>40043.629999999997</v>
      </c>
      <c r="D976">
        <v>30677.77</v>
      </c>
      <c r="E976">
        <v>70721.399999999994</v>
      </c>
    </row>
    <row r="977" spans="1:5">
      <c r="A977">
        <v>1941</v>
      </c>
      <c r="B977" s="108">
        <v>87</v>
      </c>
      <c r="C977">
        <v>31532.3</v>
      </c>
      <c r="D977">
        <v>23565.32</v>
      </c>
      <c r="E977">
        <v>55097.62</v>
      </c>
    </row>
    <row r="978" spans="1:5">
      <c r="A978">
        <v>1941</v>
      </c>
      <c r="B978" s="108">
        <v>88</v>
      </c>
      <c r="C978">
        <v>24584.05</v>
      </c>
      <c r="D978">
        <v>17861.580000000002</v>
      </c>
      <c r="E978">
        <v>42445.63</v>
      </c>
    </row>
    <row r="979" spans="1:5">
      <c r="A979">
        <v>1941</v>
      </c>
      <c r="B979" s="108">
        <v>89</v>
      </c>
      <c r="C979">
        <v>19023.36</v>
      </c>
      <c r="D979">
        <v>13446.03</v>
      </c>
      <c r="E979">
        <v>32469.39</v>
      </c>
    </row>
    <row r="980" spans="1:5">
      <c r="A980">
        <v>1941</v>
      </c>
      <c r="B980" s="108">
        <v>90</v>
      </c>
      <c r="C980">
        <v>14666.21</v>
      </c>
      <c r="D980">
        <v>10077.4</v>
      </c>
      <c r="E980">
        <v>24743.61</v>
      </c>
    </row>
    <row r="981" spans="1:5">
      <c r="A981">
        <v>1941</v>
      </c>
      <c r="B981" s="108">
        <v>91</v>
      </c>
      <c r="C981">
        <v>11183.83</v>
      </c>
      <c r="D981">
        <v>7443.6</v>
      </c>
      <c r="E981">
        <v>18627.43</v>
      </c>
    </row>
    <row r="982" spans="1:5">
      <c r="A982">
        <v>1941</v>
      </c>
      <c r="B982" s="108">
        <v>92</v>
      </c>
      <c r="C982">
        <v>8378.7900000000009</v>
      </c>
      <c r="D982">
        <v>5441.96</v>
      </c>
      <c r="E982">
        <v>13820.75</v>
      </c>
    </row>
    <row r="983" spans="1:5">
      <c r="A983">
        <v>1941</v>
      </c>
      <c r="B983" s="108">
        <v>93</v>
      </c>
      <c r="C983">
        <v>6200.05</v>
      </c>
      <c r="D983">
        <v>3926.77</v>
      </c>
      <c r="E983">
        <v>10126.82</v>
      </c>
    </row>
    <row r="984" spans="1:5">
      <c r="A984">
        <v>1941</v>
      </c>
      <c r="B984" s="108">
        <v>94</v>
      </c>
      <c r="C984">
        <v>4503.17</v>
      </c>
      <c r="D984">
        <v>2819.54</v>
      </c>
      <c r="E984">
        <v>7322.71</v>
      </c>
    </row>
    <row r="985" spans="1:5">
      <c r="A985">
        <v>1941</v>
      </c>
      <c r="B985" s="108">
        <v>95</v>
      </c>
      <c r="C985">
        <v>3240.27</v>
      </c>
      <c r="D985">
        <v>2018.19</v>
      </c>
      <c r="E985">
        <v>5258.46</v>
      </c>
    </row>
    <row r="986" spans="1:5">
      <c r="A986">
        <v>1941</v>
      </c>
      <c r="B986" s="108">
        <v>96</v>
      </c>
      <c r="C986">
        <v>2347.65</v>
      </c>
      <c r="D986">
        <v>1439.38</v>
      </c>
      <c r="E986">
        <v>3787.03</v>
      </c>
    </row>
    <row r="987" spans="1:5">
      <c r="A987">
        <v>1941</v>
      </c>
      <c r="B987" s="108">
        <v>97</v>
      </c>
      <c r="C987">
        <v>1681.37</v>
      </c>
      <c r="D987">
        <v>1025.8</v>
      </c>
      <c r="E987">
        <v>2707.17</v>
      </c>
    </row>
    <row r="988" spans="1:5">
      <c r="A988">
        <v>1941</v>
      </c>
      <c r="B988" s="108">
        <v>98</v>
      </c>
      <c r="C988">
        <v>1210.43</v>
      </c>
      <c r="D988">
        <v>736.43</v>
      </c>
      <c r="E988">
        <v>1946.86</v>
      </c>
    </row>
    <row r="989" spans="1:5">
      <c r="A989">
        <v>1941</v>
      </c>
      <c r="B989" s="108">
        <v>99</v>
      </c>
      <c r="C989">
        <v>900.35</v>
      </c>
      <c r="D989">
        <v>531.70000000000005</v>
      </c>
      <c r="E989">
        <v>1432.05</v>
      </c>
    </row>
    <row r="990" spans="1:5">
      <c r="A990">
        <v>1941</v>
      </c>
      <c r="B990" s="108">
        <v>100</v>
      </c>
      <c r="C990">
        <v>621.9</v>
      </c>
      <c r="D990">
        <v>362.46</v>
      </c>
      <c r="E990">
        <v>984.36</v>
      </c>
    </row>
    <row r="991" spans="1:5">
      <c r="A991">
        <v>1941</v>
      </c>
      <c r="B991" s="108">
        <v>101</v>
      </c>
      <c r="C991">
        <v>413.66</v>
      </c>
      <c r="D991">
        <v>240.57</v>
      </c>
      <c r="E991">
        <v>654.23</v>
      </c>
    </row>
    <row r="992" spans="1:5">
      <c r="A992">
        <v>1941</v>
      </c>
      <c r="B992" s="108">
        <v>102</v>
      </c>
      <c r="C992">
        <v>274.52</v>
      </c>
      <c r="D992">
        <v>155.34</v>
      </c>
      <c r="E992">
        <v>429.86</v>
      </c>
    </row>
    <row r="993" spans="1:5">
      <c r="A993">
        <v>1941</v>
      </c>
      <c r="B993" s="108">
        <v>103</v>
      </c>
      <c r="C993">
        <v>179.76</v>
      </c>
      <c r="D993">
        <v>97.68</v>
      </c>
      <c r="E993">
        <v>277.44</v>
      </c>
    </row>
    <row r="994" spans="1:5">
      <c r="A994">
        <v>1941</v>
      </c>
      <c r="B994" s="108">
        <v>104</v>
      </c>
      <c r="C994">
        <v>109.14</v>
      </c>
      <c r="D994">
        <v>57.51</v>
      </c>
      <c r="E994">
        <v>166.65</v>
      </c>
    </row>
    <row r="995" spans="1:5">
      <c r="A995">
        <v>1941</v>
      </c>
      <c r="B995" s="108">
        <v>105</v>
      </c>
      <c r="C995">
        <v>69.78</v>
      </c>
      <c r="D995">
        <v>34.799999999999997</v>
      </c>
      <c r="E995">
        <v>104.58</v>
      </c>
    </row>
    <row r="996" spans="1:5">
      <c r="A996">
        <v>1941</v>
      </c>
      <c r="B996" s="108">
        <v>106</v>
      </c>
      <c r="C996">
        <v>45.37</v>
      </c>
      <c r="D996">
        <v>22.42</v>
      </c>
      <c r="E996">
        <v>67.790000000000006</v>
      </c>
    </row>
    <row r="997" spans="1:5">
      <c r="A997">
        <v>1941</v>
      </c>
      <c r="B997" s="108">
        <v>107</v>
      </c>
      <c r="C997">
        <v>29.72</v>
      </c>
      <c r="D997">
        <v>14.85</v>
      </c>
      <c r="E997">
        <v>44.57</v>
      </c>
    </row>
    <row r="998" spans="1:5">
      <c r="A998">
        <v>1941</v>
      </c>
      <c r="B998" s="108">
        <v>108</v>
      </c>
      <c r="C998">
        <v>17.690000000000001</v>
      </c>
      <c r="D998">
        <v>8.14</v>
      </c>
      <c r="E998">
        <v>25.83</v>
      </c>
    </row>
    <row r="999" spans="1:5">
      <c r="A999">
        <v>1941</v>
      </c>
      <c r="B999" s="108">
        <v>109</v>
      </c>
      <c r="C999">
        <v>10.76</v>
      </c>
      <c r="D999">
        <v>6.1</v>
      </c>
      <c r="E999">
        <v>16.86</v>
      </c>
    </row>
    <row r="1000" spans="1:5">
      <c r="A1000">
        <v>1941</v>
      </c>
      <c r="B1000" s="108">
        <v>110</v>
      </c>
      <c r="C1000">
        <v>13.62</v>
      </c>
      <c r="D1000">
        <v>5.54</v>
      </c>
      <c r="E1000">
        <v>19.16</v>
      </c>
    </row>
    <row r="1001" spans="1:5">
      <c r="A1001">
        <v>1942</v>
      </c>
      <c r="B1001" s="108">
        <v>0</v>
      </c>
      <c r="C1001">
        <v>1095847.6499999999</v>
      </c>
      <c r="D1001">
        <v>1150299.99</v>
      </c>
      <c r="E1001">
        <v>2246147.64</v>
      </c>
    </row>
    <row r="1002" spans="1:5">
      <c r="A1002">
        <v>1942</v>
      </c>
      <c r="B1002" s="108">
        <v>1</v>
      </c>
      <c r="C1002">
        <v>1053241.95</v>
      </c>
      <c r="D1002">
        <v>1087399.56</v>
      </c>
      <c r="E1002">
        <v>2140641.5099999998</v>
      </c>
    </row>
    <row r="1003" spans="1:5">
      <c r="A1003">
        <v>1942</v>
      </c>
      <c r="B1003" s="108">
        <v>2</v>
      </c>
      <c r="C1003">
        <v>1107355.31</v>
      </c>
      <c r="D1003">
        <v>1139701.81</v>
      </c>
      <c r="E1003">
        <v>2247057.12</v>
      </c>
    </row>
    <row r="1004" spans="1:5">
      <c r="A1004">
        <v>1942</v>
      </c>
      <c r="B1004" s="108">
        <v>3</v>
      </c>
      <c r="C1004">
        <v>1109441.99</v>
      </c>
      <c r="D1004">
        <v>1141821.8500000001</v>
      </c>
      <c r="E1004">
        <v>2251263.84</v>
      </c>
    </row>
    <row r="1005" spans="1:5">
      <c r="A1005">
        <v>1942</v>
      </c>
      <c r="B1005" s="108">
        <v>4</v>
      </c>
      <c r="C1005">
        <v>1081777.8999999999</v>
      </c>
      <c r="D1005">
        <v>1109294.98</v>
      </c>
      <c r="E1005">
        <v>2191072.88</v>
      </c>
    </row>
    <row r="1006" spans="1:5">
      <c r="A1006">
        <v>1942</v>
      </c>
      <c r="B1006" s="108">
        <v>5</v>
      </c>
      <c r="C1006">
        <v>1063986.78</v>
      </c>
      <c r="D1006">
        <v>1096737.77</v>
      </c>
      <c r="E1006">
        <v>2160724.5499999998</v>
      </c>
    </row>
    <row r="1007" spans="1:5">
      <c r="A1007">
        <v>1942</v>
      </c>
      <c r="B1007" s="108">
        <v>6</v>
      </c>
      <c r="C1007">
        <v>1039791</v>
      </c>
      <c r="D1007">
        <v>1071572.68</v>
      </c>
      <c r="E1007">
        <v>2111363.6800000002</v>
      </c>
    </row>
    <row r="1008" spans="1:5">
      <c r="A1008">
        <v>1942</v>
      </c>
      <c r="B1008" s="108">
        <v>7</v>
      </c>
      <c r="C1008">
        <v>1015129.96</v>
      </c>
      <c r="D1008">
        <v>1038976.7</v>
      </c>
      <c r="E1008">
        <v>2054106.66</v>
      </c>
    </row>
    <row r="1009" spans="1:5">
      <c r="A1009">
        <v>1942</v>
      </c>
      <c r="B1009" s="108">
        <v>8</v>
      </c>
      <c r="C1009">
        <v>1015852.73</v>
      </c>
      <c r="D1009">
        <v>1041803.34</v>
      </c>
      <c r="E1009">
        <v>2057656.07</v>
      </c>
    </row>
    <row r="1010" spans="1:5">
      <c r="A1010">
        <v>1942</v>
      </c>
      <c r="B1010" s="108">
        <v>9</v>
      </c>
      <c r="C1010">
        <v>1026678.44</v>
      </c>
      <c r="D1010">
        <v>1057039.54</v>
      </c>
      <c r="E1010">
        <v>2083717.98</v>
      </c>
    </row>
    <row r="1011" spans="1:5">
      <c r="A1011">
        <v>1942</v>
      </c>
      <c r="B1011" s="108">
        <v>10</v>
      </c>
      <c r="C1011">
        <v>1069146.25</v>
      </c>
      <c r="D1011">
        <v>1108970.72</v>
      </c>
      <c r="E1011">
        <v>2178116.9700000002</v>
      </c>
    </row>
    <row r="1012" spans="1:5">
      <c r="A1012">
        <v>1942</v>
      </c>
      <c r="B1012" s="108">
        <v>11</v>
      </c>
      <c r="C1012">
        <v>1103067.3700000001</v>
      </c>
      <c r="D1012">
        <v>1140939.71</v>
      </c>
      <c r="E1012">
        <v>2244007.08</v>
      </c>
    </row>
    <row r="1013" spans="1:5">
      <c r="A1013">
        <v>1942</v>
      </c>
      <c r="B1013" s="108">
        <v>12</v>
      </c>
      <c r="C1013">
        <v>1132515.3799999999</v>
      </c>
      <c r="D1013">
        <v>1170961.47</v>
      </c>
      <c r="E1013">
        <v>2303476.85</v>
      </c>
    </row>
    <row r="1014" spans="1:5">
      <c r="A1014">
        <v>1942</v>
      </c>
      <c r="B1014" s="108">
        <v>13</v>
      </c>
      <c r="C1014">
        <v>1160840.1399999999</v>
      </c>
      <c r="D1014">
        <v>1196995.75</v>
      </c>
      <c r="E1014">
        <v>2357835.89</v>
      </c>
    </row>
    <row r="1015" spans="1:5">
      <c r="A1015">
        <v>1942</v>
      </c>
      <c r="B1015" s="108">
        <v>14</v>
      </c>
      <c r="C1015">
        <v>1188221.6299999999</v>
      </c>
      <c r="D1015">
        <v>1216812.29</v>
      </c>
      <c r="E1015">
        <v>2405033.92</v>
      </c>
    </row>
    <row r="1016" spans="1:5">
      <c r="A1016">
        <v>1942</v>
      </c>
      <c r="B1016" s="108">
        <v>15</v>
      </c>
      <c r="C1016">
        <v>1201880.22</v>
      </c>
      <c r="D1016">
        <v>1215770.0900000001</v>
      </c>
      <c r="E1016">
        <v>2417650.31</v>
      </c>
    </row>
    <row r="1017" spans="1:5">
      <c r="A1017">
        <v>1942</v>
      </c>
      <c r="B1017" s="108">
        <v>16</v>
      </c>
      <c r="C1017">
        <v>1207811.05</v>
      </c>
      <c r="D1017">
        <v>1220247.8600000001</v>
      </c>
      <c r="E1017">
        <v>2428058.91</v>
      </c>
    </row>
    <row r="1018" spans="1:5">
      <c r="A1018">
        <v>1942</v>
      </c>
      <c r="B1018" s="108">
        <v>17</v>
      </c>
      <c r="C1018">
        <v>1217737.1399999999</v>
      </c>
      <c r="D1018">
        <v>1224161.8400000001</v>
      </c>
      <c r="E1018">
        <v>2441898.98</v>
      </c>
    </row>
    <row r="1019" spans="1:5">
      <c r="A1019">
        <v>1942</v>
      </c>
      <c r="B1019" s="108">
        <v>18</v>
      </c>
      <c r="C1019">
        <v>1227218.9099999999</v>
      </c>
      <c r="D1019">
        <v>1206513.6100000001</v>
      </c>
      <c r="E1019">
        <v>2433732.52</v>
      </c>
    </row>
    <row r="1020" spans="1:5">
      <c r="A1020">
        <v>1942</v>
      </c>
      <c r="B1020" s="108">
        <v>19</v>
      </c>
      <c r="C1020">
        <v>1228332.28</v>
      </c>
      <c r="D1020">
        <v>1191629.8999999999</v>
      </c>
      <c r="E1020">
        <v>2419962.1800000002</v>
      </c>
    </row>
    <row r="1021" spans="1:5">
      <c r="A1021">
        <v>1942</v>
      </c>
      <c r="B1021" s="108">
        <v>20</v>
      </c>
      <c r="C1021">
        <v>1214714.83</v>
      </c>
      <c r="D1021">
        <v>1174283.8600000001</v>
      </c>
      <c r="E1021">
        <v>2388998.69</v>
      </c>
    </row>
    <row r="1022" spans="1:5">
      <c r="A1022">
        <v>1942</v>
      </c>
      <c r="B1022" s="108">
        <v>21</v>
      </c>
      <c r="C1022">
        <v>1203849.76</v>
      </c>
      <c r="D1022">
        <v>1148970.8500000001</v>
      </c>
      <c r="E1022">
        <v>2352820.61</v>
      </c>
    </row>
    <row r="1023" spans="1:5">
      <c r="A1023">
        <v>1942</v>
      </c>
      <c r="B1023" s="108">
        <v>22</v>
      </c>
      <c r="C1023">
        <v>1191663.55</v>
      </c>
      <c r="D1023">
        <v>1125884.49</v>
      </c>
      <c r="E1023">
        <v>2317548.04</v>
      </c>
    </row>
    <row r="1024" spans="1:5">
      <c r="A1024">
        <v>1942</v>
      </c>
      <c r="B1024" s="108">
        <v>23</v>
      </c>
      <c r="C1024">
        <v>1178533.1000000001</v>
      </c>
      <c r="D1024">
        <v>1104475.24</v>
      </c>
      <c r="E1024">
        <v>2283008.34</v>
      </c>
    </row>
    <row r="1025" spans="1:5">
      <c r="A1025">
        <v>1942</v>
      </c>
      <c r="B1025" s="108">
        <v>24</v>
      </c>
      <c r="C1025">
        <v>1167809.6599999999</v>
      </c>
      <c r="D1025">
        <v>1091141.73</v>
      </c>
      <c r="E1025">
        <v>2258951.39</v>
      </c>
    </row>
    <row r="1026" spans="1:5">
      <c r="A1026">
        <v>1942</v>
      </c>
      <c r="B1026" s="108">
        <v>25</v>
      </c>
      <c r="C1026">
        <v>1169390.43</v>
      </c>
      <c r="D1026">
        <v>1089812.8700000001</v>
      </c>
      <c r="E1026">
        <v>2259203.2999999998</v>
      </c>
    </row>
    <row r="1027" spans="1:5">
      <c r="A1027">
        <v>1942</v>
      </c>
      <c r="B1027" s="108">
        <v>26</v>
      </c>
      <c r="C1027">
        <v>1163859.92</v>
      </c>
      <c r="D1027">
        <v>1090159.17</v>
      </c>
      <c r="E1027">
        <v>2254019.09</v>
      </c>
    </row>
    <row r="1028" spans="1:5">
      <c r="A1028">
        <v>1942</v>
      </c>
      <c r="B1028" s="108">
        <v>27</v>
      </c>
      <c r="C1028">
        <v>1154696.8799999999</v>
      </c>
      <c r="D1028">
        <v>1087299.33</v>
      </c>
      <c r="E1028">
        <v>2241996.21</v>
      </c>
    </row>
    <row r="1029" spans="1:5">
      <c r="A1029">
        <v>1942</v>
      </c>
      <c r="B1029" s="108">
        <v>28</v>
      </c>
      <c r="C1029">
        <v>1143156.55</v>
      </c>
      <c r="D1029">
        <v>1081958.3500000001</v>
      </c>
      <c r="E1029">
        <v>2225114.9</v>
      </c>
    </row>
    <row r="1030" spans="1:5">
      <c r="A1030">
        <v>1942</v>
      </c>
      <c r="B1030" s="108">
        <v>29</v>
      </c>
      <c r="C1030">
        <v>1128155.44</v>
      </c>
      <c r="D1030">
        <v>1072088.1000000001</v>
      </c>
      <c r="E1030">
        <v>2200243.54</v>
      </c>
    </row>
    <row r="1031" spans="1:5">
      <c r="A1031">
        <v>1942</v>
      </c>
      <c r="B1031" s="108">
        <v>30</v>
      </c>
      <c r="C1031">
        <v>1102352.9099999999</v>
      </c>
      <c r="D1031">
        <v>1052418.6200000001</v>
      </c>
      <c r="E1031">
        <v>2154771.5299999998</v>
      </c>
    </row>
    <row r="1032" spans="1:5">
      <c r="A1032">
        <v>1942</v>
      </c>
      <c r="B1032" s="108">
        <v>31</v>
      </c>
      <c r="C1032">
        <v>1080036.77</v>
      </c>
      <c r="D1032">
        <v>1033725.6</v>
      </c>
      <c r="E1032">
        <v>2113762.37</v>
      </c>
    </row>
    <row r="1033" spans="1:5">
      <c r="A1033">
        <v>1942</v>
      </c>
      <c r="B1033" s="108">
        <v>32</v>
      </c>
      <c r="C1033">
        <v>1058982.48</v>
      </c>
      <c r="D1033">
        <v>1017626.23</v>
      </c>
      <c r="E1033">
        <v>2076608.71</v>
      </c>
    </row>
    <row r="1034" spans="1:5">
      <c r="A1034">
        <v>1942</v>
      </c>
      <c r="B1034" s="108">
        <v>33</v>
      </c>
      <c r="C1034">
        <v>1039789.02</v>
      </c>
      <c r="D1034">
        <v>1003256.1</v>
      </c>
      <c r="E1034">
        <v>2043045.12</v>
      </c>
    </row>
    <row r="1035" spans="1:5">
      <c r="A1035">
        <v>1942</v>
      </c>
      <c r="B1035" s="108">
        <v>34</v>
      </c>
      <c r="C1035">
        <v>1023312.69</v>
      </c>
      <c r="D1035">
        <v>991433.72</v>
      </c>
      <c r="E1035">
        <v>2014746.41</v>
      </c>
    </row>
    <row r="1036" spans="1:5">
      <c r="A1036">
        <v>1942</v>
      </c>
      <c r="B1036" s="108">
        <v>35</v>
      </c>
      <c r="C1036">
        <v>1016837.44</v>
      </c>
      <c r="D1036">
        <v>986164.23</v>
      </c>
      <c r="E1036">
        <v>2003001.67</v>
      </c>
    </row>
    <row r="1037" spans="1:5">
      <c r="A1037">
        <v>1942</v>
      </c>
      <c r="B1037" s="108">
        <v>36</v>
      </c>
      <c r="C1037">
        <v>1005648.62</v>
      </c>
      <c r="D1037">
        <v>977489.43</v>
      </c>
      <c r="E1037">
        <v>1983138.05</v>
      </c>
    </row>
    <row r="1038" spans="1:5">
      <c r="A1038">
        <v>1942</v>
      </c>
      <c r="B1038" s="108">
        <v>37</v>
      </c>
      <c r="C1038">
        <v>991359.24</v>
      </c>
      <c r="D1038">
        <v>965883.41</v>
      </c>
      <c r="E1038">
        <v>1957242.65</v>
      </c>
    </row>
    <row r="1039" spans="1:5">
      <c r="A1039">
        <v>1942</v>
      </c>
      <c r="B1039" s="108">
        <v>38</v>
      </c>
      <c r="C1039">
        <v>975556.9</v>
      </c>
      <c r="D1039">
        <v>953918.65</v>
      </c>
      <c r="E1039">
        <v>1929475.55</v>
      </c>
    </row>
    <row r="1040" spans="1:5">
      <c r="A1040">
        <v>1942</v>
      </c>
      <c r="B1040" s="108">
        <v>39</v>
      </c>
      <c r="C1040">
        <v>957947.55</v>
      </c>
      <c r="D1040">
        <v>940571.69</v>
      </c>
      <c r="E1040">
        <v>1898519.24</v>
      </c>
    </row>
    <row r="1041" spans="1:5">
      <c r="A1041">
        <v>1942</v>
      </c>
      <c r="B1041" s="108">
        <v>40</v>
      </c>
      <c r="C1041">
        <v>935313.27</v>
      </c>
      <c r="D1041">
        <v>926722.41</v>
      </c>
      <c r="E1041">
        <v>1862035.68</v>
      </c>
    </row>
    <row r="1042" spans="1:5">
      <c r="A1042">
        <v>1942</v>
      </c>
      <c r="B1042" s="108">
        <v>41</v>
      </c>
      <c r="C1042">
        <v>916879.24</v>
      </c>
      <c r="D1042">
        <v>914764.94</v>
      </c>
      <c r="E1042">
        <v>1831644.18</v>
      </c>
    </row>
    <row r="1043" spans="1:5">
      <c r="A1043">
        <v>1942</v>
      </c>
      <c r="B1043" s="108">
        <v>42</v>
      </c>
      <c r="C1043">
        <v>898988.91</v>
      </c>
      <c r="D1043">
        <v>901175</v>
      </c>
      <c r="E1043">
        <v>1800163.91</v>
      </c>
    </row>
    <row r="1044" spans="1:5">
      <c r="A1044">
        <v>1942</v>
      </c>
      <c r="B1044" s="108">
        <v>43</v>
      </c>
      <c r="C1044">
        <v>881528.15</v>
      </c>
      <c r="D1044">
        <v>887026.31</v>
      </c>
      <c r="E1044">
        <v>1768554.46</v>
      </c>
    </row>
    <row r="1045" spans="1:5">
      <c r="A1045">
        <v>1942</v>
      </c>
      <c r="B1045" s="108">
        <v>44</v>
      </c>
      <c r="C1045">
        <v>866648.61</v>
      </c>
      <c r="D1045">
        <v>875867.5</v>
      </c>
      <c r="E1045">
        <v>1742516.11</v>
      </c>
    </row>
    <row r="1046" spans="1:5">
      <c r="A1046">
        <v>1942</v>
      </c>
      <c r="B1046" s="108">
        <v>45</v>
      </c>
      <c r="C1046">
        <v>856597.7</v>
      </c>
      <c r="D1046">
        <v>869583.4</v>
      </c>
      <c r="E1046">
        <v>1726181.1</v>
      </c>
    </row>
    <row r="1047" spans="1:5">
      <c r="A1047">
        <v>1942</v>
      </c>
      <c r="B1047" s="108">
        <v>46</v>
      </c>
      <c r="C1047">
        <v>843900.81</v>
      </c>
      <c r="D1047">
        <v>862420.8</v>
      </c>
      <c r="E1047">
        <v>1706321.61</v>
      </c>
    </row>
    <row r="1048" spans="1:5">
      <c r="A1048">
        <v>1942</v>
      </c>
      <c r="B1048" s="108">
        <v>47</v>
      </c>
      <c r="C1048">
        <v>831544.59</v>
      </c>
      <c r="D1048">
        <v>855103.16</v>
      </c>
      <c r="E1048">
        <v>1686647.75</v>
      </c>
    </row>
    <row r="1049" spans="1:5">
      <c r="A1049">
        <v>1942</v>
      </c>
      <c r="B1049" s="108">
        <v>48</v>
      </c>
      <c r="C1049">
        <v>818151.81</v>
      </c>
      <c r="D1049">
        <v>846399.45</v>
      </c>
      <c r="E1049">
        <v>1664551.26</v>
      </c>
    </row>
    <row r="1050" spans="1:5">
      <c r="A1050">
        <v>1942</v>
      </c>
      <c r="B1050" s="108">
        <v>49</v>
      </c>
      <c r="C1050">
        <v>801585.92</v>
      </c>
      <c r="D1050">
        <v>834539.76</v>
      </c>
      <c r="E1050">
        <v>1636125.68</v>
      </c>
    </row>
    <row r="1051" spans="1:5">
      <c r="A1051">
        <v>1942</v>
      </c>
      <c r="B1051" s="108">
        <v>50</v>
      </c>
      <c r="C1051">
        <v>773710.56</v>
      </c>
      <c r="D1051">
        <v>810660.83</v>
      </c>
      <c r="E1051">
        <v>1584371.39</v>
      </c>
    </row>
    <row r="1052" spans="1:5">
      <c r="A1052">
        <v>1942</v>
      </c>
      <c r="B1052" s="108">
        <v>51</v>
      </c>
      <c r="C1052">
        <v>747191.7</v>
      </c>
      <c r="D1052">
        <v>786113.69</v>
      </c>
      <c r="E1052">
        <v>1533305.39</v>
      </c>
    </row>
    <row r="1053" spans="1:5">
      <c r="A1053">
        <v>1942</v>
      </c>
      <c r="B1053" s="108">
        <v>52</v>
      </c>
      <c r="C1053">
        <v>723705.05</v>
      </c>
      <c r="D1053">
        <v>765094</v>
      </c>
      <c r="E1053">
        <v>1488799.05</v>
      </c>
    </row>
    <row r="1054" spans="1:5">
      <c r="A1054">
        <v>1942</v>
      </c>
      <c r="B1054" s="108">
        <v>53</v>
      </c>
      <c r="C1054">
        <v>699962.92</v>
      </c>
      <c r="D1054">
        <v>743479.09</v>
      </c>
      <c r="E1054">
        <v>1443442.01</v>
      </c>
    </row>
    <row r="1055" spans="1:5">
      <c r="A1055">
        <v>1942</v>
      </c>
      <c r="B1055" s="108">
        <v>54</v>
      </c>
      <c r="C1055">
        <v>674588.21</v>
      </c>
      <c r="D1055">
        <v>718307.79</v>
      </c>
      <c r="E1055">
        <v>1392896</v>
      </c>
    </row>
    <row r="1056" spans="1:5">
      <c r="A1056">
        <v>1942</v>
      </c>
      <c r="B1056" s="108">
        <v>55</v>
      </c>
      <c r="C1056">
        <v>648465.73</v>
      </c>
      <c r="D1056">
        <v>687103.24</v>
      </c>
      <c r="E1056">
        <v>1335568.97</v>
      </c>
    </row>
    <row r="1057" spans="1:5">
      <c r="A1057">
        <v>1942</v>
      </c>
      <c r="B1057" s="108">
        <v>56</v>
      </c>
      <c r="C1057">
        <v>621945.46</v>
      </c>
      <c r="D1057">
        <v>656194.81000000006</v>
      </c>
      <c r="E1057">
        <v>1278140.27</v>
      </c>
    </row>
    <row r="1058" spans="1:5">
      <c r="A1058">
        <v>1942</v>
      </c>
      <c r="B1058" s="108">
        <v>57</v>
      </c>
      <c r="C1058">
        <v>594177.68000000005</v>
      </c>
      <c r="D1058">
        <v>624718.43000000005</v>
      </c>
      <c r="E1058">
        <v>1218896.1100000001</v>
      </c>
    </row>
    <row r="1059" spans="1:5">
      <c r="A1059">
        <v>1942</v>
      </c>
      <c r="B1059" s="108">
        <v>58</v>
      </c>
      <c r="C1059">
        <v>566841.78</v>
      </c>
      <c r="D1059">
        <v>593765.52</v>
      </c>
      <c r="E1059">
        <v>1160607.3</v>
      </c>
    </row>
    <row r="1060" spans="1:5">
      <c r="A1060">
        <v>1942</v>
      </c>
      <c r="B1060" s="108">
        <v>59</v>
      </c>
      <c r="C1060">
        <v>542306.19999999995</v>
      </c>
      <c r="D1060">
        <v>565393.93000000005</v>
      </c>
      <c r="E1060">
        <v>1107700.1299999999</v>
      </c>
    </row>
    <row r="1061" spans="1:5">
      <c r="A1061">
        <v>1942</v>
      </c>
      <c r="B1061" s="108">
        <v>60</v>
      </c>
      <c r="C1061">
        <v>527752.95999999996</v>
      </c>
      <c r="D1061">
        <v>548317.56999999995</v>
      </c>
      <c r="E1061">
        <v>1076070.53</v>
      </c>
    </row>
    <row r="1062" spans="1:5">
      <c r="A1062">
        <v>1942</v>
      </c>
      <c r="B1062" s="108">
        <v>61</v>
      </c>
      <c r="C1062">
        <v>512480.53</v>
      </c>
      <c r="D1062">
        <v>529403.19999999995</v>
      </c>
      <c r="E1062">
        <v>1041883.73</v>
      </c>
    </row>
    <row r="1063" spans="1:5">
      <c r="A1063">
        <v>1942</v>
      </c>
      <c r="B1063" s="108">
        <v>62</v>
      </c>
      <c r="C1063">
        <v>494129.76</v>
      </c>
      <c r="D1063">
        <v>506376.12</v>
      </c>
      <c r="E1063">
        <v>1000505.88</v>
      </c>
    </row>
    <row r="1064" spans="1:5">
      <c r="A1064">
        <v>1942</v>
      </c>
      <c r="B1064" s="108">
        <v>63</v>
      </c>
      <c r="C1064">
        <v>474661.96</v>
      </c>
      <c r="D1064">
        <v>482031.35</v>
      </c>
      <c r="E1064">
        <v>956693.31</v>
      </c>
    </row>
    <row r="1065" spans="1:5">
      <c r="A1065">
        <v>1942</v>
      </c>
      <c r="B1065" s="108">
        <v>64</v>
      </c>
      <c r="C1065">
        <v>455263.81</v>
      </c>
      <c r="D1065">
        <v>458113.96</v>
      </c>
      <c r="E1065">
        <v>913377.77</v>
      </c>
    </row>
    <row r="1066" spans="1:5">
      <c r="A1066">
        <v>1942</v>
      </c>
      <c r="B1066" s="108">
        <v>65</v>
      </c>
      <c r="C1066">
        <v>435968</v>
      </c>
      <c r="D1066">
        <v>435328.11</v>
      </c>
      <c r="E1066">
        <v>871296.11</v>
      </c>
    </row>
    <row r="1067" spans="1:5">
      <c r="A1067">
        <v>1942</v>
      </c>
      <c r="B1067" s="108">
        <v>66</v>
      </c>
      <c r="C1067">
        <v>416664.85</v>
      </c>
      <c r="D1067">
        <v>413547.61</v>
      </c>
      <c r="E1067">
        <v>830212.46</v>
      </c>
    </row>
    <row r="1068" spans="1:5">
      <c r="A1068">
        <v>1942</v>
      </c>
      <c r="B1068" s="108">
        <v>67</v>
      </c>
      <c r="C1068">
        <v>398157.66</v>
      </c>
      <c r="D1068">
        <v>392342.84</v>
      </c>
      <c r="E1068">
        <v>790500.5</v>
      </c>
    </row>
    <row r="1069" spans="1:5">
      <c r="A1069">
        <v>1942</v>
      </c>
      <c r="B1069" s="108">
        <v>68</v>
      </c>
      <c r="C1069">
        <v>378759.73</v>
      </c>
      <c r="D1069">
        <v>370721.1</v>
      </c>
      <c r="E1069">
        <v>749480.83</v>
      </c>
    </row>
    <row r="1070" spans="1:5">
      <c r="A1070">
        <v>1942</v>
      </c>
      <c r="B1070" s="108">
        <v>69</v>
      </c>
      <c r="C1070">
        <v>357122.09</v>
      </c>
      <c r="D1070">
        <v>347805.56</v>
      </c>
      <c r="E1070">
        <v>704927.65</v>
      </c>
    </row>
    <row r="1071" spans="1:5">
      <c r="A1071">
        <v>1942</v>
      </c>
      <c r="B1071" s="108">
        <v>70</v>
      </c>
      <c r="C1071">
        <v>327126.78000000003</v>
      </c>
      <c r="D1071">
        <v>318629.19</v>
      </c>
      <c r="E1071">
        <v>645755.97</v>
      </c>
    </row>
    <row r="1072" spans="1:5">
      <c r="A1072">
        <v>1942</v>
      </c>
      <c r="B1072" s="108">
        <v>71</v>
      </c>
      <c r="C1072">
        <v>298092.90000000002</v>
      </c>
      <c r="D1072">
        <v>289441.98</v>
      </c>
      <c r="E1072">
        <v>587534.88</v>
      </c>
    </row>
    <row r="1073" spans="1:5">
      <c r="A1073">
        <v>1942</v>
      </c>
      <c r="B1073" s="108">
        <v>72</v>
      </c>
      <c r="C1073">
        <v>272118.15999999997</v>
      </c>
      <c r="D1073">
        <v>263371.12</v>
      </c>
      <c r="E1073">
        <v>535489.28000000003</v>
      </c>
    </row>
    <row r="1074" spans="1:5">
      <c r="A1074">
        <v>1942</v>
      </c>
      <c r="B1074" s="108">
        <v>73</v>
      </c>
      <c r="C1074">
        <v>248215.56</v>
      </c>
      <c r="D1074">
        <v>239430.7</v>
      </c>
      <c r="E1074">
        <v>487646.26</v>
      </c>
    </row>
    <row r="1075" spans="1:5">
      <c r="A1075">
        <v>1942</v>
      </c>
      <c r="B1075" s="108">
        <v>74</v>
      </c>
      <c r="C1075">
        <v>226012.21</v>
      </c>
      <c r="D1075">
        <v>216691.43</v>
      </c>
      <c r="E1075">
        <v>442703.64</v>
      </c>
    </row>
    <row r="1076" spans="1:5">
      <c r="A1076">
        <v>1942</v>
      </c>
      <c r="B1076" s="108">
        <v>75</v>
      </c>
      <c r="C1076">
        <v>206656.27</v>
      </c>
      <c r="D1076">
        <v>194134.48</v>
      </c>
      <c r="E1076">
        <v>400790.75</v>
      </c>
    </row>
    <row r="1077" spans="1:5">
      <c r="A1077">
        <v>1942</v>
      </c>
      <c r="B1077" s="108">
        <v>76</v>
      </c>
      <c r="C1077">
        <v>185878.04</v>
      </c>
      <c r="D1077">
        <v>171632.75</v>
      </c>
      <c r="E1077">
        <v>357510.79</v>
      </c>
    </row>
    <row r="1078" spans="1:5">
      <c r="A1078">
        <v>1942</v>
      </c>
      <c r="B1078" s="108">
        <v>77</v>
      </c>
      <c r="C1078">
        <v>163766.57</v>
      </c>
      <c r="D1078">
        <v>149210.32999999999</v>
      </c>
      <c r="E1078">
        <v>312976.90000000002</v>
      </c>
    </row>
    <row r="1079" spans="1:5">
      <c r="A1079">
        <v>1942</v>
      </c>
      <c r="B1079" s="108">
        <v>78</v>
      </c>
      <c r="C1079">
        <v>144529.51999999999</v>
      </c>
      <c r="D1079">
        <v>129808.44</v>
      </c>
      <c r="E1079">
        <v>274337.96000000002</v>
      </c>
    </row>
    <row r="1080" spans="1:5">
      <c r="A1080">
        <v>1942</v>
      </c>
      <c r="B1080" s="108">
        <v>79</v>
      </c>
      <c r="C1080">
        <v>127089.77</v>
      </c>
      <c r="D1080">
        <v>112361.49</v>
      </c>
      <c r="E1080">
        <v>239451.26</v>
      </c>
    </row>
    <row r="1081" spans="1:5">
      <c r="A1081">
        <v>1942</v>
      </c>
      <c r="B1081" s="108">
        <v>80</v>
      </c>
      <c r="C1081">
        <v>122854.81</v>
      </c>
      <c r="D1081">
        <v>103611.65</v>
      </c>
      <c r="E1081">
        <v>226466.46</v>
      </c>
    </row>
    <row r="1082" spans="1:5">
      <c r="A1082">
        <v>1942</v>
      </c>
      <c r="B1082" s="108">
        <v>81</v>
      </c>
      <c r="C1082">
        <v>108213.56</v>
      </c>
      <c r="D1082">
        <v>89844.58</v>
      </c>
      <c r="E1082">
        <v>198058.14</v>
      </c>
    </row>
    <row r="1083" spans="1:5">
      <c r="A1083">
        <v>1942</v>
      </c>
      <c r="B1083" s="108">
        <v>82</v>
      </c>
      <c r="C1083">
        <v>92390.84</v>
      </c>
      <c r="D1083">
        <v>75701.37</v>
      </c>
      <c r="E1083">
        <v>168092.21</v>
      </c>
    </row>
    <row r="1084" spans="1:5">
      <c r="A1084">
        <v>1942</v>
      </c>
      <c r="B1084" s="108">
        <v>83</v>
      </c>
      <c r="C1084">
        <v>77661.81</v>
      </c>
      <c r="D1084">
        <v>62683.54</v>
      </c>
      <c r="E1084">
        <v>140345.35</v>
      </c>
    </row>
    <row r="1085" spans="1:5">
      <c r="A1085">
        <v>1942</v>
      </c>
      <c r="B1085" s="108">
        <v>84</v>
      </c>
      <c r="C1085">
        <v>64699.4</v>
      </c>
      <c r="D1085">
        <v>51173.21</v>
      </c>
      <c r="E1085">
        <v>115872.61</v>
      </c>
    </row>
    <row r="1086" spans="1:5">
      <c r="A1086">
        <v>1942</v>
      </c>
      <c r="B1086" s="108">
        <v>85</v>
      </c>
      <c r="C1086">
        <v>52980.61</v>
      </c>
      <c r="D1086">
        <v>40936.22</v>
      </c>
      <c r="E1086">
        <v>93916.83</v>
      </c>
    </row>
    <row r="1087" spans="1:5">
      <c r="A1087">
        <v>1942</v>
      </c>
      <c r="B1087" s="108">
        <v>86</v>
      </c>
      <c r="C1087">
        <v>42469.45</v>
      </c>
      <c r="D1087">
        <v>32174.18</v>
      </c>
      <c r="E1087">
        <v>74643.63</v>
      </c>
    </row>
    <row r="1088" spans="1:5">
      <c r="A1088">
        <v>1942</v>
      </c>
      <c r="B1088" s="108">
        <v>87</v>
      </c>
      <c r="C1088">
        <v>33378.68</v>
      </c>
      <c r="D1088">
        <v>24715.89</v>
      </c>
      <c r="E1088">
        <v>58094.57</v>
      </c>
    </row>
    <row r="1089" spans="1:5">
      <c r="A1089">
        <v>1942</v>
      </c>
      <c r="B1089" s="108">
        <v>88</v>
      </c>
      <c r="C1089">
        <v>25881.01</v>
      </c>
      <c r="D1089">
        <v>18674.080000000002</v>
      </c>
      <c r="E1089">
        <v>44555.09</v>
      </c>
    </row>
    <row r="1090" spans="1:5">
      <c r="A1090">
        <v>1942</v>
      </c>
      <c r="B1090" s="108">
        <v>89</v>
      </c>
      <c r="C1090">
        <v>19858.61</v>
      </c>
      <c r="D1090">
        <v>13912.05</v>
      </c>
      <c r="E1090">
        <v>33770.660000000003</v>
      </c>
    </row>
    <row r="1091" spans="1:5">
      <c r="A1091">
        <v>1942</v>
      </c>
      <c r="B1091" s="108">
        <v>90</v>
      </c>
      <c r="C1091">
        <v>15109.16</v>
      </c>
      <c r="D1091">
        <v>10289.77</v>
      </c>
      <c r="E1091">
        <v>25398.93</v>
      </c>
    </row>
    <row r="1092" spans="1:5">
      <c r="A1092">
        <v>1942</v>
      </c>
      <c r="B1092" s="108">
        <v>91</v>
      </c>
      <c r="C1092">
        <v>11528.77</v>
      </c>
      <c r="D1092">
        <v>7643.04</v>
      </c>
      <c r="E1092">
        <v>19171.810000000001</v>
      </c>
    </row>
    <row r="1093" spans="1:5">
      <c r="A1093">
        <v>1942</v>
      </c>
      <c r="B1093" s="108">
        <v>92</v>
      </c>
      <c r="C1093">
        <v>8695.5400000000009</v>
      </c>
      <c r="D1093">
        <v>5594.07</v>
      </c>
      <c r="E1093">
        <v>14289.61</v>
      </c>
    </row>
    <row r="1094" spans="1:5">
      <c r="A1094">
        <v>1942</v>
      </c>
      <c r="B1094" s="108">
        <v>93</v>
      </c>
      <c r="C1094">
        <v>6443.38</v>
      </c>
      <c r="D1094">
        <v>4068.88</v>
      </c>
      <c r="E1094">
        <v>10512.26</v>
      </c>
    </row>
    <row r="1095" spans="1:5">
      <c r="A1095">
        <v>1942</v>
      </c>
      <c r="B1095" s="108">
        <v>94</v>
      </c>
      <c r="C1095">
        <v>4721.28</v>
      </c>
      <c r="D1095">
        <v>2921.76</v>
      </c>
      <c r="E1095">
        <v>7643.04</v>
      </c>
    </row>
    <row r="1096" spans="1:5">
      <c r="A1096">
        <v>1942</v>
      </c>
      <c r="B1096" s="108">
        <v>95</v>
      </c>
      <c r="C1096">
        <v>3378.81</v>
      </c>
      <c r="D1096">
        <v>2072.61</v>
      </c>
      <c r="E1096">
        <v>5451.42</v>
      </c>
    </row>
    <row r="1097" spans="1:5">
      <c r="A1097">
        <v>1942</v>
      </c>
      <c r="B1097" s="108">
        <v>96</v>
      </c>
      <c r="C1097">
        <v>2415.6</v>
      </c>
      <c r="D1097">
        <v>1474.76</v>
      </c>
      <c r="E1097">
        <v>3890.36</v>
      </c>
    </row>
    <row r="1098" spans="1:5">
      <c r="A1098">
        <v>1942</v>
      </c>
      <c r="B1098" s="108">
        <v>97</v>
      </c>
      <c r="C1098">
        <v>1751.4</v>
      </c>
      <c r="D1098">
        <v>1047.32</v>
      </c>
      <c r="E1098">
        <v>2798.72</v>
      </c>
    </row>
    <row r="1099" spans="1:5">
      <c r="A1099">
        <v>1942</v>
      </c>
      <c r="B1099" s="108">
        <v>98</v>
      </c>
      <c r="C1099">
        <v>1258.1099999999999</v>
      </c>
      <c r="D1099">
        <v>749.18</v>
      </c>
      <c r="E1099">
        <v>2007.29</v>
      </c>
    </row>
    <row r="1100" spans="1:5">
      <c r="A1100">
        <v>1942</v>
      </c>
      <c r="B1100" s="108">
        <v>99</v>
      </c>
      <c r="C1100">
        <v>904.74</v>
      </c>
      <c r="D1100">
        <v>539.34</v>
      </c>
      <c r="E1100">
        <v>1444.08</v>
      </c>
    </row>
    <row r="1101" spans="1:5">
      <c r="A1101">
        <v>1942</v>
      </c>
      <c r="B1101" s="108">
        <v>100</v>
      </c>
      <c r="C1101">
        <v>641.30999999999995</v>
      </c>
      <c r="D1101">
        <v>370.7</v>
      </c>
      <c r="E1101">
        <v>1012.01</v>
      </c>
    </row>
    <row r="1102" spans="1:5">
      <c r="A1102">
        <v>1942</v>
      </c>
      <c r="B1102" s="108">
        <v>101</v>
      </c>
      <c r="C1102">
        <v>423.65</v>
      </c>
      <c r="D1102">
        <v>242.19</v>
      </c>
      <c r="E1102">
        <v>665.84</v>
      </c>
    </row>
    <row r="1103" spans="1:5">
      <c r="A1103">
        <v>1942</v>
      </c>
      <c r="B1103" s="108">
        <v>102</v>
      </c>
      <c r="C1103">
        <v>277.58999999999997</v>
      </c>
      <c r="D1103">
        <v>157.57</v>
      </c>
      <c r="E1103">
        <v>435.16</v>
      </c>
    </row>
    <row r="1104" spans="1:5">
      <c r="A1104">
        <v>1942</v>
      </c>
      <c r="B1104" s="108">
        <v>103</v>
      </c>
      <c r="C1104">
        <v>180.8</v>
      </c>
      <c r="D1104">
        <v>100.13</v>
      </c>
      <c r="E1104">
        <v>280.93</v>
      </c>
    </row>
    <row r="1105" spans="1:5">
      <c r="A1105">
        <v>1942</v>
      </c>
      <c r="B1105" s="108">
        <v>104</v>
      </c>
      <c r="C1105">
        <v>116.47</v>
      </c>
      <c r="D1105">
        <v>62.01</v>
      </c>
      <c r="E1105">
        <v>178.48</v>
      </c>
    </row>
    <row r="1106" spans="1:5">
      <c r="A1106">
        <v>1942</v>
      </c>
      <c r="B1106" s="108">
        <v>105</v>
      </c>
      <c r="C1106">
        <v>69.02</v>
      </c>
      <c r="D1106">
        <v>35.28</v>
      </c>
      <c r="E1106">
        <v>104.3</v>
      </c>
    </row>
    <row r="1107" spans="1:5">
      <c r="A1107">
        <v>1942</v>
      </c>
      <c r="B1107" s="108">
        <v>106</v>
      </c>
      <c r="C1107">
        <v>44.23</v>
      </c>
      <c r="D1107">
        <v>20.51</v>
      </c>
      <c r="E1107">
        <v>64.739999999999995</v>
      </c>
    </row>
    <row r="1108" spans="1:5">
      <c r="A1108">
        <v>1942</v>
      </c>
      <c r="B1108" s="108">
        <v>107</v>
      </c>
      <c r="C1108">
        <v>29.18</v>
      </c>
      <c r="D1108">
        <v>12.78</v>
      </c>
      <c r="E1108">
        <v>41.96</v>
      </c>
    </row>
    <row r="1109" spans="1:5">
      <c r="A1109">
        <v>1942</v>
      </c>
      <c r="B1109" s="108">
        <v>108</v>
      </c>
      <c r="C1109">
        <v>18.97</v>
      </c>
      <c r="D1109">
        <v>8.8800000000000008</v>
      </c>
      <c r="E1109">
        <v>27.85</v>
      </c>
    </row>
    <row r="1110" spans="1:5">
      <c r="A1110">
        <v>1942</v>
      </c>
      <c r="B1110" s="108">
        <v>109</v>
      </c>
      <c r="C1110">
        <v>11.06</v>
      </c>
      <c r="D1110">
        <v>4.49</v>
      </c>
      <c r="E1110">
        <v>15.55</v>
      </c>
    </row>
    <row r="1111" spans="1:5">
      <c r="A1111">
        <v>1942</v>
      </c>
      <c r="B1111" s="108">
        <v>110</v>
      </c>
      <c r="C1111">
        <v>15.5</v>
      </c>
      <c r="D1111">
        <v>7.11</v>
      </c>
      <c r="E1111">
        <v>22.61</v>
      </c>
    </row>
    <row r="1112" spans="1:5">
      <c r="A1112">
        <v>1943</v>
      </c>
      <c r="B1112" s="108">
        <v>0</v>
      </c>
      <c r="C1112">
        <v>1223948.43</v>
      </c>
      <c r="D1112">
        <v>1285419.8</v>
      </c>
      <c r="E1112">
        <v>2509368.23</v>
      </c>
    </row>
    <row r="1113" spans="1:5">
      <c r="A1113">
        <v>1943</v>
      </c>
      <c r="B1113" s="108">
        <v>1</v>
      </c>
      <c r="C1113">
        <v>1122757.3999999999</v>
      </c>
      <c r="D1113">
        <v>1162536.69</v>
      </c>
      <c r="E1113">
        <v>2285294.09</v>
      </c>
    </row>
    <row r="1114" spans="1:5">
      <c r="A1114">
        <v>1943</v>
      </c>
      <c r="B1114" s="108">
        <v>2</v>
      </c>
      <c r="C1114">
        <v>1145941.23</v>
      </c>
      <c r="D1114">
        <v>1179175.6399999999</v>
      </c>
      <c r="E1114">
        <v>2325116.87</v>
      </c>
    </row>
    <row r="1115" spans="1:5">
      <c r="A1115">
        <v>1943</v>
      </c>
      <c r="B1115" s="108">
        <v>3</v>
      </c>
      <c r="C1115">
        <v>1126126.23</v>
      </c>
      <c r="D1115">
        <v>1158558.54</v>
      </c>
      <c r="E1115">
        <v>2284684.77</v>
      </c>
    </row>
    <row r="1116" spans="1:5">
      <c r="A1116">
        <v>1943</v>
      </c>
      <c r="B1116" s="108">
        <v>4</v>
      </c>
      <c r="C1116">
        <v>1110036.67</v>
      </c>
      <c r="D1116">
        <v>1145405.1399999999</v>
      </c>
      <c r="E1116">
        <v>2255441.81</v>
      </c>
    </row>
    <row r="1117" spans="1:5">
      <c r="A1117">
        <v>1943</v>
      </c>
      <c r="B1117" s="108">
        <v>5</v>
      </c>
      <c r="C1117">
        <v>1076274.76</v>
      </c>
      <c r="D1117">
        <v>1104471.72</v>
      </c>
      <c r="E1117">
        <v>2180746.48</v>
      </c>
    </row>
    <row r="1118" spans="1:5">
      <c r="A1118">
        <v>1943</v>
      </c>
      <c r="B1118" s="108">
        <v>6</v>
      </c>
      <c r="C1118">
        <v>1051081.07</v>
      </c>
      <c r="D1118">
        <v>1079119.23</v>
      </c>
      <c r="E1118">
        <v>2130200.2999999998</v>
      </c>
    </row>
    <row r="1119" spans="1:5">
      <c r="A1119">
        <v>1943</v>
      </c>
      <c r="B1119" s="108">
        <v>7</v>
      </c>
      <c r="C1119">
        <v>1025038.52</v>
      </c>
      <c r="D1119">
        <v>1050789.94</v>
      </c>
      <c r="E1119">
        <v>2075828.46</v>
      </c>
    </row>
    <row r="1120" spans="1:5">
      <c r="A1120">
        <v>1943</v>
      </c>
      <c r="B1120" s="108">
        <v>8</v>
      </c>
      <c r="C1120">
        <v>1000267.5</v>
      </c>
      <c r="D1120">
        <v>1017131.5</v>
      </c>
      <c r="E1120">
        <v>2017399</v>
      </c>
    </row>
    <row r="1121" spans="1:5">
      <c r="A1121">
        <v>1943</v>
      </c>
      <c r="B1121" s="108">
        <v>9</v>
      </c>
      <c r="C1121">
        <v>1000301.75</v>
      </c>
      <c r="D1121">
        <v>1021181.72</v>
      </c>
      <c r="E1121">
        <v>2021483.47</v>
      </c>
    </row>
    <row r="1122" spans="1:5">
      <c r="A1122">
        <v>1943</v>
      </c>
      <c r="B1122" s="108">
        <v>10</v>
      </c>
      <c r="C1122">
        <v>1043025.18</v>
      </c>
      <c r="D1122">
        <v>1088129.7</v>
      </c>
      <c r="E1122">
        <v>2131154.88</v>
      </c>
    </row>
    <row r="1123" spans="1:5">
      <c r="A1123">
        <v>1943</v>
      </c>
      <c r="B1123" s="108">
        <v>11</v>
      </c>
      <c r="C1123">
        <v>1080016.51</v>
      </c>
      <c r="D1123">
        <v>1127423.24</v>
      </c>
      <c r="E1123">
        <v>2207439.75</v>
      </c>
    </row>
    <row r="1124" spans="1:5">
      <c r="A1124">
        <v>1943</v>
      </c>
      <c r="B1124" s="108">
        <v>12</v>
      </c>
      <c r="C1124">
        <v>1115173.1200000001</v>
      </c>
      <c r="D1124">
        <v>1159265.47</v>
      </c>
      <c r="E1124">
        <v>2274438.59</v>
      </c>
    </row>
    <row r="1125" spans="1:5">
      <c r="A1125">
        <v>1943</v>
      </c>
      <c r="B1125" s="108">
        <v>13</v>
      </c>
      <c r="C1125">
        <v>1145111.76</v>
      </c>
      <c r="D1125">
        <v>1189435.03</v>
      </c>
      <c r="E1125">
        <v>2334546.79</v>
      </c>
    </row>
    <row r="1126" spans="1:5">
      <c r="A1126">
        <v>1943</v>
      </c>
      <c r="B1126" s="108">
        <v>14</v>
      </c>
      <c r="C1126">
        <v>1174048.06</v>
      </c>
      <c r="D1126">
        <v>1213669.57</v>
      </c>
      <c r="E1126">
        <v>2387717.63</v>
      </c>
    </row>
    <row r="1127" spans="1:5">
      <c r="A1127">
        <v>1943</v>
      </c>
      <c r="B1127" s="108">
        <v>15</v>
      </c>
      <c r="C1127">
        <v>1194856.57</v>
      </c>
      <c r="D1127">
        <v>1206210.18</v>
      </c>
      <c r="E1127">
        <v>2401066.75</v>
      </c>
    </row>
    <row r="1128" spans="1:5">
      <c r="A1128">
        <v>1943</v>
      </c>
      <c r="B1128" s="108">
        <v>16</v>
      </c>
      <c r="C1128">
        <v>1200646.31</v>
      </c>
      <c r="D1128">
        <v>1203214</v>
      </c>
      <c r="E1128">
        <v>2403860.31</v>
      </c>
    </row>
    <row r="1129" spans="1:5">
      <c r="A1129">
        <v>1943</v>
      </c>
      <c r="B1129" s="108">
        <v>17</v>
      </c>
      <c r="C1129">
        <v>1204296.01</v>
      </c>
      <c r="D1129">
        <v>1208153.76</v>
      </c>
      <c r="E1129">
        <v>2412449.77</v>
      </c>
    </row>
    <row r="1130" spans="1:5">
      <c r="A1130">
        <v>1943</v>
      </c>
      <c r="B1130" s="108">
        <v>18</v>
      </c>
      <c r="C1130">
        <v>1211359.1499999999</v>
      </c>
      <c r="D1130">
        <v>1131858.82</v>
      </c>
      <c r="E1130">
        <v>2343217.9700000002</v>
      </c>
    </row>
    <row r="1131" spans="1:5">
      <c r="A1131">
        <v>1943</v>
      </c>
      <c r="B1131" s="108">
        <v>19</v>
      </c>
      <c r="C1131">
        <v>1218553.97</v>
      </c>
      <c r="D1131">
        <v>1094152.28</v>
      </c>
      <c r="E1131">
        <v>2312706.25</v>
      </c>
    </row>
    <row r="1132" spans="1:5">
      <c r="A1132">
        <v>1943</v>
      </c>
      <c r="B1132" s="108">
        <v>20</v>
      </c>
      <c r="C1132">
        <v>1211034.24</v>
      </c>
      <c r="D1132">
        <v>1083944.79</v>
      </c>
      <c r="E1132">
        <v>2294979.0299999998</v>
      </c>
    </row>
    <row r="1133" spans="1:5">
      <c r="A1133">
        <v>1943</v>
      </c>
      <c r="B1133" s="108">
        <v>21</v>
      </c>
      <c r="C1133">
        <v>1205574.52</v>
      </c>
      <c r="D1133">
        <v>1070733.55</v>
      </c>
      <c r="E1133">
        <v>2276308.0699999998</v>
      </c>
    </row>
    <row r="1134" spans="1:5">
      <c r="A1134">
        <v>1943</v>
      </c>
      <c r="B1134" s="108">
        <v>22</v>
      </c>
      <c r="C1134">
        <v>1197245.8400000001</v>
      </c>
      <c r="D1134">
        <v>1050979.52</v>
      </c>
      <c r="E1134">
        <v>2248225.36</v>
      </c>
    </row>
    <row r="1135" spans="1:5">
      <c r="A1135">
        <v>1943</v>
      </c>
      <c r="B1135" s="108">
        <v>23</v>
      </c>
      <c r="C1135">
        <v>1187595.47</v>
      </c>
      <c r="D1135">
        <v>1039875.7</v>
      </c>
      <c r="E1135">
        <v>2227471.17</v>
      </c>
    </row>
    <row r="1136" spans="1:5">
      <c r="A1136">
        <v>1943</v>
      </c>
      <c r="B1136" s="108">
        <v>24</v>
      </c>
      <c r="C1136">
        <v>1176571.8400000001</v>
      </c>
      <c r="D1136">
        <v>1033710.27</v>
      </c>
      <c r="E1136">
        <v>2210282.11</v>
      </c>
    </row>
    <row r="1137" spans="1:5">
      <c r="A1137">
        <v>1943</v>
      </c>
      <c r="B1137" s="108">
        <v>25</v>
      </c>
      <c r="C1137">
        <v>1178134.72</v>
      </c>
      <c r="D1137">
        <v>1037452.4</v>
      </c>
      <c r="E1137">
        <v>2215587.12</v>
      </c>
    </row>
    <row r="1138" spans="1:5">
      <c r="A1138">
        <v>1943</v>
      </c>
      <c r="B1138" s="108">
        <v>26</v>
      </c>
      <c r="C1138">
        <v>1172456.74</v>
      </c>
      <c r="D1138">
        <v>1043260.25</v>
      </c>
      <c r="E1138">
        <v>2215716.9900000002</v>
      </c>
    </row>
    <row r="1139" spans="1:5">
      <c r="A1139">
        <v>1943</v>
      </c>
      <c r="B1139" s="108">
        <v>27</v>
      </c>
      <c r="C1139">
        <v>1164971.28</v>
      </c>
      <c r="D1139">
        <v>1050269.6200000001</v>
      </c>
      <c r="E1139">
        <v>2215240.9</v>
      </c>
    </row>
    <row r="1140" spans="1:5">
      <c r="A1140">
        <v>1943</v>
      </c>
      <c r="B1140" s="108">
        <v>28</v>
      </c>
      <c r="C1140">
        <v>1154319.44</v>
      </c>
      <c r="D1140">
        <v>1051848.97</v>
      </c>
      <c r="E1140">
        <v>2206168.41</v>
      </c>
    </row>
    <row r="1141" spans="1:5">
      <c r="A1141">
        <v>1943</v>
      </c>
      <c r="B1141" s="108">
        <v>29</v>
      </c>
      <c r="C1141">
        <v>1141684.94</v>
      </c>
      <c r="D1141">
        <v>1048831.79</v>
      </c>
      <c r="E1141">
        <v>2190516.73</v>
      </c>
    </row>
    <row r="1142" spans="1:5">
      <c r="A1142">
        <v>1943</v>
      </c>
      <c r="B1142" s="108">
        <v>30</v>
      </c>
      <c r="C1142">
        <v>1116156.6599999999</v>
      </c>
      <c r="D1142">
        <v>1034189.66</v>
      </c>
      <c r="E1142">
        <v>2150346.3199999998</v>
      </c>
    </row>
    <row r="1143" spans="1:5">
      <c r="A1143">
        <v>1943</v>
      </c>
      <c r="B1143" s="108">
        <v>31</v>
      </c>
      <c r="C1143">
        <v>1094523.23</v>
      </c>
      <c r="D1143">
        <v>1018583.3</v>
      </c>
      <c r="E1143">
        <v>2113106.5299999998</v>
      </c>
    </row>
    <row r="1144" spans="1:5">
      <c r="A1144">
        <v>1943</v>
      </c>
      <c r="B1144" s="108">
        <v>32</v>
      </c>
      <c r="C1144">
        <v>1073231.6000000001</v>
      </c>
      <c r="D1144">
        <v>1003036.43</v>
      </c>
      <c r="E1144">
        <v>2076268.03</v>
      </c>
    </row>
    <row r="1145" spans="1:5">
      <c r="A1145">
        <v>1943</v>
      </c>
      <c r="B1145" s="108">
        <v>33</v>
      </c>
      <c r="C1145">
        <v>1053239.76</v>
      </c>
      <c r="D1145">
        <v>990098.75</v>
      </c>
      <c r="E1145">
        <v>2043338.51</v>
      </c>
    </row>
    <row r="1146" spans="1:5">
      <c r="A1146">
        <v>1943</v>
      </c>
      <c r="B1146" s="108">
        <v>34</v>
      </c>
      <c r="C1146">
        <v>1035440.52</v>
      </c>
      <c r="D1146">
        <v>979431.58</v>
      </c>
      <c r="E1146">
        <v>2014872.1</v>
      </c>
    </row>
    <row r="1147" spans="1:5">
      <c r="A1147">
        <v>1943</v>
      </c>
      <c r="B1147" s="108">
        <v>35</v>
      </c>
      <c r="C1147">
        <v>1029215.91</v>
      </c>
      <c r="D1147">
        <v>976479.22</v>
      </c>
      <c r="E1147">
        <v>2005695.13</v>
      </c>
    </row>
    <row r="1148" spans="1:5">
      <c r="A1148">
        <v>1943</v>
      </c>
      <c r="B1148" s="108">
        <v>36</v>
      </c>
      <c r="C1148">
        <v>1019738.06</v>
      </c>
      <c r="D1148">
        <v>972256.89</v>
      </c>
      <c r="E1148">
        <v>1991994.95</v>
      </c>
    </row>
    <row r="1149" spans="1:5">
      <c r="A1149">
        <v>1943</v>
      </c>
      <c r="B1149" s="108">
        <v>37</v>
      </c>
      <c r="C1149">
        <v>1007407.73</v>
      </c>
      <c r="D1149">
        <v>964855.38</v>
      </c>
      <c r="E1149">
        <v>1972263.11</v>
      </c>
    </row>
    <row r="1150" spans="1:5">
      <c r="A1150">
        <v>1943</v>
      </c>
      <c r="B1150" s="108">
        <v>38</v>
      </c>
      <c r="C1150">
        <v>991947.24</v>
      </c>
      <c r="D1150">
        <v>954485.34</v>
      </c>
      <c r="E1150">
        <v>1946432.58</v>
      </c>
    </row>
    <row r="1151" spans="1:5">
      <c r="A1151">
        <v>1943</v>
      </c>
      <c r="B1151" s="108">
        <v>39</v>
      </c>
      <c r="C1151">
        <v>974895.15</v>
      </c>
      <c r="D1151">
        <v>943862.9</v>
      </c>
      <c r="E1151">
        <v>1918758.05</v>
      </c>
    </row>
    <row r="1152" spans="1:5">
      <c r="A1152">
        <v>1943</v>
      </c>
      <c r="B1152" s="108">
        <v>40</v>
      </c>
      <c r="C1152">
        <v>950282.74</v>
      </c>
      <c r="D1152">
        <v>930298.12</v>
      </c>
      <c r="E1152">
        <v>1880580.86</v>
      </c>
    </row>
    <row r="1153" spans="1:5">
      <c r="A1153">
        <v>1943</v>
      </c>
      <c r="B1153" s="108">
        <v>41</v>
      </c>
      <c r="C1153">
        <v>930980.4</v>
      </c>
      <c r="D1153">
        <v>919944</v>
      </c>
      <c r="E1153">
        <v>1850924.4</v>
      </c>
    </row>
    <row r="1154" spans="1:5">
      <c r="A1154">
        <v>1943</v>
      </c>
      <c r="B1154" s="108">
        <v>42</v>
      </c>
      <c r="C1154">
        <v>913903.46</v>
      </c>
      <c r="D1154">
        <v>909810.45</v>
      </c>
      <c r="E1154">
        <v>1823713.91</v>
      </c>
    </row>
    <row r="1155" spans="1:5">
      <c r="A1155">
        <v>1943</v>
      </c>
      <c r="B1155" s="108">
        <v>43</v>
      </c>
      <c r="C1155">
        <v>897039.84</v>
      </c>
      <c r="D1155">
        <v>897377.39</v>
      </c>
      <c r="E1155">
        <v>1794417.23</v>
      </c>
    </row>
    <row r="1156" spans="1:5">
      <c r="A1156">
        <v>1943</v>
      </c>
      <c r="B1156" s="108">
        <v>44</v>
      </c>
      <c r="C1156">
        <v>880177.95</v>
      </c>
      <c r="D1156">
        <v>883611.14</v>
      </c>
      <c r="E1156">
        <v>1763789.09</v>
      </c>
    </row>
    <row r="1157" spans="1:5">
      <c r="A1157">
        <v>1943</v>
      </c>
      <c r="B1157" s="108">
        <v>45</v>
      </c>
      <c r="C1157">
        <v>870433.71</v>
      </c>
      <c r="D1157">
        <v>875732.7</v>
      </c>
      <c r="E1157">
        <v>1746166.41</v>
      </c>
    </row>
    <row r="1158" spans="1:5">
      <c r="A1158">
        <v>1943</v>
      </c>
      <c r="B1158" s="108">
        <v>46</v>
      </c>
      <c r="C1158">
        <v>857585.17</v>
      </c>
      <c r="D1158">
        <v>868461.8</v>
      </c>
      <c r="E1158">
        <v>1726046.97</v>
      </c>
    </row>
    <row r="1159" spans="1:5">
      <c r="A1159">
        <v>1943</v>
      </c>
      <c r="B1159" s="108">
        <v>47</v>
      </c>
      <c r="C1159">
        <v>843837.08</v>
      </c>
      <c r="D1159">
        <v>860898.75</v>
      </c>
      <c r="E1159">
        <v>1704735.83</v>
      </c>
    </row>
    <row r="1160" spans="1:5">
      <c r="A1160">
        <v>1943</v>
      </c>
      <c r="B1160" s="108">
        <v>48</v>
      </c>
      <c r="C1160">
        <v>830559.19</v>
      </c>
      <c r="D1160">
        <v>853145.7</v>
      </c>
      <c r="E1160">
        <v>1683704.89</v>
      </c>
    </row>
    <row r="1161" spans="1:5">
      <c r="A1161">
        <v>1943</v>
      </c>
      <c r="B1161" s="108">
        <v>49</v>
      </c>
      <c r="C1161">
        <v>816217.17</v>
      </c>
      <c r="D1161">
        <v>843807.61</v>
      </c>
      <c r="E1161">
        <v>1660024.78</v>
      </c>
    </row>
    <row r="1162" spans="1:5">
      <c r="A1162">
        <v>1943</v>
      </c>
      <c r="B1162" s="108">
        <v>50</v>
      </c>
      <c r="C1162">
        <v>790286.36</v>
      </c>
      <c r="D1162">
        <v>822979.83</v>
      </c>
      <c r="E1162">
        <v>1613266.19</v>
      </c>
    </row>
    <row r="1163" spans="1:5">
      <c r="A1163">
        <v>1943</v>
      </c>
      <c r="B1163" s="108">
        <v>51</v>
      </c>
      <c r="C1163">
        <v>761711.57</v>
      </c>
      <c r="D1163">
        <v>796037.43</v>
      </c>
      <c r="E1163">
        <v>1557749</v>
      </c>
    </row>
    <row r="1164" spans="1:5">
      <c r="A1164">
        <v>1943</v>
      </c>
      <c r="B1164" s="108">
        <v>52</v>
      </c>
      <c r="C1164">
        <v>735365.89</v>
      </c>
      <c r="D1164">
        <v>770874.48</v>
      </c>
      <c r="E1164">
        <v>1506240.37</v>
      </c>
    </row>
    <row r="1165" spans="1:5">
      <c r="A1165">
        <v>1943</v>
      </c>
      <c r="B1165" s="108">
        <v>53</v>
      </c>
      <c r="C1165">
        <v>711670.66</v>
      </c>
      <c r="D1165">
        <v>748849.12</v>
      </c>
      <c r="E1165">
        <v>1460519.78</v>
      </c>
    </row>
    <row r="1166" spans="1:5">
      <c r="A1166">
        <v>1943</v>
      </c>
      <c r="B1166" s="108">
        <v>54</v>
      </c>
      <c r="C1166">
        <v>687606.46</v>
      </c>
      <c r="D1166">
        <v>726316.67</v>
      </c>
      <c r="E1166">
        <v>1413923.13</v>
      </c>
    </row>
    <row r="1167" spans="1:5">
      <c r="A1167">
        <v>1943</v>
      </c>
      <c r="B1167" s="108">
        <v>55</v>
      </c>
      <c r="C1167">
        <v>662055.01</v>
      </c>
      <c r="D1167">
        <v>697095.13</v>
      </c>
      <c r="E1167">
        <v>1359150.14</v>
      </c>
    </row>
    <row r="1168" spans="1:5">
      <c r="A1168">
        <v>1943</v>
      </c>
      <c r="B1168" s="108">
        <v>56</v>
      </c>
      <c r="C1168">
        <v>636103.84</v>
      </c>
      <c r="D1168">
        <v>667212.68000000005</v>
      </c>
      <c r="E1168">
        <v>1303316.52</v>
      </c>
    </row>
    <row r="1169" spans="1:5">
      <c r="A1169">
        <v>1943</v>
      </c>
      <c r="B1169" s="108">
        <v>57</v>
      </c>
      <c r="C1169">
        <v>609593.56000000006</v>
      </c>
      <c r="D1169">
        <v>636603.88</v>
      </c>
      <c r="E1169">
        <v>1246197.44</v>
      </c>
    </row>
    <row r="1170" spans="1:5">
      <c r="A1170">
        <v>1943</v>
      </c>
      <c r="B1170" s="108">
        <v>58</v>
      </c>
      <c r="C1170">
        <v>581929.05000000005</v>
      </c>
      <c r="D1170">
        <v>605513.52</v>
      </c>
      <c r="E1170">
        <v>1187442.57</v>
      </c>
    </row>
    <row r="1171" spans="1:5">
      <c r="A1171">
        <v>1943</v>
      </c>
      <c r="B1171" s="108">
        <v>59</v>
      </c>
      <c r="C1171">
        <v>554832.61</v>
      </c>
      <c r="D1171">
        <v>575147.4</v>
      </c>
      <c r="E1171">
        <v>1129980.01</v>
      </c>
    </row>
    <row r="1172" spans="1:5">
      <c r="A1172">
        <v>1943</v>
      </c>
      <c r="B1172" s="108">
        <v>60</v>
      </c>
      <c r="C1172">
        <v>537949.97</v>
      </c>
      <c r="D1172">
        <v>555997.77</v>
      </c>
      <c r="E1172">
        <v>1093947.74</v>
      </c>
    </row>
    <row r="1173" spans="1:5">
      <c r="A1173">
        <v>1943</v>
      </c>
      <c r="B1173" s="108">
        <v>61</v>
      </c>
      <c r="C1173">
        <v>524854.88</v>
      </c>
      <c r="D1173">
        <v>539705.18000000005</v>
      </c>
      <c r="E1173">
        <v>1064560.06</v>
      </c>
    </row>
    <row r="1174" spans="1:5">
      <c r="A1174">
        <v>1943</v>
      </c>
      <c r="B1174" s="108">
        <v>62</v>
      </c>
      <c r="C1174">
        <v>509171.45</v>
      </c>
      <c r="D1174">
        <v>520180.15</v>
      </c>
      <c r="E1174">
        <v>1029351.6</v>
      </c>
    </row>
    <row r="1175" spans="1:5">
      <c r="A1175">
        <v>1943</v>
      </c>
      <c r="B1175" s="108">
        <v>63</v>
      </c>
      <c r="C1175">
        <v>490654.35</v>
      </c>
      <c r="D1175">
        <v>496853.96</v>
      </c>
      <c r="E1175">
        <v>987508.31</v>
      </c>
    </row>
    <row r="1176" spans="1:5">
      <c r="A1176">
        <v>1943</v>
      </c>
      <c r="B1176" s="108">
        <v>64</v>
      </c>
      <c r="C1176">
        <v>470736.07</v>
      </c>
      <c r="D1176">
        <v>471971.91</v>
      </c>
      <c r="E1176">
        <v>942707.98</v>
      </c>
    </row>
    <row r="1177" spans="1:5">
      <c r="A1177">
        <v>1943</v>
      </c>
      <c r="B1177" s="108">
        <v>65</v>
      </c>
      <c r="C1177">
        <v>450573.01</v>
      </c>
      <c r="D1177">
        <v>447481.68</v>
      </c>
      <c r="E1177">
        <v>898054.69</v>
      </c>
    </row>
    <row r="1178" spans="1:5">
      <c r="A1178">
        <v>1943</v>
      </c>
      <c r="B1178" s="108">
        <v>66</v>
      </c>
      <c r="C1178">
        <v>429270.68</v>
      </c>
      <c r="D1178">
        <v>424110.83</v>
      </c>
      <c r="E1178">
        <v>853381.51</v>
      </c>
    </row>
    <row r="1179" spans="1:5">
      <c r="A1179">
        <v>1943</v>
      </c>
      <c r="B1179" s="108">
        <v>67</v>
      </c>
      <c r="C1179">
        <v>409284.33</v>
      </c>
      <c r="D1179">
        <v>401954.5</v>
      </c>
      <c r="E1179">
        <v>811238.83</v>
      </c>
    </row>
    <row r="1180" spans="1:5">
      <c r="A1180">
        <v>1943</v>
      </c>
      <c r="B1180" s="108">
        <v>68</v>
      </c>
      <c r="C1180">
        <v>389903.81</v>
      </c>
      <c r="D1180">
        <v>380320.21</v>
      </c>
      <c r="E1180">
        <v>770224.02</v>
      </c>
    </row>
    <row r="1181" spans="1:5">
      <c r="A1181">
        <v>1943</v>
      </c>
      <c r="B1181" s="108">
        <v>69</v>
      </c>
      <c r="C1181">
        <v>369453.7</v>
      </c>
      <c r="D1181">
        <v>358166.84</v>
      </c>
      <c r="E1181">
        <v>727620.54</v>
      </c>
    </row>
    <row r="1182" spans="1:5">
      <c r="A1182">
        <v>1943</v>
      </c>
      <c r="B1182" s="108">
        <v>70</v>
      </c>
      <c r="C1182">
        <v>340747.55</v>
      </c>
      <c r="D1182">
        <v>330364.46999999997</v>
      </c>
      <c r="E1182">
        <v>671112.02</v>
      </c>
    </row>
    <row r="1183" spans="1:5">
      <c r="A1183">
        <v>1943</v>
      </c>
      <c r="B1183" s="108">
        <v>71</v>
      </c>
      <c r="C1183">
        <v>309839.27</v>
      </c>
      <c r="D1183">
        <v>299378.24</v>
      </c>
      <c r="E1183">
        <v>609217.51</v>
      </c>
    </row>
    <row r="1184" spans="1:5">
      <c r="A1184">
        <v>1943</v>
      </c>
      <c r="B1184" s="108">
        <v>72</v>
      </c>
      <c r="C1184">
        <v>280941.5</v>
      </c>
      <c r="D1184">
        <v>270209.61</v>
      </c>
      <c r="E1184">
        <v>551151.11</v>
      </c>
    </row>
    <row r="1185" spans="1:5">
      <c r="A1185">
        <v>1943</v>
      </c>
      <c r="B1185" s="108">
        <v>73</v>
      </c>
      <c r="C1185">
        <v>255015.58</v>
      </c>
      <c r="D1185">
        <v>244129.67</v>
      </c>
      <c r="E1185">
        <v>499145.25</v>
      </c>
    </row>
    <row r="1186" spans="1:5">
      <c r="A1186">
        <v>1943</v>
      </c>
      <c r="B1186" s="108">
        <v>74</v>
      </c>
      <c r="C1186">
        <v>231583.56</v>
      </c>
      <c r="D1186">
        <v>220626.85</v>
      </c>
      <c r="E1186">
        <v>452210.41</v>
      </c>
    </row>
    <row r="1187" spans="1:5">
      <c r="A1187">
        <v>1943</v>
      </c>
      <c r="B1187" s="108">
        <v>75</v>
      </c>
      <c r="C1187">
        <v>211847.96</v>
      </c>
      <c r="D1187">
        <v>198184.12</v>
      </c>
      <c r="E1187">
        <v>410032.08</v>
      </c>
    </row>
    <row r="1188" spans="1:5">
      <c r="A1188">
        <v>1943</v>
      </c>
      <c r="B1188" s="108">
        <v>76</v>
      </c>
      <c r="C1188">
        <v>193254.19</v>
      </c>
      <c r="D1188">
        <v>177304.8</v>
      </c>
      <c r="E1188">
        <v>370558.99</v>
      </c>
    </row>
    <row r="1189" spans="1:5">
      <c r="A1189">
        <v>1943</v>
      </c>
      <c r="B1189" s="108">
        <v>77</v>
      </c>
      <c r="C1189">
        <v>172270.71</v>
      </c>
      <c r="D1189">
        <v>155405.13</v>
      </c>
      <c r="E1189">
        <v>327675.84000000003</v>
      </c>
    </row>
    <row r="1190" spans="1:5">
      <c r="A1190">
        <v>1943</v>
      </c>
      <c r="B1190" s="108">
        <v>78</v>
      </c>
      <c r="C1190">
        <v>149796.9</v>
      </c>
      <c r="D1190">
        <v>133340.23000000001</v>
      </c>
      <c r="E1190">
        <v>283137.13</v>
      </c>
    </row>
    <row r="1191" spans="1:5">
      <c r="A1191">
        <v>1943</v>
      </c>
      <c r="B1191" s="108">
        <v>79</v>
      </c>
      <c r="C1191">
        <v>131100.22</v>
      </c>
      <c r="D1191">
        <v>115017.79</v>
      </c>
      <c r="E1191">
        <v>246118.01</v>
      </c>
    </row>
    <row r="1192" spans="1:5">
      <c r="A1192">
        <v>1943</v>
      </c>
      <c r="B1192" s="108">
        <v>80</v>
      </c>
      <c r="C1192">
        <v>124428.31</v>
      </c>
      <c r="D1192">
        <v>104520.99</v>
      </c>
      <c r="E1192">
        <v>228949.3</v>
      </c>
    </row>
    <row r="1193" spans="1:5">
      <c r="A1193">
        <v>1943</v>
      </c>
      <c r="B1193" s="108">
        <v>81</v>
      </c>
      <c r="C1193">
        <v>110753.62</v>
      </c>
      <c r="D1193">
        <v>91192.320000000007</v>
      </c>
      <c r="E1193">
        <v>201945.94</v>
      </c>
    </row>
    <row r="1194" spans="1:5">
      <c r="A1194">
        <v>1943</v>
      </c>
      <c r="B1194" s="108">
        <v>82</v>
      </c>
      <c r="C1194">
        <v>96594.35</v>
      </c>
      <c r="D1194">
        <v>78177.429999999993</v>
      </c>
      <c r="E1194">
        <v>174771.78</v>
      </c>
    </row>
    <row r="1195" spans="1:5">
      <c r="A1195">
        <v>1943</v>
      </c>
      <c r="B1195" s="108">
        <v>83</v>
      </c>
      <c r="C1195">
        <v>81450.820000000007</v>
      </c>
      <c r="D1195">
        <v>64959.09</v>
      </c>
      <c r="E1195">
        <v>146409.91</v>
      </c>
    </row>
    <row r="1196" spans="1:5">
      <c r="A1196">
        <v>1943</v>
      </c>
      <c r="B1196" s="108">
        <v>84</v>
      </c>
      <c r="C1196">
        <v>67598.17</v>
      </c>
      <c r="D1196">
        <v>53038.83</v>
      </c>
      <c r="E1196">
        <v>120637</v>
      </c>
    </row>
    <row r="1197" spans="1:5">
      <c r="A1197">
        <v>1943</v>
      </c>
      <c r="B1197" s="108">
        <v>85</v>
      </c>
      <c r="C1197">
        <v>55650.98</v>
      </c>
      <c r="D1197">
        <v>42731.41</v>
      </c>
      <c r="E1197">
        <v>98382.39</v>
      </c>
    </row>
    <row r="1198" spans="1:5">
      <c r="A1198">
        <v>1943</v>
      </c>
      <c r="B1198" s="108">
        <v>86</v>
      </c>
      <c r="C1198">
        <v>45094.75</v>
      </c>
      <c r="D1198">
        <v>33818.269999999997</v>
      </c>
      <c r="E1198">
        <v>78913.02</v>
      </c>
    </row>
    <row r="1199" spans="1:5">
      <c r="A1199">
        <v>1943</v>
      </c>
      <c r="B1199" s="108">
        <v>87</v>
      </c>
      <c r="C1199">
        <v>35660.69</v>
      </c>
      <c r="D1199">
        <v>26232.35</v>
      </c>
      <c r="E1199">
        <v>61893.04</v>
      </c>
    </row>
    <row r="1200" spans="1:5">
      <c r="A1200">
        <v>1943</v>
      </c>
      <c r="B1200" s="108">
        <v>88</v>
      </c>
      <c r="C1200">
        <v>27581.3</v>
      </c>
      <c r="D1200">
        <v>19828.330000000002</v>
      </c>
      <c r="E1200">
        <v>47409.63</v>
      </c>
    </row>
    <row r="1201" spans="1:5">
      <c r="A1201">
        <v>1943</v>
      </c>
      <c r="B1201" s="108">
        <v>89</v>
      </c>
      <c r="C1201">
        <v>21029.29</v>
      </c>
      <c r="D1201">
        <v>14718.93</v>
      </c>
      <c r="E1201">
        <v>35748.22</v>
      </c>
    </row>
    <row r="1202" spans="1:5">
      <c r="A1202">
        <v>1943</v>
      </c>
      <c r="B1202" s="108">
        <v>90</v>
      </c>
      <c r="C1202">
        <v>15856.64</v>
      </c>
      <c r="D1202">
        <v>10747.24</v>
      </c>
      <c r="E1202">
        <v>26603.88</v>
      </c>
    </row>
    <row r="1203" spans="1:5">
      <c r="A1203">
        <v>1943</v>
      </c>
      <c r="B1203" s="108">
        <v>91</v>
      </c>
      <c r="C1203">
        <v>11928.37</v>
      </c>
      <c r="D1203">
        <v>7847.53</v>
      </c>
      <c r="E1203">
        <v>19775.900000000001</v>
      </c>
    </row>
    <row r="1204" spans="1:5">
      <c r="A1204">
        <v>1943</v>
      </c>
      <c r="B1204" s="108">
        <v>92</v>
      </c>
      <c r="C1204">
        <v>9030.4699999999993</v>
      </c>
      <c r="D1204">
        <v>5786.58</v>
      </c>
      <c r="E1204">
        <v>14817.05</v>
      </c>
    </row>
    <row r="1205" spans="1:5">
      <c r="A1205">
        <v>1943</v>
      </c>
      <c r="B1205" s="108">
        <v>93</v>
      </c>
      <c r="C1205">
        <v>6770.27</v>
      </c>
      <c r="D1205">
        <v>4214.78</v>
      </c>
      <c r="E1205">
        <v>10985.05</v>
      </c>
    </row>
    <row r="1206" spans="1:5">
      <c r="A1206">
        <v>1943</v>
      </c>
      <c r="B1206" s="108">
        <v>94</v>
      </c>
      <c r="C1206">
        <v>4981.67</v>
      </c>
      <c r="D1206">
        <v>3058.14</v>
      </c>
      <c r="E1206">
        <v>8039.81</v>
      </c>
    </row>
    <row r="1207" spans="1:5">
      <c r="A1207">
        <v>1943</v>
      </c>
      <c r="B1207" s="108">
        <v>95</v>
      </c>
      <c r="C1207">
        <v>3609.14</v>
      </c>
      <c r="D1207">
        <v>2169.3200000000002</v>
      </c>
      <c r="E1207">
        <v>5778.46</v>
      </c>
    </row>
    <row r="1208" spans="1:5">
      <c r="A1208">
        <v>1943</v>
      </c>
      <c r="B1208" s="108">
        <v>96</v>
      </c>
      <c r="C1208">
        <v>2556.31</v>
      </c>
      <c r="D1208">
        <v>1524.2</v>
      </c>
      <c r="E1208">
        <v>4080.51</v>
      </c>
    </row>
    <row r="1209" spans="1:5">
      <c r="A1209">
        <v>1943</v>
      </c>
      <c r="B1209" s="108">
        <v>97</v>
      </c>
      <c r="C1209">
        <v>1813.54</v>
      </c>
      <c r="D1209">
        <v>1078.5899999999999</v>
      </c>
      <c r="E1209">
        <v>2892.13</v>
      </c>
    </row>
    <row r="1210" spans="1:5">
      <c r="A1210">
        <v>1943</v>
      </c>
      <c r="B1210" s="108">
        <v>98</v>
      </c>
      <c r="C1210">
        <v>1317.6</v>
      </c>
      <c r="D1210">
        <v>767.94</v>
      </c>
      <c r="E1210">
        <v>2085.54</v>
      </c>
    </row>
    <row r="1211" spans="1:5">
      <c r="A1211">
        <v>1943</v>
      </c>
      <c r="B1211" s="108">
        <v>99</v>
      </c>
      <c r="C1211">
        <v>940.38</v>
      </c>
      <c r="D1211">
        <v>551.13</v>
      </c>
      <c r="E1211">
        <v>1491.51</v>
      </c>
    </row>
    <row r="1212" spans="1:5">
      <c r="A1212">
        <v>1943</v>
      </c>
      <c r="B1212" s="108">
        <v>100</v>
      </c>
      <c r="C1212">
        <v>640.91999999999996</v>
      </c>
      <c r="D1212">
        <v>382.33</v>
      </c>
      <c r="E1212">
        <v>1023.25</v>
      </c>
    </row>
    <row r="1213" spans="1:5">
      <c r="A1213">
        <v>1943</v>
      </c>
      <c r="B1213" s="108">
        <v>101</v>
      </c>
      <c r="C1213">
        <v>435.67</v>
      </c>
      <c r="D1213">
        <v>253.46</v>
      </c>
      <c r="E1213">
        <v>689.13</v>
      </c>
    </row>
    <row r="1214" spans="1:5">
      <c r="A1214">
        <v>1943</v>
      </c>
      <c r="B1214" s="108">
        <v>102</v>
      </c>
      <c r="C1214">
        <v>282.14999999999998</v>
      </c>
      <c r="D1214">
        <v>163.69999999999999</v>
      </c>
      <c r="E1214">
        <v>445.85</v>
      </c>
    </row>
    <row r="1215" spans="1:5">
      <c r="A1215">
        <v>1943</v>
      </c>
      <c r="B1215" s="108">
        <v>103</v>
      </c>
      <c r="C1215">
        <v>181.69</v>
      </c>
      <c r="D1215">
        <v>104.64</v>
      </c>
      <c r="E1215">
        <v>286.33</v>
      </c>
    </row>
    <row r="1216" spans="1:5">
      <c r="A1216">
        <v>1943</v>
      </c>
      <c r="B1216" s="108">
        <v>104</v>
      </c>
      <c r="C1216">
        <v>115.57</v>
      </c>
      <c r="D1216">
        <v>65.760000000000005</v>
      </c>
      <c r="E1216">
        <v>181.33</v>
      </c>
    </row>
    <row r="1217" spans="1:5">
      <c r="A1217">
        <v>1943</v>
      </c>
      <c r="B1217" s="108">
        <v>105</v>
      </c>
      <c r="C1217">
        <v>72.959999999999994</v>
      </c>
      <c r="D1217">
        <v>40.340000000000003</v>
      </c>
      <c r="E1217">
        <v>113.3</v>
      </c>
    </row>
    <row r="1218" spans="1:5">
      <c r="A1218">
        <v>1943</v>
      </c>
      <c r="B1218" s="108">
        <v>106</v>
      </c>
      <c r="C1218">
        <v>41.78</v>
      </c>
      <c r="D1218">
        <v>22.11</v>
      </c>
      <c r="E1218">
        <v>63.89</v>
      </c>
    </row>
    <row r="1219" spans="1:5">
      <c r="A1219">
        <v>1943</v>
      </c>
      <c r="B1219" s="108">
        <v>107</v>
      </c>
      <c r="C1219">
        <v>27.1</v>
      </c>
      <c r="D1219">
        <v>12.26</v>
      </c>
      <c r="E1219">
        <v>39.36</v>
      </c>
    </row>
    <row r="1220" spans="1:5">
      <c r="A1220">
        <v>1943</v>
      </c>
      <c r="B1220" s="108">
        <v>108</v>
      </c>
      <c r="C1220">
        <v>18.45</v>
      </c>
      <c r="D1220">
        <v>7.37</v>
      </c>
      <c r="E1220">
        <v>25.82</v>
      </c>
    </row>
    <row r="1221" spans="1:5">
      <c r="A1221">
        <v>1943</v>
      </c>
      <c r="B1221" s="108">
        <v>109</v>
      </c>
      <c r="C1221">
        <v>11.93</v>
      </c>
      <c r="D1221">
        <v>5.62</v>
      </c>
      <c r="E1221">
        <v>17.55</v>
      </c>
    </row>
    <row r="1222" spans="1:5">
      <c r="A1222">
        <v>1943</v>
      </c>
      <c r="B1222" s="108">
        <v>110</v>
      </c>
      <c r="C1222">
        <v>17.010000000000002</v>
      </c>
      <c r="D1222">
        <v>7.87</v>
      </c>
      <c r="E1222">
        <v>24.88</v>
      </c>
    </row>
    <row r="1223" spans="1:5">
      <c r="A1223">
        <v>1944</v>
      </c>
      <c r="B1223" s="108">
        <v>0</v>
      </c>
      <c r="C1223">
        <v>1270660.55</v>
      </c>
      <c r="D1223">
        <v>1333389.17</v>
      </c>
      <c r="E1223">
        <v>2604049.7200000002</v>
      </c>
    </row>
    <row r="1224" spans="1:5">
      <c r="A1224">
        <v>1944</v>
      </c>
      <c r="B1224" s="108">
        <v>1</v>
      </c>
      <c r="C1224">
        <v>1250096.1499999999</v>
      </c>
      <c r="D1224">
        <v>1298383.6499999999</v>
      </c>
      <c r="E1224">
        <v>2548479.7999999998</v>
      </c>
    </row>
    <row r="1225" spans="1:5">
      <c r="A1225">
        <v>1944</v>
      </c>
      <c r="B1225" s="108">
        <v>2</v>
      </c>
      <c r="C1225">
        <v>1221761.3899999999</v>
      </c>
      <c r="D1225">
        <v>1259495.8</v>
      </c>
      <c r="E1225">
        <v>2481257.19</v>
      </c>
    </row>
    <row r="1226" spans="1:5">
      <c r="A1226">
        <v>1944</v>
      </c>
      <c r="B1226" s="108">
        <v>3</v>
      </c>
      <c r="C1226">
        <v>1162317.26</v>
      </c>
      <c r="D1226">
        <v>1194798.06</v>
      </c>
      <c r="E1226">
        <v>2357115.3199999998</v>
      </c>
    </row>
    <row r="1227" spans="1:5">
      <c r="A1227">
        <v>1944</v>
      </c>
      <c r="B1227" s="108">
        <v>4</v>
      </c>
      <c r="C1227">
        <v>1121933.9099999999</v>
      </c>
      <c r="D1227">
        <v>1157944.71</v>
      </c>
      <c r="E1227">
        <v>2279878.62</v>
      </c>
    </row>
    <row r="1228" spans="1:5">
      <c r="A1228">
        <v>1944</v>
      </c>
      <c r="B1228" s="108">
        <v>5</v>
      </c>
      <c r="C1228">
        <v>1091946.77</v>
      </c>
      <c r="D1228">
        <v>1125587.23</v>
      </c>
      <c r="E1228">
        <v>2217534</v>
      </c>
    </row>
    <row r="1229" spans="1:5">
      <c r="A1229">
        <v>1944</v>
      </c>
      <c r="B1229" s="108">
        <v>6</v>
      </c>
      <c r="C1229">
        <v>1064228.31</v>
      </c>
      <c r="D1229">
        <v>1091089.8</v>
      </c>
      <c r="E1229">
        <v>2155318.11</v>
      </c>
    </row>
    <row r="1230" spans="1:5">
      <c r="A1230">
        <v>1944</v>
      </c>
      <c r="B1230" s="108">
        <v>7</v>
      </c>
      <c r="C1230">
        <v>1039808.57</v>
      </c>
      <c r="D1230">
        <v>1066330.33</v>
      </c>
      <c r="E1230">
        <v>2106138.9</v>
      </c>
    </row>
    <row r="1231" spans="1:5">
      <c r="A1231">
        <v>1944</v>
      </c>
      <c r="B1231" s="108">
        <v>8</v>
      </c>
      <c r="C1231">
        <v>1014020.52</v>
      </c>
      <c r="D1231">
        <v>1036793.6</v>
      </c>
      <c r="E1231">
        <v>2050814.12</v>
      </c>
    </row>
    <row r="1232" spans="1:5">
      <c r="A1232">
        <v>1944</v>
      </c>
      <c r="B1232" s="108">
        <v>9</v>
      </c>
      <c r="C1232">
        <v>990747.49</v>
      </c>
      <c r="D1232">
        <v>1010111.27</v>
      </c>
      <c r="E1232">
        <v>2000858.76</v>
      </c>
    </row>
    <row r="1233" spans="1:5">
      <c r="A1233">
        <v>1944</v>
      </c>
      <c r="B1233" s="108">
        <v>10</v>
      </c>
      <c r="C1233">
        <v>1024738.67</v>
      </c>
      <c r="D1233">
        <v>1059835.82</v>
      </c>
      <c r="E1233">
        <v>2084574.49</v>
      </c>
    </row>
    <row r="1234" spans="1:5">
      <c r="A1234">
        <v>1944</v>
      </c>
      <c r="B1234" s="108">
        <v>11</v>
      </c>
      <c r="C1234">
        <v>1052306.58</v>
      </c>
      <c r="D1234">
        <v>1096687.19</v>
      </c>
      <c r="E1234">
        <v>2148993.77</v>
      </c>
    </row>
    <row r="1235" spans="1:5">
      <c r="A1235">
        <v>1944</v>
      </c>
      <c r="B1235" s="108">
        <v>12</v>
      </c>
      <c r="C1235">
        <v>1090234.1100000001</v>
      </c>
      <c r="D1235">
        <v>1135062.82</v>
      </c>
      <c r="E1235">
        <v>2225296.9300000002</v>
      </c>
    </row>
    <row r="1236" spans="1:5">
      <c r="A1236">
        <v>1944</v>
      </c>
      <c r="B1236" s="108">
        <v>13</v>
      </c>
      <c r="C1236">
        <v>1126581.01</v>
      </c>
      <c r="D1236">
        <v>1166376.92</v>
      </c>
      <c r="E1236">
        <v>2292957.9300000002</v>
      </c>
    </row>
    <row r="1237" spans="1:5">
      <c r="A1237">
        <v>1944</v>
      </c>
      <c r="B1237" s="108">
        <v>14</v>
      </c>
      <c r="C1237">
        <v>1156961.1299999999</v>
      </c>
      <c r="D1237">
        <v>1196280.43</v>
      </c>
      <c r="E1237">
        <v>2353241.56</v>
      </c>
    </row>
    <row r="1238" spans="1:5">
      <c r="A1238">
        <v>1944</v>
      </c>
      <c r="B1238" s="108">
        <v>15</v>
      </c>
      <c r="C1238">
        <v>1179490.8600000001</v>
      </c>
      <c r="D1238">
        <v>1205362.48</v>
      </c>
      <c r="E1238">
        <v>2384853.34</v>
      </c>
    </row>
    <row r="1239" spans="1:5">
      <c r="A1239">
        <v>1944</v>
      </c>
      <c r="B1239" s="108">
        <v>16</v>
      </c>
      <c r="C1239">
        <v>1191010.83</v>
      </c>
      <c r="D1239">
        <v>1198199.6399999999</v>
      </c>
      <c r="E1239">
        <v>2389210.4700000002</v>
      </c>
    </row>
    <row r="1240" spans="1:5">
      <c r="A1240">
        <v>1944</v>
      </c>
      <c r="B1240" s="108">
        <v>17</v>
      </c>
      <c r="C1240">
        <v>1195691.9099999999</v>
      </c>
      <c r="D1240">
        <v>1197349.6399999999</v>
      </c>
      <c r="E1240">
        <v>2393041.5499999998</v>
      </c>
    </row>
    <row r="1241" spans="1:5">
      <c r="A1241">
        <v>1944</v>
      </c>
      <c r="B1241" s="108">
        <v>18</v>
      </c>
      <c r="C1241">
        <v>1197163.93</v>
      </c>
      <c r="D1241">
        <v>990172.57</v>
      </c>
      <c r="E1241">
        <v>2187336.5</v>
      </c>
    </row>
    <row r="1242" spans="1:5">
      <c r="A1242">
        <v>1944</v>
      </c>
      <c r="B1242" s="108">
        <v>19</v>
      </c>
      <c r="C1242">
        <v>1201430.6299999999</v>
      </c>
      <c r="D1242">
        <v>886323.88</v>
      </c>
      <c r="E1242">
        <v>2087754.51</v>
      </c>
    </row>
    <row r="1243" spans="1:5">
      <c r="A1243">
        <v>1944</v>
      </c>
      <c r="B1243" s="108">
        <v>20</v>
      </c>
      <c r="C1243">
        <v>1199058.3500000001</v>
      </c>
      <c r="D1243">
        <v>871401.48</v>
      </c>
      <c r="E1243">
        <v>2070459.83</v>
      </c>
    </row>
    <row r="1244" spans="1:5">
      <c r="A1244">
        <v>1944</v>
      </c>
      <c r="B1244" s="108">
        <v>21</v>
      </c>
      <c r="C1244">
        <v>1203434.47</v>
      </c>
      <c r="D1244">
        <v>890653.31</v>
      </c>
      <c r="E1244">
        <v>2094087.78</v>
      </c>
    </row>
    <row r="1245" spans="1:5">
      <c r="A1245">
        <v>1944</v>
      </c>
      <c r="B1245" s="108">
        <v>22</v>
      </c>
      <c r="C1245">
        <v>1200632.54</v>
      </c>
      <c r="D1245">
        <v>900450.77</v>
      </c>
      <c r="E1245">
        <v>2101083.31</v>
      </c>
    </row>
    <row r="1246" spans="1:5">
      <c r="A1246">
        <v>1944</v>
      </c>
      <c r="B1246" s="108">
        <v>23</v>
      </c>
      <c r="C1246">
        <v>1194929.29</v>
      </c>
      <c r="D1246">
        <v>903729.65</v>
      </c>
      <c r="E1246">
        <v>2098658.94</v>
      </c>
    </row>
    <row r="1247" spans="1:5">
      <c r="A1247">
        <v>1944</v>
      </c>
      <c r="B1247" s="108">
        <v>24</v>
      </c>
      <c r="C1247">
        <v>1187945.3400000001</v>
      </c>
      <c r="D1247">
        <v>916340.13</v>
      </c>
      <c r="E1247">
        <v>2104285.4700000002</v>
      </c>
    </row>
    <row r="1248" spans="1:5">
      <c r="A1248">
        <v>1944</v>
      </c>
      <c r="B1248" s="108">
        <v>25</v>
      </c>
      <c r="C1248">
        <v>1190358.77</v>
      </c>
      <c r="D1248">
        <v>936804.74</v>
      </c>
      <c r="E1248">
        <v>2127163.5099999998</v>
      </c>
    </row>
    <row r="1249" spans="1:5">
      <c r="A1249">
        <v>1944</v>
      </c>
      <c r="B1249" s="108">
        <v>26</v>
      </c>
      <c r="C1249">
        <v>1180442.6399999999</v>
      </c>
      <c r="D1249">
        <v>944271.03</v>
      </c>
      <c r="E1249">
        <v>2124713.67</v>
      </c>
    </row>
    <row r="1250" spans="1:5">
      <c r="A1250">
        <v>1944</v>
      </c>
      <c r="B1250" s="108">
        <v>27</v>
      </c>
      <c r="C1250">
        <v>1172228.98</v>
      </c>
      <c r="D1250">
        <v>954389.85</v>
      </c>
      <c r="E1250">
        <v>2126618.83</v>
      </c>
    </row>
    <row r="1251" spans="1:5">
      <c r="A1251">
        <v>1944</v>
      </c>
      <c r="B1251" s="108">
        <v>28</v>
      </c>
      <c r="C1251">
        <v>1162976.3400000001</v>
      </c>
      <c r="D1251">
        <v>965431.02</v>
      </c>
      <c r="E1251">
        <v>2128407.36</v>
      </c>
    </row>
    <row r="1252" spans="1:5">
      <c r="A1252">
        <v>1944</v>
      </c>
      <c r="B1252" s="108">
        <v>29</v>
      </c>
      <c r="C1252">
        <v>1151050.81</v>
      </c>
      <c r="D1252">
        <v>971182.82</v>
      </c>
      <c r="E1252">
        <v>2122233.63</v>
      </c>
    </row>
    <row r="1253" spans="1:5">
      <c r="A1253">
        <v>1944</v>
      </c>
      <c r="B1253" s="108">
        <v>30</v>
      </c>
      <c r="C1253">
        <v>1125958.5</v>
      </c>
      <c r="D1253">
        <v>966092.31</v>
      </c>
      <c r="E1253">
        <v>2092050.81</v>
      </c>
    </row>
    <row r="1254" spans="1:5">
      <c r="A1254">
        <v>1944</v>
      </c>
      <c r="B1254" s="108">
        <v>31</v>
      </c>
      <c r="C1254">
        <v>1107332.82</v>
      </c>
      <c r="D1254">
        <v>962218.2</v>
      </c>
      <c r="E1254">
        <v>2069551.02</v>
      </c>
    </row>
    <row r="1255" spans="1:5">
      <c r="A1255">
        <v>1944</v>
      </c>
      <c r="B1255" s="108">
        <v>32</v>
      </c>
      <c r="C1255">
        <v>1087548.53</v>
      </c>
      <c r="D1255">
        <v>955698.95</v>
      </c>
      <c r="E1255">
        <v>2043247.48</v>
      </c>
    </row>
    <row r="1256" spans="1:5">
      <c r="A1256">
        <v>1944</v>
      </c>
      <c r="B1256" s="108">
        <v>33</v>
      </c>
      <c r="C1256">
        <v>1067326.48</v>
      </c>
      <c r="D1256">
        <v>948189.01</v>
      </c>
      <c r="E1256">
        <v>2015515.49</v>
      </c>
    </row>
    <row r="1257" spans="1:5">
      <c r="A1257">
        <v>1944</v>
      </c>
      <c r="B1257" s="108">
        <v>34</v>
      </c>
      <c r="C1257">
        <v>1048417.23</v>
      </c>
      <c r="D1257">
        <v>942275.51</v>
      </c>
      <c r="E1257">
        <v>1990692.74</v>
      </c>
    </row>
    <row r="1258" spans="1:5">
      <c r="A1258">
        <v>1944</v>
      </c>
      <c r="B1258" s="108">
        <v>35</v>
      </c>
      <c r="C1258">
        <v>1042023.7</v>
      </c>
      <c r="D1258">
        <v>942645.61</v>
      </c>
      <c r="E1258">
        <v>1984669.31</v>
      </c>
    </row>
    <row r="1259" spans="1:5">
      <c r="A1259">
        <v>1944</v>
      </c>
      <c r="B1259" s="108">
        <v>36</v>
      </c>
      <c r="C1259">
        <v>1032345.28</v>
      </c>
      <c r="D1259">
        <v>943876.84</v>
      </c>
      <c r="E1259">
        <v>1976222.12</v>
      </c>
    </row>
    <row r="1260" spans="1:5">
      <c r="A1260">
        <v>1944</v>
      </c>
      <c r="B1260" s="108">
        <v>37</v>
      </c>
      <c r="C1260">
        <v>1021849.84</v>
      </c>
      <c r="D1260">
        <v>944805.96</v>
      </c>
      <c r="E1260">
        <v>1966655.8</v>
      </c>
    </row>
    <row r="1261" spans="1:5">
      <c r="A1261">
        <v>1944</v>
      </c>
      <c r="B1261" s="108">
        <v>38</v>
      </c>
      <c r="C1261">
        <v>1008466.11</v>
      </c>
      <c r="D1261">
        <v>942411.94</v>
      </c>
      <c r="E1261">
        <v>1950878.05</v>
      </c>
    </row>
    <row r="1262" spans="1:5">
      <c r="A1262">
        <v>1944</v>
      </c>
      <c r="B1262" s="108">
        <v>39</v>
      </c>
      <c r="C1262">
        <v>991915.06</v>
      </c>
      <c r="D1262">
        <v>937544.59</v>
      </c>
      <c r="E1262">
        <v>1929459.65</v>
      </c>
    </row>
    <row r="1263" spans="1:5">
      <c r="A1263">
        <v>1944</v>
      </c>
      <c r="B1263" s="108">
        <v>40</v>
      </c>
      <c r="C1263">
        <v>966163.58</v>
      </c>
      <c r="D1263">
        <v>929684.01</v>
      </c>
      <c r="E1263">
        <v>1895847.59</v>
      </c>
    </row>
    <row r="1264" spans="1:5">
      <c r="A1264">
        <v>1944</v>
      </c>
      <c r="B1264" s="108">
        <v>41</v>
      </c>
      <c r="C1264">
        <v>944812.57</v>
      </c>
      <c r="D1264">
        <v>923084.52</v>
      </c>
      <c r="E1264">
        <v>1867897.09</v>
      </c>
    </row>
    <row r="1265" spans="1:5">
      <c r="A1265">
        <v>1944</v>
      </c>
      <c r="B1265" s="108">
        <v>42</v>
      </c>
      <c r="C1265">
        <v>926791.22</v>
      </c>
      <c r="D1265">
        <v>916724.36</v>
      </c>
      <c r="E1265">
        <v>1843515.58</v>
      </c>
    </row>
    <row r="1266" spans="1:5">
      <c r="A1266">
        <v>1944</v>
      </c>
      <c r="B1266" s="108">
        <v>43</v>
      </c>
      <c r="C1266">
        <v>911006.12</v>
      </c>
      <c r="D1266">
        <v>909039.71</v>
      </c>
      <c r="E1266">
        <v>1820045.83</v>
      </c>
    </row>
    <row r="1267" spans="1:5">
      <c r="A1267">
        <v>1944</v>
      </c>
      <c r="B1267" s="108">
        <v>44</v>
      </c>
      <c r="C1267">
        <v>895104.99</v>
      </c>
      <c r="D1267">
        <v>897020.83</v>
      </c>
      <c r="E1267">
        <v>1792125.82</v>
      </c>
    </row>
    <row r="1268" spans="1:5">
      <c r="A1268">
        <v>1944</v>
      </c>
      <c r="B1268" s="108">
        <v>45</v>
      </c>
      <c r="C1268">
        <v>884821.21</v>
      </c>
      <c r="D1268">
        <v>885723.82</v>
      </c>
      <c r="E1268">
        <v>1770545.03</v>
      </c>
    </row>
    <row r="1269" spans="1:5">
      <c r="A1269">
        <v>1944</v>
      </c>
      <c r="B1269" s="108">
        <v>46</v>
      </c>
      <c r="C1269">
        <v>871683.96</v>
      </c>
      <c r="D1269">
        <v>875501.82</v>
      </c>
      <c r="E1269">
        <v>1747185.78</v>
      </c>
    </row>
    <row r="1270" spans="1:5">
      <c r="A1270">
        <v>1944</v>
      </c>
      <c r="B1270" s="108">
        <v>47</v>
      </c>
      <c r="C1270">
        <v>857476.28</v>
      </c>
      <c r="D1270">
        <v>866743.02</v>
      </c>
      <c r="E1270">
        <v>1724219.3</v>
      </c>
    </row>
    <row r="1271" spans="1:5">
      <c r="A1271">
        <v>1944</v>
      </c>
      <c r="B1271" s="108">
        <v>48</v>
      </c>
      <c r="C1271">
        <v>842687.54</v>
      </c>
      <c r="D1271">
        <v>858362.01</v>
      </c>
      <c r="E1271">
        <v>1701049.55</v>
      </c>
    </row>
    <row r="1272" spans="1:5">
      <c r="A1272">
        <v>1944</v>
      </c>
      <c r="B1272" s="108">
        <v>49</v>
      </c>
      <c r="C1272">
        <v>828507.51</v>
      </c>
      <c r="D1272">
        <v>850217.27</v>
      </c>
      <c r="E1272">
        <v>1678724.78</v>
      </c>
    </row>
    <row r="1273" spans="1:5">
      <c r="A1273">
        <v>1944</v>
      </c>
      <c r="B1273" s="108">
        <v>50</v>
      </c>
      <c r="C1273">
        <v>804469.5</v>
      </c>
      <c r="D1273">
        <v>832494.8</v>
      </c>
      <c r="E1273">
        <v>1636964.3</v>
      </c>
    </row>
    <row r="1274" spans="1:5">
      <c r="A1274">
        <v>1944</v>
      </c>
      <c r="B1274" s="108">
        <v>51</v>
      </c>
      <c r="C1274">
        <v>777293.63</v>
      </c>
      <c r="D1274">
        <v>807343.61</v>
      </c>
      <c r="E1274">
        <v>1584637.24</v>
      </c>
    </row>
    <row r="1275" spans="1:5">
      <c r="A1275">
        <v>1944</v>
      </c>
      <c r="B1275" s="108">
        <v>52</v>
      </c>
      <c r="C1275">
        <v>749110.25</v>
      </c>
      <c r="D1275">
        <v>780221.54</v>
      </c>
      <c r="E1275">
        <v>1529331.79</v>
      </c>
    </row>
    <row r="1276" spans="1:5">
      <c r="A1276">
        <v>1944</v>
      </c>
      <c r="B1276" s="108">
        <v>53</v>
      </c>
      <c r="C1276">
        <v>722946.73</v>
      </c>
      <c r="D1276">
        <v>754505.04</v>
      </c>
      <c r="E1276">
        <v>1477451.77</v>
      </c>
    </row>
    <row r="1277" spans="1:5">
      <c r="A1277">
        <v>1944</v>
      </c>
      <c r="B1277" s="108">
        <v>54</v>
      </c>
      <c r="C1277">
        <v>699047.89</v>
      </c>
      <c r="D1277">
        <v>731489.81</v>
      </c>
      <c r="E1277">
        <v>1430537.7</v>
      </c>
    </row>
    <row r="1278" spans="1:5">
      <c r="A1278">
        <v>1944</v>
      </c>
      <c r="B1278" s="108">
        <v>55</v>
      </c>
      <c r="C1278">
        <v>674894.17</v>
      </c>
      <c r="D1278">
        <v>704760.16</v>
      </c>
      <c r="E1278">
        <v>1379654.33</v>
      </c>
    </row>
    <row r="1279" spans="1:5">
      <c r="A1279">
        <v>1944</v>
      </c>
      <c r="B1279" s="108">
        <v>56</v>
      </c>
      <c r="C1279">
        <v>649237.15</v>
      </c>
      <c r="D1279">
        <v>677228.36</v>
      </c>
      <c r="E1279">
        <v>1326465.51</v>
      </c>
    </row>
    <row r="1280" spans="1:5">
      <c r="A1280">
        <v>1944</v>
      </c>
      <c r="B1280" s="108">
        <v>57</v>
      </c>
      <c r="C1280">
        <v>623253.87</v>
      </c>
      <c r="D1280">
        <v>647716.25</v>
      </c>
      <c r="E1280">
        <v>1270970.1200000001</v>
      </c>
    </row>
    <row r="1281" spans="1:5">
      <c r="A1281">
        <v>1944</v>
      </c>
      <c r="B1281" s="108">
        <v>58</v>
      </c>
      <c r="C1281">
        <v>596736.02</v>
      </c>
      <c r="D1281">
        <v>617322.43999999994</v>
      </c>
      <c r="E1281">
        <v>1214058.46</v>
      </c>
    </row>
    <row r="1282" spans="1:5">
      <c r="A1282">
        <v>1944</v>
      </c>
      <c r="B1282" s="108">
        <v>59</v>
      </c>
      <c r="C1282">
        <v>569193.73</v>
      </c>
      <c r="D1282">
        <v>586542.66</v>
      </c>
      <c r="E1282">
        <v>1155736.3899999999</v>
      </c>
    </row>
    <row r="1283" spans="1:5">
      <c r="A1283">
        <v>1944</v>
      </c>
      <c r="B1283" s="108">
        <v>60</v>
      </c>
      <c r="C1283">
        <v>549326.18999999994</v>
      </c>
      <c r="D1283">
        <v>564973.03</v>
      </c>
      <c r="E1283">
        <v>1114299.22</v>
      </c>
    </row>
    <row r="1284" spans="1:5">
      <c r="A1284">
        <v>1944</v>
      </c>
      <c r="B1284" s="108">
        <v>61</v>
      </c>
      <c r="C1284">
        <v>535998.65</v>
      </c>
      <c r="D1284">
        <v>548230.39</v>
      </c>
      <c r="E1284">
        <v>1084229.04</v>
      </c>
    </row>
    <row r="1285" spans="1:5">
      <c r="A1285">
        <v>1944</v>
      </c>
      <c r="B1285" s="108">
        <v>62</v>
      </c>
      <c r="C1285">
        <v>522320.58</v>
      </c>
      <c r="D1285">
        <v>531104.76</v>
      </c>
      <c r="E1285">
        <v>1053425.3400000001</v>
      </c>
    </row>
    <row r="1286" spans="1:5">
      <c r="A1286">
        <v>1944</v>
      </c>
      <c r="B1286" s="108">
        <v>63</v>
      </c>
      <c r="C1286">
        <v>506171.67</v>
      </c>
      <c r="D1286">
        <v>510958.13</v>
      </c>
      <c r="E1286">
        <v>1017129.8</v>
      </c>
    </row>
    <row r="1287" spans="1:5">
      <c r="A1287">
        <v>1944</v>
      </c>
      <c r="B1287" s="108">
        <v>64</v>
      </c>
      <c r="C1287">
        <v>487452.73</v>
      </c>
      <c r="D1287">
        <v>487311.77</v>
      </c>
      <c r="E1287">
        <v>974764.5</v>
      </c>
    </row>
    <row r="1288" spans="1:5">
      <c r="A1288">
        <v>1944</v>
      </c>
      <c r="B1288" s="108">
        <v>65</v>
      </c>
      <c r="C1288">
        <v>466768.86</v>
      </c>
      <c r="D1288">
        <v>461491.19</v>
      </c>
      <c r="E1288">
        <v>928260.05</v>
      </c>
    </row>
    <row r="1289" spans="1:5">
      <c r="A1289">
        <v>1944</v>
      </c>
      <c r="B1289" s="108">
        <v>66</v>
      </c>
      <c r="C1289">
        <v>442965.84</v>
      </c>
      <c r="D1289">
        <v>435440.71</v>
      </c>
      <c r="E1289">
        <v>878406.55</v>
      </c>
    </row>
    <row r="1290" spans="1:5">
      <c r="A1290">
        <v>1944</v>
      </c>
      <c r="B1290" s="108">
        <v>67</v>
      </c>
      <c r="C1290">
        <v>420673.88</v>
      </c>
      <c r="D1290">
        <v>411403.39</v>
      </c>
      <c r="E1290">
        <v>832077.27</v>
      </c>
    </row>
    <row r="1291" spans="1:5">
      <c r="A1291">
        <v>1944</v>
      </c>
      <c r="B1291" s="108">
        <v>68</v>
      </c>
      <c r="C1291">
        <v>400014.9</v>
      </c>
      <c r="D1291">
        <v>388899.3</v>
      </c>
      <c r="E1291">
        <v>788914.2</v>
      </c>
    </row>
    <row r="1292" spans="1:5">
      <c r="A1292">
        <v>1944</v>
      </c>
      <c r="B1292" s="108">
        <v>69</v>
      </c>
      <c r="C1292">
        <v>379779.09</v>
      </c>
      <c r="D1292">
        <v>366874.02</v>
      </c>
      <c r="E1292">
        <v>746653.11</v>
      </c>
    </row>
    <row r="1293" spans="1:5">
      <c r="A1293">
        <v>1944</v>
      </c>
      <c r="B1293" s="108">
        <v>70</v>
      </c>
      <c r="C1293">
        <v>352131.65</v>
      </c>
      <c r="D1293">
        <v>339948.3</v>
      </c>
      <c r="E1293">
        <v>692079.95</v>
      </c>
    </row>
    <row r="1294" spans="1:5">
      <c r="A1294">
        <v>1944</v>
      </c>
      <c r="B1294" s="108">
        <v>71</v>
      </c>
      <c r="C1294">
        <v>321338.74</v>
      </c>
      <c r="D1294">
        <v>309057.78999999998</v>
      </c>
      <c r="E1294">
        <v>630396.53</v>
      </c>
    </row>
    <row r="1295" spans="1:5">
      <c r="A1295">
        <v>1944</v>
      </c>
      <c r="B1295" s="108">
        <v>72</v>
      </c>
      <c r="C1295">
        <v>290999.05</v>
      </c>
      <c r="D1295">
        <v>278525.17</v>
      </c>
      <c r="E1295">
        <v>569524.22</v>
      </c>
    </row>
    <row r="1296" spans="1:5">
      <c r="A1296">
        <v>1944</v>
      </c>
      <c r="B1296" s="108">
        <v>73</v>
      </c>
      <c r="C1296">
        <v>262454.3</v>
      </c>
      <c r="D1296">
        <v>249676.52</v>
      </c>
      <c r="E1296">
        <v>512130.82</v>
      </c>
    </row>
    <row r="1297" spans="1:5">
      <c r="A1297">
        <v>1944</v>
      </c>
      <c r="B1297" s="108">
        <v>74</v>
      </c>
      <c r="C1297">
        <v>236807.25</v>
      </c>
      <c r="D1297">
        <v>223889.58</v>
      </c>
      <c r="E1297">
        <v>460696.83</v>
      </c>
    </row>
    <row r="1298" spans="1:5">
      <c r="A1298">
        <v>1944</v>
      </c>
      <c r="B1298" s="108">
        <v>75</v>
      </c>
      <c r="C1298">
        <v>215914.19</v>
      </c>
      <c r="D1298">
        <v>200835.65</v>
      </c>
      <c r="E1298">
        <v>416749.84</v>
      </c>
    </row>
    <row r="1299" spans="1:5">
      <c r="A1299">
        <v>1944</v>
      </c>
      <c r="B1299" s="108">
        <v>76</v>
      </c>
      <c r="C1299">
        <v>197614.26</v>
      </c>
      <c r="D1299">
        <v>180701.51</v>
      </c>
      <c r="E1299">
        <v>378315.77</v>
      </c>
    </row>
    <row r="1300" spans="1:5">
      <c r="A1300">
        <v>1944</v>
      </c>
      <c r="B1300" s="108">
        <v>77</v>
      </c>
      <c r="C1300">
        <v>179720.73</v>
      </c>
      <c r="D1300">
        <v>161229.34</v>
      </c>
      <c r="E1300">
        <v>340950.07</v>
      </c>
    </row>
    <row r="1301" spans="1:5">
      <c r="A1301">
        <v>1944</v>
      </c>
      <c r="B1301" s="108">
        <v>78</v>
      </c>
      <c r="C1301">
        <v>158702.98000000001</v>
      </c>
      <c r="D1301">
        <v>140050.13</v>
      </c>
      <c r="E1301">
        <v>298753.11</v>
      </c>
    </row>
    <row r="1302" spans="1:5">
      <c r="A1302">
        <v>1944</v>
      </c>
      <c r="B1302" s="108">
        <v>79</v>
      </c>
      <c r="C1302">
        <v>136116.51999999999</v>
      </c>
      <c r="D1302">
        <v>118538.35</v>
      </c>
      <c r="E1302">
        <v>254654.87</v>
      </c>
    </row>
    <row r="1303" spans="1:5">
      <c r="A1303">
        <v>1944</v>
      </c>
      <c r="B1303" s="108">
        <v>80</v>
      </c>
      <c r="C1303">
        <v>125808.17</v>
      </c>
      <c r="D1303">
        <v>104885.29</v>
      </c>
      <c r="E1303">
        <v>230693.46</v>
      </c>
    </row>
    <row r="1304" spans="1:5">
      <c r="A1304">
        <v>1944</v>
      </c>
      <c r="B1304" s="108">
        <v>81</v>
      </c>
      <c r="C1304">
        <v>111211.56</v>
      </c>
      <c r="D1304">
        <v>91136.19</v>
      </c>
      <c r="E1304">
        <v>202347.75</v>
      </c>
    </row>
    <row r="1305" spans="1:5">
      <c r="A1305">
        <v>1944</v>
      </c>
      <c r="B1305" s="108">
        <v>82</v>
      </c>
      <c r="C1305">
        <v>98091.24</v>
      </c>
      <c r="D1305">
        <v>78632.28</v>
      </c>
      <c r="E1305">
        <v>176723.52</v>
      </c>
    </row>
    <row r="1306" spans="1:5">
      <c r="A1306">
        <v>1944</v>
      </c>
      <c r="B1306" s="108">
        <v>83</v>
      </c>
      <c r="C1306">
        <v>84674.46</v>
      </c>
      <c r="D1306">
        <v>66591.78</v>
      </c>
      <c r="E1306">
        <v>151266.23999999999</v>
      </c>
    </row>
    <row r="1307" spans="1:5">
      <c r="A1307">
        <v>1944</v>
      </c>
      <c r="B1307" s="108">
        <v>84</v>
      </c>
      <c r="C1307">
        <v>70461.52</v>
      </c>
      <c r="D1307">
        <v>54497.51</v>
      </c>
      <c r="E1307">
        <v>124959.03</v>
      </c>
    </row>
    <row r="1308" spans="1:5">
      <c r="A1308">
        <v>1944</v>
      </c>
      <c r="B1308" s="108">
        <v>85</v>
      </c>
      <c r="C1308">
        <v>57666.75</v>
      </c>
      <c r="D1308">
        <v>43783.25</v>
      </c>
      <c r="E1308">
        <v>101450</v>
      </c>
    </row>
    <row r="1309" spans="1:5">
      <c r="A1309">
        <v>1944</v>
      </c>
      <c r="B1309" s="108">
        <v>86</v>
      </c>
      <c r="C1309">
        <v>46931.41</v>
      </c>
      <c r="D1309">
        <v>34813.93</v>
      </c>
      <c r="E1309">
        <v>81745.34</v>
      </c>
    </row>
    <row r="1310" spans="1:5">
      <c r="A1310">
        <v>1944</v>
      </c>
      <c r="B1310" s="108">
        <v>87</v>
      </c>
      <c r="C1310">
        <v>37503.49</v>
      </c>
      <c r="D1310">
        <v>27110.15</v>
      </c>
      <c r="E1310">
        <v>64613.64</v>
      </c>
    </row>
    <row r="1311" spans="1:5">
      <c r="A1311">
        <v>1944</v>
      </c>
      <c r="B1311" s="108">
        <v>88</v>
      </c>
      <c r="C1311">
        <v>29139.279999999999</v>
      </c>
      <c r="D1311">
        <v>20639.5</v>
      </c>
      <c r="E1311">
        <v>49778.78</v>
      </c>
    </row>
    <row r="1312" spans="1:5">
      <c r="A1312">
        <v>1944</v>
      </c>
      <c r="B1312" s="108">
        <v>89</v>
      </c>
      <c r="C1312">
        <v>22071.29</v>
      </c>
      <c r="D1312">
        <v>15256.66</v>
      </c>
      <c r="E1312">
        <v>37327.949999999997</v>
      </c>
    </row>
    <row r="1313" spans="1:5">
      <c r="A1313">
        <v>1944</v>
      </c>
      <c r="B1313" s="108">
        <v>90</v>
      </c>
      <c r="C1313">
        <v>16437.259999999998</v>
      </c>
      <c r="D1313">
        <v>11046.94</v>
      </c>
      <c r="E1313">
        <v>27484.2</v>
      </c>
    </row>
    <row r="1314" spans="1:5">
      <c r="A1314">
        <v>1944</v>
      </c>
      <c r="B1314" s="108">
        <v>91</v>
      </c>
      <c r="C1314">
        <v>12166.03</v>
      </c>
      <c r="D1314">
        <v>7919.56</v>
      </c>
      <c r="E1314">
        <v>20085.59</v>
      </c>
    </row>
    <row r="1315" spans="1:5">
      <c r="A1315">
        <v>1944</v>
      </c>
      <c r="B1315" s="108">
        <v>92</v>
      </c>
      <c r="C1315">
        <v>8995.57</v>
      </c>
      <c r="D1315">
        <v>5708.33</v>
      </c>
      <c r="E1315">
        <v>14703.9</v>
      </c>
    </row>
    <row r="1316" spans="1:5">
      <c r="A1316">
        <v>1944</v>
      </c>
      <c r="B1316" s="108">
        <v>93</v>
      </c>
      <c r="C1316">
        <v>6745.07</v>
      </c>
      <c r="D1316">
        <v>4208.68</v>
      </c>
      <c r="E1316">
        <v>10953.75</v>
      </c>
    </row>
    <row r="1317" spans="1:5">
      <c r="A1317">
        <v>1944</v>
      </c>
      <c r="B1317" s="108">
        <v>94</v>
      </c>
      <c r="C1317">
        <v>5021.88</v>
      </c>
      <c r="D1317">
        <v>3071.02</v>
      </c>
      <c r="E1317">
        <v>8092.9</v>
      </c>
    </row>
    <row r="1318" spans="1:5">
      <c r="A1318">
        <v>1944</v>
      </c>
      <c r="B1318" s="108">
        <v>95</v>
      </c>
      <c r="C1318">
        <v>3652.61</v>
      </c>
      <c r="D1318">
        <v>2219.77</v>
      </c>
      <c r="E1318">
        <v>5872.38</v>
      </c>
    </row>
    <row r="1319" spans="1:5">
      <c r="A1319">
        <v>1944</v>
      </c>
      <c r="B1319" s="108">
        <v>96</v>
      </c>
      <c r="C1319">
        <v>2636.69</v>
      </c>
      <c r="D1319">
        <v>1570.53</v>
      </c>
      <c r="E1319">
        <v>4207.22</v>
      </c>
    </row>
    <row r="1320" spans="1:5">
      <c r="A1320">
        <v>1944</v>
      </c>
      <c r="B1320" s="108">
        <v>97</v>
      </c>
      <c r="C1320">
        <v>1856.88</v>
      </c>
      <c r="D1320">
        <v>1102.6199999999999</v>
      </c>
      <c r="E1320">
        <v>2959.5</v>
      </c>
    </row>
    <row r="1321" spans="1:5">
      <c r="A1321">
        <v>1944</v>
      </c>
      <c r="B1321" s="108">
        <v>98</v>
      </c>
      <c r="C1321">
        <v>1322</v>
      </c>
      <c r="D1321">
        <v>790.3</v>
      </c>
      <c r="E1321">
        <v>2112.3000000000002</v>
      </c>
    </row>
    <row r="1322" spans="1:5">
      <c r="A1322">
        <v>1944</v>
      </c>
      <c r="B1322" s="108">
        <v>99</v>
      </c>
      <c r="C1322">
        <v>968.86</v>
      </c>
      <c r="D1322">
        <v>569</v>
      </c>
      <c r="E1322">
        <v>1537.86</v>
      </c>
    </row>
    <row r="1323" spans="1:5">
      <c r="A1323">
        <v>1944</v>
      </c>
      <c r="B1323" s="108">
        <v>100</v>
      </c>
      <c r="C1323">
        <v>655.44</v>
      </c>
      <c r="D1323">
        <v>387.07</v>
      </c>
      <c r="E1323">
        <v>1042.51</v>
      </c>
    </row>
    <row r="1324" spans="1:5">
      <c r="A1324">
        <v>1944</v>
      </c>
      <c r="B1324" s="108">
        <v>101</v>
      </c>
      <c r="C1324">
        <v>428.04</v>
      </c>
      <c r="D1324">
        <v>256.16000000000003</v>
      </c>
      <c r="E1324">
        <v>684.2</v>
      </c>
    </row>
    <row r="1325" spans="1:5">
      <c r="A1325">
        <v>1944</v>
      </c>
      <c r="B1325" s="108">
        <v>102</v>
      </c>
      <c r="C1325">
        <v>286.61</v>
      </c>
      <c r="D1325">
        <v>167.96</v>
      </c>
      <c r="E1325">
        <v>454.57</v>
      </c>
    </row>
    <row r="1326" spans="1:5">
      <c r="A1326">
        <v>1944</v>
      </c>
      <c r="B1326" s="108">
        <v>103</v>
      </c>
      <c r="C1326">
        <v>183.85</v>
      </c>
      <c r="D1326">
        <v>108.38</v>
      </c>
      <c r="E1326">
        <v>292.23</v>
      </c>
    </row>
    <row r="1327" spans="1:5">
      <c r="A1327">
        <v>1944</v>
      </c>
      <c r="B1327" s="108">
        <v>104</v>
      </c>
      <c r="C1327">
        <v>118.03</v>
      </c>
      <c r="D1327">
        <v>68.63</v>
      </c>
      <c r="E1327">
        <v>186.66</v>
      </c>
    </row>
    <row r="1328" spans="1:5">
      <c r="A1328">
        <v>1944</v>
      </c>
      <c r="B1328" s="108">
        <v>105</v>
      </c>
      <c r="C1328">
        <v>74.3</v>
      </c>
      <c r="D1328">
        <v>43.23</v>
      </c>
      <c r="E1328">
        <v>117.53</v>
      </c>
    </row>
    <row r="1329" spans="1:5">
      <c r="A1329">
        <v>1944</v>
      </c>
      <c r="B1329" s="108">
        <v>106</v>
      </c>
      <c r="C1329">
        <v>46.8</v>
      </c>
      <c r="D1329">
        <v>26.68</v>
      </c>
      <c r="E1329">
        <v>73.48</v>
      </c>
    </row>
    <row r="1330" spans="1:5">
      <c r="A1330">
        <v>1944</v>
      </c>
      <c r="B1330" s="108">
        <v>107</v>
      </c>
      <c r="C1330">
        <v>26.26</v>
      </c>
      <c r="D1330">
        <v>14.14</v>
      </c>
      <c r="E1330">
        <v>40.4</v>
      </c>
    </row>
    <row r="1331" spans="1:5">
      <c r="A1331">
        <v>1944</v>
      </c>
      <c r="B1331" s="108">
        <v>108</v>
      </c>
      <c r="C1331">
        <v>17.86</v>
      </c>
      <c r="D1331">
        <v>7.48</v>
      </c>
      <c r="E1331">
        <v>25.34</v>
      </c>
    </row>
    <row r="1332" spans="1:5">
      <c r="A1332">
        <v>1944</v>
      </c>
      <c r="B1332" s="108">
        <v>109</v>
      </c>
      <c r="C1332">
        <v>12.99</v>
      </c>
      <c r="D1332">
        <v>4.3600000000000003</v>
      </c>
      <c r="E1332">
        <v>17.350000000000001</v>
      </c>
    </row>
    <row r="1333" spans="1:5">
      <c r="A1333">
        <v>1944</v>
      </c>
      <c r="B1333" s="108">
        <v>110</v>
      </c>
      <c r="C1333">
        <v>21.96</v>
      </c>
      <c r="D1333">
        <v>10.45</v>
      </c>
      <c r="E1333">
        <v>32.409999999999997</v>
      </c>
    </row>
    <row r="1334" spans="1:5">
      <c r="A1334">
        <v>1945</v>
      </c>
      <c r="B1334" s="108">
        <v>0</v>
      </c>
      <c r="C1334">
        <v>1215128.0900000001</v>
      </c>
      <c r="D1334">
        <v>1274514.28</v>
      </c>
      <c r="E1334">
        <v>2489642.37</v>
      </c>
    </row>
    <row r="1335" spans="1:5">
      <c r="A1335">
        <v>1945</v>
      </c>
      <c r="B1335" s="108">
        <v>1</v>
      </c>
      <c r="C1335">
        <v>1300347.44</v>
      </c>
      <c r="D1335">
        <v>1352198.75</v>
      </c>
      <c r="E1335">
        <v>2652546.19</v>
      </c>
    </row>
    <row r="1336" spans="1:5">
      <c r="A1336">
        <v>1945</v>
      </c>
      <c r="B1336" s="108">
        <v>2</v>
      </c>
      <c r="C1336">
        <v>1351789.55</v>
      </c>
      <c r="D1336">
        <v>1396445.09</v>
      </c>
      <c r="E1336">
        <v>2748234.64</v>
      </c>
    </row>
    <row r="1337" spans="1:5">
      <c r="A1337">
        <v>1945</v>
      </c>
      <c r="B1337" s="108">
        <v>3</v>
      </c>
      <c r="C1337">
        <v>1233815.02</v>
      </c>
      <c r="D1337">
        <v>1270737.3799999999</v>
      </c>
      <c r="E1337">
        <v>2504552.4</v>
      </c>
    </row>
    <row r="1338" spans="1:5">
      <c r="A1338">
        <v>1945</v>
      </c>
      <c r="B1338" s="108">
        <v>4</v>
      </c>
      <c r="C1338">
        <v>1159323.3600000001</v>
      </c>
      <c r="D1338">
        <v>1197636.8400000001</v>
      </c>
      <c r="E1338">
        <v>2356960.2000000002</v>
      </c>
    </row>
    <row r="1339" spans="1:5">
      <c r="A1339">
        <v>1945</v>
      </c>
      <c r="B1339" s="108">
        <v>5</v>
      </c>
      <c r="C1339">
        <v>1099074.73</v>
      </c>
      <c r="D1339">
        <v>1134778.45</v>
      </c>
      <c r="E1339">
        <v>2233853.1800000002</v>
      </c>
    </row>
    <row r="1340" spans="1:5">
      <c r="A1340">
        <v>1945</v>
      </c>
      <c r="B1340" s="108">
        <v>6</v>
      </c>
      <c r="C1340">
        <v>1084309.81</v>
      </c>
      <c r="D1340">
        <v>1119698.72</v>
      </c>
      <c r="E1340">
        <v>2204008.5299999998</v>
      </c>
    </row>
    <row r="1341" spans="1:5">
      <c r="A1341">
        <v>1945</v>
      </c>
      <c r="B1341" s="108">
        <v>7</v>
      </c>
      <c r="C1341">
        <v>1057477.19</v>
      </c>
      <c r="D1341">
        <v>1086007.8600000001</v>
      </c>
      <c r="E1341">
        <v>2143485.0499999998</v>
      </c>
    </row>
    <row r="1342" spans="1:5">
      <c r="A1342">
        <v>1945</v>
      </c>
      <c r="B1342" s="108">
        <v>8</v>
      </c>
      <c r="C1342">
        <v>1032323.75</v>
      </c>
      <c r="D1342">
        <v>1060259.43</v>
      </c>
      <c r="E1342">
        <v>2092583.18</v>
      </c>
    </row>
    <row r="1343" spans="1:5">
      <c r="A1343">
        <v>1945</v>
      </c>
      <c r="B1343" s="108">
        <v>9</v>
      </c>
      <c r="C1343">
        <v>1009382.94</v>
      </c>
      <c r="D1343">
        <v>1039021.32</v>
      </c>
      <c r="E1343">
        <v>2048404.26</v>
      </c>
    </row>
    <row r="1344" spans="1:5">
      <c r="A1344">
        <v>1945</v>
      </c>
      <c r="B1344" s="108">
        <v>10</v>
      </c>
      <c r="C1344">
        <v>1025180.95</v>
      </c>
      <c r="D1344">
        <v>1057220.28</v>
      </c>
      <c r="E1344">
        <v>2082401.23</v>
      </c>
    </row>
    <row r="1345" spans="1:5">
      <c r="A1345">
        <v>1945</v>
      </c>
      <c r="B1345" s="108">
        <v>11</v>
      </c>
      <c r="C1345">
        <v>1030761.84</v>
      </c>
      <c r="D1345">
        <v>1063092.1499999999</v>
      </c>
      <c r="E1345">
        <v>2093853.99</v>
      </c>
    </row>
    <row r="1346" spans="1:5">
      <c r="A1346">
        <v>1945</v>
      </c>
      <c r="B1346" s="108">
        <v>12</v>
      </c>
      <c r="C1346">
        <v>1057985.55</v>
      </c>
      <c r="D1346">
        <v>1097884.81</v>
      </c>
      <c r="E1346">
        <v>2155870.36</v>
      </c>
    </row>
    <row r="1347" spans="1:5">
      <c r="A1347">
        <v>1945</v>
      </c>
      <c r="B1347" s="108">
        <v>13</v>
      </c>
      <c r="C1347">
        <v>1096708.71</v>
      </c>
      <c r="D1347">
        <v>1135139.44</v>
      </c>
      <c r="E1347">
        <v>2231848.15</v>
      </c>
    </row>
    <row r="1348" spans="1:5">
      <c r="A1348">
        <v>1945</v>
      </c>
      <c r="B1348" s="108">
        <v>14</v>
      </c>
      <c r="C1348">
        <v>1134103.79</v>
      </c>
      <c r="D1348">
        <v>1165659.6399999999</v>
      </c>
      <c r="E1348">
        <v>2299763.4300000002</v>
      </c>
    </row>
    <row r="1349" spans="1:5">
      <c r="A1349">
        <v>1945</v>
      </c>
      <c r="B1349" s="108">
        <v>15</v>
      </c>
      <c r="C1349">
        <v>1158749.82</v>
      </c>
      <c r="D1349">
        <v>1183176.92</v>
      </c>
      <c r="E1349">
        <v>2341926.7400000002</v>
      </c>
    </row>
    <row r="1350" spans="1:5">
      <c r="A1350">
        <v>1945</v>
      </c>
      <c r="B1350" s="108">
        <v>16</v>
      </c>
      <c r="C1350">
        <v>1172279.8799999999</v>
      </c>
      <c r="D1350">
        <v>1185592.99</v>
      </c>
      <c r="E1350">
        <v>2357872.87</v>
      </c>
    </row>
    <row r="1351" spans="1:5">
      <c r="A1351">
        <v>1945</v>
      </c>
      <c r="B1351" s="108">
        <v>17</v>
      </c>
      <c r="C1351">
        <v>1183078.07</v>
      </c>
      <c r="D1351">
        <v>1179243.3</v>
      </c>
      <c r="E1351">
        <v>2362321.37</v>
      </c>
    </row>
    <row r="1352" spans="1:5">
      <c r="A1352">
        <v>1945</v>
      </c>
      <c r="B1352" s="108">
        <v>18</v>
      </c>
      <c r="C1352">
        <v>1186709.42</v>
      </c>
      <c r="D1352">
        <v>860504.46</v>
      </c>
      <c r="E1352">
        <v>2047213.88</v>
      </c>
    </row>
    <row r="1353" spans="1:5">
      <c r="A1353">
        <v>1945</v>
      </c>
      <c r="B1353" s="108">
        <v>19</v>
      </c>
      <c r="C1353">
        <v>1186064.74</v>
      </c>
      <c r="D1353">
        <v>715605.62</v>
      </c>
      <c r="E1353">
        <v>1901670.36</v>
      </c>
    </row>
    <row r="1354" spans="1:5">
      <c r="A1354">
        <v>1945</v>
      </c>
      <c r="B1354" s="108">
        <v>20</v>
      </c>
      <c r="C1354">
        <v>1181463.69</v>
      </c>
      <c r="D1354">
        <v>682875.1</v>
      </c>
      <c r="E1354">
        <v>1864338.79</v>
      </c>
    </row>
    <row r="1355" spans="1:5">
      <c r="A1355">
        <v>1945</v>
      </c>
      <c r="B1355" s="108">
        <v>21</v>
      </c>
      <c r="C1355">
        <v>1195044.43</v>
      </c>
      <c r="D1355">
        <v>702074.59</v>
      </c>
      <c r="E1355">
        <v>1897119.02</v>
      </c>
    </row>
    <row r="1356" spans="1:5">
      <c r="A1356">
        <v>1945</v>
      </c>
      <c r="B1356" s="108">
        <v>22</v>
      </c>
      <c r="C1356">
        <v>1202150.43</v>
      </c>
      <c r="D1356">
        <v>731850.15</v>
      </c>
      <c r="E1356">
        <v>1934000.58</v>
      </c>
    </row>
    <row r="1357" spans="1:5">
      <c r="A1357">
        <v>1945</v>
      </c>
      <c r="B1357" s="108">
        <v>23</v>
      </c>
      <c r="C1357">
        <v>1202132.96</v>
      </c>
      <c r="D1357">
        <v>752589.9</v>
      </c>
      <c r="E1357">
        <v>1954722.86</v>
      </c>
    </row>
    <row r="1358" spans="1:5">
      <c r="A1358">
        <v>1945</v>
      </c>
      <c r="B1358" s="108">
        <v>24</v>
      </c>
      <c r="C1358">
        <v>1199192.05</v>
      </c>
      <c r="D1358">
        <v>768218.47</v>
      </c>
      <c r="E1358">
        <v>1967410.52</v>
      </c>
    </row>
    <row r="1359" spans="1:5">
      <c r="A1359">
        <v>1945</v>
      </c>
      <c r="B1359" s="108">
        <v>25</v>
      </c>
      <c r="C1359">
        <v>1204507.1499999999</v>
      </c>
      <c r="D1359">
        <v>801403.39</v>
      </c>
      <c r="E1359">
        <v>2005910.54</v>
      </c>
    </row>
    <row r="1360" spans="1:5">
      <c r="A1360">
        <v>1945</v>
      </c>
      <c r="B1360" s="108">
        <v>26</v>
      </c>
      <c r="C1360">
        <v>1191599.75</v>
      </c>
      <c r="D1360">
        <v>816819.95</v>
      </c>
      <c r="E1360">
        <v>2008419.7</v>
      </c>
    </row>
    <row r="1361" spans="1:5">
      <c r="A1361">
        <v>1945</v>
      </c>
      <c r="B1361" s="108">
        <v>27</v>
      </c>
      <c r="C1361">
        <v>1178839.98</v>
      </c>
      <c r="D1361">
        <v>826506.13</v>
      </c>
      <c r="E1361">
        <v>2005346.11</v>
      </c>
    </row>
    <row r="1362" spans="1:5">
      <c r="A1362">
        <v>1945</v>
      </c>
      <c r="B1362" s="108">
        <v>28</v>
      </c>
      <c r="C1362">
        <v>1168229.28</v>
      </c>
      <c r="D1362">
        <v>842069.79</v>
      </c>
      <c r="E1362">
        <v>2010299.07</v>
      </c>
    </row>
    <row r="1363" spans="1:5">
      <c r="A1363">
        <v>1945</v>
      </c>
      <c r="B1363" s="108">
        <v>29</v>
      </c>
      <c r="C1363">
        <v>1157385.48</v>
      </c>
      <c r="D1363">
        <v>861411.7</v>
      </c>
      <c r="E1363">
        <v>2018797.18</v>
      </c>
    </row>
    <row r="1364" spans="1:5">
      <c r="A1364">
        <v>1945</v>
      </c>
      <c r="B1364" s="108">
        <v>30</v>
      </c>
      <c r="C1364">
        <v>1132922.03</v>
      </c>
      <c r="D1364">
        <v>870432.65</v>
      </c>
      <c r="E1364">
        <v>2003354.68</v>
      </c>
    </row>
    <row r="1365" spans="1:5">
      <c r="A1365">
        <v>1945</v>
      </c>
      <c r="B1365" s="108">
        <v>31</v>
      </c>
      <c r="C1365">
        <v>1117495.33</v>
      </c>
      <c r="D1365">
        <v>882674.98</v>
      </c>
      <c r="E1365">
        <v>2000170.31</v>
      </c>
    </row>
    <row r="1366" spans="1:5">
      <c r="A1366">
        <v>1945</v>
      </c>
      <c r="B1366" s="108">
        <v>32</v>
      </c>
      <c r="C1366">
        <v>1101407.42</v>
      </c>
      <c r="D1366">
        <v>891625.61</v>
      </c>
      <c r="E1366">
        <v>1993033.03</v>
      </c>
    </row>
    <row r="1367" spans="1:5">
      <c r="A1367">
        <v>1945</v>
      </c>
      <c r="B1367" s="108">
        <v>33</v>
      </c>
      <c r="C1367">
        <v>1083475.73</v>
      </c>
      <c r="D1367">
        <v>894996.27</v>
      </c>
      <c r="E1367">
        <v>1978472</v>
      </c>
    </row>
    <row r="1368" spans="1:5">
      <c r="A1368">
        <v>1945</v>
      </c>
      <c r="B1368" s="108">
        <v>34</v>
      </c>
      <c r="C1368">
        <v>1064288.53</v>
      </c>
      <c r="D1368">
        <v>894363.64</v>
      </c>
      <c r="E1368">
        <v>1958652.17</v>
      </c>
    </row>
    <row r="1369" spans="1:5">
      <c r="A1369">
        <v>1945</v>
      </c>
      <c r="B1369" s="108">
        <v>35</v>
      </c>
      <c r="C1369">
        <v>1056597.17</v>
      </c>
      <c r="D1369">
        <v>900140.7</v>
      </c>
      <c r="E1369">
        <v>1956737.87</v>
      </c>
    </row>
    <row r="1370" spans="1:5">
      <c r="A1370">
        <v>1945</v>
      </c>
      <c r="B1370" s="108">
        <v>36</v>
      </c>
      <c r="C1370">
        <v>1046419.82</v>
      </c>
      <c r="D1370">
        <v>906718.23</v>
      </c>
      <c r="E1370">
        <v>1953138.05</v>
      </c>
    </row>
    <row r="1371" spans="1:5">
      <c r="A1371">
        <v>1945</v>
      </c>
      <c r="B1371" s="108">
        <v>37</v>
      </c>
      <c r="C1371">
        <v>1035838.61</v>
      </c>
      <c r="D1371">
        <v>914415.56</v>
      </c>
      <c r="E1371">
        <v>1950254.17</v>
      </c>
    </row>
    <row r="1372" spans="1:5">
      <c r="A1372">
        <v>1945</v>
      </c>
      <c r="B1372" s="108">
        <v>38</v>
      </c>
      <c r="C1372">
        <v>1024343.06</v>
      </c>
      <c r="D1372">
        <v>922786.79</v>
      </c>
      <c r="E1372">
        <v>1947129.85</v>
      </c>
    </row>
    <row r="1373" spans="1:5">
      <c r="A1373">
        <v>1945</v>
      </c>
      <c r="B1373" s="108">
        <v>39</v>
      </c>
      <c r="C1373">
        <v>1009910.92</v>
      </c>
      <c r="D1373">
        <v>928774.34</v>
      </c>
      <c r="E1373">
        <v>1938685.26</v>
      </c>
    </row>
    <row r="1374" spans="1:5">
      <c r="A1374">
        <v>1945</v>
      </c>
      <c r="B1374" s="108">
        <v>40</v>
      </c>
      <c r="C1374">
        <v>983947.07</v>
      </c>
      <c r="D1374">
        <v>928065.68</v>
      </c>
      <c r="E1374">
        <v>1912012.75</v>
      </c>
    </row>
    <row r="1375" spans="1:5">
      <c r="A1375">
        <v>1945</v>
      </c>
      <c r="B1375" s="108">
        <v>41</v>
      </c>
      <c r="C1375">
        <v>960569.53</v>
      </c>
      <c r="D1375">
        <v>927672.91</v>
      </c>
      <c r="E1375">
        <v>1888242.44</v>
      </c>
    </row>
    <row r="1376" spans="1:5">
      <c r="A1376">
        <v>1945</v>
      </c>
      <c r="B1376" s="108">
        <v>42</v>
      </c>
      <c r="C1376">
        <v>940132.66</v>
      </c>
      <c r="D1376">
        <v>924935.69</v>
      </c>
      <c r="E1376">
        <v>1865068.35</v>
      </c>
    </row>
    <row r="1377" spans="1:5">
      <c r="A1377">
        <v>1945</v>
      </c>
      <c r="B1377" s="108">
        <v>43</v>
      </c>
      <c r="C1377">
        <v>923268.55</v>
      </c>
      <c r="D1377">
        <v>919915.29</v>
      </c>
      <c r="E1377">
        <v>1843183.84</v>
      </c>
    </row>
    <row r="1378" spans="1:5">
      <c r="A1378">
        <v>1945</v>
      </c>
      <c r="B1378" s="108">
        <v>44</v>
      </c>
      <c r="C1378">
        <v>908684.93</v>
      </c>
      <c r="D1378">
        <v>910955.64</v>
      </c>
      <c r="E1378">
        <v>1819640.57</v>
      </c>
    </row>
    <row r="1379" spans="1:5">
      <c r="A1379">
        <v>1945</v>
      </c>
      <c r="B1379" s="108">
        <v>45</v>
      </c>
      <c r="C1379">
        <v>899222.47</v>
      </c>
      <c r="D1379">
        <v>899726.2</v>
      </c>
      <c r="E1379">
        <v>1798948.67</v>
      </c>
    </row>
    <row r="1380" spans="1:5">
      <c r="A1380">
        <v>1945</v>
      </c>
      <c r="B1380" s="108">
        <v>46</v>
      </c>
      <c r="C1380">
        <v>885165.06</v>
      </c>
      <c r="D1380">
        <v>885139.33</v>
      </c>
      <c r="E1380">
        <v>1770304.39</v>
      </c>
    </row>
    <row r="1381" spans="1:5">
      <c r="A1381">
        <v>1945</v>
      </c>
      <c r="B1381" s="108">
        <v>47</v>
      </c>
      <c r="C1381">
        <v>870675.45</v>
      </c>
      <c r="D1381">
        <v>872939.38</v>
      </c>
      <c r="E1381">
        <v>1743614.83</v>
      </c>
    </row>
    <row r="1382" spans="1:5">
      <c r="A1382">
        <v>1945</v>
      </c>
      <c r="B1382" s="108">
        <v>48</v>
      </c>
      <c r="C1382">
        <v>855140.76</v>
      </c>
      <c r="D1382">
        <v>862926.16</v>
      </c>
      <c r="E1382">
        <v>1718066.92</v>
      </c>
    </row>
    <row r="1383" spans="1:5">
      <c r="A1383">
        <v>1945</v>
      </c>
      <c r="B1383" s="108">
        <v>49</v>
      </c>
      <c r="C1383">
        <v>839350.65</v>
      </c>
      <c r="D1383">
        <v>854326.46</v>
      </c>
      <c r="E1383">
        <v>1693677.11</v>
      </c>
    </row>
    <row r="1384" spans="1:5">
      <c r="A1384">
        <v>1945</v>
      </c>
      <c r="B1384" s="108">
        <v>50</v>
      </c>
      <c r="C1384">
        <v>816602.74</v>
      </c>
      <c r="D1384">
        <v>839432.6</v>
      </c>
      <c r="E1384">
        <v>1656035.34</v>
      </c>
    </row>
    <row r="1385" spans="1:5">
      <c r="A1385">
        <v>1945</v>
      </c>
      <c r="B1385" s="108">
        <v>51</v>
      </c>
      <c r="C1385">
        <v>791294.74</v>
      </c>
      <c r="D1385">
        <v>816630.88</v>
      </c>
      <c r="E1385">
        <v>1607925.62</v>
      </c>
    </row>
    <row r="1386" spans="1:5">
      <c r="A1386">
        <v>1945</v>
      </c>
      <c r="B1386" s="108">
        <v>52</v>
      </c>
      <c r="C1386">
        <v>764442.26</v>
      </c>
      <c r="D1386">
        <v>791108.29</v>
      </c>
      <c r="E1386">
        <v>1555550.55</v>
      </c>
    </row>
    <row r="1387" spans="1:5">
      <c r="A1387">
        <v>1945</v>
      </c>
      <c r="B1387" s="108">
        <v>53</v>
      </c>
      <c r="C1387">
        <v>736623.72</v>
      </c>
      <c r="D1387">
        <v>763467.76</v>
      </c>
      <c r="E1387">
        <v>1500091.48</v>
      </c>
    </row>
    <row r="1388" spans="1:5">
      <c r="A1388">
        <v>1945</v>
      </c>
      <c r="B1388" s="108">
        <v>54</v>
      </c>
      <c r="C1388">
        <v>710611.28</v>
      </c>
      <c r="D1388">
        <v>736919.37</v>
      </c>
      <c r="E1388">
        <v>1447530.65</v>
      </c>
    </row>
    <row r="1389" spans="1:5">
      <c r="A1389">
        <v>1945</v>
      </c>
      <c r="B1389" s="108">
        <v>55</v>
      </c>
      <c r="C1389">
        <v>687791.16</v>
      </c>
      <c r="D1389">
        <v>711100.28</v>
      </c>
      <c r="E1389">
        <v>1398891.44</v>
      </c>
    </row>
    <row r="1390" spans="1:5">
      <c r="A1390">
        <v>1945</v>
      </c>
      <c r="B1390" s="108">
        <v>56</v>
      </c>
      <c r="C1390">
        <v>663384.11</v>
      </c>
      <c r="D1390">
        <v>686695.2</v>
      </c>
      <c r="E1390">
        <v>1350079.31</v>
      </c>
    </row>
    <row r="1391" spans="1:5">
      <c r="A1391">
        <v>1945</v>
      </c>
      <c r="B1391" s="108">
        <v>57</v>
      </c>
      <c r="C1391">
        <v>637497.65</v>
      </c>
      <c r="D1391">
        <v>659424.71</v>
      </c>
      <c r="E1391">
        <v>1296922.3600000001</v>
      </c>
    </row>
    <row r="1392" spans="1:5">
      <c r="A1392">
        <v>1945</v>
      </c>
      <c r="B1392" s="108">
        <v>58</v>
      </c>
      <c r="C1392">
        <v>611400.65</v>
      </c>
      <c r="D1392">
        <v>630264.88</v>
      </c>
      <c r="E1392">
        <v>1241665.53</v>
      </c>
    </row>
    <row r="1393" spans="1:5">
      <c r="A1393">
        <v>1945</v>
      </c>
      <c r="B1393" s="108">
        <v>59</v>
      </c>
      <c r="C1393">
        <v>584830.61</v>
      </c>
      <c r="D1393">
        <v>600093.02</v>
      </c>
      <c r="E1393">
        <v>1184923.6299999999</v>
      </c>
    </row>
    <row r="1394" spans="1:5">
      <c r="A1394">
        <v>1945</v>
      </c>
      <c r="B1394" s="108">
        <v>60</v>
      </c>
      <c r="C1394">
        <v>563045.39</v>
      </c>
      <c r="D1394">
        <v>576707.88</v>
      </c>
      <c r="E1394">
        <v>1139753.27</v>
      </c>
    </row>
    <row r="1395" spans="1:5">
      <c r="A1395">
        <v>1945</v>
      </c>
      <c r="B1395" s="108">
        <v>61</v>
      </c>
      <c r="C1395">
        <v>548639.47</v>
      </c>
      <c r="D1395">
        <v>558923.09</v>
      </c>
      <c r="E1395">
        <v>1107562.56</v>
      </c>
    </row>
    <row r="1396" spans="1:5">
      <c r="A1396">
        <v>1945</v>
      </c>
      <c r="B1396" s="108">
        <v>62</v>
      </c>
      <c r="C1396">
        <v>535062.82999999996</v>
      </c>
      <c r="D1396">
        <v>541522.93999999994</v>
      </c>
      <c r="E1396">
        <v>1076585.77</v>
      </c>
    </row>
    <row r="1397" spans="1:5">
      <c r="A1397">
        <v>1945</v>
      </c>
      <c r="B1397" s="108">
        <v>63</v>
      </c>
      <c r="C1397">
        <v>520737.24</v>
      </c>
      <c r="D1397">
        <v>523435.72</v>
      </c>
      <c r="E1397">
        <v>1044172.96</v>
      </c>
    </row>
    <row r="1398" spans="1:5">
      <c r="A1398">
        <v>1945</v>
      </c>
      <c r="B1398" s="108">
        <v>64</v>
      </c>
      <c r="C1398">
        <v>504080.83</v>
      </c>
      <c r="D1398">
        <v>502498.04</v>
      </c>
      <c r="E1398">
        <v>1006578.87</v>
      </c>
    </row>
    <row r="1399" spans="1:5">
      <c r="A1399">
        <v>1945</v>
      </c>
      <c r="B1399" s="108">
        <v>65</v>
      </c>
      <c r="C1399">
        <v>484471.64</v>
      </c>
      <c r="D1399">
        <v>477227.34</v>
      </c>
      <c r="E1399">
        <v>961698.98</v>
      </c>
    </row>
    <row r="1400" spans="1:5">
      <c r="A1400">
        <v>1945</v>
      </c>
      <c r="B1400" s="108">
        <v>66</v>
      </c>
      <c r="C1400">
        <v>458645.11</v>
      </c>
      <c r="D1400">
        <v>448686.88</v>
      </c>
      <c r="E1400">
        <v>907331.99</v>
      </c>
    </row>
    <row r="1401" spans="1:5">
      <c r="A1401">
        <v>1945</v>
      </c>
      <c r="B1401" s="108">
        <v>67</v>
      </c>
      <c r="C1401">
        <v>433539.36</v>
      </c>
      <c r="D1401">
        <v>421762.38</v>
      </c>
      <c r="E1401">
        <v>855301.74</v>
      </c>
    </row>
    <row r="1402" spans="1:5">
      <c r="A1402">
        <v>1945</v>
      </c>
      <c r="B1402" s="108">
        <v>68</v>
      </c>
      <c r="C1402">
        <v>410278.21</v>
      </c>
      <c r="D1402">
        <v>397129.93</v>
      </c>
      <c r="E1402">
        <v>807408.14</v>
      </c>
    </row>
    <row r="1403" spans="1:5">
      <c r="A1403">
        <v>1945</v>
      </c>
      <c r="B1403" s="108">
        <v>69</v>
      </c>
      <c r="C1403">
        <v>388960.06</v>
      </c>
      <c r="D1403">
        <v>374361.18</v>
      </c>
      <c r="E1403">
        <v>763321.24</v>
      </c>
    </row>
    <row r="1404" spans="1:5">
      <c r="A1404">
        <v>1945</v>
      </c>
      <c r="B1404" s="108">
        <v>70</v>
      </c>
      <c r="C1404">
        <v>362717.85</v>
      </c>
      <c r="D1404">
        <v>348548.26</v>
      </c>
      <c r="E1404">
        <v>711266.11</v>
      </c>
    </row>
    <row r="1405" spans="1:5">
      <c r="A1405">
        <v>1945</v>
      </c>
      <c r="B1405" s="108">
        <v>71</v>
      </c>
      <c r="C1405">
        <v>332093.71999999997</v>
      </c>
      <c r="D1405">
        <v>317780.61</v>
      </c>
      <c r="E1405">
        <v>649874.32999999996</v>
      </c>
    </row>
    <row r="1406" spans="1:5">
      <c r="A1406">
        <v>1945</v>
      </c>
      <c r="B1406" s="108">
        <v>72</v>
      </c>
      <c r="C1406">
        <v>301746.90000000002</v>
      </c>
      <c r="D1406">
        <v>287318.42</v>
      </c>
      <c r="E1406">
        <v>589065.31999999995</v>
      </c>
    </row>
    <row r="1407" spans="1:5">
      <c r="A1407">
        <v>1945</v>
      </c>
      <c r="B1407" s="108">
        <v>73</v>
      </c>
      <c r="C1407">
        <v>272043.46000000002</v>
      </c>
      <c r="D1407">
        <v>257395.62</v>
      </c>
      <c r="E1407">
        <v>529439.07999999996</v>
      </c>
    </row>
    <row r="1408" spans="1:5">
      <c r="A1408">
        <v>1945</v>
      </c>
      <c r="B1408" s="108">
        <v>74</v>
      </c>
      <c r="C1408">
        <v>243964.34</v>
      </c>
      <c r="D1408">
        <v>229066.08</v>
      </c>
      <c r="E1408">
        <v>473030.42</v>
      </c>
    </row>
    <row r="1409" spans="1:5">
      <c r="A1409">
        <v>1945</v>
      </c>
      <c r="B1409" s="108">
        <v>75</v>
      </c>
      <c r="C1409">
        <v>220902.97</v>
      </c>
      <c r="D1409">
        <v>204145.41</v>
      </c>
      <c r="E1409">
        <v>425048.38</v>
      </c>
    </row>
    <row r="1410" spans="1:5">
      <c r="A1410">
        <v>1945</v>
      </c>
      <c r="B1410" s="108">
        <v>76</v>
      </c>
      <c r="C1410">
        <v>202494.1</v>
      </c>
      <c r="D1410">
        <v>184323.91</v>
      </c>
      <c r="E1410">
        <v>386818.01</v>
      </c>
    </row>
    <row r="1411" spans="1:5">
      <c r="A1411">
        <v>1945</v>
      </c>
      <c r="B1411" s="108">
        <v>77</v>
      </c>
      <c r="C1411">
        <v>184630.22</v>
      </c>
      <c r="D1411">
        <v>165283.76</v>
      </c>
      <c r="E1411">
        <v>349913.98</v>
      </c>
    </row>
    <row r="1412" spans="1:5">
      <c r="A1412">
        <v>1945</v>
      </c>
      <c r="B1412" s="108">
        <v>78</v>
      </c>
      <c r="C1412">
        <v>167326.67000000001</v>
      </c>
      <c r="D1412">
        <v>147044.54999999999</v>
      </c>
      <c r="E1412">
        <v>314371.21999999997</v>
      </c>
    </row>
    <row r="1413" spans="1:5">
      <c r="A1413">
        <v>1945</v>
      </c>
      <c r="B1413" s="108">
        <v>79</v>
      </c>
      <c r="C1413">
        <v>146330.94</v>
      </c>
      <c r="D1413">
        <v>126573.64</v>
      </c>
      <c r="E1413">
        <v>272904.58</v>
      </c>
    </row>
    <row r="1414" spans="1:5">
      <c r="A1414">
        <v>1945</v>
      </c>
      <c r="B1414" s="108">
        <v>80</v>
      </c>
      <c r="C1414">
        <v>130269.16</v>
      </c>
      <c r="D1414">
        <v>107846.78</v>
      </c>
      <c r="E1414">
        <v>238115.94</v>
      </c>
    </row>
    <row r="1415" spans="1:5">
      <c r="A1415">
        <v>1945</v>
      </c>
      <c r="B1415" s="108">
        <v>81</v>
      </c>
      <c r="C1415">
        <v>113025.22</v>
      </c>
      <c r="D1415">
        <v>92080.35</v>
      </c>
      <c r="E1415">
        <v>205105.57</v>
      </c>
    </row>
    <row r="1416" spans="1:5">
      <c r="A1416">
        <v>1945</v>
      </c>
      <c r="B1416" s="108">
        <v>82</v>
      </c>
      <c r="C1416">
        <v>99018.06</v>
      </c>
      <c r="D1416">
        <v>79243.25</v>
      </c>
      <c r="E1416">
        <v>178261.31</v>
      </c>
    </row>
    <row r="1417" spans="1:5">
      <c r="A1417">
        <v>1945</v>
      </c>
      <c r="B1417" s="108">
        <v>83</v>
      </c>
      <c r="C1417">
        <v>86627.37</v>
      </c>
      <c r="D1417">
        <v>67732.649999999994</v>
      </c>
      <c r="E1417">
        <v>154360.01999999999</v>
      </c>
    </row>
    <row r="1418" spans="1:5">
      <c r="A1418">
        <v>1945</v>
      </c>
      <c r="B1418" s="108">
        <v>84</v>
      </c>
      <c r="C1418">
        <v>74080.37</v>
      </c>
      <c r="D1418">
        <v>56766.77</v>
      </c>
      <c r="E1418">
        <v>130847.14</v>
      </c>
    </row>
    <row r="1419" spans="1:5">
      <c r="A1419">
        <v>1945</v>
      </c>
      <c r="B1419" s="108">
        <v>85</v>
      </c>
      <c r="C1419">
        <v>60824.45</v>
      </c>
      <c r="D1419">
        <v>45771.24</v>
      </c>
      <c r="E1419">
        <v>106595.69</v>
      </c>
    </row>
    <row r="1420" spans="1:5">
      <c r="A1420">
        <v>1945</v>
      </c>
      <c r="B1420" s="108">
        <v>86</v>
      </c>
      <c r="C1420">
        <v>49131.81</v>
      </c>
      <c r="D1420">
        <v>36261.94</v>
      </c>
      <c r="E1420">
        <v>85393.75</v>
      </c>
    </row>
    <row r="1421" spans="1:5">
      <c r="A1421">
        <v>1945</v>
      </c>
      <c r="B1421" s="108">
        <v>87</v>
      </c>
      <c r="C1421">
        <v>39446.26</v>
      </c>
      <c r="D1421">
        <v>28393.49</v>
      </c>
      <c r="E1421">
        <v>67839.75</v>
      </c>
    </row>
    <row r="1422" spans="1:5">
      <c r="A1422">
        <v>1945</v>
      </c>
      <c r="B1422" s="108">
        <v>88</v>
      </c>
      <c r="C1422">
        <v>31046.54</v>
      </c>
      <c r="D1422">
        <v>21726.080000000002</v>
      </c>
      <c r="E1422">
        <v>52772.62</v>
      </c>
    </row>
    <row r="1423" spans="1:5">
      <c r="A1423">
        <v>1945</v>
      </c>
      <c r="B1423" s="108">
        <v>89</v>
      </c>
      <c r="C1423">
        <v>23688.91</v>
      </c>
      <c r="D1423">
        <v>16227.28</v>
      </c>
      <c r="E1423">
        <v>39916.19</v>
      </c>
    </row>
    <row r="1424" spans="1:5">
      <c r="A1424">
        <v>1945</v>
      </c>
      <c r="B1424" s="108">
        <v>90</v>
      </c>
      <c r="C1424">
        <v>17567.330000000002</v>
      </c>
      <c r="D1424">
        <v>11722.59</v>
      </c>
      <c r="E1424">
        <v>29289.919999999998</v>
      </c>
    </row>
    <row r="1425" spans="1:5">
      <c r="A1425">
        <v>1945</v>
      </c>
      <c r="B1425" s="108">
        <v>91</v>
      </c>
      <c r="C1425">
        <v>12871.85</v>
      </c>
      <c r="D1425">
        <v>8346.27</v>
      </c>
      <c r="E1425">
        <v>21218.12</v>
      </c>
    </row>
    <row r="1426" spans="1:5">
      <c r="A1426">
        <v>1945</v>
      </c>
      <c r="B1426" s="108">
        <v>92</v>
      </c>
      <c r="C1426">
        <v>9383.24</v>
      </c>
      <c r="D1426">
        <v>5896.04</v>
      </c>
      <c r="E1426">
        <v>15279.28</v>
      </c>
    </row>
    <row r="1427" spans="1:5">
      <c r="A1427">
        <v>1945</v>
      </c>
      <c r="B1427" s="108">
        <v>93</v>
      </c>
      <c r="C1427">
        <v>6867.66</v>
      </c>
      <c r="D1427">
        <v>4230.5</v>
      </c>
      <c r="E1427">
        <v>11098.16</v>
      </c>
    </row>
    <row r="1428" spans="1:5">
      <c r="A1428">
        <v>1945</v>
      </c>
      <c r="B1428" s="108">
        <v>94</v>
      </c>
      <c r="C1428">
        <v>5144.3</v>
      </c>
      <c r="D1428">
        <v>3145.06</v>
      </c>
      <c r="E1428">
        <v>8289.36</v>
      </c>
    </row>
    <row r="1429" spans="1:5">
      <c r="A1429">
        <v>1945</v>
      </c>
      <c r="B1429" s="108">
        <v>95</v>
      </c>
      <c r="C1429">
        <v>3816.15</v>
      </c>
      <c r="D1429">
        <v>2289.9299999999998</v>
      </c>
      <c r="E1429">
        <v>6106.08</v>
      </c>
    </row>
    <row r="1430" spans="1:5">
      <c r="A1430">
        <v>1945</v>
      </c>
      <c r="B1430" s="108">
        <v>96</v>
      </c>
      <c r="C1430">
        <v>2770.85</v>
      </c>
      <c r="D1430">
        <v>1654.75</v>
      </c>
      <c r="E1430">
        <v>4425.6000000000004</v>
      </c>
    </row>
    <row r="1431" spans="1:5">
      <c r="A1431">
        <v>1945</v>
      </c>
      <c r="B1431" s="108">
        <v>97</v>
      </c>
      <c r="C1431">
        <v>2000.24</v>
      </c>
      <c r="D1431">
        <v>1164.8499999999999</v>
      </c>
      <c r="E1431">
        <v>3165.09</v>
      </c>
    </row>
    <row r="1432" spans="1:5">
      <c r="A1432">
        <v>1945</v>
      </c>
      <c r="B1432" s="108">
        <v>98</v>
      </c>
      <c r="C1432">
        <v>1406.08</v>
      </c>
      <c r="D1432">
        <v>817.94</v>
      </c>
      <c r="E1432">
        <v>2224.02</v>
      </c>
    </row>
    <row r="1433" spans="1:5">
      <c r="A1433">
        <v>1945</v>
      </c>
      <c r="B1433" s="108">
        <v>99</v>
      </c>
      <c r="C1433">
        <v>997.18</v>
      </c>
      <c r="D1433">
        <v>588.28</v>
      </c>
      <c r="E1433">
        <v>1585.46</v>
      </c>
    </row>
    <row r="1434" spans="1:5">
      <c r="A1434">
        <v>1945</v>
      </c>
      <c r="B1434" s="108">
        <v>100</v>
      </c>
      <c r="C1434">
        <v>690.46</v>
      </c>
      <c r="D1434">
        <v>401.21</v>
      </c>
      <c r="E1434">
        <v>1091.67</v>
      </c>
    </row>
    <row r="1435" spans="1:5">
      <c r="A1435">
        <v>1945</v>
      </c>
      <c r="B1435" s="108">
        <v>101</v>
      </c>
      <c r="C1435">
        <v>444.51</v>
      </c>
      <c r="D1435">
        <v>261.08999999999997</v>
      </c>
      <c r="E1435">
        <v>705.6</v>
      </c>
    </row>
    <row r="1436" spans="1:5">
      <c r="A1436">
        <v>1945</v>
      </c>
      <c r="B1436" s="108">
        <v>102</v>
      </c>
      <c r="C1436">
        <v>283.52</v>
      </c>
      <c r="D1436">
        <v>170.59</v>
      </c>
      <c r="E1436">
        <v>454.11</v>
      </c>
    </row>
    <row r="1437" spans="1:5">
      <c r="A1437">
        <v>1945</v>
      </c>
      <c r="B1437" s="108">
        <v>103</v>
      </c>
      <c r="C1437">
        <v>186.34</v>
      </c>
      <c r="D1437">
        <v>110.19</v>
      </c>
      <c r="E1437">
        <v>296.52999999999997</v>
      </c>
    </row>
    <row r="1438" spans="1:5">
      <c r="A1438">
        <v>1945</v>
      </c>
      <c r="B1438" s="108">
        <v>104</v>
      </c>
      <c r="C1438">
        <v>118.26</v>
      </c>
      <c r="D1438">
        <v>71.11</v>
      </c>
      <c r="E1438">
        <v>189.37</v>
      </c>
    </row>
    <row r="1439" spans="1:5">
      <c r="A1439">
        <v>1945</v>
      </c>
      <c r="B1439" s="108">
        <v>105</v>
      </c>
      <c r="C1439">
        <v>75.86</v>
      </c>
      <c r="D1439">
        <v>44.42</v>
      </c>
      <c r="E1439">
        <v>120.28</v>
      </c>
    </row>
    <row r="1440" spans="1:5">
      <c r="A1440">
        <v>1945</v>
      </c>
      <c r="B1440" s="108">
        <v>106</v>
      </c>
      <c r="C1440">
        <v>47.13</v>
      </c>
      <c r="D1440">
        <v>28.1</v>
      </c>
      <c r="E1440">
        <v>75.23</v>
      </c>
    </row>
    <row r="1441" spans="1:5">
      <c r="A1441">
        <v>1945</v>
      </c>
      <c r="B1441" s="108">
        <v>107</v>
      </c>
      <c r="C1441">
        <v>29.66</v>
      </c>
      <c r="D1441">
        <v>17.510000000000002</v>
      </c>
      <c r="E1441">
        <v>47.17</v>
      </c>
    </row>
    <row r="1442" spans="1:5">
      <c r="A1442">
        <v>1945</v>
      </c>
      <c r="B1442" s="108">
        <v>108</v>
      </c>
      <c r="C1442">
        <v>16.13</v>
      </c>
      <c r="D1442">
        <v>8.7899999999999991</v>
      </c>
      <c r="E1442">
        <v>24.92</v>
      </c>
    </row>
    <row r="1443" spans="1:5">
      <c r="A1443">
        <v>1945</v>
      </c>
      <c r="B1443" s="108">
        <v>109</v>
      </c>
      <c r="C1443">
        <v>11.85</v>
      </c>
      <c r="D1443">
        <v>4.26</v>
      </c>
      <c r="E1443">
        <v>16.11</v>
      </c>
    </row>
    <row r="1444" spans="1:5">
      <c r="A1444">
        <v>1945</v>
      </c>
      <c r="B1444" s="108">
        <v>110</v>
      </c>
      <c r="C1444">
        <v>27.28</v>
      </c>
      <c r="D1444">
        <v>10.93</v>
      </c>
      <c r="E1444">
        <v>38.21</v>
      </c>
    </row>
    <row r="1445" spans="1:5">
      <c r="A1445">
        <v>1946</v>
      </c>
      <c r="B1445" s="108">
        <v>0</v>
      </c>
      <c r="C1445">
        <v>1187947.45</v>
      </c>
      <c r="D1445">
        <v>1244357.1200000001</v>
      </c>
      <c r="E1445">
        <v>2432304.5699999998</v>
      </c>
    </row>
    <row r="1446" spans="1:5">
      <c r="A1446">
        <v>1946</v>
      </c>
      <c r="B1446" s="108">
        <v>1</v>
      </c>
      <c r="C1446">
        <v>1255113.95</v>
      </c>
      <c r="D1446">
        <v>1306147.8799999999</v>
      </c>
      <c r="E1446">
        <v>2561261.83</v>
      </c>
    </row>
    <row r="1447" spans="1:5">
      <c r="A1447">
        <v>1946</v>
      </c>
      <c r="B1447" s="108">
        <v>2</v>
      </c>
      <c r="C1447">
        <v>1394743.58</v>
      </c>
      <c r="D1447">
        <v>1440202.81</v>
      </c>
      <c r="E1447">
        <v>2834946.39</v>
      </c>
    </row>
    <row r="1448" spans="1:5">
      <c r="A1448">
        <v>1946</v>
      </c>
      <c r="B1448" s="108">
        <v>3</v>
      </c>
      <c r="C1448">
        <v>1365064.73</v>
      </c>
      <c r="D1448">
        <v>1409191.6</v>
      </c>
      <c r="E1448">
        <v>2774256.33</v>
      </c>
    </row>
    <row r="1449" spans="1:5">
      <c r="A1449">
        <v>1946</v>
      </c>
      <c r="B1449" s="108">
        <v>4</v>
      </c>
      <c r="C1449">
        <v>1232230.79</v>
      </c>
      <c r="D1449">
        <v>1276730.25</v>
      </c>
      <c r="E1449">
        <v>2508961.04</v>
      </c>
    </row>
    <row r="1450" spans="1:5">
      <c r="A1450">
        <v>1946</v>
      </c>
      <c r="B1450" s="108">
        <v>5</v>
      </c>
      <c r="C1450">
        <v>1133570.1100000001</v>
      </c>
      <c r="D1450">
        <v>1170064.54</v>
      </c>
      <c r="E1450">
        <v>2303634.65</v>
      </c>
    </row>
    <row r="1451" spans="1:5">
      <c r="A1451">
        <v>1946</v>
      </c>
      <c r="B1451" s="108">
        <v>6</v>
      </c>
      <c r="C1451">
        <v>1096430.8700000001</v>
      </c>
      <c r="D1451">
        <v>1131858.58</v>
      </c>
      <c r="E1451">
        <v>2228289.4500000002</v>
      </c>
    </row>
    <row r="1452" spans="1:5">
      <c r="A1452">
        <v>1946</v>
      </c>
      <c r="B1452" s="108">
        <v>7</v>
      </c>
      <c r="C1452">
        <v>1082513.5</v>
      </c>
      <c r="D1452">
        <v>1117649.96</v>
      </c>
      <c r="E1452">
        <v>2200163.46</v>
      </c>
    </row>
    <row r="1453" spans="1:5">
      <c r="A1453">
        <v>1946</v>
      </c>
      <c r="B1453" s="108">
        <v>8</v>
      </c>
      <c r="C1453">
        <v>1054651.28</v>
      </c>
      <c r="D1453">
        <v>1082719.3799999999</v>
      </c>
      <c r="E1453">
        <v>2137370.66</v>
      </c>
    </row>
    <row r="1454" spans="1:5">
      <c r="A1454">
        <v>1946</v>
      </c>
      <c r="B1454" s="108">
        <v>9</v>
      </c>
      <c r="C1454">
        <v>1030924.69</v>
      </c>
      <c r="D1454">
        <v>1059167.05</v>
      </c>
      <c r="E1454">
        <v>2090091.74</v>
      </c>
    </row>
    <row r="1455" spans="1:5">
      <c r="A1455">
        <v>1946</v>
      </c>
      <c r="B1455" s="108">
        <v>10</v>
      </c>
      <c r="C1455">
        <v>1044789.22</v>
      </c>
      <c r="D1455">
        <v>1086981.25</v>
      </c>
      <c r="E1455">
        <v>2131770.4700000002</v>
      </c>
    </row>
    <row r="1456" spans="1:5">
      <c r="A1456">
        <v>1946</v>
      </c>
      <c r="B1456" s="108">
        <v>11</v>
      </c>
      <c r="C1456">
        <v>1032765.52</v>
      </c>
      <c r="D1456">
        <v>1071872.72</v>
      </c>
      <c r="E1456">
        <v>2104638.2400000002</v>
      </c>
    </row>
    <row r="1457" spans="1:5">
      <c r="A1457">
        <v>1946</v>
      </c>
      <c r="B1457" s="108">
        <v>12</v>
      </c>
      <c r="C1457">
        <v>1035585</v>
      </c>
      <c r="D1457">
        <v>1074538.6399999999</v>
      </c>
      <c r="E1457">
        <v>2110123.64</v>
      </c>
    </row>
    <row r="1458" spans="1:5">
      <c r="A1458">
        <v>1946</v>
      </c>
      <c r="B1458" s="108">
        <v>13</v>
      </c>
      <c r="C1458">
        <v>1062398.77</v>
      </c>
      <c r="D1458">
        <v>1107524.94</v>
      </c>
      <c r="E1458">
        <v>2169923.71</v>
      </c>
    </row>
    <row r="1459" spans="1:5">
      <c r="A1459">
        <v>1946</v>
      </c>
      <c r="B1459" s="108">
        <v>14</v>
      </c>
      <c r="C1459">
        <v>1101863.9099999999</v>
      </c>
      <c r="D1459">
        <v>1143887.18</v>
      </c>
      <c r="E1459">
        <v>2245751.09</v>
      </c>
    </row>
    <row r="1460" spans="1:5">
      <c r="A1460">
        <v>1946</v>
      </c>
      <c r="B1460" s="108">
        <v>15</v>
      </c>
      <c r="C1460">
        <v>1134385.94</v>
      </c>
      <c r="D1460">
        <v>1148802.32</v>
      </c>
      <c r="E1460">
        <v>2283188.2599999998</v>
      </c>
    </row>
    <row r="1461" spans="1:5">
      <c r="A1461">
        <v>1946</v>
      </c>
      <c r="B1461" s="108">
        <v>16</v>
      </c>
      <c r="C1461">
        <v>1148655.8999999999</v>
      </c>
      <c r="D1461">
        <v>1147208.3600000001</v>
      </c>
      <c r="E1461">
        <v>2295864.2599999998</v>
      </c>
    </row>
    <row r="1462" spans="1:5">
      <c r="A1462">
        <v>1946</v>
      </c>
      <c r="B1462" s="108">
        <v>17</v>
      </c>
      <c r="C1462">
        <v>1161267.7</v>
      </c>
      <c r="D1462">
        <v>1148201.2</v>
      </c>
      <c r="E1462">
        <v>2309468.9</v>
      </c>
    </row>
    <row r="1463" spans="1:5">
      <c r="A1463">
        <v>1946</v>
      </c>
      <c r="B1463" s="108">
        <v>18</v>
      </c>
      <c r="C1463">
        <v>1171072.6599999999</v>
      </c>
      <c r="D1463">
        <v>833234.02</v>
      </c>
      <c r="E1463">
        <v>2004306.68</v>
      </c>
    </row>
    <row r="1464" spans="1:5">
      <c r="A1464">
        <v>1946</v>
      </c>
      <c r="B1464" s="108">
        <v>19</v>
      </c>
      <c r="C1464">
        <v>1173695.49</v>
      </c>
      <c r="D1464">
        <v>796291.08</v>
      </c>
      <c r="E1464">
        <v>1969986.57</v>
      </c>
    </row>
    <row r="1465" spans="1:5">
      <c r="A1465">
        <v>1946</v>
      </c>
      <c r="B1465" s="108">
        <v>20</v>
      </c>
      <c r="C1465">
        <v>1169988.47</v>
      </c>
      <c r="D1465">
        <v>816208.3</v>
      </c>
      <c r="E1465">
        <v>1986196.77</v>
      </c>
    </row>
    <row r="1466" spans="1:5">
      <c r="A1466">
        <v>1946</v>
      </c>
      <c r="B1466" s="108">
        <v>21</v>
      </c>
      <c r="C1466">
        <v>1186337.78</v>
      </c>
      <c r="D1466">
        <v>844789</v>
      </c>
      <c r="E1466">
        <v>2031126.78</v>
      </c>
    </row>
    <row r="1467" spans="1:5">
      <c r="A1467">
        <v>1946</v>
      </c>
      <c r="B1467" s="108">
        <v>22</v>
      </c>
      <c r="C1467">
        <v>1202180.9099999999</v>
      </c>
      <c r="D1467">
        <v>878630.9</v>
      </c>
      <c r="E1467">
        <v>2080811.81</v>
      </c>
    </row>
    <row r="1468" spans="1:5">
      <c r="A1468">
        <v>1946</v>
      </c>
      <c r="B1468" s="108">
        <v>23</v>
      </c>
      <c r="C1468">
        <v>1212135.6000000001</v>
      </c>
      <c r="D1468">
        <v>917306.47</v>
      </c>
      <c r="E1468">
        <v>2129442.0699999998</v>
      </c>
    </row>
    <row r="1469" spans="1:5">
      <c r="A1469">
        <v>1946</v>
      </c>
      <c r="B1469" s="108">
        <v>24</v>
      </c>
      <c r="C1469">
        <v>1214888.75</v>
      </c>
      <c r="D1469">
        <v>941029.72</v>
      </c>
      <c r="E1469">
        <v>2155918.4700000002</v>
      </c>
    </row>
    <row r="1470" spans="1:5">
      <c r="A1470">
        <v>1946</v>
      </c>
      <c r="B1470" s="108">
        <v>25</v>
      </c>
      <c r="C1470">
        <v>1221836.31</v>
      </c>
      <c r="D1470">
        <v>953949.26</v>
      </c>
      <c r="E1470">
        <v>2175785.5699999998</v>
      </c>
    </row>
    <row r="1471" spans="1:5">
      <c r="A1471">
        <v>1946</v>
      </c>
      <c r="B1471" s="108">
        <v>26</v>
      </c>
      <c r="C1471">
        <v>1208306.5</v>
      </c>
      <c r="D1471">
        <v>960419.29</v>
      </c>
      <c r="E1471">
        <v>2168725.79</v>
      </c>
    </row>
    <row r="1472" spans="1:5">
      <c r="A1472">
        <v>1946</v>
      </c>
      <c r="B1472" s="108">
        <v>27</v>
      </c>
      <c r="C1472">
        <v>1192548.1299999999</v>
      </c>
      <c r="D1472">
        <v>960507.37</v>
      </c>
      <c r="E1472">
        <v>2153055.5</v>
      </c>
    </row>
    <row r="1473" spans="1:5">
      <c r="A1473">
        <v>1946</v>
      </c>
      <c r="B1473" s="108">
        <v>28</v>
      </c>
      <c r="C1473">
        <v>1176775.8799999999</v>
      </c>
      <c r="D1473">
        <v>956307.11</v>
      </c>
      <c r="E1473">
        <v>2133082.9900000002</v>
      </c>
    </row>
    <row r="1474" spans="1:5">
      <c r="A1474">
        <v>1946</v>
      </c>
      <c r="B1474" s="108">
        <v>29</v>
      </c>
      <c r="C1474">
        <v>1163642.76</v>
      </c>
      <c r="D1474">
        <v>958855.34</v>
      </c>
      <c r="E1474">
        <v>2122498.1</v>
      </c>
    </row>
    <row r="1475" spans="1:5">
      <c r="A1475">
        <v>1946</v>
      </c>
      <c r="B1475" s="108">
        <v>30</v>
      </c>
      <c r="C1475">
        <v>1140131.8</v>
      </c>
      <c r="D1475">
        <v>960264.98</v>
      </c>
      <c r="E1475">
        <v>2100396.7799999998</v>
      </c>
    </row>
    <row r="1476" spans="1:5">
      <c r="A1476">
        <v>1946</v>
      </c>
      <c r="B1476" s="108">
        <v>31</v>
      </c>
      <c r="C1476">
        <v>1128036.6499999999</v>
      </c>
      <c r="D1476">
        <v>967314.82</v>
      </c>
      <c r="E1476">
        <v>2095351.47</v>
      </c>
    </row>
    <row r="1477" spans="1:5">
      <c r="A1477">
        <v>1946</v>
      </c>
      <c r="B1477" s="108">
        <v>32</v>
      </c>
      <c r="C1477">
        <v>1115195.6299999999</v>
      </c>
      <c r="D1477">
        <v>969814.74</v>
      </c>
      <c r="E1477">
        <v>2085010.37</v>
      </c>
    </row>
    <row r="1478" spans="1:5">
      <c r="A1478">
        <v>1946</v>
      </c>
      <c r="B1478" s="108">
        <v>33</v>
      </c>
      <c r="C1478">
        <v>1101489.67</v>
      </c>
      <c r="D1478">
        <v>969396.76</v>
      </c>
      <c r="E1478">
        <v>2070886.43</v>
      </c>
    </row>
    <row r="1479" spans="1:5">
      <c r="A1479">
        <v>1946</v>
      </c>
      <c r="B1479" s="108">
        <v>34</v>
      </c>
      <c r="C1479">
        <v>1085250.3500000001</v>
      </c>
      <c r="D1479">
        <v>963696.36</v>
      </c>
      <c r="E1479">
        <v>2048946.71</v>
      </c>
    </row>
    <row r="1480" spans="1:5">
      <c r="A1480">
        <v>1946</v>
      </c>
      <c r="B1480" s="108">
        <v>35</v>
      </c>
      <c r="C1480">
        <v>1076843.02</v>
      </c>
      <c r="D1480">
        <v>962525.38</v>
      </c>
      <c r="E1480">
        <v>2039368.4</v>
      </c>
    </row>
    <row r="1481" spans="1:5">
      <c r="A1481">
        <v>1946</v>
      </c>
      <c r="B1481" s="108">
        <v>36</v>
      </c>
      <c r="C1481">
        <v>1063078.19</v>
      </c>
      <c r="D1481">
        <v>961802.75</v>
      </c>
      <c r="E1481">
        <v>2024880.94</v>
      </c>
    </row>
    <row r="1482" spans="1:5">
      <c r="A1482">
        <v>1946</v>
      </c>
      <c r="B1482" s="108">
        <v>37</v>
      </c>
      <c r="C1482">
        <v>1051839.83</v>
      </c>
      <c r="D1482">
        <v>962782.1</v>
      </c>
      <c r="E1482">
        <v>2014621.93</v>
      </c>
    </row>
    <row r="1483" spans="1:5">
      <c r="A1483">
        <v>1946</v>
      </c>
      <c r="B1483" s="108">
        <v>38</v>
      </c>
      <c r="C1483">
        <v>1040250.43</v>
      </c>
      <c r="D1483">
        <v>964357.55</v>
      </c>
      <c r="E1483">
        <v>2004607.98</v>
      </c>
    </row>
    <row r="1484" spans="1:5">
      <c r="A1484">
        <v>1946</v>
      </c>
      <c r="B1484" s="108">
        <v>39</v>
      </c>
      <c r="C1484">
        <v>1027615.92</v>
      </c>
      <c r="D1484">
        <v>965863.73</v>
      </c>
      <c r="E1484">
        <v>1993479.65</v>
      </c>
    </row>
    <row r="1485" spans="1:5">
      <c r="A1485">
        <v>1946</v>
      </c>
      <c r="B1485" s="108">
        <v>40</v>
      </c>
      <c r="C1485">
        <v>1003278.59</v>
      </c>
      <c r="D1485">
        <v>959213.99</v>
      </c>
      <c r="E1485">
        <v>1962492.58</v>
      </c>
    </row>
    <row r="1486" spans="1:5">
      <c r="A1486">
        <v>1946</v>
      </c>
      <c r="B1486" s="108">
        <v>41</v>
      </c>
      <c r="C1486">
        <v>978156.62</v>
      </c>
      <c r="D1486">
        <v>949509.46</v>
      </c>
      <c r="E1486">
        <v>1927666.08</v>
      </c>
    </row>
    <row r="1487" spans="1:5">
      <c r="A1487">
        <v>1946</v>
      </c>
      <c r="B1487" s="108">
        <v>42</v>
      </c>
      <c r="C1487">
        <v>955336.52</v>
      </c>
      <c r="D1487">
        <v>940235.03</v>
      </c>
      <c r="E1487">
        <v>1895571.55</v>
      </c>
    </row>
    <row r="1488" spans="1:5">
      <c r="A1488">
        <v>1946</v>
      </c>
      <c r="B1488" s="108">
        <v>43</v>
      </c>
      <c r="C1488">
        <v>935603.09</v>
      </c>
      <c r="D1488">
        <v>930289.7</v>
      </c>
      <c r="E1488">
        <v>1865892.79</v>
      </c>
    </row>
    <row r="1489" spans="1:5">
      <c r="A1489">
        <v>1946</v>
      </c>
      <c r="B1489" s="108">
        <v>44</v>
      </c>
      <c r="C1489">
        <v>919729.29</v>
      </c>
      <c r="D1489">
        <v>919946.35</v>
      </c>
      <c r="E1489">
        <v>1839675.64</v>
      </c>
    </row>
    <row r="1490" spans="1:5">
      <c r="A1490">
        <v>1946</v>
      </c>
      <c r="B1490" s="108">
        <v>45</v>
      </c>
      <c r="C1490">
        <v>910494.88</v>
      </c>
      <c r="D1490">
        <v>910913.29</v>
      </c>
      <c r="E1490">
        <v>1821408.17</v>
      </c>
    </row>
    <row r="1491" spans="1:5">
      <c r="A1491">
        <v>1946</v>
      </c>
      <c r="B1491" s="108">
        <v>46</v>
      </c>
      <c r="C1491">
        <v>897579.12</v>
      </c>
      <c r="D1491">
        <v>897747.73</v>
      </c>
      <c r="E1491">
        <v>1795326.85</v>
      </c>
    </row>
    <row r="1492" spans="1:5">
      <c r="A1492">
        <v>1946</v>
      </c>
      <c r="B1492" s="108">
        <v>47</v>
      </c>
      <c r="C1492">
        <v>882314.57</v>
      </c>
      <c r="D1492">
        <v>883187.79</v>
      </c>
      <c r="E1492">
        <v>1765502.36</v>
      </c>
    </row>
    <row r="1493" spans="1:5">
      <c r="A1493">
        <v>1946</v>
      </c>
      <c r="B1493" s="108">
        <v>48</v>
      </c>
      <c r="C1493">
        <v>866501.25</v>
      </c>
      <c r="D1493">
        <v>870662.61</v>
      </c>
      <c r="E1493">
        <v>1737163.86</v>
      </c>
    </row>
    <row r="1494" spans="1:5">
      <c r="A1494">
        <v>1946</v>
      </c>
      <c r="B1494" s="108">
        <v>49</v>
      </c>
      <c r="C1494">
        <v>849701.6</v>
      </c>
      <c r="D1494">
        <v>860061.18</v>
      </c>
      <c r="E1494">
        <v>1709762.78</v>
      </c>
    </row>
    <row r="1495" spans="1:5">
      <c r="A1495">
        <v>1946</v>
      </c>
      <c r="B1495" s="108">
        <v>50</v>
      </c>
      <c r="C1495">
        <v>826755.08</v>
      </c>
      <c r="D1495">
        <v>845269.31</v>
      </c>
      <c r="E1495">
        <v>1672024.39</v>
      </c>
    </row>
    <row r="1496" spans="1:5">
      <c r="A1496">
        <v>1946</v>
      </c>
      <c r="B1496" s="108">
        <v>51</v>
      </c>
      <c r="C1496">
        <v>803328.24</v>
      </c>
      <c r="D1496">
        <v>824780.35</v>
      </c>
      <c r="E1496">
        <v>1628108.59</v>
      </c>
    </row>
    <row r="1497" spans="1:5">
      <c r="A1497">
        <v>1946</v>
      </c>
      <c r="B1497" s="108">
        <v>52</v>
      </c>
      <c r="C1497">
        <v>778382.44</v>
      </c>
      <c r="D1497">
        <v>800584.82</v>
      </c>
      <c r="E1497">
        <v>1578967.26</v>
      </c>
    </row>
    <row r="1498" spans="1:5">
      <c r="A1498">
        <v>1946</v>
      </c>
      <c r="B1498" s="108">
        <v>53</v>
      </c>
      <c r="C1498">
        <v>751815.91</v>
      </c>
      <c r="D1498">
        <v>773728</v>
      </c>
      <c r="E1498">
        <v>1525543.91</v>
      </c>
    </row>
    <row r="1499" spans="1:5">
      <c r="A1499">
        <v>1946</v>
      </c>
      <c r="B1499" s="108">
        <v>54</v>
      </c>
      <c r="C1499">
        <v>724320.26</v>
      </c>
      <c r="D1499">
        <v>745193.68</v>
      </c>
      <c r="E1499">
        <v>1469513.94</v>
      </c>
    </row>
    <row r="1500" spans="1:5">
      <c r="A1500">
        <v>1946</v>
      </c>
      <c r="B1500" s="108">
        <v>55</v>
      </c>
      <c r="C1500">
        <v>700749.84</v>
      </c>
      <c r="D1500">
        <v>718002.32</v>
      </c>
      <c r="E1500">
        <v>1418752.16</v>
      </c>
    </row>
    <row r="1501" spans="1:5">
      <c r="A1501">
        <v>1946</v>
      </c>
      <c r="B1501" s="108">
        <v>56</v>
      </c>
      <c r="C1501">
        <v>677942.28</v>
      </c>
      <c r="D1501">
        <v>695903.17</v>
      </c>
      <c r="E1501">
        <v>1373845.45</v>
      </c>
    </row>
    <row r="1502" spans="1:5">
      <c r="A1502">
        <v>1946</v>
      </c>
      <c r="B1502" s="108">
        <v>57</v>
      </c>
      <c r="C1502">
        <v>653068.51</v>
      </c>
      <c r="D1502">
        <v>671668.39</v>
      </c>
      <c r="E1502">
        <v>1324736.8999999999</v>
      </c>
    </row>
    <row r="1503" spans="1:5">
      <c r="A1503">
        <v>1946</v>
      </c>
      <c r="B1503" s="108">
        <v>58</v>
      </c>
      <c r="C1503">
        <v>626871.73</v>
      </c>
      <c r="D1503">
        <v>644713.61</v>
      </c>
      <c r="E1503">
        <v>1271585.3400000001</v>
      </c>
    </row>
    <row r="1504" spans="1:5">
      <c r="A1504">
        <v>1946</v>
      </c>
      <c r="B1504" s="108">
        <v>59</v>
      </c>
      <c r="C1504">
        <v>600607.12</v>
      </c>
      <c r="D1504">
        <v>615794.71</v>
      </c>
      <c r="E1504">
        <v>1216401.83</v>
      </c>
    </row>
    <row r="1505" spans="1:5">
      <c r="A1505">
        <v>1946</v>
      </c>
      <c r="B1505" s="108">
        <v>60</v>
      </c>
      <c r="C1505">
        <v>577945.93999999994</v>
      </c>
      <c r="D1505">
        <v>591122.1</v>
      </c>
      <c r="E1505">
        <v>1169068.04</v>
      </c>
    </row>
    <row r="1506" spans="1:5">
      <c r="A1506">
        <v>1946</v>
      </c>
      <c r="B1506" s="108">
        <v>61</v>
      </c>
      <c r="C1506">
        <v>562470.92000000004</v>
      </c>
      <c r="D1506">
        <v>571350.26</v>
      </c>
      <c r="E1506">
        <v>1133821.18</v>
      </c>
    </row>
    <row r="1507" spans="1:5">
      <c r="A1507">
        <v>1946</v>
      </c>
      <c r="B1507" s="108">
        <v>62</v>
      </c>
      <c r="C1507">
        <v>547955</v>
      </c>
      <c r="D1507">
        <v>552781.05000000005</v>
      </c>
      <c r="E1507">
        <v>1100736.05</v>
      </c>
    </row>
    <row r="1508" spans="1:5">
      <c r="A1508">
        <v>1946</v>
      </c>
      <c r="B1508" s="108">
        <v>63</v>
      </c>
      <c r="C1508">
        <v>534092.36</v>
      </c>
      <c r="D1508">
        <v>534518.69999999995</v>
      </c>
      <c r="E1508">
        <v>1068611.06</v>
      </c>
    </row>
    <row r="1509" spans="1:5">
      <c r="A1509">
        <v>1946</v>
      </c>
      <c r="B1509" s="108">
        <v>64</v>
      </c>
      <c r="C1509">
        <v>519120.38</v>
      </c>
      <c r="D1509">
        <v>515310.08000000002</v>
      </c>
      <c r="E1509">
        <v>1034430.46</v>
      </c>
    </row>
    <row r="1510" spans="1:5">
      <c r="A1510">
        <v>1946</v>
      </c>
      <c r="B1510" s="108">
        <v>65</v>
      </c>
      <c r="C1510">
        <v>501097.93</v>
      </c>
      <c r="D1510">
        <v>491775.99</v>
      </c>
      <c r="E1510">
        <v>992873.92</v>
      </c>
    </row>
    <row r="1511" spans="1:5">
      <c r="A1511">
        <v>1946</v>
      </c>
      <c r="B1511" s="108">
        <v>66</v>
      </c>
      <c r="C1511">
        <v>474897.42</v>
      </c>
      <c r="D1511">
        <v>462676.04</v>
      </c>
      <c r="E1511">
        <v>937573.46</v>
      </c>
    </row>
    <row r="1512" spans="1:5">
      <c r="A1512">
        <v>1946</v>
      </c>
      <c r="B1512" s="108">
        <v>67</v>
      </c>
      <c r="C1512">
        <v>447934.07</v>
      </c>
      <c r="D1512">
        <v>433481.69</v>
      </c>
      <c r="E1512">
        <v>881415.76</v>
      </c>
    </row>
    <row r="1513" spans="1:5">
      <c r="A1513">
        <v>1946</v>
      </c>
      <c r="B1513" s="108">
        <v>68</v>
      </c>
      <c r="C1513">
        <v>421606.32</v>
      </c>
      <c r="D1513">
        <v>405851.02</v>
      </c>
      <c r="E1513">
        <v>827457.34</v>
      </c>
    </row>
    <row r="1514" spans="1:5">
      <c r="A1514">
        <v>1946</v>
      </c>
      <c r="B1514" s="108">
        <v>69</v>
      </c>
      <c r="C1514">
        <v>397459.22</v>
      </c>
      <c r="D1514">
        <v>380787.85</v>
      </c>
      <c r="E1514">
        <v>778247.07</v>
      </c>
    </row>
    <row r="1515" spans="1:5">
      <c r="A1515">
        <v>1946</v>
      </c>
      <c r="B1515" s="108">
        <v>70</v>
      </c>
      <c r="C1515">
        <v>371637.6</v>
      </c>
      <c r="D1515">
        <v>355363.42</v>
      </c>
      <c r="E1515">
        <v>727001.02</v>
      </c>
    </row>
    <row r="1516" spans="1:5">
      <c r="A1516">
        <v>1946</v>
      </c>
      <c r="B1516" s="108">
        <v>71</v>
      </c>
      <c r="C1516">
        <v>343033.75</v>
      </c>
      <c r="D1516">
        <v>326381.96000000002</v>
      </c>
      <c r="E1516">
        <v>669415.71</v>
      </c>
    </row>
    <row r="1517" spans="1:5">
      <c r="A1517">
        <v>1946</v>
      </c>
      <c r="B1517" s="108">
        <v>72</v>
      </c>
      <c r="C1517">
        <v>312695.59999999998</v>
      </c>
      <c r="D1517">
        <v>295996.84999999998</v>
      </c>
      <c r="E1517">
        <v>608692.44999999995</v>
      </c>
    </row>
    <row r="1518" spans="1:5">
      <c r="A1518">
        <v>1946</v>
      </c>
      <c r="B1518" s="108">
        <v>73</v>
      </c>
      <c r="C1518">
        <v>282789.48</v>
      </c>
      <c r="D1518">
        <v>266028.03000000003</v>
      </c>
      <c r="E1518">
        <v>548817.51</v>
      </c>
    </row>
    <row r="1519" spans="1:5">
      <c r="A1519">
        <v>1946</v>
      </c>
      <c r="B1519" s="108">
        <v>74</v>
      </c>
      <c r="C1519">
        <v>253731.41</v>
      </c>
      <c r="D1519">
        <v>236797.59</v>
      </c>
      <c r="E1519">
        <v>490529</v>
      </c>
    </row>
    <row r="1520" spans="1:5">
      <c r="A1520">
        <v>1946</v>
      </c>
      <c r="B1520" s="108">
        <v>75</v>
      </c>
      <c r="C1520">
        <v>228407.58</v>
      </c>
      <c r="D1520">
        <v>209887.81</v>
      </c>
      <c r="E1520">
        <v>438295.39</v>
      </c>
    </row>
    <row r="1521" spans="1:5">
      <c r="A1521">
        <v>1946</v>
      </c>
      <c r="B1521" s="108">
        <v>76</v>
      </c>
      <c r="C1521">
        <v>209232.35</v>
      </c>
      <c r="D1521">
        <v>189376.43</v>
      </c>
      <c r="E1521">
        <v>398608.78</v>
      </c>
    </row>
    <row r="1522" spans="1:5">
      <c r="A1522">
        <v>1946</v>
      </c>
      <c r="B1522" s="108">
        <v>77</v>
      </c>
      <c r="C1522">
        <v>190921.01</v>
      </c>
      <c r="D1522">
        <v>170259.37</v>
      </c>
      <c r="E1522">
        <v>361180.38</v>
      </c>
    </row>
    <row r="1523" spans="1:5">
      <c r="A1523">
        <v>1946</v>
      </c>
      <c r="B1523" s="108">
        <v>78</v>
      </c>
      <c r="C1523">
        <v>173344.81</v>
      </c>
      <c r="D1523">
        <v>152127.38</v>
      </c>
      <c r="E1523">
        <v>325472.19</v>
      </c>
    </row>
    <row r="1524" spans="1:5">
      <c r="A1524">
        <v>1946</v>
      </c>
      <c r="B1524" s="108">
        <v>79</v>
      </c>
      <c r="C1524">
        <v>156484.41</v>
      </c>
      <c r="D1524">
        <v>134930.78</v>
      </c>
      <c r="E1524">
        <v>291415.19</v>
      </c>
    </row>
    <row r="1525" spans="1:5">
      <c r="A1525">
        <v>1946</v>
      </c>
      <c r="B1525" s="108">
        <v>80</v>
      </c>
      <c r="C1525">
        <v>137850.99</v>
      </c>
      <c r="D1525">
        <v>113793.94</v>
      </c>
      <c r="E1525">
        <v>251644.93</v>
      </c>
    </row>
    <row r="1526" spans="1:5">
      <c r="A1526">
        <v>1946</v>
      </c>
      <c r="B1526" s="108">
        <v>81</v>
      </c>
      <c r="C1526">
        <v>117630.45</v>
      </c>
      <c r="D1526">
        <v>95115.07</v>
      </c>
      <c r="E1526">
        <v>212745.52</v>
      </c>
    </row>
    <row r="1527" spans="1:5">
      <c r="A1527">
        <v>1946</v>
      </c>
      <c r="B1527" s="108">
        <v>82</v>
      </c>
      <c r="C1527">
        <v>101103.85</v>
      </c>
      <c r="D1527">
        <v>80378.16</v>
      </c>
      <c r="E1527">
        <v>181482.01</v>
      </c>
    </row>
    <row r="1528" spans="1:5">
      <c r="A1528">
        <v>1946</v>
      </c>
      <c r="B1528" s="108">
        <v>83</v>
      </c>
      <c r="C1528">
        <v>87863.99</v>
      </c>
      <c r="D1528">
        <v>68565.89</v>
      </c>
      <c r="E1528">
        <v>156429.88</v>
      </c>
    </row>
    <row r="1529" spans="1:5">
      <c r="A1529">
        <v>1946</v>
      </c>
      <c r="B1529" s="108">
        <v>84</v>
      </c>
      <c r="C1529">
        <v>76290.559999999998</v>
      </c>
      <c r="D1529">
        <v>58075.43</v>
      </c>
      <c r="E1529">
        <v>134365.99</v>
      </c>
    </row>
    <row r="1530" spans="1:5">
      <c r="A1530">
        <v>1946</v>
      </c>
      <c r="B1530" s="108">
        <v>85</v>
      </c>
      <c r="C1530">
        <v>64569.53</v>
      </c>
      <c r="D1530">
        <v>48079.26</v>
      </c>
      <c r="E1530">
        <v>112648.79</v>
      </c>
    </row>
    <row r="1531" spans="1:5">
      <c r="A1531">
        <v>1946</v>
      </c>
      <c r="B1531" s="108">
        <v>86</v>
      </c>
      <c r="C1531">
        <v>52263.24</v>
      </c>
      <c r="D1531">
        <v>38143.86</v>
      </c>
      <c r="E1531">
        <v>90407.1</v>
      </c>
    </row>
    <row r="1532" spans="1:5">
      <c r="A1532">
        <v>1946</v>
      </c>
      <c r="B1532" s="108">
        <v>87</v>
      </c>
      <c r="C1532">
        <v>41508.58</v>
      </c>
      <c r="D1532">
        <v>29636.01</v>
      </c>
      <c r="E1532">
        <v>71144.59</v>
      </c>
    </row>
    <row r="1533" spans="1:5">
      <c r="A1533">
        <v>1946</v>
      </c>
      <c r="B1533" s="108">
        <v>88</v>
      </c>
      <c r="C1533">
        <v>32791.279999999999</v>
      </c>
      <c r="D1533">
        <v>22761.23</v>
      </c>
      <c r="E1533">
        <v>55552.51</v>
      </c>
    </row>
    <row r="1534" spans="1:5">
      <c r="A1534">
        <v>1946</v>
      </c>
      <c r="B1534" s="108">
        <v>89</v>
      </c>
      <c r="C1534">
        <v>25390.07</v>
      </c>
      <c r="D1534">
        <v>17079.72</v>
      </c>
      <c r="E1534">
        <v>42469.79</v>
      </c>
    </row>
    <row r="1535" spans="1:5">
      <c r="A1535">
        <v>1946</v>
      </c>
      <c r="B1535" s="108">
        <v>90</v>
      </c>
      <c r="C1535">
        <v>19015.98</v>
      </c>
      <c r="D1535">
        <v>12522.16</v>
      </c>
      <c r="E1535">
        <v>31538.14</v>
      </c>
    </row>
    <row r="1536" spans="1:5">
      <c r="A1536">
        <v>1946</v>
      </c>
      <c r="B1536" s="108">
        <v>91</v>
      </c>
      <c r="C1536">
        <v>13890.64</v>
      </c>
      <c r="D1536">
        <v>8932.94</v>
      </c>
      <c r="E1536">
        <v>22823.58</v>
      </c>
    </row>
    <row r="1537" spans="1:5">
      <c r="A1537">
        <v>1946</v>
      </c>
      <c r="B1537" s="108">
        <v>92</v>
      </c>
      <c r="C1537">
        <v>10023.200000000001</v>
      </c>
      <c r="D1537">
        <v>6296.59</v>
      </c>
      <c r="E1537">
        <v>16319.79</v>
      </c>
    </row>
    <row r="1538" spans="1:5">
      <c r="A1538">
        <v>1946</v>
      </c>
      <c r="B1538" s="108">
        <v>93</v>
      </c>
      <c r="C1538">
        <v>7218.39</v>
      </c>
      <c r="D1538">
        <v>4430.54</v>
      </c>
      <c r="E1538">
        <v>11648.93</v>
      </c>
    </row>
    <row r="1539" spans="1:5">
      <c r="A1539">
        <v>1946</v>
      </c>
      <c r="B1539" s="108">
        <v>94</v>
      </c>
      <c r="C1539">
        <v>5242.37</v>
      </c>
      <c r="D1539">
        <v>3193.42</v>
      </c>
      <c r="E1539">
        <v>8435.7900000000009</v>
      </c>
    </row>
    <row r="1540" spans="1:5">
      <c r="A1540">
        <v>1946</v>
      </c>
      <c r="B1540" s="108">
        <v>95</v>
      </c>
      <c r="C1540">
        <v>3911.59</v>
      </c>
      <c r="D1540">
        <v>2383.08</v>
      </c>
      <c r="E1540">
        <v>6294.67</v>
      </c>
    </row>
    <row r="1541" spans="1:5">
      <c r="A1541">
        <v>1946</v>
      </c>
      <c r="B1541" s="108">
        <v>96</v>
      </c>
      <c r="C1541">
        <v>2900.47</v>
      </c>
      <c r="D1541">
        <v>1727.07</v>
      </c>
      <c r="E1541">
        <v>4627.54</v>
      </c>
    </row>
    <row r="1542" spans="1:5">
      <c r="A1542">
        <v>1946</v>
      </c>
      <c r="B1542" s="108">
        <v>97</v>
      </c>
      <c r="C1542">
        <v>2097.91</v>
      </c>
      <c r="D1542">
        <v>1238.19</v>
      </c>
      <c r="E1542">
        <v>3336.1</v>
      </c>
    </row>
    <row r="1543" spans="1:5">
      <c r="A1543">
        <v>1946</v>
      </c>
      <c r="B1543" s="108">
        <v>98</v>
      </c>
      <c r="C1543">
        <v>1516.84</v>
      </c>
      <c r="D1543">
        <v>862.26</v>
      </c>
      <c r="E1543">
        <v>2379.1</v>
      </c>
    </row>
    <row r="1544" spans="1:5">
      <c r="A1544">
        <v>1946</v>
      </c>
      <c r="B1544" s="108">
        <v>99</v>
      </c>
      <c r="C1544">
        <v>1059</v>
      </c>
      <c r="D1544">
        <v>596.97</v>
      </c>
      <c r="E1544">
        <v>1655.97</v>
      </c>
    </row>
    <row r="1545" spans="1:5">
      <c r="A1545">
        <v>1946</v>
      </c>
      <c r="B1545" s="108">
        <v>100</v>
      </c>
      <c r="C1545">
        <v>724.31</v>
      </c>
      <c r="D1545">
        <v>409.63</v>
      </c>
      <c r="E1545">
        <v>1133.94</v>
      </c>
    </row>
    <row r="1546" spans="1:5">
      <c r="A1546">
        <v>1946</v>
      </c>
      <c r="B1546" s="108">
        <v>101</v>
      </c>
      <c r="C1546">
        <v>493.38</v>
      </c>
      <c r="D1546">
        <v>270.11</v>
      </c>
      <c r="E1546">
        <v>763.49</v>
      </c>
    </row>
    <row r="1547" spans="1:5">
      <c r="A1547">
        <v>1946</v>
      </c>
      <c r="B1547" s="108">
        <v>102</v>
      </c>
      <c r="C1547">
        <v>316.16000000000003</v>
      </c>
      <c r="D1547">
        <v>174.12</v>
      </c>
      <c r="E1547">
        <v>490.28</v>
      </c>
    </row>
    <row r="1548" spans="1:5">
      <c r="A1548">
        <v>1946</v>
      </c>
      <c r="B1548" s="108">
        <v>103</v>
      </c>
      <c r="C1548">
        <v>199.24</v>
      </c>
      <c r="D1548">
        <v>112.33</v>
      </c>
      <c r="E1548">
        <v>311.57</v>
      </c>
    </row>
    <row r="1549" spans="1:5">
      <c r="A1549">
        <v>1946</v>
      </c>
      <c r="B1549" s="108">
        <v>104</v>
      </c>
      <c r="C1549">
        <v>130.43</v>
      </c>
      <c r="D1549">
        <v>71.400000000000006</v>
      </c>
      <c r="E1549">
        <v>201.83</v>
      </c>
    </row>
    <row r="1550" spans="1:5">
      <c r="A1550">
        <v>1946</v>
      </c>
      <c r="B1550" s="108">
        <v>105</v>
      </c>
      <c r="C1550">
        <v>83.38</v>
      </c>
      <c r="D1550">
        <v>46.44</v>
      </c>
      <c r="E1550">
        <v>129.82</v>
      </c>
    </row>
    <row r="1551" spans="1:5">
      <c r="A1551">
        <v>1946</v>
      </c>
      <c r="B1551" s="108">
        <v>106</v>
      </c>
      <c r="C1551">
        <v>54.51</v>
      </c>
      <c r="D1551">
        <v>28.62</v>
      </c>
      <c r="E1551">
        <v>83.13</v>
      </c>
    </row>
    <row r="1552" spans="1:5">
      <c r="A1552">
        <v>1946</v>
      </c>
      <c r="B1552" s="108">
        <v>107</v>
      </c>
      <c r="C1552">
        <v>34.07</v>
      </c>
      <c r="D1552">
        <v>18.37</v>
      </c>
      <c r="E1552">
        <v>52.44</v>
      </c>
    </row>
    <row r="1553" spans="1:5">
      <c r="A1553">
        <v>1946</v>
      </c>
      <c r="B1553" s="108">
        <v>108</v>
      </c>
      <c r="C1553">
        <v>21.85</v>
      </c>
      <c r="D1553">
        <v>11.69</v>
      </c>
      <c r="E1553">
        <v>33.54</v>
      </c>
    </row>
    <row r="1554" spans="1:5">
      <c r="A1554">
        <v>1946</v>
      </c>
      <c r="B1554" s="108">
        <v>109</v>
      </c>
      <c r="C1554">
        <v>11.77</v>
      </c>
      <c r="D1554">
        <v>5.44</v>
      </c>
      <c r="E1554">
        <v>17.21</v>
      </c>
    </row>
    <row r="1555" spans="1:5">
      <c r="A1555">
        <v>1946</v>
      </c>
      <c r="B1555" s="108">
        <v>110</v>
      </c>
      <c r="C1555">
        <v>34.54</v>
      </c>
      <c r="D1555">
        <v>11.27</v>
      </c>
      <c r="E1555">
        <v>45.81</v>
      </c>
    </row>
    <row r="1556" spans="1:5">
      <c r="A1556">
        <v>1947</v>
      </c>
      <c r="B1556" s="108">
        <v>0</v>
      </c>
      <c r="C1556">
        <v>1430149.59</v>
      </c>
      <c r="D1556">
        <v>1498047.77</v>
      </c>
      <c r="E1556">
        <v>2928197.36</v>
      </c>
    </row>
    <row r="1557" spans="1:5">
      <c r="A1557">
        <v>1947</v>
      </c>
      <c r="B1557" s="108">
        <v>1</v>
      </c>
      <c r="C1557">
        <v>1234214.29</v>
      </c>
      <c r="D1557">
        <v>1284844.27</v>
      </c>
      <c r="E1557">
        <v>2519058.56</v>
      </c>
    </row>
    <row r="1558" spans="1:5">
      <c r="A1558">
        <v>1947</v>
      </c>
      <c r="B1558" s="108">
        <v>2</v>
      </c>
      <c r="C1558">
        <v>1339719.95</v>
      </c>
      <c r="D1558">
        <v>1382087.23</v>
      </c>
      <c r="E1558">
        <v>2721807.18</v>
      </c>
    </row>
    <row r="1559" spans="1:5">
      <c r="A1559">
        <v>1947</v>
      </c>
      <c r="B1559" s="108">
        <v>3</v>
      </c>
      <c r="C1559">
        <v>1416078.98</v>
      </c>
      <c r="D1559">
        <v>1461538.32</v>
      </c>
      <c r="E1559">
        <v>2877617.3</v>
      </c>
    </row>
    <row r="1560" spans="1:5">
      <c r="A1560">
        <v>1947</v>
      </c>
      <c r="B1560" s="108">
        <v>4</v>
      </c>
      <c r="C1560">
        <v>1363334.05</v>
      </c>
      <c r="D1560">
        <v>1416406.07</v>
      </c>
      <c r="E1560">
        <v>2779740.12</v>
      </c>
    </row>
    <row r="1561" spans="1:5">
      <c r="A1561">
        <v>1947</v>
      </c>
      <c r="B1561" s="108">
        <v>5</v>
      </c>
      <c r="C1561">
        <v>1203151.43</v>
      </c>
      <c r="D1561">
        <v>1244144.32</v>
      </c>
      <c r="E1561">
        <v>2447295.75</v>
      </c>
    </row>
    <row r="1562" spans="1:5">
      <c r="A1562">
        <v>1947</v>
      </c>
      <c r="B1562" s="108">
        <v>6</v>
      </c>
      <c r="C1562">
        <v>1134129.76</v>
      </c>
      <c r="D1562">
        <v>1170444.95</v>
      </c>
      <c r="E1562">
        <v>2304574.71</v>
      </c>
    </row>
    <row r="1563" spans="1:5">
      <c r="A1563">
        <v>1947</v>
      </c>
      <c r="B1563" s="108">
        <v>7</v>
      </c>
      <c r="C1563">
        <v>1097909.6599999999</v>
      </c>
      <c r="D1563">
        <v>1133161.53</v>
      </c>
      <c r="E1563">
        <v>2231071.19</v>
      </c>
    </row>
    <row r="1564" spans="1:5">
      <c r="A1564">
        <v>1947</v>
      </c>
      <c r="B1564" s="108">
        <v>8</v>
      </c>
      <c r="C1564">
        <v>1082611.93</v>
      </c>
      <c r="D1564">
        <v>1117270.42</v>
      </c>
      <c r="E1564">
        <v>2199882.35</v>
      </c>
    </row>
    <row r="1565" spans="1:5">
      <c r="A1565">
        <v>1947</v>
      </c>
      <c r="B1565" s="108">
        <v>9</v>
      </c>
      <c r="C1565">
        <v>1056467.6599999999</v>
      </c>
      <c r="D1565">
        <v>1085003.01</v>
      </c>
      <c r="E1565">
        <v>2141470.67</v>
      </c>
    </row>
    <row r="1566" spans="1:5">
      <c r="A1566">
        <v>1947</v>
      </c>
      <c r="B1566" s="108">
        <v>10</v>
      </c>
      <c r="C1566">
        <v>1060812.26</v>
      </c>
      <c r="D1566">
        <v>1099674.67</v>
      </c>
      <c r="E1566">
        <v>2160486.9300000002</v>
      </c>
    </row>
    <row r="1567" spans="1:5">
      <c r="A1567">
        <v>1947</v>
      </c>
      <c r="B1567" s="108">
        <v>11</v>
      </c>
      <c r="C1567">
        <v>1048811.96</v>
      </c>
      <c r="D1567">
        <v>1096492.81</v>
      </c>
      <c r="E1567">
        <v>2145304.77</v>
      </c>
    </row>
    <row r="1568" spans="1:5">
      <c r="A1568">
        <v>1947</v>
      </c>
      <c r="B1568" s="108">
        <v>12</v>
      </c>
      <c r="C1568">
        <v>1040101.25</v>
      </c>
      <c r="D1568">
        <v>1081392.51</v>
      </c>
      <c r="E1568">
        <v>2121493.7599999998</v>
      </c>
    </row>
    <row r="1569" spans="1:5">
      <c r="A1569">
        <v>1947</v>
      </c>
      <c r="B1569" s="108">
        <v>13</v>
      </c>
      <c r="C1569">
        <v>1040160.73</v>
      </c>
      <c r="D1569">
        <v>1080913.6100000001</v>
      </c>
      <c r="E1569">
        <v>2121074.34</v>
      </c>
    </row>
    <row r="1570" spans="1:5">
      <c r="A1570">
        <v>1947</v>
      </c>
      <c r="B1570" s="108">
        <v>14</v>
      </c>
      <c r="C1570">
        <v>1066561.3600000001</v>
      </c>
      <c r="D1570">
        <v>1111931.3700000001</v>
      </c>
      <c r="E1570">
        <v>2178492.73</v>
      </c>
    </row>
    <row r="1571" spans="1:5">
      <c r="A1571">
        <v>1947</v>
      </c>
      <c r="B1571" s="108">
        <v>15</v>
      </c>
      <c r="C1571">
        <v>1102316.74</v>
      </c>
      <c r="D1571">
        <v>1132454.8400000001</v>
      </c>
      <c r="E1571">
        <v>2234771.58</v>
      </c>
    </row>
    <row r="1572" spans="1:5">
      <c r="A1572">
        <v>1947</v>
      </c>
      <c r="B1572" s="108">
        <v>16</v>
      </c>
      <c r="C1572">
        <v>1124965.7</v>
      </c>
      <c r="D1572">
        <v>1137364.93</v>
      </c>
      <c r="E1572">
        <v>2262330.63</v>
      </c>
    </row>
    <row r="1573" spans="1:5">
      <c r="A1573">
        <v>1947</v>
      </c>
      <c r="B1573" s="108">
        <v>17</v>
      </c>
      <c r="C1573">
        <v>1138452.77</v>
      </c>
      <c r="D1573">
        <v>1134179.21</v>
      </c>
      <c r="E1573">
        <v>2272631.98</v>
      </c>
    </row>
    <row r="1574" spans="1:5">
      <c r="A1574">
        <v>1947</v>
      </c>
      <c r="B1574" s="108">
        <v>18</v>
      </c>
      <c r="C1574">
        <v>1149567.8700000001</v>
      </c>
      <c r="D1574">
        <v>914192.15</v>
      </c>
      <c r="E1574">
        <v>2063760.02</v>
      </c>
    </row>
    <row r="1575" spans="1:5">
      <c r="A1575">
        <v>1947</v>
      </c>
      <c r="B1575" s="108">
        <v>19</v>
      </c>
      <c r="C1575">
        <v>1159033.9099999999</v>
      </c>
      <c r="D1575">
        <v>974671.88</v>
      </c>
      <c r="E1575">
        <v>2133705.79</v>
      </c>
    </row>
    <row r="1576" spans="1:5">
      <c r="A1576">
        <v>1947</v>
      </c>
      <c r="B1576" s="108">
        <v>20</v>
      </c>
      <c r="C1576">
        <v>1163909.3799999999</v>
      </c>
      <c r="D1576">
        <v>1024872.45</v>
      </c>
      <c r="E1576">
        <v>2188781.83</v>
      </c>
    </row>
    <row r="1577" spans="1:5">
      <c r="A1577">
        <v>1947</v>
      </c>
      <c r="B1577" s="108">
        <v>21</v>
      </c>
      <c r="C1577">
        <v>1180912.07</v>
      </c>
      <c r="D1577">
        <v>1074669.97</v>
      </c>
      <c r="E1577">
        <v>2255582.04</v>
      </c>
    </row>
    <row r="1578" spans="1:5">
      <c r="A1578">
        <v>1947</v>
      </c>
      <c r="B1578" s="108">
        <v>22</v>
      </c>
      <c r="C1578">
        <v>1198702.56</v>
      </c>
      <c r="D1578">
        <v>1115919.55</v>
      </c>
      <c r="E1578">
        <v>2314622.11</v>
      </c>
    </row>
    <row r="1579" spans="1:5">
      <c r="A1579">
        <v>1947</v>
      </c>
      <c r="B1579" s="108">
        <v>23</v>
      </c>
      <c r="C1579">
        <v>1216844.1100000001</v>
      </c>
      <c r="D1579">
        <v>1153533.42</v>
      </c>
      <c r="E1579">
        <v>2370377.5299999998</v>
      </c>
    </row>
    <row r="1580" spans="1:5">
      <c r="A1580">
        <v>1947</v>
      </c>
      <c r="B1580" s="108">
        <v>24</v>
      </c>
      <c r="C1580">
        <v>1229612.71</v>
      </c>
      <c r="D1580">
        <v>1185716.95</v>
      </c>
      <c r="E1580">
        <v>2415329.66</v>
      </c>
    </row>
    <row r="1581" spans="1:5">
      <c r="A1581">
        <v>1947</v>
      </c>
      <c r="B1581" s="108">
        <v>25</v>
      </c>
      <c r="C1581">
        <v>1240226.48</v>
      </c>
      <c r="D1581">
        <v>1193021.9099999999</v>
      </c>
      <c r="E1581">
        <v>2433248.39</v>
      </c>
    </row>
    <row r="1582" spans="1:5">
      <c r="A1582">
        <v>1947</v>
      </c>
      <c r="B1582" s="108">
        <v>26</v>
      </c>
      <c r="C1582">
        <v>1226395.8700000001</v>
      </c>
      <c r="D1582">
        <v>1177017.6599999999</v>
      </c>
      <c r="E1582">
        <v>2403413.5299999998</v>
      </c>
    </row>
    <row r="1583" spans="1:5">
      <c r="A1583">
        <v>1947</v>
      </c>
      <c r="B1583" s="108">
        <v>27</v>
      </c>
      <c r="C1583">
        <v>1210218.02</v>
      </c>
      <c r="D1583">
        <v>1161055.74</v>
      </c>
      <c r="E1583">
        <v>2371273.7599999998</v>
      </c>
    </row>
    <row r="1584" spans="1:5">
      <c r="A1584">
        <v>1947</v>
      </c>
      <c r="B1584" s="108">
        <v>28</v>
      </c>
      <c r="C1584">
        <v>1191539.3</v>
      </c>
      <c r="D1584">
        <v>1139167.8799999999</v>
      </c>
      <c r="E1584">
        <v>2330707.1800000002</v>
      </c>
    </row>
    <row r="1585" spans="1:5">
      <c r="A1585">
        <v>1947</v>
      </c>
      <c r="B1585" s="108">
        <v>29</v>
      </c>
      <c r="C1585">
        <v>1172724.43</v>
      </c>
      <c r="D1585">
        <v>1114429.97</v>
      </c>
      <c r="E1585">
        <v>2287154.4</v>
      </c>
    </row>
    <row r="1586" spans="1:5">
      <c r="A1586">
        <v>1947</v>
      </c>
      <c r="B1586" s="108">
        <v>30</v>
      </c>
      <c r="C1586">
        <v>1147514.69</v>
      </c>
      <c r="D1586">
        <v>1095680.48</v>
      </c>
      <c r="E1586">
        <v>2243195.17</v>
      </c>
    </row>
    <row r="1587" spans="1:5">
      <c r="A1587">
        <v>1947</v>
      </c>
      <c r="B1587" s="108">
        <v>31</v>
      </c>
      <c r="C1587">
        <v>1139440.95</v>
      </c>
      <c r="D1587">
        <v>1093263.3500000001</v>
      </c>
      <c r="E1587">
        <v>2232704.2999999998</v>
      </c>
    </row>
    <row r="1588" spans="1:5">
      <c r="A1588">
        <v>1947</v>
      </c>
      <c r="B1588" s="108">
        <v>32</v>
      </c>
      <c r="C1588">
        <v>1130045.98</v>
      </c>
      <c r="D1588">
        <v>1086455.8700000001</v>
      </c>
      <c r="E1588">
        <v>2216501.85</v>
      </c>
    </row>
    <row r="1589" spans="1:5">
      <c r="A1589">
        <v>1947</v>
      </c>
      <c r="B1589" s="108">
        <v>33</v>
      </c>
      <c r="C1589">
        <v>1119741.8</v>
      </c>
      <c r="D1589">
        <v>1076305.9199999999</v>
      </c>
      <c r="E1589">
        <v>2196047.7200000002</v>
      </c>
    </row>
    <row r="1590" spans="1:5">
      <c r="A1590">
        <v>1947</v>
      </c>
      <c r="B1590" s="108">
        <v>34</v>
      </c>
      <c r="C1590">
        <v>1108357.95</v>
      </c>
      <c r="D1590">
        <v>1064916.29</v>
      </c>
      <c r="E1590">
        <v>2173274.2400000002</v>
      </c>
    </row>
    <row r="1591" spans="1:5">
      <c r="A1591">
        <v>1947</v>
      </c>
      <c r="B1591" s="108">
        <v>35</v>
      </c>
      <c r="C1591">
        <v>1102601.95</v>
      </c>
      <c r="D1591">
        <v>1055527.43</v>
      </c>
      <c r="E1591">
        <v>2158129.38</v>
      </c>
    </row>
    <row r="1592" spans="1:5">
      <c r="A1592">
        <v>1947</v>
      </c>
      <c r="B1592" s="108">
        <v>36</v>
      </c>
      <c r="C1592">
        <v>1084894.51</v>
      </c>
      <c r="D1592">
        <v>1043078.46</v>
      </c>
      <c r="E1592">
        <v>2127972.9700000002</v>
      </c>
    </row>
    <row r="1593" spans="1:5">
      <c r="A1593">
        <v>1947</v>
      </c>
      <c r="B1593" s="108">
        <v>37</v>
      </c>
      <c r="C1593">
        <v>1069173.2</v>
      </c>
      <c r="D1593">
        <v>1032465.59</v>
      </c>
      <c r="E1593">
        <v>2101638.79</v>
      </c>
    </row>
    <row r="1594" spans="1:5">
      <c r="A1594">
        <v>1947</v>
      </c>
      <c r="B1594" s="108">
        <v>38</v>
      </c>
      <c r="C1594">
        <v>1056814.1399999999</v>
      </c>
      <c r="D1594">
        <v>1023592.97</v>
      </c>
      <c r="E1594">
        <v>2080407.11</v>
      </c>
    </row>
    <row r="1595" spans="1:5">
      <c r="A1595">
        <v>1947</v>
      </c>
      <c r="B1595" s="108">
        <v>39</v>
      </c>
      <c r="C1595">
        <v>1044157.3</v>
      </c>
      <c r="D1595">
        <v>1013968.43</v>
      </c>
      <c r="E1595">
        <v>2058125.73</v>
      </c>
    </row>
    <row r="1596" spans="1:5">
      <c r="A1596">
        <v>1947</v>
      </c>
      <c r="B1596" s="108">
        <v>40</v>
      </c>
      <c r="C1596">
        <v>1021952.45</v>
      </c>
      <c r="D1596">
        <v>999018.64</v>
      </c>
      <c r="E1596">
        <v>2020971.09</v>
      </c>
    </row>
    <row r="1597" spans="1:5">
      <c r="A1597">
        <v>1947</v>
      </c>
      <c r="B1597" s="108">
        <v>41</v>
      </c>
      <c r="C1597">
        <v>996176.16</v>
      </c>
      <c r="D1597">
        <v>978321.97</v>
      </c>
      <c r="E1597">
        <v>1974498.13</v>
      </c>
    </row>
    <row r="1598" spans="1:5">
      <c r="A1598">
        <v>1947</v>
      </c>
      <c r="B1598" s="108">
        <v>42</v>
      </c>
      <c r="C1598">
        <v>971610.6</v>
      </c>
      <c r="D1598">
        <v>958635.44</v>
      </c>
      <c r="E1598">
        <v>1930246.04</v>
      </c>
    </row>
    <row r="1599" spans="1:5">
      <c r="A1599">
        <v>1947</v>
      </c>
      <c r="B1599" s="108">
        <v>43</v>
      </c>
      <c r="C1599">
        <v>949228.45</v>
      </c>
      <c r="D1599">
        <v>942326.98</v>
      </c>
      <c r="E1599">
        <v>1891555.43</v>
      </c>
    </row>
    <row r="1600" spans="1:5">
      <c r="A1600">
        <v>1947</v>
      </c>
      <c r="B1600" s="108">
        <v>44</v>
      </c>
      <c r="C1600">
        <v>930075.02</v>
      </c>
      <c r="D1600">
        <v>928296.97</v>
      </c>
      <c r="E1600">
        <v>1858371.99</v>
      </c>
    </row>
    <row r="1601" spans="1:5">
      <c r="A1601">
        <v>1947</v>
      </c>
      <c r="B1601" s="108">
        <v>45</v>
      </c>
      <c r="C1601">
        <v>917909.67</v>
      </c>
      <c r="D1601">
        <v>917853.16</v>
      </c>
      <c r="E1601">
        <v>1835762.83</v>
      </c>
    </row>
    <row r="1602" spans="1:5">
      <c r="A1602">
        <v>1947</v>
      </c>
      <c r="B1602" s="108">
        <v>46</v>
      </c>
      <c r="C1602">
        <v>905809.53</v>
      </c>
      <c r="D1602">
        <v>906669.41</v>
      </c>
      <c r="E1602">
        <v>1812478.94</v>
      </c>
    </row>
    <row r="1603" spans="1:5">
      <c r="A1603">
        <v>1947</v>
      </c>
      <c r="B1603" s="108">
        <v>47</v>
      </c>
      <c r="C1603">
        <v>892089.28</v>
      </c>
      <c r="D1603">
        <v>893812.64</v>
      </c>
      <c r="E1603">
        <v>1785901.92</v>
      </c>
    </row>
    <row r="1604" spans="1:5">
      <c r="A1604">
        <v>1947</v>
      </c>
      <c r="B1604" s="108">
        <v>48</v>
      </c>
      <c r="C1604">
        <v>875665.55</v>
      </c>
      <c r="D1604">
        <v>878876.75</v>
      </c>
      <c r="E1604">
        <v>1754542.3</v>
      </c>
    </row>
    <row r="1605" spans="1:5">
      <c r="A1605">
        <v>1947</v>
      </c>
      <c r="B1605" s="108">
        <v>49</v>
      </c>
      <c r="C1605">
        <v>858613.27</v>
      </c>
      <c r="D1605">
        <v>865325.04</v>
      </c>
      <c r="E1605">
        <v>1723938.31</v>
      </c>
    </row>
    <row r="1606" spans="1:5">
      <c r="A1606">
        <v>1947</v>
      </c>
      <c r="B1606" s="108">
        <v>50</v>
      </c>
      <c r="C1606">
        <v>836194.78</v>
      </c>
      <c r="D1606">
        <v>849376.56</v>
      </c>
      <c r="E1606">
        <v>1685571.34</v>
      </c>
    </row>
    <row r="1607" spans="1:5">
      <c r="A1607">
        <v>1947</v>
      </c>
      <c r="B1607" s="108">
        <v>51</v>
      </c>
      <c r="C1607">
        <v>813362.25</v>
      </c>
      <c r="D1607">
        <v>830073.87</v>
      </c>
      <c r="E1607">
        <v>1643436.12</v>
      </c>
    </row>
    <row r="1608" spans="1:5">
      <c r="A1608">
        <v>1947</v>
      </c>
      <c r="B1608" s="108">
        <v>52</v>
      </c>
      <c r="C1608">
        <v>790559.42</v>
      </c>
      <c r="D1608">
        <v>808569.61</v>
      </c>
      <c r="E1608">
        <v>1599129.03</v>
      </c>
    </row>
    <row r="1609" spans="1:5">
      <c r="A1609">
        <v>1947</v>
      </c>
      <c r="B1609" s="108">
        <v>53</v>
      </c>
      <c r="C1609">
        <v>765924.25</v>
      </c>
      <c r="D1609">
        <v>783136.41</v>
      </c>
      <c r="E1609">
        <v>1549060.66</v>
      </c>
    </row>
    <row r="1610" spans="1:5">
      <c r="A1610">
        <v>1947</v>
      </c>
      <c r="B1610" s="108">
        <v>54</v>
      </c>
      <c r="C1610">
        <v>739594.58</v>
      </c>
      <c r="D1610">
        <v>755388.74</v>
      </c>
      <c r="E1610">
        <v>1494983.32</v>
      </c>
    </row>
    <row r="1611" spans="1:5">
      <c r="A1611">
        <v>1947</v>
      </c>
      <c r="B1611" s="108">
        <v>55</v>
      </c>
      <c r="C1611">
        <v>714997.18</v>
      </c>
      <c r="D1611">
        <v>727466.76</v>
      </c>
      <c r="E1611">
        <v>1442463.94</v>
      </c>
    </row>
    <row r="1612" spans="1:5">
      <c r="A1612">
        <v>1947</v>
      </c>
      <c r="B1612" s="108">
        <v>56</v>
      </c>
      <c r="C1612">
        <v>692486.06</v>
      </c>
      <c r="D1612">
        <v>705838.04</v>
      </c>
      <c r="E1612">
        <v>1398324.1</v>
      </c>
    </row>
    <row r="1613" spans="1:5">
      <c r="A1613">
        <v>1947</v>
      </c>
      <c r="B1613" s="108">
        <v>57</v>
      </c>
      <c r="C1613">
        <v>669084.36</v>
      </c>
      <c r="D1613">
        <v>683586.33</v>
      </c>
      <c r="E1613">
        <v>1352670.69</v>
      </c>
    </row>
    <row r="1614" spans="1:5">
      <c r="A1614">
        <v>1947</v>
      </c>
      <c r="B1614" s="108">
        <v>58</v>
      </c>
      <c r="C1614">
        <v>643681.31999999995</v>
      </c>
      <c r="D1614">
        <v>659307.24</v>
      </c>
      <c r="E1614">
        <v>1302988.56</v>
      </c>
    </row>
    <row r="1615" spans="1:5">
      <c r="A1615">
        <v>1947</v>
      </c>
      <c r="B1615" s="108">
        <v>59</v>
      </c>
      <c r="C1615">
        <v>617129.14</v>
      </c>
      <c r="D1615">
        <v>632390.67000000004</v>
      </c>
      <c r="E1615">
        <v>1249519.81</v>
      </c>
    </row>
    <row r="1616" spans="1:5">
      <c r="A1616">
        <v>1947</v>
      </c>
      <c r="B1616" s="108">
        <v>60</v>
      </c>
      <c r="C1616">
        <v>592964.19999999995</v>
      </c>
      <c r="D1616">
        <v>607202.48</v>
      </c>
      <c r="E1616">
        <v>1200166.68</v>
      </c>
    </row>
    <row r="1617" spans="1:5">
      <c r="A1617">
        <v>1947</v>
      </c>
      <c r="B1617" s="108">
        <v>61</v>
      </c>
      <c r="C1617">
        <v>576873.53</v>
      </c>
      <c r="D1617">
        <v>585469.07999999996</v>
      </c>
      <c r="E1617">
        <v>1162342.6100000001</v>
      </c>
    </row>
    <row r="1618" spans="1:5">
      <c r="A1618">
        <v>1947</v>
      </c>
      <c r="B1618" s="108">
        <v>62</v>
      </c>
      <c r="C1618">
        <v>561123.57999999996</v>
      </c>
      <c r="D1618">
        <v>564569.18000000005</v>
      </c>
      <c r="E1618">
        <v>1125692.76</v>
      </c>
    </row>
    <row r="1619" spans="1:5">
      <c r="A1619">
        <v>1947</v>
      </c>
      <c r="B1619" s="108">
        <v>63</v>
      </c>
      <c r="C1619">
        <v>546476.06999999995</v>
      </c>
      <c r="D1619">
        <v>545258.11</v>
      </c>
      <c r="E1619">
        <v>1091734.18</v>
      </c>
    </row>
    <row r="1620" spans="1:5">
      <c r="A1620">
        <v>1947</v>
      </c>
      <c r="B1620" s="108">
        <v>64</v>
      </c>
      <c r="C1620">
        <v>532354.88</v>
      </c>
      <c r="D1620">
        <v>526201.73</v>
      </c>
      <c r="E1620">
        <v>1058556.6100000001</v>
      </c>
    </row>
    <row r="1621" spans="1:5">
      <c r="A1621">
        <v>1947</v>
      </c>
      <c r="B1621" s="108">
        <v>65</v>
      </c>
      <c r="C1621">
        <v>516188.92</v>
      </c>
      <c r="D1621">
        <v>504249.84</v>
      </c>
      <c r="E1621">
        <v>1020438.76</v>
      </c>
    </row>
    <row r="1622" spans="1:5">
      <c r="A1622">
        <v>1947</v>
      </c>
      <c r="B1622" s="108">
        <v>66</v>
      </c>
      <c r="C1622">
        <v>489413.85</v>
      </c>
      <c r="D1622">
        <v>475033.08</v>
      </c>
      <c r="E1622">
        <v>964446.93</v>
      </c>
    </row>
    <row r="1623" spans="1:5">
      <c r="A1623">
        <v>1947</v>
      </c>
      <c r="B1623" s="108">
        <v>67</v>
      </c>
      <c r="C1623">
        <v>462385.02</v>
      </c>
      <c r="D1623">
        <v>445570.67</v>
      </c>
      <c r="E1623">
        <v>907955.69</v>
      </c>
    </row>
    <row r="1624" spans="1:5">
      <c r="A1624">
        <v>1947</v>
      </c>
      <c r="B1624" s="108">
        <v>68</v>
      </c>
      <c r="C1624">
        <v>434385.18</v>
      </c>
      <c r="D1624">
        <v>415844.41</v>
      </c>
      <c r="E1624">
        <v>850229.59</v>
      </c>
    </row>
    <row r="1625" spans="1:5">
      <c r="A1625">
        <v>1947</v>
      </c>
      <c r="B1625" s="108">
        <v>69</v>
      </c>
      <c r="C1625">
        <v>406971.33</v>
      </c>
      <c r="D1625">
        <v>387652.23</v>
      </c>
      <c r="E1625">
        <v>794623.56</v>
      </c>
    </row>
    <row r="1626" spans="1:5">
      <c r="A1626">
        <v>1947</v>
      </c>
      <c r="B1626" s="108">
        <v>70</v>
      </c>
      <c r="C1626">
        <v>379073.27</v>
      </c>
      <c r="D1626">
        <v>360468.06</v>
      </c>
      <c r="E1626">
        <v>739541.33</v>
      </c>
    </row>
    <row r="1627" spans="1:5">
      <c r="A1627">
        <v>1947</v>
      </c>
      <c r="B1627" s="108">
        <v>71</v>
      </c>
      <c r="C1627">
        <v>352369.33</v>
      </c>
      <c r="D1627">
        <v>333207.75</v>
      </c>
      <c r="E1627">
        <v>685577.08</v>
      </c>
    </row>
    <row r="1628" spans="1:5">
      <c r="A1628">
        <v>1947</v>
      </c>
      <c r="B1628" s="108">
        <v>72</v>
      </c>
      <c r="C1628">
        <v>324190.39</v>
      </c>
      <c r="D1628">
        <v>304749.13</v>
      </c>
      <c r="E1628">
        <v>628939.52000000002</v>
      </c>
    </row>
    <row r="1629" spans="1:5">
      <c r="A1629">
        <v>1947</v>
      </c>
      <c r="B1629" s="108">
        <v>73</v>
      </c>
      <c r="C1629">
        <v>294116.55</v>
      </c>
      <c r="D1629">
        <v>274783.96000000002</v>
      </c>
      <c r="E1629">
        <v>568900.51</v>
      </c>
    </row>
    <row r="1630" spans="1:5">
      <c r="A1630">
        <v>1947</v>
      </c>
      <c r="B1630" s="108">
        <v>74</v>
      </c>
      <c r="C1630">
        <v>264653.51</v>
      </c>
      <c r="D1630">
        <v>245380.92</v>
      </c>
      <c r="E1630">
        <v>510034.43</v>
      </c>
    </row>
    <row r="1631" spans="1:5">
      <c r="A1631">
        <v>1947</v>
      </c>
      <c r="B1631" s="108">
        <v>75</v>
      </c>
      <c r="C1631">
        <v>238124.04</v>
      </c>
      <c r="D1631">
        <v>217753.74</v>
      </c>
      <c r="E1631">
        <v>455877.78</v>
      </c>
    </row>
    <row r="1632" spans="1:5">
      <c r="A1632">
        <v>1947</v>
      </c>
      <c r="B1632" s="108">
        <v>76</v>
      </c>
      <c r="C1632">
        <v>217483.25</v>
      </c>
      <c r="D1632">
        <v>196010.74</v>
      </c>
      <c r="E1632">
        <v>413493.99</v>
      </c>
    </row>
    <row r="1633" spans="1:5">
      <c r="A1633">
        <v>1947</v>
      </c>
      <c r="B1633" s="108">
        <v>77</v>
      </c>
      <c r="C1633">
        <v>198112.19</v>
      </c>
      <c r="D1633">
        <v>175873.51</v>
      </c>
      <c r="E1633">
        <v>373985.7</v>
      </c>
    </row>
    <row r="1634" spans="1:5">
      <c r="A1634">
        <v>1947</v>
      </c>
      <c r="B1634" s="108">
        <v>78</v>
      </c>
      <c r="C1634">
        <v>179862.04</v>
      </c>
      <c r="D1634">
        <v>157407.59</v>
      </c>
      <c r="E1634">
        <v>337269.63</v>
      </c>
    </row>
    <row r="1635" spans="1:5">
      <c r="A1635">
        <v>1947</v>
      </c>
      <c r="B1635" s="108">
        <v>79</v>
      </c>
      <c r="C1635">
        <v>162538.18</v>
      </c>
      <c r="D1635">
        <v>140104.9</v>
      </c>
      <c r="E1635">
        <v>302643.08</v>
      </c>
    </row>
    <row r="1636" spans="1:5">
      <c r="A1636">
        <v>1947</v>
      </c>
      <c r="B1636" s="108">
        <v>80</v>
      </c>
      <c r="C1636">
        <v>146696.56</v>
      </c>
      <c r="D1636">
        <v>120343.16</v>
      </c>
      <c r="E1636">
        <v>267039.71999999997</v>
      </c>
    </row>
    <row r="1637" spans="1:5">
      <c r="A1637">
        <v>1947</v>
      </c>
      <c r="B1637" s="108">
        <v>81</v>
      </c>
      <c r="C1637">
        <v>125179.46</v>
      </c>
      <c r="D1637">
        <v>101092.8</v>
      </c>
      <c r="E1637">
        <v>226272.26</v>
      </c>
    </row>
    <row r="1638" spans="1:5">
      <c r="A1638">
        <v>1947</v>
      </c>
      <c r="B1638" s="108">
        <v>82</v>
      </c>
      <c r="C1638">
        <v>105671.41</v>
      </c>
      <c r="D1638">
        <v>83493.31</v>
      </c>
      <c r="E1638">
        <v>189164.72</v>
      </c>
    </row>
    <row r="1639" spans="1:5">
      <c r="A1639">
        <v>1947</v>
      </c>
      <c r="B1639" s="108">
        <v>83</v>
      </c>
      <c r="C1639">
        <v>89864.16</v>
      </c>
      <c r="D1639">
        <v>69792.149999999994</v>
      </c>
      <c r="E1639">
        <v>159656.31</v>
      </c>
    </row>
    <row r="1640" spans="1:5">
      <c r="A1640">
        <v>1947</v>
      </c>
      <c r="B1640" s="108">
        <v>84</v>
      </c>
      <c r="C1640">
        <v>77350.490000000005</v>
      </c>
      <c r="D1640">
        <v>58971.99</v>
      </c>
      <c r="E1640">
        <v>136322.48000000001</v>
      </c>
    </row>
    <row r="1641" spans="1:5">
      <c r="A1641">
        <v>1947</v>
      </c>
      <c r="B1641" s="108">
        <v>85</v>
      </c>
      <c r="C1641">
        <v>66475.73</v>
      </c>
      <c r="D1641">
        <v>49388.93</v>
      </c>
      <c r="E1641">
        <v>115864.66</v>
      </c>
    </row>
    <row r="1642" spans="1:5">
      <c r="A1642">
        <v>1947</v>
      </c>
      <c r="B1642" s="108">
        <v>86</v>
      </c>
      <c r="C1642">
        <v>55588.53</v>
      </c>
      <c r="D1642">
        <v>40381.199999999997</v>
      </c>
      <c r="E1642">
        <v>95969.73</v>
      </c>
    </row>
    <row r="1643" spans="1:5">
      <c r="A1643">
        <v>1947</v>
      </c>
      <c r="B1643" s="108">
        <v>87</v>
      </c>
      <c r="C1643">
        <v>44156.59</v>
      </c>
      <c r="D1643">
        <v>31391.55</v>
      </c>
      <c r="E1643">
        <v>75548.14</v>
      </c>
    </row>
    <row r="1644" spans="1:5">
      <c r="A1644">
        <v>1947</v>
      </c>
      <c r="B1644" s="108">
        <v>88</v>
      </c>
      <c r="C1644">
        <v>34368.68</v>
      </c>
      <c r="D1644">
        <v>23842.48</v>
      </c>
      <c r="E1644">
        <v>58211.16</v>
      </c>
    </row>
    <row r="1645" spans="1:5">
      <c r="A1645">
        <v>1947</v>
      </c>
      <c r="B1645" s="108">
        <v>89</v>
      </c>
      <c r="C1645">
        <v>26710.51</v>
      </c>
      <c r="D1645">
        <v>17939.48</v>
      </c>
      <c r="E1645">
        <v>44649.99</v>
      </c>
    </row>
    <row r="1646" spans="1:5">
      <c r="A1646">
        <v>1947</v>
      </c>
      <c r="B1646" s="108">
        <v>90</v>
      </c>
      <c r="C1646">
        <v>20405.64</v>
      </c>
      <c r="D1646">
        <v>13202.96</v>
      </c>
      <c r="E1646">
        <v>33608.6</v>
      </c>
    </row>
    <row r="1647" spans="1:5">
      <c r="A1647">
        <v>1947</v>
      </c>
      <c r="B1647" s="108">
        <v>91</v>
      </c>
      <c r="C1647">
        <v>15157.94</v>
      </c>
      <c r="D1647">
        <v>9578.16</v>
      </c>
      <c r="E1647">
        <v>24736.1</v>
      </c>
    </row>
    <row r="1648" spans="1:5">
      <c r="A1648">
        <v>1947</v>
      </c>
      <c r="B1648" s="108">
        <v>92</v>
      </c>
      <c r="C1648">
        <v>10958.88</v>
      </c>
      <c r="D1648">
        <v>6747.4</v>
      </c>
      <c r="E1648">
        <v>17706.28</v>
      </c>
    </row>
    <row r="1649" spans="1:5">
      <c r="A1649">
        <v>1947</v>
      </c>
      <c r="B1649" s="108">
        <v>93</v>
      </c>
      <c r="C1649">
        <v>7836.12</v>
      </c>
      <c r="D1649">
        <v>4714.67</v>
      </c>
      <c r="E1649">
        <v>12550.79</v>
      </c>
    </row>
    <row r="1650" spans="1:5">
      <c r="A1650">
        <v>1947</v>
      </c>
      <c r="B1650" s="108">
        <v>94</v>
      </c>
      <c r="C1650">
        <v>5594.39</v>
      </c>
      <c r="D1650">
        <v>3297.39</v>
      </c>
      <c r="E1650">
        <v>8891.7800000000007</v>
      </c>
    </row>
    <row r="1651" spans="1:5">
      <c r="A1651">
        <v>1947</v>
      </c>
      <c r="B1651" s="108">
        <v>95</v>
      </c>
      <c r="C1651">
        <v>4000.88</v>
      </c>
      <c r="D1651">
        <v>2355.6</v>
      </c>
      <c r="E1651">
        <v>6356.48</v>
      </c>
    </row>
    <row r="1652" spans="1:5">
      <c r="A1652">
        <v>1947</v>
      </c>
      <c r="B1652" s="108">
        <v>96</v>
      </c>
      <c r="C1652">
        <v>2963.71</v>
      </c>
      <c r="D1652">
        <v>1765.53</v>
      </c>
      <c r="E1652">
        <v>4729.24</v>
      </c>
    </row>
    <row r="1653" spans="1:5">
      <c r="A1653">
        <v>1947</v>
      </c>
      <c r="B1653" s="108">
        <v>97</v>
      </c>
      <c r="C1653">
        <v>2178.3000000000002</v>
      </c>
      <c r="D1653">
        <v>1273.47</v>
      </c>
      <c r="E1653">
        <v>3451.77</v>
      </c>
    </row>
    <row r="1654" spans="1:5">
      <c r="A1654">
        <v>1947</v>
      </c>
      <c r="B1654" s="108">
        <v>98</v>
      </c>
      <c r="C1654">
        <v>1558.5</v>
      </c>
      <c r="D1654">
        <v>913.45</v>
      </c>
      <c r="E1654">
        <v>2471.9499999999998</v>
      </c>
    </row>
    <row r="1655" spans="1:5">
      <c r="A1655">
        <v>1947</v>
      </c>
      <c r="B1655" s="108">
        <v>99</v>
      </c>
      <c r="C1655">
        <v>1117.24</v>
      </c>
      <c r="D1655">
        <v>631.28</v>
      </c>
      <c r="E1655">
        <v>1748.52</v>
      </c>
    </row>
    <row r="1656" spans="1:5">
      <c r="A1656">
        <v>1947</v>
      </c>
      <c r="B1656" s="108">
        <v>100</v>
      </c>
      <c r="C1656">
        <v>757.23</v>
      </c>
      <c r="D1656">
        <v>421.91</v>
      </c>
      <c r="E1656">
        <v>1179.1400000000001</v>
      </c>
    </row>
    <row r="1657" spans="1:5">
      <c r="A1657">
        <v>1947</v>
      </c>
      <c r="B1657" s="108">
        <v>101</v>
      </c>
      <c r="C1657">
        <v>516.86</v>
      </c>
      <c r="D1657">
        <v>286.42</v>
      </c>
      <c r="E1657">
        <v>803.28</v>
      </c>
    </row>
    <row r="1658" spans="1:5">
      <c r="A1658">
        <v>1947</v>
      </c>
      <c r="B1658" s="108">
        <v>102</v>
      </c>
      <c r="C1658">
        <v>351.3</v>
      </c>
      <c r="D1658">
        <v>189.45</v>
      </c>
      <c r="E1658">
        <v>540.75</v>
      </c>
    </row>
    <row r="1659" spans="1:5">
      <c r="A1659">
        <v>1947</v>
      </c>
      <c r="B1659" s="108">
        <v>103</v>
      </c>
      <c r="C1659">
        <v>224.88</v>
      </c>
      <c r="D1659">
        <v>123</v>
      </c>
      <c r="E1659">
        <v>347.88</v>
      </c>
    </row>
    <row r="1660" spans="1:5">
      <c r="A1660">
        <v>1947</v>
      </c>
      <c r="B1660" s="108">
        <v>104</v>
      </c>
      <c r="C1660">
        <v>140.1</v>
      </c>
      <c r="D1660">
        <v>79.709999999999994</v>
      </c>
      <c r="E1660">
        <v>219.81</v>
      </c>
    </row>
    <row r="1661" spans="1:5">
      <c r="A1661">
        <v>1947</v>
      </c>
      <c r="B1661" s="108">
        <v>105</v>
      </c>
      <c r="C1661">
        <v>91.72</v>
      </c>
      <c r="D1661">
        <v>50.76</v>
      </c>
      <c r="E1661">
        <v>142.47999999999999</v>
      </c>
    </row>
    <row r="1662" spans="1:5">
      <c r="A1662">
        <v>1947</v>
      </c>
      <c r="B1662" s="108">
        <v>106</v>
      </c>
      <c r="C1662">
        <v>59.54</v>
      </c>
      <c r="D1662">
        <v>34</v>
      </c>
      <c r="E1662">
        <v>93.54</v>
      </c>
    </row>
    <row r="1663" spans="1:5">
      <c r="A1663">
        <v>1947</v>
      </c>
      <c r="B1663" s="108">
        <v>107</v>
      </c>
      <c r="C1663">
        <v>40.11</v>
      </c>
      <c r="D1663">
        <v>21.1</v>
      </c>
      <c r="E1663">
        <v>61.21</v>
      </c>
    </row>
    <row r="1664" spans="1:5">
      <c r="A1664">
        <v>1947</v>
      </c>
      <c r="B1664" s="108">
        <v>108</v>
      </c>
      <c r="C1664">
        <v>25.37</v>
      </c>
      <c r="D1664">
        <v>14</v>
      </c>
      <c r="E1664">
        <v>39.369999999999997</v>
      </c>
    </row>
    <row r="1665" spans="1:5">
      <c r="A1665">
        <v>1947</v>
      </c>
      <c r="B1665" s="108">
        <v>109</v>
      </c>
      <c r="C1665">
        <v>16.71</v>
      </c>
      <c r="D1665">
        <v>9.23</v>
      </c>
      <c r="E1665">
        <v>25.94</v>
      </c>
    </row>
    <row r="1666" spans="1:5">
      <c r="A1666">
        <v>1947</v>
      </c>
      <c r="B1666" s="108">
        <v>110</v>
      </c>
      <c r="C1666">
        <v>40.74</v>
      </c>
      <c r="D1666">
        <v>14.65</v>
      </c>
      <c r="E1666">
        <v>55.39</v>
      </c>
    </row>
    <row r="1667" spans="1:5">
      <c r="A1667">
        <v>1948</v>
      </c>
      <c r="B1667" s="108">
        <v>0</v>
      </c>
      <c r="C1667">
        <v>1615883.21</v>
      </c>
      <c r="D1667">
        <v>1694540.14</v>
      </c>
      <c r="E1667">
        <v>3310423.35</v>
      </c>
    </row>
    <row r="1668" spans="1:5">
      <c r="A1668">
        <v>1948</v>
      </c>
      <c r="B1668" s="108">
        <v>1</v>
      </c>
      <c r="C1668">
        <v>1472260.95</v>
      </c>
      <c r="D1668">
        <v>1534749.35</v>
      </c>
      <c r="E1668">
        <v>3007010.3</v>
      </c>
    </row>
    <row r="1669" spans="1:5">
      <c r="A1669">
        <v>1948</v>
      </c>
      <c r="B1669" s="108">
        <v>2</v>
      </c>
      <c r="C1669">
        <v>1323410.28</v>
      </c>
      <c r="D1669">
        <v>1364453.39</v>
      </c>
      <c r="E1669">
        <v>2687863.67</v>
      </c>
    </row>
    <row r="1670" spans="1:5">
      <c r="A1670">
        <v>1948</v>
      </c>
      <c r="B1670" s="108">
        <v>3</v>
      </c>
      <c r="C1670">
        <v>1368538.58</v>
      </c>
      <c r="D1670">
        <v>1411427.17</v>
      </c>
      <c r="E1670">
        <v>2779965.75</v>
      </c>
    </row>
    <row r="1671" spans="1:5">
      <c r="A1671">
        <v>1948</v>
      </c>
      <c r="B1671" s="108">
        <v>4</v>
      </c>
      <c r="C1671">
        <v>1411058.66</v>
      </c>
      <c r="D1671">
        <v>1466714.28</v>
      </c>
      <c r="E1671">
        <v>2877772.94</v>
      </c>
    </row>
    <row r="1672" spans="1:5">
      <c r="A1672">
        <v>1948</v>
      </c>
      <c r="B1672" s="108">
        <v>5</v>
      </c>
      <c r="C1672">
        <v>1330203.82</v>
      </c>
      <c r="D1672">
        <v>1378909.55</v>
      </c>
      <c r="E1672">
        <v>2709113.37</v>
      </c>
    </row>
    <row r="1673" spans="1:5">
      <c r="A1673">
        <v>1948</v>
      </c>
      <c r="B1673" s="108">
        <v>6</v>
      </c>
      <c r="C1673">
        <v>1205823.56</v>
      </c>
      <c r="D1673">
        <v>1246913.95</v>
      </c>
      <c r="E1673">
        <v>2452737.5099999998</v>
      </c>
    </row>
    <row r="1674" spans="1:5">
      <c r="A1674">
        <v>1948</v>
      </c>
      <c r="B1674" s="108">
        <v>7</v>
      </c>
      <c r="C1674">
        <v>1137756.8400000001</v>
      </c>
      <c r="D1674">
        <v>1174163.6200000001</v>
      </c>
      <c r="E1674">
        <v>2311920.46</v>
      </c>
    </row>
    <row r="1675" spans="1:5">
      <c r="A1675">
        <v>1948</v>
      </c>
      <c r="B1675" s="108">
        <v>8</v>
      </c>
      <c r="C1675">
        <v>1099767.04</v>
      </c>
      <c r="D1675">
        <v>1134742.94</v>
      </c>
      <c r="E1675">
        <v>2234509.98</v>
      </c>
    </row>
    <row r="1676" spans="1:5">
      <c r="A1676">
        <v>1948</v>
      </c>
      <c r="B1676" s="108">
        <v>9</v>
      </c>
      <c r="C1676">
        <v>1086467.6399999999</v>
      </c>
      <c r="D1676">
        <v>1121970.9099999999</v>
      </c>
      <c r="E1676">
        <v>2208438.5499999998</v>
      </c>
    </row>
    <row r="1677" spans="1:5">
      <c r="A1677">
        <v>1948</v>
      </c>
      <c r="B1677" s="108">
        <v>10</v>
      </c>
      <c r="C1677">
        <v>1084263.8500000001</v>
      </c>
      <c r="D1677">
        <v>1124009.78</v>
      </c>
      <c r="E1677">
        <v>2208273.63</v>
      </c>
    </row>
    <row r="1678" spans="1:5">
      <c r="A1678">
        <v>1948</v>
      </c>
      <c r="B1678" s="108">
        <v>11</v>
      </c>
      <c r="C1678">
        <v>1058334.6599999999</v>
      </c>
      <c r="D1678">
        <v>1099031.23</v>
      </c>
      <c r="E1678">
        <v>2157365.89</v>
      </c>
    </row>
    <row r="1679" spans="1:5">
      <c r="A1679">
        <v>1948</v>
      </c>
      <c r="B1679" s="108">
        <v>12</v>
      </c>
      <c r="C1679">
        <v>1052195.95</v>
      </c>
      <c r="D1679">
        <v>1095881.26</v>
      </c>
      <c r="E1679">
        <v>2148077.21</v>
      </c>
    </row>
    <row r="1680" spans="1:5">
      <c r="A1680">
        <v>1948</v>
      </c>
      <c r="B1680" s="108">
        <v>13</v>
      </c>
      <c r="C1680">
        <v>1044028.74</v>
      </c>
      <c r="D1680">
        <v>1081215.56</v>
      </c>
      <c r="E1680">
        <v>2125244.2999999998</v>
      </c>
    </row>
    <row r="1681" spans="1:5">
      <c r="A1681">
        <v>1948</v>
      </c>
      <c r="B1681" s="108">
        <v>14</v>
      </c>
      <c r="C1681">
        <v>1041273.79</v>
      </c>
      <c r="D1681">
        <v>1077398.93</v>
      </c>
      <c r="E1681">
        <v>2118672.7200000002</v>
      </c>
    </row>
    <row r="1682" spans="1:5">
      <c r="A1682">
        <v>1948</v>
      </c>
      <c r="B1682" s="108">
        <v>15</v>
      </c>
      <c r="C1682">
        <v>1065000.02</v>
      </c>
      <c r="D1682">
        <v>1100337.83</v>
      </c>
      <c r="E1682">
        <v>2165337.85</v>
      </c>
    </row>
    <row r="1683" spans="1:5">
      <c r="A1683">
        <v>1948</v>
      </c>
      <c r="B1683" s="108">
        <v>16</v>
      </c>
      <c r="C1683">
        <v>1095925.28</v>
      </c>
      <c r="D1683">
        <v>1128909.1200000001</v>
      </c>
      <c r="E1683">
        <v>2224834.4</v>
      </c>
    </row>
    <row r="1684" spans="1:5">
      <c r="A1684">
        <v>1948</v>
      </c>
      <c r="B1684" s="108">
        <v>17</v>
      </c>
      <c r="C1684">
        <v>1119634.1599999999</v>
      </c>
      <c r="D1684">
        <v>1138206.8700000001</v>
      </c>
      <c r="E1684">
        <v>2257841.0299999998</v>
      </c>
    </row>
    <row r="1685" spans="1:5">
      <c r="A1685">
        <v>1948</v>
      </c>
      <c r="B1685" s="108">
        <v>18</v>
      </c>
      <c r="C1685">
        <v>1131880.3500000001</v>
      </c>
      <c r="D1685">
        <v>1017264.65</v>
      </c>
      <c r="E1685">
        <v>2149145</v>
      </c>
    </row>
    <row r="1686" spans="1:5">
      <c r="A1686">
        <v>1948</v>
      </c>
      <c r="B1686" s="108">
        <v>19</v>
      </c>
      <c r="C1686">
        <v>1142897.17</v>
      </c>
      <c r="D1686">
        <v>1050308.92</v>
      </c>
      <c r="E1686">
        <v>2193206.09</v>
      </c>
    </row>
    <row r="1687" spans="1:5">
      <c r="A1687">
        <v>1948</v>
      </c>
      <c r="B1687" s="108">
        <v>20</v>
      </c>
      <c r="C1687">
        <v>1154656.69</v>
      </c>
      <c r="D1687">
        <v>1069441.56</v>
      </c>
      <c r="E1687">
        <v>2224098.25</v>
      </c>
    </row>
    <row r="1688" spans="1:5">
      <c r="A1688">
        <v>1948</v>
      </c>
      <c r="B1688" s="108">
        <v>21</v>
      </c>
      <c r="C1688">
        <v>1175576.1399999999</v>
      </c>
      <c r="D1688">
        <v>1099963</v>
      </c>
      <c r="E1688">
        <v>2275539.14</v>
      </c>
    </row>
    <row r="1689" spans="1:5">
      <c r="A1689">
        <v>1948</v>
      </c>
      <c r="B1689" s="108">
        <v>22</v>
      </c>
      <c r="C1689">
        <v>1193443.3899999999</v>
      </c>
      <c r="D1689">
        <v>1130645.23</v>
      </c>
      <c r="E1689">
        <v>2324088.62</v>
      </c>
    </row>
    <row r="1690" spans="1:5">
      <c r="A1690">
        <v>1948</v>
      </c>
      <c r="B1690" s="108">
        <v>23</v>
      </c>
      <c r="C1690">
        <v>1212655.98</v>
      </c>
      <c r="D1690">
        <v>1157388.8</v>
      </c>
      <c r="E1690">
        <v>2370044.7799999998</v>
      </c>
    </row>
    <row r="1691" spans="1:5">
      <c r="A1691">
        <v>1948</v>
      </c>
      <c r="B1691" s="108">
        <v>24</v>
      </c>
      <c r="C1691">
        <v>1233130.82</v>
      </c>
      <c r="D1691">
        <v>1184087.44</v>
      </c>
      <c r="E1691">
        <v>2417218.2599999998</v>
      </c>
    </row>
    <row r="1692" spans="1:5">
      <c r="A1692">
        <v>1948</v>
      </c>
      <c r="B1692" s="108">
        <v>25</v>
      </c>
      <c r="C1692">
        <v>1252086.6000000001</v>
      </c>
      <c r="D1692">
        <v>1208316.7</v>
      </c>
      <c r="E1692">
        <v>2460403.2999999998</v>
      </c>
    </row>
    <row r="1693" spans="1:5">
      <c r="A1693">
        <v>1948</v>
      </c>
      <c r="B1693" s="108">
        <v>26</v>
      </c>
      <c r="C1693">
        <v>1243142.94</v>
      </c>
      <c r="D1693">
        <v>1197004.07</v>
      </c>
      <c r="E1693">
        <v>2440147.0099999998</v>
      </c>
    </row>
    <row r="1694" spans="1:5">
      <c r="A1694">
        <v>1948</v>
      </c>
      <c r="B1694" s="108">
        <v>27</v>
      </c>
      <c r="C1694">
        <v>1227067.3799999999</v>
      </c>
      <c r="D1694">
        <v>1178326.07</v>
      </c>
      <c r="E1694">
        <v>2405393.4500000002</v>
      </c>
    </row>
    <row r="1695" spans="1:5">
      <c r="A1695">
        <v>1948</v>
      </c>
      <c r="B1695" s="108">
        <v>28</v>
      </c>
      <c r="C1695">
        <v>1208363.31</v>
      </c>
      <c r="D1695">
        <v>1158966.57</v>
      </c>
      <c r="E1695">
        <v>2367329.88</v>
      </c>
    </row>
    <row r="1696" spans="1:5">
      <c r="A1696">
        <v>1948</v>
      </c>
      <c r="B1696" s="108">
        <v>29</v>
      </c>
      <c r="C1696">
        <v>1186945.25</v>
      </c>
      <c r="D1696">
        <v>1133945.5</v>
      </c>
      <c r="E1696">
        <v>2320890.75</v>
      </c>
    </row>
    <row r="1697" spans="1:5">
      <c r="A1697">
        <v>1948</v>
      </c>
      <c r="B1697" s="108">
        <v>30</v>
      </c>
      <c r="C1697">
        <v>1158547.72</v>
      </c>
      <c r="D1697">
        <v>1105979.74</v>
      </c>
      <c r="E1697">
        <v>2264527.46</v>
      </c>
    </row>
    <row r="1698" spans="1:5">
      <c r="A1698">
        <v>1948</v>
      </c>
      <c r="B1698" s="108">
        <v>31</v>
      </c>
      <c r="C1698">
        <v>1149730.92</v>
      </c>
      <c r="D1698">
        <v>1101664.07</v>
      </c>
      <c r="E1698">
        <v>2251394.9900000002</v>
      </c>
    </row>
    <row r="1699" spans="1:5">
      <c r="A1699">
        <v>1948</v>
      </c>
      <c r="B1699" s="108">
        <v>32</v>
      </c>
      <c r="C1699">
        <v>1144603.83</v>
      </c>
      <c r="D1699">
        <v>1100271.5900000001</v>
      </c>
      <c r="E1699">
        <v>2244875.42</v>
      </c>
    </row>
    <row r="1700" spans="1:5">
      <c r="A1700">
        <v>1948</v>
      </c>
      <c r="B1700" s="108">
        <v>33</v>
      </c>
      <c r="C1700">
        <v>1137988.1299999999</v>
      </c>
      <c r="D1700">
        <v>1094685.55</v>
      </c>
      <c r="E1700">
        <v>2232673.6800000002</v>
      </c>
    </row>
    <row r="1701" spans="1:5">
      <c r="A1701">
        <v>1948</v>
      </c>
      <c r="B1701" s="108">
        <v>34</v>
      </c>
      <c r="C1701">
        <v>1130236.26</v>
      </c>
      <c r="D1701">
        <v>1084971.6499999999</v>
      </c>
      <c r="E1701">
        <v>2215207.91</v>
      </c>
    </row>
    <row r="1702" spans="1:5">
      <c r="A1702">
        <v>1948</v>
      </c>
      <c r="B1702" s="108">
        <v>35</v>
      </c>
      <c r="C1702">
        <v>1128134.8700000001</v>
      </c>
      <c r="D1702">
        <v>1078369.1499999999</v>
      </c>
      <c r="E1702">
        <v>2206504.02</v>
      </c>
    </row>
    <row r="1703" spans="1:5">
      <c r="A1703">
        <v>1948</v>
      </c>
      <c r="B1703" s="108">
        <v>36</v>
      </c>
      <c r="C1703">
        <v>1112242.75</v>
      </c>
      <c r="D1703">
        <v>1066341.92</v>
      </c>
      <c r="E1703">
        <v>2178584.67</v>
      </c>
    </row>
    <row r="1704" spans="1:5">
      <c r="A1704">
        <v>1948</v>
      </c>
      <c r="B1704" s="108">
        <v>37</v>
      </c>
      <c r="C1704">
        <v>1091801.56</v>
      </c>
      <c r="D1704">
        <v>1051751.05</v>
      </c>
      <c r="E1704">
        <v>2143552.61</v>
      </c>
    </row>
    <row r="1705" spans="1:5">
      <c r="A1705">
        <v>1948</v>
      </c>
      <c r="B1705" s="108">
        <v>38</v>
      </c>
      <c r="C1705">
        <v>1074075.4099999999</v>
      </c>
      <c r="D1705">
        <v>1039684.09</v>
      </c>
      <c r="E1705">
        <v>2113759.5</v>
      </c>
    </row>
    <row r="1706" spans="1:5">
      <c r="A1706">
        <v>1948</v>
      </c>
      <c r="B1706" s="108">
        <v>39</v>
      </c>
      <c r="C1706">
        <v>1060593.46</v>
      </c>
      <c r="D1706">
        <v>1030489.41</v>
      </c>
      <c r="E1706">
        <v>2091082.87</v>
      </c>
    </row>
    <row r="1707" spans="1:5">
      <c r="A1707">
        <v>1948</v>
      </c>
      <c r="B1707" s="108">
        <v>40</v>
      </c>
      <c r="C1707">
        <v>1039928.08</v>
      </c>
      <c r="D1707">
        <v>1016619.44</v>
      </c>
      <c r="E1707">
        <v>2056547.52</v>
      </c>
    </row>
    <row r="1708" spans="1:5">
      <c r="A1708">
        <v>1948</v>
      </c>
      <c r="B1708" s="108">
        <v>41</v>
      </c>
      <c r="C1708">
        <v>1013563.79</v>
      </c>
      <c r="D1708">
        <v>996145.54</v>
      </c>
      <c r="E1708">
        <v>2009709.33</v>
      </c>
    </row>
    <row r="1709" spans="1:5">
      <c r="A1709">
        <v>1948</v>
      </c>
      <c r="B1709" s="108">
        <v>42</v>
      </c>
      <c r="C1709">
        <v>988455.02</v>
      </c>
      <c r="D1709">
        <v>974843.13</v>
      </c>
      <c r="E1709">
        <v>1963298.15</v>
      </c>
    </row>
    <row r="1710" spans="1:5">
      <c r="A1710">
        <v>1948</v>
      </c>
      <c r="B1710" s="108">
        <v>43</v>
      </c>
      <c r="C1710">
        <v>964367.78</v>
      </c>
      <c r="D1710">
        <v>954990.13</v>
      </c>
      <c r="E1710">
        <v>1919357.91</v>
      </c>
    </row>
    <row r="1711" spans="1:5">
      <c r="A1711">
        <v>1948</v>
      </c>
      <c r="B1711" s="108">
        <v>44</v>
      </c>
      <c r="C1711">
        <v>942356.29</v>
      </c>
      <c r="D1711">
        <v>938505.86</v>
      </c>
      <c r="E1711">
        <v>1880862.15</v>
      </c>
    </row>
    <row r="1712" spans="1:5">
      <c r="A1712">
        <v>1948</v>
      </c>
      <c r="B1712" s="108">
        <v>45</v>
      </c>
      <c r="C1712">
        <v>925293.05</v>
      </c>
      <c r="D1712">
        <v>924273.55</v>
      </c>
      <c r="E1712">
        <v>1849566.6</v>
      </c>
    </row>
    <row r="1713" spans="1:5">
      <c r="A1713">
        <v>1948</v>
      </c>
      <c r="B1713" s="108">
        <v>46</v>
      </c>
      <c r="C1713">
        <v>910412.59</v>
      </c>
      <c r="D1713">
        <v>909958.57</v>
      </c>
      <c r="E1713">
        <v>1820371.16</v>
      </c>
    </row>
    <row r="1714" spans="1:5">
      <c r="A1714">
        <v>1948</v>
      </c>
      <c r="B1714" s="108">
        <v>47</v>
      </c>
      <c r="C1714">
        <v>897857.04</v>
      </c>
      <c r="D1714">
        <v>898027.38</v>
      </c>
      <c r="E1714">
        <v>1795884.42</v>
      </c>
    </row>
    <row r="1715" spans="1:5">
      <c r="A1715">
        <v>1948</v>
      </c>
      <c r="B1715" s="108">
        <v>48</v>
      </c>
      <c r="C1715">
        <v>883364.05</v>
      </c>
      <c r="D1715">
        <v>884138.26</v>
      </c>
      <c r="E1715">
        <v>1767502.31</v>
      </c>
    </row>
    <row r="1716" spans="1:5">
      <c r="A1716">
        <v>1948</v>
      </c>
      <c r="B1716" s="108">
        <v>49</v>
      </c>
      <c r="C1716">
        <v>865849.05</v>
      </c>
      <c r="D1716">
        <v>868125.53</v>
      </c>
      <c r="E1716">
        <v>1733974.58</v>
      </c>
    </row>
    <row r="1717" spans="1:5">
      <c r="A1717">
        <v>1948</v>
      </c>
      <c r="B1717" s="108">
        <v>50</v>
      </c>
      <c r="C1717">
        <v>845215.45</v>
      </c>
      <c r="D1717">
        <v>851459.87</v>
      </c>
      <c r="E1717">
        <v>1696675.32</v>
      </c>
    </row>
    <row r="1718" spans="1:5">
      <c r="A1718">
        <v>1948</v>
      </c>
      <c r="B1718" s="108">
        <v>51</v>
      </c>
      <c r="C1718">
        <v>824041.99</v>
      </c>
      <c r="D1718">
        <v>833452.34</v>
      </c>
      <c r="E1718">
        <v>1657494.33</v>
      </c>
    </row>
    <row r="1719" spans="1:5">
      <c r="A1719">
        <v>1948</v>
      </c>
      <c r="B1719" s="108">
        <v>52</v>
      </c>
      <c r="C1719">
        <v>801835.98</v>
      </c>
      <c r="D1719">
        <v>814116.11</v>
      </c>
      <c r="E1719">
        <v>1615952.09</v>
      </c>
    </row>
    <row r="1720" spans="1:5">
      <c r="A1720">
        <v>1948</v>
      </c>
      <c r="B1720" s="108">
        <v>53</v>
      </c>
      <c r="C1720">
        <v>779548.08</v>
      </c>
      <c r="D1720">
        <v>792275.47</v>
      </c>
      <c r="E1720">
        <v>1571823.55</v>
      </c>
    </row>
    <row r="1721" spans="1:5">
      <c r="A1721">
        <v>1948</v>
      </c>
      <c r="B1721" s="108">
        <v>54</v>
      </c>
      <c r="C1721">
        <v>755128.47</v>
      </c>
      <c r="D1721">
        <v>766235.94</v>
      </c>
      <c r="E1721">
        <v>1521364.41</v>
      </c>
    </row>
    <row r="1722" spans="1:5">
      <c r="A1722">
        <v>1948</v>
      </c>
      <c r="B1722" s="108">
        <v>55</v>
      </c>
      <c r="C1722">
        <v>731173.64</v>
      </c>
      <c r="D1722">
        <v>739049.54</v>
      </c>
      <c r="E1722">
        <v>1470223.18</v>
      </c>
    </row>
    <row r="1723" spans="1:5">
      <c r="A1723">
        <v>1948</v>
      </c>
      <c r="B1723" s="108">
        <v>56</v>
      </c>
      <c r="C1723">
        <v>708775.56</v>
      </c>
      <c r="D1723">
        <v>717922.53</v>
      </c>
      <c r="E1723">
        <v>1426698.09</v>
      </c>
    </row>
    <row r="1724" spans="1:5">
      <c r="A1724">
        <v>1948</v>
      </c>
      <c r="B1724" s="108">
        <v>57</v>
      </c>
      <c r="C1724">
        <v>685730.74</v>
      </c>
      <c r="D1724">
        <v>695956.88</v>
      </c>
      <c r="E1724">
        <v>1381687.62</v>
      </c>
    </row>
    <row r="1725" spans="1:5">
      <c r="A1725">
        <v>1948</v>
      </c>
      <c r="B1725" s="108">
        <v>58</v>
      </c>
      <c r="C1725">
        <v>661657.93000000005</v>
      </c>
      <c r="D1725">
        <v>673330.34</v>
      </c>
      <c r="E1725">
        <v>1334988.27</v>
      </c>
    </row>
    <row r="1726" spans="1:5">
      <c r="A1726">
        <v>1948</v>
      </c>
      <c r="B1726" s="108">
        <v>59</v>
      </c>
      <c r="C1726">
        <v>635663.13</v>
      </c>
      <c r="D1726">
        <v>648833.86</v>
      </c>
      <c r="E1726">
        <v>1284496.99</v>
      </c>
    </row>
    <row r="1727" spans="1:5">
      <c r="A1727">
        <v>1948</v>
      </c>
      <c r="B1727" s="108">
        <v>60</v>
      </c>
      <c r="C1727">
        <v>609656.02</v>
      </c>
      <c r="D1727">
        <v>623973.36</v>
      </c>
      <c r="E1727">
        <v>1233629.3799999999</v>
      </c>
    </row>
    <row r="1728" spans="1:5">
      <c r="A1728">
        <v>1948</v>
      </c>
      <c r="B1728" s="108">
        <v>61</v>
      </c>
      <c r="C1728">
        <v>591739.69999999995</v>
      </c>
      <c r="D1728">
        <v>601235.61</v>
      </c>
      <c r="E1728">
        <v>1192975.31</v>
      </c>
    </row>
    <row r="1729" spans="1:5">
      <c r="A1729">
        <v>1948</v>
      </c>
      <c r="B1729" s="108">
        <v>62</v>
      </c>
      <c r="C1729">
        <v>575248.62</v>
      </c>
      <c r="D1729">
        <v>578282.31999999995</v>
      </c>
      <c r="E1729">
        <v>1153530.94</v>
      </c>
    </row>
    <row r="1730" spans="1:5">
      <c r="A1730">
        <v>1948</v>
      </c>
      <c r="B1730" s="108">
        <v>63</v>
      </c>
      <c r="C1730">
        <v>559187.75</v>
      </c>
      <c r="D1730">
        <v>556410.69999999995</v>
      </c>
      <c r="E1730">
        <v>1115598.45</v>
      </c>
    </row>
    <row r="1731" spans="1:5">
      <c r="A1731">
        <v>1948</v>
      </c>
      <c r="B1731" s="108">
        <v>64</v>
      </c>
      <c r="C1731">
        <v>544430.21</v>
      </c>
      <c r="D1731">
        <v>536440.75</v>
      </c>
      <c r="E1731">
        <v>1080870.96</v>
      </c>
    </row>
    <row r="1732" spans="1:5">
      <c r="A1732">
        <v>1948</v>
      </c>
      <c r="B1732" s="108">
        <v>65</v>
      </c>
      <c r="C1732">
        <v>530020.49</v>
      </c>
      <c r="D1732">
        <v>515363.73</v>
      </c>
      <c r="E1732">
        <v>1045384.22</v>
      </c>
    </row>
    <row r="1733" spans="1:5">
      <c r="A1733">
        <v>1948</v>
      </c>
      <c r="B1733" s="108">
        <v>66</v>
      </c>
      <c r="C1733">
        <v>504015.15</v>
      </c>
      <c r="D1733">
        <v>486139.83</v>
      </c>
      <c r="E1733">
        <v>990154.98</v>
      </c>
    </row>
    <row r="1734" spans="1:5">
      <c r="A1734">
        <v>1948</v>
      </c>
      <c r="B1734" s="108">
        <v>67</v>
      </c>
      <c r="C1734">
        <v>476140.17</v>
      </c>
      <c r="D1734">
        <v>456372.1</v>
      </c>
      <c r="E1734">
        <v>932512.27</v>
      </c>
    </row>
    <row r="1735" spans="1:5">
      <c r="A1735">
        <v>1948</v>
      </c>
      <c r="B1735" s="108">
        <v>68</v>
      </c>
      <c r="C1735">
        <v>448293.42</v>
      </c>
      <c r="D1735">
        <v>426579.69</v>
      </c>
      <c r="E1735">
        <v>874873.11</v>
      </c>
    </row>
    <row r="1736" spans="1:5">
      <c r="A1736">
        <v>1948</v>
      </c>
      <c r="B1736" s="108">
        <v>69</v>
      </c>
      <c r="C1736">
        <v>419320.5</v>
      </c>
      <c r="D1736">
        <v>396456.43</v>
      </c>
      <c r="E1736">
        <v>815776.93</v>
      </c>
    </row>
    <row r="1737" spans="1:5">
      <c r="A1737">
        <v>1948</v>
      </c>
      <c r="B1737" s="108">
        <v>70</v>
      </c>
      <c r="C1737">
        <v>388715.64</v>
      </c>
      <c r="D1737">
        <v>366611.26</v>
      </c>
      <c r="E1737">
        <v>755326.9</v>
      </c>
    </row>
    <row r="1738" spans="1:5">
      <c r="A1738">
        <v>1948</v>
      </c>
      <c r="B1738" s="108">
        <v>71</v>
      </c>
      <c r="C1738">
        <v>360106.36</v>
      </c>
      <c r="D1738">
        <v>337975.82</v>
      </c>
      <c r="E1738">
        <v>698082.18</v>
      </c>
    </row>
    <row r="1739" spans="1:5">
      <c r="A1739">
        <v>1948</v>
      </c>
      <c r="B1739" s="108">
        <v>72</v>
      </c>
      <c r="C1739">
        <v>333983.96000000002</v>
      </c>
      <c r="D1739">
        <v>311347.96999999997</v>
      </c>
      <c r="E1739">
        <v>645331.93000000005</v>
      </c>
    </row>
    <row r="1740" spans="1:5">
      <c r="A1740">
        <v>1948</v>
      </c>
      <c r="B1740" s="108">
        <v>73</v>
      </c>
      <c r="C1740">
        <v>306163.46000000002</v>
      </c>
      <c r="D1740">
        <v>283425.21999999997</v>
      </c>
      <c r="E1740">
        <v>589588.68000000005</v>
      </c>
    </row>
    <row r="1741" spans="1:5">
      <c r="A1741">
        <v>1948</v>
      </c>
      <c r="B1741" s="108">
        <v>74</v>
      </c>
      <c r="C1741">
        <v>276364.58</v>
      </c>
      <c r="D1741">
        <v>253982.64</v>
      </c>
      <c r="E1741">
        <v>530347.22</v>
      </c>
    </row>
    <row r="1742" spans="1:5">
      <c r="A1742">
        <v>1948</v>
      </c>
      <c r="B1742" s="108">
        <v>75</v>
      </c>
      <c r="C1742">
        <v>248738.04</v>
      </c>
      <c r="D1742">
        <v>225980.81</v>
      </c>
      <c r="E1742">
        <v>474718.85</v>
      </c>
    </row>
    <row r="1743" spans="1:5">
      <c r="A1743">
        <v>1948</v>
      </c>
      <c r="B1743" s="108">
        <v>76</v>
      </c>
      <c r="C1743">
        <v>226836.38</v>
      </c>
      <c r="D1743">
        <v>203538.38</v>
      </c>
      <c r="E1743">
        <v>430374.76</v>
      </c>
    </row>
    <row r="1744" spans="1:5">
      <c r="A1744">
        <v>1948</v>
      </c>
      <c r="B1744" s="108">
        <v>77</v>
      </c>
      <c r="C1744">
        <v>205989.89</v>
      </c>
      <c r="D1744">
        <v>182147.17</v>
      </c>
      <c r="E1744">
        <v>388137.06</v>
      </c>
    </row>
    <row r="1745" spans="1:5">
      <c r="A1745">
        <v>1948</v>
      </c>
      <c r="B1745" s="108">
        <v>78</v>
      </c>
      <c r="C1745">
        <v>186492.12</v>
      </c>
      <c r="D1745">
        <v>162478.79999999999</v>
      </c>
      <c r="E1745">
        <v>348970.92</v>
      </c>
    </row>
    <row r="1746" spans="1:5">
      <c r="A1746">
        <v>1948</v>
      </c>
      <c r="B1746" s="108">
        <v>79</v>
      </c>
      <c r="C1746">
        <v>168368.8</v>
      </c>
      <c r="D1746">
        <v>144707.21</v>
      </c>
      <c r="E1746">
        <v>313076.01</v>
      </c>
    </row>
    <row r="1747" spans="1:5">
      <c r="A1747">
        <v>1948</v>
      </c>
      <c r="B1747" s="108">
        <v>80</v>
      </c>
      <c r="C1747">
        <v>153251.47</v>
      </c>
      <c r="D1747">
        <v>124731.98</v>
      </c>
      <c r="E1747">
        <v>277983.45</v>
      </c>
    </row>
    <row r="1748" spans="1:5">
      <c r="A1748">
        <v>1948</v>
      </c>
      <c r="B1748" s="108">
        <v>81</v>
      </c>
      <c r="C1748">
        <v>133165.17000000001</v>
      </c>
      <c r="D1748">
        <v>106759.03</v>
      </c>
      <c r="E1748">
        <v>239924.2</v>
      </c>
    </row>
    <row r="1749" spans="1:5">
      <c r="A1749">
        <v>1948</v>
      </c>
      <c r="B1749" s="108">
        <v>82</v>
      </c>
      <c r="C1749">
        <v>112376.87</v>
      </c>
      <c r="D1749">
        <v>88635.72</v>
      </c>
      <c r="E1749">
        <v>201012.59</v>
      </c>
    </row>
    <row r="1750" spans="1:5">
      <c r="A1750">
        <v>1948</v>
      </c>
      <c r="B1750" s="108">
        <v>83</v>
      </c>
      <c r="C1750">
        <v>93626.94</v>
      </c>
      <c r="D1750">
        <v>72118.12</v>
      </c>
      <c r="E1750">
        <v>165745.06</v>
      </c>
    </row>
    <row r="1751" spans="1:5">
      <c r="A1751">
        <v>1948</v>
      </c>
      <c r="B1751" s="108">
        <v>84</v>
      </c>
      <c r="C1751">
        <v>78607.149999999994</v>
      </c>
      <c r="D1751">
        <v>59453.68</v>
      </c>
      <c r="E1751">
        <v>138060.82999999999</v>
      </c>
    </row>
    <row r="1752" spans="1:5">
      <c r="A1752">
        <v>1948</v>
      </c>
      <c r="B1752" s="108">
        <v>85</v>
      </c>
      <c r="C1752">
        <v>66870.02</v>
      </c>
      <c r="D1752">
        <v>49581.51</v>
      </c>
      <c r="E1752">
        <v>116451.53</v>
      </c>
    </row>
    <row r="1753" spans="1:5">
      <c r="A1753">
        <v>1948</v>
      </c>
      <c r="B1753" s="108">
        <v>86</v>
      </c>
      <c r="C1753">
        <v>56915.91</v>
      </c>
      <c r="D1753">
        <v>41041.74</v>
      </c>
      <c r="E1753">
        <v>97957.65</v>
      </c>
    </row>
    <row r="1754" spans="1:5">
      <c r="A1754">
        <v>1948</v>
      </c>
      <c r="B1754" s="108">
        <v>87</v>
      </c>
      <c r="C1754">
        <v>46973.31</v>
      </c>
      <c r="D1754">
        <v>33043.57</v>
      </c>
      <c r="E1754">
        <v>80016.88</v>
      </c>
    </row>
    <row r="1755" spans="1:5">
      <c r="A1755">
        <v>1948</v>
      </c>
      <c r="B1755" s="108">
        <v>88</v>
      </c>
      <c r="C1755">
        <v>36561.53</v>
      </c>
      <c r="D1755">
        <v>25090.85</v>
      </c>
      <c r="E1755">
        <v>61652.38</v>
      </c>
    </row>
    <row r="1756" spans="1:5">
      <c r="A1756">
        <v>1948</v>
      </c>
      <c r="B1756" s="108">
        <v>89</v>
      </c>
      <c r="C1756">
        <v>27869.34</v>
      </c>
      <c r="D1756">
        <v>18606.07</v>
      </c>
      <c r="E1756">
        <v>46475.41</v>
      </c>
    </row>
    <row r="1757" spans="1:5">
      <c r="A1757">
        <v>1948</v>
      </c>
      <c r="B1757" s="108">
        <v>90</v>
      </c>
      <c r="C1757">
        <v>21326.91</v>
      </c>
      <c r="D1757">
        <v>13749.81</v>
      </c>
      <c r="E1757">
        <v>35076.720000000001</v>
      </c>
    </row>
    <row r="1758" spans="1:5">
      <c r="A1758">
        <v>1948</v>
      </c>
      <c r="B1758" s="108">
        <v>91</v>
      </c>
      <c r="C1758">
        <v>16172.43</v>
      </c>
      <c r="D1758">
        <v>10047.98</v>
      </c>
      <c r="E1758">
        <v>26220.41</v>
      </c>
    </row>
    <row r="1759" spans="1:5">
      <c r="A1759">
        <v>1948</v>
      </c>
      <c r="B1759" s="108">
        <v>92</v>
      </c>
      <c r="C1759">
        <v>11883.91</v>
      </c>
      <c r="D1759">
        <v>7260.55</v>
      </c>
      <c r="E1759">
        <v>19144.46</v>
      </c>
    </row>
    <row r="1760" spans="1:5">
      <c r="A1760">
        <v>1948</v>
      </c>
      <c r="B1760" s="108">
        <v>93</v>
      </c>
      <c r="C1760">
        <v>8476.99</v>
      </c>
      <c r="D1760">
        <v>5088.9799999999996</v>
      </c>
      <c r="E1760">
        <v>13565.97</v>
      </c>
    </row>
    <row r="1761" spans="1:5">
      <c r="A1761">
        <v>1948</v>
      </c>
      <c r="B1761" s="108">
        <v>94</v>
      </c>
      <c r="C1761">
        <v>5979.37</v>
      </c>
      <c r="D1761">
        <v>3537.3</v>
      </c>
      <c r="E1761">
        <v>9516.67</v>
      </c>
    </row>
    <row r="1762" spans="1:5">
      <c r="A1762">
        <v>1948</v>
      </c>
      <c r="B1762" s="108">
        <v>95</v>
      </c>
      <c r="C1762">
        <v>4192.71</v>
      </c>
      <c r="D1762">
        <v>2426.0500000000002</v>
      </c>
      <c r="E1762">
        <v>6618.76</v>
      </c>
    </row>
    <row r="1763" spans="1:5">
      <c r="A1763">
        <v>1948</v>
      </c>
      <c r="B1763" s="108">
        <v>96</v>
      </c>
      <c r="C1763">
        <v>2965.62</v>
      </c>
      <c r="D1763">
        <v>1705.54</v>
      </c>
      <c r="E1763">
        <v>4671.16</v>
      </c>
    </row>
    <row r="1764" spans="1:5">
      <c r="A1764">
        <v>1948</v>
      </c>
      <c r="B1764" s="108">
        <v>97</v>
      </c>
      <c r="C1764">
        <v>2207.6999999999998</v>
      </c>
      <c r="D1764">
        <v>1280.0999999999999</v>
      </c>
      <c r="E1764">
        <v>3487.8</v>
      </c>
    </row>
    <row r="1765" spans="1:5">
      <c r="A1765">
        <v>1948</v>
      </c>
      <c r="B1765" s="108">
        <v>98</v>
      </c>
      <c r="C1765">
        <v>1638.4</v>
      </c>
      <c r="D1765">
        <v>919.7</v>
      </c>
      <c r="E1765">
        <v>2558.1</v>
      </c>
    </row>
    <row r="1766" spans="1:5">
      <c r="A1766">
        <v>1948</v>
      </c>
      <c r="B1766" s="108">
        <v>99</v>
      </c>
      <c r="C1766">
        <v>1171.57</v>
      </c>
      <c r="D1766">
        <v>658.36</v>
      </c>
      <c r="E1766">
        <v>1829.93</v>
      </c>
    </row>
    <row r="1767" spans="1:5">
      <c r="A1767">
        <v>1948</v>
      </c>
      <c r="B1767" s="108">
        <v>100</v>
      </c>
      <c r="C1767">
        <v>803.95</v>
      </c>
      <c r="D1767">
        <v>441.18</v>
      </c>
      <c r="E1767">
        <v>1245.1300000000001</v>
      </c>
    </row>
    <row r="1768" spans="1:5">
      <c r="A1768">
        <v>1948</v>
      </c>
      <c r="B1768" s="108">
        <v>101</v>
      </c>
      <c r="C1768">
        <v>533.17999999999995</v>
      </c>
      <c r="D1768">
        <v>294.64</v>
      </c>
      <c r="E1768">
        <v>827.82</v>
      </c>
    </row>
    <row r="1769" spans="1:5">
      <c r="A1769">
        <v>1948</v>
      </c>
      <c r="B1769" s="108">
        <v>102</v>
      </c>
      <c r="C1769">
        <v>363.71</v>
      </c>
      <c r="D1769">
        <v>200.98</v>
      </c>
      <c r="E1769">
        <v>564.69000000000005</v>
      </c>
    </row>
    <row r="1770" spans="1:5">
      <c r="A1770">
        <v>1948</v>
      </c>
      <c r="B1770" s="108">
        <v>103</v>
      </c>
      <c r="C1770">
        <v>249.4</v>
      </c>
      <c r="D1770">
        <v>134.55000000000001</v>
      </c>
      <c r="E1770">
        <v>383.95</v>
      </c>
    </row>
    <row r="1771" spans="1:5">
      <c r="A1771">
        <v>1948</v>
      </c>
      <c r="B1771" s="108">
        <v>104</v>
      </c>
      <c r="C1771">
        <v>161.34</v>
      </c>
      <c r="D1771">
        <v>88.85</v>
      </c>
      <c r="E1771">
        <v>250.19</v>
      </c>
    </row>
    <row r="1772" spans="1:5">
      <c r="A1772">
        <v>1948</v>
      </c>
      <c r="B1772" s="108">
        <v>105</v>
      </c>
      <c r="C1772">
        <v>100.18</v>
      </c>
      <c r="D1772">
        <v>58.3</v>
      </c>
      <c r="E1772">
        <v>158.47999999999999</v>
      </c>
    </row>
    <row r="1773" spans="1:5">
      <c r="A1773">
        <v>1948</v>
      </c>
      <c r="B1773" s="108">
        <v>106</v>
      </c>
      <c r="C1773">
        <v>66.400000000000006</v>
      </c>
      <c r="D1773">
        <v>37.47</v>
      </c>
      <c r="E1773">
        <v>103.87</v>
      </c>
    </row>
    <row r="1774" spans="1:5">
      <c r="A1774">
        <v>1948</v>
      </c>
      <c r="B1774" s="108">
        <v>107</v>
      </c>
      <c r="C1774">
        <v>44.44</v>
      </c>
      <c r="D1774">
        <v>26.13</v>
      </c>
      <c r="E1774">
        <v>70.569999999999993</v>
      </c>
    </row>
    <row r="1775" spans="1:5">
      <c r="A1775">
        <v>1948</v>
      </c>
      <c r="B1775" s="108">
        <v>108</v>
      </c>
      <c r="C1775">
        <v>31.29</v>
      </c>
      <c r="D1775">
        <v>16.43</v>
      </c>
      <c r="E1775">
        <v>47.72</v>
      </c>
    </row>
    <row r="1776" spans="1:5">
      <c r="A1776">
        <v>1948</v>
      </c>
      <c r="B1776" s="108">
        <v>109</v>
      </c>
      <c r="C1776">
        <v>20.22</v>
      </c>
      <c r="D1776">
        <v>11.33</v>
      </c>
      <c r="E1776">
        <v>31.55</v>
      </c>
    </row>
    <row r="1777" spans="1:5">
      <c r="A1777">
        <v>1948</v>
      </c>
      <c r="B1777" s="108">
        <v>110</v>
      </c>
      <c r="C1777">
        <v>51.84</v>
      </c>
      <c r="D1777">
        <v>21.38</v>
      </c>
      <c r="E1777">
        <v>73.22</v>
      </c>
    </row>
    <row r="1778" spans="1:5">
      <c r="A1778">
        <v>1949</v>
      </c>
      <c r="B1778" s="108">
        <v>0</v>
      </c>
      <c r="C1778">
        <v>1548567.83</v>
      </c>
      <c r="D1778">
        <v>1620913.61</v>
      </c>
      <c r="E1778">
        <v>3169481.44</v>
      </c>
    </row>
    <row r="1779" spans="1:5">
      <c r="A1779">
        <v>1949</v>
      </c>
      <c r="B1779" s="108">
        <v>1</v>
      </c>
      <c r="C1779">
        <v>1658664.06</v>
      </c>
      <c r="D1779">
        <v>1732994.21</v>
      </c>
      <c r="E1779">
        <v>3391658.27</v>
      </c>
    </row>
    <row r="1780" spans="1:5">
      <c r="A1780">
        <v>1949</v>
      </c>
      <c r="B1780" s="108">
        <v>2</v>
      </c>
      <c r="C1780">
        <v>1571856.48</v>
      </c>
      <c r="D1780">
        <v>1623055.1</v>
      </c>
      <c r="E1780">
        <v>3194911.58</v>
      </c>
    </row>
    <row r="1781" spans="1:5">
      <c r="A1781">
        <v>1949</v>
      </c>
      <c r="B1781" s="108">
        <v>3</v>
      </c>
      <c r="C1781">
        <v>1346611.36</v>
      </c>
      <c r="D1781">
        <v>1387986.13</v>
      </c>
      <c r="E1781">
        <v>2734597.49</v>
      </c>
    </row>
    <row r="1782" spans="1:5">
      <c r="A1782">
        <v>1949</v>
      </c>
      <c r="B1782" s="108">
        <v>4</v>
      </c>
      <c r="C1782">
        <v>1359502.37</v>
      </c>
      <c r="D1782">
        <v>1413805.02</v>
      </c>
      <c r="E1782">
        <v>2773307.39</v>
      </c>
    </row>
    <row r="1783" spans="1:5">
      <c r="A1783">
        <v>1949</v>
      </c>
      <c r="B1783" s="108">
        <v>5</v>
      </c>
      <c r="C1783">
        <v>1377787.48</v>
      </c>
      <c r="D1783">
        <v>1428473.22</v>
      </c>
      <c r="E1783">
        <v>2806260.7</v>
      </c>
    </row>
    <row r="1784" spans="1:5">
      <c r="A1784">
        <v>1949</v>
      </c>
      <c r="B1784" s="108">
        <v>6</v>
      </c>
      <c r="C1784">
        <v>1333436.24</v>
      </c>
      <c r="D1784">
        <v>1381911.07</v>
      </c>
      <c r="E1784">
        <v>2715347.31</v>
      </c>
    </row>
    <row r="1785" spans="1:5">
      <c r="A1785">
        <v>1949</v>
      </c>
      <c r="B1785" s="108">
        <v>7</v>
      </c>
      <c r="C1785">
        <v>1210082.73</v>
      </c>
      <c r="D1785">
        <v>1250997.29</v>
      </c>
      <c r="E1785">
        <v>2461080.02</v>
      </c>
    </row>
    <row r="1786" spans="1:5">
      <c r="A1786">
        <v>1949</v>
      </c>
      <c r="B1786" s="108">
        <v>8</v>
      </c>
      <c r="C1786">
        <v>1139830.58</v>
      </c>
      <c r="D1786">
        <v>1175641.95</v>
      </c>
      <c r="E1786">
        <v>2315472.5299999998</v>
      </c>
    </row>
    <row r="1787" spans="1:5">
      <c r="A1787">
        <v>1949</v>
      </c>
      <c r="B1787" s="108">
        <v>9</v>
      </c>
      <c r="C1787">
        <v>1104142.78</v>
      </c>
      <c r="D1787">
        <v>1139835.04</v>
      </c>
      <c r="E1787">
        <v>2243977.8199999998</v>
      </c>
    </row>
    <row r="1788" spans="1:5">
      <c r="A1788">
        <v>1949</v>
      </c>
      <c r="B1788" s="108">
        <v>10</v>
      </c>
      <c r="C1788">
        <v>1110963.9099999999</v>
      </c>
      <c r="D1788">
        <v>1157284.04</v>
      </c>
      <c r="E1788">
        <v>2268247.9500000002</v>
      </c>
    </row>
    <row r="1789" spans="1:5">
      <c r="A1789">
        <v>1949</v>
      </c>
      <c r="B1789" s="108">
        <v>11</v>
      </c>
      <c r="C1789">
        <v>1082256.24</v>
      </c>
      <c r="D1789">
        <v>1120711.94</v>
      </c>
      <c r="E1789">
        <v>2202968.1800000002</v>
      </c>
    </row>
    <row r="1790" spans="1:5">
      <c r="A1790">
        <v>1949</v>
      </c>
      <c r="B1790" s="108">
        <v>12</v>
      </c>
      <c r="C1790">
        <v>1057224.82</v>
      </c>
      <c r="D1790">
        <v>1094804.33</v>
      </c>
      <c r="E1790">
        <v>2152029.15</v>
      </c>
    </row>
    <row r="1791" spans="1:5">
      <c r="A1791">
        <v>1949</v>
      </c>
      <c r="B1791" s="108">
        <v>13</v>
      </c>
      <c r="C1791">
        <v>1053857.27</v>
      </c>
      <c r="D1791">
        <v>1093642.06</v>
      </c>
      <c r="E1791">
        <v>2147499.33</v>
      </c>
    </row>
    <row r="1792" spans="1:5">
      <c r="A1792">
        <v>1949</v>
      </c>
      <c r="B1792" s="108">
        <v>14</v>
      </c>
      <c r="C1792">
        <v>1043403.41</v>
      </c>
      <c r="D1792">
        <v>1074191.6299999999</v>
      </c>
      <c r="E1792">
        <v>2117595.04</v>
      </c>
    </row>
    <row r="1793" spans="1:5">
      <c r="A1793">
        <v>1949</v>
      </c>
      <c r="B1793" s="108">
        <v>15</v>
      </c>
      <c r="C1793">
        <v>1037756.76</v>
      </c>
      <c r="D1793">
        <v>1063265.98</v>
      </c>
      <c r="E1793">
        <v>2101022.7400000002</v>
      </c>
    </row>
    <row r="1794" spans="1:5">
      <c r="A1794">
        <v>1949</v>
      </c>
      <c r="B1794" s="108">
        <v>16</v>
      </c>
      <c r="C1794">
        <v>1059830.33</v>
      </c>
      <c r="D1794">
        <v>1087358.07</v>
      </c>
      <c r="E1794">
        <v>2147188.4</v>
      </c>
    </row>
    <row r="1795" spans="1:5">
      <c r="A1795">
        <v>1949</v>
      </c>
      <c r="B1795" s="108">
        <v>17</v>
      </c>
      <c r="C1795">
        <v>1093231.06</v>
      </c>
      <c r="D1795">
        <v>1119875.04</v>
      </c>
      <c r="E1795">
        <v>2213106.1</v>
      </c>
    </row>
    <row r="1796" spans="1:5">
      <c r="A1796">
        <v>1949</v>
      </c>
      <c r="B1796" s="108">
        <v>18</v>
      </c>
      <c r="C1796">
        <v>1117626.94</v>
      </c>
      <c r="D1796">
        <v>1054079.6000000001</v>
      </c>
      <c r="E1796">
        <v>2171706.54</v>
      </c>
    </row>
    <row r="1797" spans="1:5">
      <c r="A1797">
        <v>1949</v>
      </c>
      <c r="B1797" s="108">
        <v>19</v>
      </c>
      <c r="C1797">
        <v>1129897.3600000001</v>
      </c>
      <c r="D1797">
        <v>1070284.3400000001</v>
      </c>
      <c r="E1797">
        <v>2200181.7000000002</v>
      </c>
    </row>
    <row r="1798" spans="1:5">
      <c r="A1798">
        <v>1949</v>
      </c>
      <c r="B1798" s="108">
        <v>20</v>
      </c>
      <c r="C1798">
        <v>1142172.8400000001</v>
      </c>
      <c r="D1798">
        <v>1081306.6399999999</v>
      </c>
      <c r="E1798">
        <v>2223479.48</v>
      </c>
    </row>
    <row r="1799" spans="1:5">
      <c r="A1799">
        <v>1949</v>
      </c>
      <c r="B1799" s="108">
        <v>21</v>
      </c>
      <c r="C1799">
        <v>1167741.69</v>
      </c>
      <c r="D1799">
        <v>1102722.1499999999</v>
      </c>
      <c r="E1799">
        <v>2270463.84</v>
      </c>
    </row>
    <row r="1800" spans="1:5">
      <c r="A1800">
        <v>1949</v>
      </c>
      <c r="B1800" s="108">
        <v>22</v>
      </c>
      <c r="C1800">
        <v>1189234.6000000001</v>
      </c>
      <c r="D1800">
        <v>1124726.07</v>
      </c>
      <c r="E1800">
        <v>2313960.67</v>
      </c>
    </row>
    <row r="1801" spans="1:5">
      <c r="A1801">
        <v>1949</v>
      </c>
      <c r="B1801" s="108">
        <v>23</v>
      </c>
      <c r="C1801">
        <v>1208041.81</v>
      </c>
      <c r="D1801">
        <v>1146768.95</v>
      </c>
      <c r="E1801">
        <v>2354810.7599999998</v>
      </c>
    </row>
    <row r="1802" spans="1:5">
      <c r="A1802">
        <v>1949</v>
      </c>
      <c r="B1802" s="108">
        <v>24</v>
      </c>
      <c r="C1802">
        <v>1228754.27</v>
      </c>
      <c r="D1802">
        <v>1170407.7</v>
      </c>
      <c r="E1802">
        <v>2399161.9700000002</v>
      </c>
    </row>
    <row r="1803" spans="1:5">
      <c r="A1803">
        <v>1949</v>
      </c>
      <c r="B1803" s="108">
        <v>25</v>
      </c>
      <c r="C1803">
        <v>1253097.8799999999</v>
      </c>
      <c r="D1803">
        <v>1196779.29</v>
      </c>
      <c r="E1803">
        <v>2449877.17</v>
      </c>
    </row>
    <row r="1804" spans="1:5">
      <c r="A1804">
        <v>1949</v>
      </c>
      <c r="B1804" s="108">
        <v>26</v>
      </c>
      <c r="C1804">
        <v>1256899.32</v>
      </c>
      <c r="D1804">
        <v>1202157.3700000001</v>
      </c>
      <c r="E1804">
        <v>2459056.69</v>
      </c>
    </row>
    <row r="1805" spans="1:5">
      <c r="A1805">
        <v>1949</v>
      </c>
      <c r="B1805" s="108">
        <v>27</v>
      </c>
      <c r="C1805">
        <v>1246382.04</v>
      </c>
      <c r="D1805">
        <v>1191745.1599999999</v>
      </c>
      <c r="E1805">
        <v>2438127.2000000002</v>
      </c>
    </row>
    <row r="1806" spans="1:5">
      <c r="A1806">
        <v>1949</v>
      </c>
      <c r="B1806" s="108">
        <v>28</v>
      </c>
      <c r="C1806">
        <v>1227991.02</v>
      </c>
      <c r="D1806">
        <v>1174077.54</v>
      </c>
      <c r="E1806">
        <v>2402068.56</v>
      </c>
    </row>
    <row r="1807" spans="1:5">
      <c r="A1807">
        <v>1949</v>
      </c>
      <c r="B1807" s="108">
        <v>29</v>
      </c>
      <c r="C1807">
        <v>1206725.6299999999</v>
      </c>
      <c r="D1807">
        <v>1153295.44</v>
      </c>
      <c r="E1807">
        <v>2360021.0699999998</v>
      </c>
    </row>
    <row r="1808" spans="1:5">
      <c r="A1808">
        <v>1949</v>
      </c>
      <c r="B1808" s="108">
        <v>30</v>
      </c>
      <c r="C1808">
        <v>1178804.76</v>
      </c>
      <c r="D1808">
        <v>1124580.6100000001</v>
      </c>
      <c r="E1808">
        <v>2303385.37</v>
      </c>
    </row>
    <row r="1809" spans="1:5">
      <c r="A1809">
        <v>1949</v>
      </c>
      <c r="B1809" s="108">
        <v>31</v>
      </c>
      <c r="C1809">
        <v>1162111.77</v>
      </c>
      <c r="D1809">
        <v>1109386.67</v>
      </c>
      <c r="E1809">
        <v>2271498.44</v>
      </c>
    </row>
    <row r="1810" spans="1:5">
      <c r="A1810">
        <v>1949</v>
      </c>
      <c r="B1810" s="108">
        <v>32</v>
      </c>
      <c r="C1810">
        <v>1155594.32</v>
      </c>
      <c r="D1810">
        <v>1105312.49</v>
      </c>
      <c r="E1810">
        <v>2260906.81</v>
      </c>
    </row>
    <row r="1811" spans="1:5">
      <c r="A1811">
        <v>1949</v>
      </c>
      <c r="B1811" s="108">
        <v>33</v>
      </c>
      <c r="C1811">
        <v>1153341.7</v>
      </c>
      <c r="D1811">
        <v>1105247.75</v>
      </c>
      <c r="E1811">
        <v>2258589.4500000002</v>
      </c>
    </row>
    <row r="1812" spans="1:5">
      <c r="A1812">
        <v>1949</v>
      </c>
      <c r="B1812" s="108">
        <v>34</v>
      </c>
      <c r="C1812">
        <v>1149410.22</v>
      </c>
      <c r="D1812">
        <v>1101560.17</v>
      </c>
      <c r="E1812">
        <v>2250970.39</v>
      </c>
    </row>
    <row r="1813" spans="1:5">
      <c r="A1813">
        <v>1949</v>
      </c>
      <c r="B1813" s="108">
        <v>35</v>
      </c>
      <c r="C1813">
        <v>1148389.49</v>
      </c>
      <c r="D1813">
        <v>1096308.3700000001</v>
      </c>
      <c r="E1813">
        <v>2244697.86</v>
      </c>
    </row>
    <row r="1814" spans="1:5">
      <c r="A1814">
        <v>1949</v>
      </c>
      <c r="B1814" s="108">
        <v>36</v>
      </c>
      <c r="C1814">
        <v>1139043.6499999999</v>
      </c>
      <c r="D1814">
        <v>1090723.46</v>
      </c>
      <c r="E1814">
        <v>2229767.11</v>
      </c>
    </row>
    <row r="1815" spans="1:5">
      <c r="A1815">
        <v>1949</v>
      </c>
      <c r="B1815" s="108">
        <v>37</v>
      </c>
      <c r="C1815">
        <v>1120657.22</v>
      </c>
      <c r="D1815">
        <v>1077524.0900000001</v>
      </c>
      <c r="E1815">
        <v>2198181.31</v>
      </c>
    </row>
    <row r="1816" spans="1:5">
      <c r="A1816">
        <v>1949</v>
      </c>
      <c r="B1816" s="108">
        <v>38</v>
      </c>
      <c r="C1816">
        <v>1097364.53</v>
      </c>
      <c r="D1816">
        <v>1061078.76</v>
      </c>
      <c r="E1816">
        <v>2158443.29</v>
      </c>
    </row>
    <row r="1817" spans="1:5">
      <c r="A1817">
        <v>1949</v>
      </c>
      <c r="B1817" s="108">
        <v>39</v>
      </c>
      <c r="C1817">
        <v>1077540.76</v>
      </c>
      <c r="D1817">
        <v>1047521.49</v>
      </c>
      <c r="E1817">
        <v>2125062.25</v>
      </c>
    </row>
    <row r="1818" spans="1:5">
      <c r="A1818">
        <v>1949</v>
      </c>
      <c r="B1818" s="108">
        <v>40</v>
      </c>
      <c r="C1818">
        <v>1058339.3600000001</v>
      </c>
      <c r="D1818">
        <v>1035258.01</v>
      </c>
      <c r="E1818">
        <v>2093597.37</v>
      </c>
    </row>
    <row r="1819" spans="1:5">
      <c r="A1819">
        <v>1949</v>
      </c>
      <c r="B1819" s="108">
        <v>41</v>
      </c>
      <c r="C1819">
        <v>1030572.8</v>
      </c>
      <c r="D1819">
        <v>1013625.27</v>
      </c>
      <c r="E1819">
        <v>2044198.07</v>
      </c>
    </row>
    <row r="1820" spans="1:5">
      <c r="A1820">
        <v>1949</v>
      </c>
      <c r="B1820" s="108">
        <v>42</v>
      </c>
      <c r="C1820">
        <v>1005018.36</v>
      </c>
      <c r="D1820">
        <v>992369.67</v>
      </c>
      <c r="E1820">
        <v>1997388.03</v>
      </c>
    </row>
    <row r="1821" spans="1:5">
      <c r="A1821">
        <v>1949</v>
      </c>
      <c r="B1821" s="108">
        <v>43</v>
      </c>
      <c r="C1821">
        <v>980414.18</v>
      </c>
      <c r="D1821">
        <v>970266.66</v>
      </c>
      <c r="E1821">
        <v>1950680.84</v>
      </c>
    </row>
    <row r="1822" spans="1:5">
      <c r="A1822">
        <v>1949</v>
      </c>
      <c r="B1822" s="108">
        <v>44</v>
      </c>
      <c r="C1822">
        <v>956677.94</v>
      </c>
      <c r="D1822">
        <v>950096.84</v>
      </c>
      <c r="E1822">
        <v>1906774.78</v>
      </c>
    </row>
    <row r="1823" spans="1:5">
      <c r="A1823">
        <v>1949</v>
      </c>
      <c r="B1823" s="108">
        <v>45</v>
      </c>
      <c r="C1823">
        <v>935776.15</v>
      </c>
      <c r="D1823">
        <v>933184.49</v>
      </c>
      <c r="E1823">
        <v>1868960.64</v>
      </c>
    </row>
    <row r="1824" spans="1:5">
      <c r="A1824">
        <v>1949</v>
      </c>
      <c r="B1824" s="108">
        <v>46</v>
      </c>
      <c r="C1824">
        <v>915999.21</v>
      </c>
      <c r="D1824">
        <v>914230.79</v>
      </c>
      <c r="E1824">
        <v>1830230</v>
      </c>
    </row>
    <row r="1825" spans="1:5">
      <c r="A1825">
        <v>1949</v>
      </c>
      <c r="B1825" s="108">
        <v>47</v>
      </c>
      <c r="C1825">
        <v>900677.69</v>
      </c>
      <c r="D1825">
        <v>899360.66</v>
      </c>
      <c r="E1825">
        <v>1800038.35</v>
      </c>
    </row>
    <row r="1826" spans="1:5">
      <c r="A1826">
        <v>1949</v>
      </c>
      <c r="B1826" s="108">
        <v>48</v>
      </c>
      <c r="C1826">
        <v>887654.73</v>
      </c>
      <c r="D1826">
        <v>886612.85</v>
      </c>
      <c r="E1826">
        <v>1774267.58</v>
      </c>
    </row>
    <row r="1827" spans="1:5">
      <c r="A1827">
        <v>1949</v>
      </c>
      <c r="B1827" s="108">
        <v>49</v>
      </c>
      <c r="C1827">
        <v>872411.43</v>
      </c>
      <c r="D1827">
        <v>871644.08</v>
      </c>
      <c r="E1827">
        <v>1744055.51</v>
      </c>
    </row>
    <row r="1828" spans="1:5">
      <c r="A1828">
        <v>1949</v>
      </c>
      <c r="B1828" s="108">
        <v>50</v>
      </c>
      <c r="C1828">
        <v>852928.69</v>
      </c>
      <c r="D1828">
        <v>853790.48</v>
      </c>
      <c r="E1828">
        <v>1706719.17</v>
      </c>
    </row>
    <row r="1829" spans="1:5">
      <c r="A1829">
        <v>1949</v>
      </c>
      <c r="B1829" s="108">
        <v>51</v>
      </c>
      <c r="C1829">
        <v>835825.79</v>
      </c>
      <c r="D1829">
        <v>837918.73</v>
      </c>
      <c r="E1829">
        <v>1673744.52</v>
      </c>
    </row>
    <row r="1830" spans="1:5">
      <c r="A1830">
        <v>1949</v>
      </c>
      <c r="B1830" s="108">
        <v>52</v>
      </c>
      <c r="C1830">
        <v>814946.93</v>
      </c>
      <c r="D1830">
        <v>819647.8</v>
      </c>
      <c r="E1830">
        <v>1634594.73</v>
      </c>
    </row>
    <row r="1831" spans="1:5">
      <c r="A1831">
        <v>1949</v>
      </c>
      <c r="B1831" s="108">
        <v>53</v>
      </c>
      <c r="C1831">
        <v>793221.38</v>
      </c>
      <c r="D1831">
        <v>800116.24</v>
      </c>
      <c r="E1831">
        <v>1593337.62</v>
      </c>
    </row>
    <row r="1832" spans="1:5">
      <c r="A1832">
        <v>1949</v>
      </c>
      <c r="B1832" s="108">
        <v>54</v>
      </c>
      <c r="C1832">
        <v>771307.35</v>
      </c>
      <c r="D1832">
        <v>778074.69</v>
      </c>
      <c r="E1832">
        <v>1549382.04</v>
      </c>
    </row>
    <row r="1833" spans="1:5">
      <c r="A1833">
        <v>1949</v>
      </c>
      <c r="B1833" s="108">
        <v>55</v>
      </c>
      <c r="C1833">
        <v>748315.32</v>
      </c>
      <c r="D1833">
        <v>752252.06</v>
      </c>
      <c r="E1833">
        <v>1500567.38</v>
      </c>
    </row>
    <row r="1834" spans="1:5">
      <c r="A1834">
        <v>1949</v>
      </c>
      <c r="B1834" s="108">
        <v>56</v>
      </c>
      <c r="C1834">
        <v>726846.95</v>
      </c>
      <c r="D1834">
        <v>732120.26</v>
      </c>
      <c r="E1834">
        <v>1458967.21</v>
      </c>
    </row>
    <row r="1835" spans="1:5">
      <c r="A1835">
        <v>1949</v>
      </c>
      <c r="B1835" s="108">
        <v>57</v>
      </c>
      <c r="C1835">
        <v>703865.94</v>
      </c>
      <c r="D1835">
        <v>710528.3</v>
      </c>
      <c r="E1835">
        <v>1414394.24</v>
      </c>
    </row>
    <row r="1836" spans="1:5">
      <c r="A1836">
        <v>1949</v>
      </c>
      <c r="B1836" s="108">
        <v>58</v>
      </c>
      <c r="C1836">
        <v>680214.41</v>
      </c>
      <c r="D1836">
        <v>688178.91</v>
      </c>
      <c r="E1836">
        <v>1368393.32</v>
      </c>
    </row>
    <row r="1837" spans="1:5">
      <c r="A1837">
        <v>1949</v>
      </c>
      <c r="B1837" s="108">
        <v>59</v>
      </c>
      <c r="C1837">
        <v>655411.98</v>
      </c>
      <c r="D1837">
        <v>665027.31999999995</v>
      </c>
      <c r="E1837">
        <v>1320439.3</v>
      </c>
    </row>
    <row r="1838" spans="1:5">
      <c r="A1838">
        <v>1949</v>
      </c>
      <c r="B1838" s="108">
        <v>60</v>
      </c>
      <c r="C1838">
        <v>628925.76</v>
      </c>
      <c r="D1838">
        <v>640980.73</v>
      </c>
      <c r="E1838">
        <v>1269906.49</v>
      </c>
    </row>
    <row r="1839" spans="1:5">
      <c r="A1839">
        <v>1949</v>
      </c>
      <c r="B1839" s="108">
        <v>61</v>
      </c>
      <c r="C1839">
        <v>607312.96</v>
      </c>
      <c r="D1839">
        <v>617403.18999999994</v>
      </c>
      <c r="E1839">
        <v>1224716.1499999999</v>
      </c>
    </row>
    <row r="1840" spans="1:5">
      <c r="A1840">
        <v>1949</v>
      </c>
      <c r="B1840" s="108">
        <v>62</v>
      </c>
      <c r="C1840">
        <v>589013.59</v>
      </c>
      <c r="D1840">
        <v>593564.04</v>
      </c>
      <c r="E1840">
        <v>1182577.6299999999</v>
      </c>
    </row>
    <row r="1841" spans="1:5">
      <c r="A1841">
        <v>1949</v>
      </c>
      <c r="B1841" s="108">
        <v>63</v>
      </c>
      <c r="C1841">
        <v>572103.13</v>
      </c>
      <c r="D1841">
        <v>569419.92000000004</v>
      </c>
      <c r="E1841">
        <v>1141523.05</v>
      </c>
    </row>
    <row r="1842" spans="1:5">
      <c r="A1842">
        <v>1949</v>
      </c>
      <c r="B1842" s="108">
        <v>64</v>
      </c>
      <c r="C1842">
        <v>555782.39</v>
      </c>
      <c r="D1842">
        <v>546579.02</v>
      </c>
      <c r="E1842">
        <v>1102361.4099999999</v>
      </c>
    </row>
    <row r="1843" spans="1:5">
      <c r="A1843">
        <v>1949</v>
      </c>
      <c r="B1843" s="108">
        <v>65</v>
      </c>
      <c r="C1843">
        <v>541101.88</v>
      </c>
      <c r="D1843">
        <v>525225.28</v>
      </c>
      <c r="E1843">
        <v>1066327.1599999999</v>
      </c>
    </row>
    <row r="1844" spans="1:5">
      <c r="A1844">
        <v>1949</v>
      </c>
      <c r="B1844" s="108">
        <v>66</v>
      </c>
      <c r="C1844">
        <v>518845.99</v>
      </c>
      <c r="D1844">
        <v>497155.85</v>
      </c>
      <c r="E1844">
        <v>1016001.84</v>
      </c>
    </row>
    <row r="1845" spans="1:5">
      <c r="A1845">
        <v>1949</v>
      </c>
      <c r="B1845" s="108">
        <v>67</v>
      </c>
      <c r="C1845">
        <v>491502.4</v>
      </c>
      <c r="D1845">
        <v>467234.65</v>
      </c>
      <c r="E1845">
        <v>958737.05</v>
      </c>
    </row>
    <row r="1846" spans="1:5">
      <c r="A1846">
        <v>1949</v>
      </c>
      <c r="B1846" s="108">
        <v>68</v>
      </c>
      <c r="C1846">
        <v>462457.88</v>
      </c>
      <c r="D1846">
        <v>436925.15</v>
      </c>
      <c r="E1846">
        <v>899383.03</v>
      </c>
    </row>
    <row r="1847" spans="1:5">
      <c r="A1847">
        <v>1949</v>
      </c>
      <c r="B1847" s="108">
        <v>69</v>
      </c>
      <c r="C1847">
        <v>433768.08</v>
      </c>
      <c r="D1847">
        <v>406905.19</v>
      </c>
      <c r="E1847">
        <v>840673.27</v>
      </c>
    </row>
    <row r="1848" spans="1:5">
      <c r="A1848">
        <v>1949</v>
      </c>
      <c r="B1848" s="108">
        <v>70</v>
      </c>
      <c r="C1848">
        <v>402528.19</v>
      </c>
      <c r="D1848">
        <v>375802.91</v>
      </c>
      <c r="E1848">
        <v>778331.1</v>
      </c>
    </row>
    <row r="1849" spans="1:5">
      <c r="A1849">
        <v>1949</v>
      </c>
      <c r="B1849" s="108">
        <v>71</v>
      </c>
      <c r="C1849">
        <v>369494.34</v>
      </c>
      <c r="D1849">
        <v>343857.79</v>
      </c>
      <c r="E1849">
        <v>713352.13</v>
      </c>
    </row>
    <row r="1850" spans="1:5">
      <c r="A1850">
        <v>1949</v>
      </c>
      <c r="B1850" s="108">
        <v>72</v>
      </c>
      <c r="C1850">
        <v>341368.78</v>
      </c>
      <c r="D1850">
        <v>315761.12</v>
      </c>
      <c r="E1850">
        <v>657129.9</v>
      </c>
    </row>
    <row r="1851" spans="1:5">
      <c r="A1851">
        <v>1949</v>
      </c>
      <c r="B1851" s="108">
        <v>73</v>
      </c>
      <c r="C1851">
        <v>315779.40999999997</v>
      </c>
      <c r="D1851">
        <v>289750.12</v>
      </c>
      <c r="E1851">
        <v>605529.53</v>
      </c>
    </row>
    <row r="1852" spans="1:5">
      <c r="A1852">
        <v>1949</v>
      </c>
      <c r="B1852" s="108">
        <v>74</v>
      </c>
      <c r="C1852">
        <v>288347.25</v>
      </c>
      <c r="D1852">
        <v>262436.02</v>
      </c>
      <c r="E1852">
        <v>550783.27</v>
      </c>
    </row>
    <row r="1853" spans="1:5">
      <c r="A1853">
        <v>1949</v>
      </c>
      <c r="B1853" s="108">
        <v>75</v>
      </c>
      <c r="C1853">
        <v>259733.58</v>
      </c>
      <c r="D1853">
        <v>234108.96</v>
      </c>
      <c r="E1853">
        <v>493842.54</v>
      </c>
    </row>
    <row r="1854" spans="1:5">
      <c r="A1854">
        <v>1949</v>
      </c>
      <c r="B1854" s="108">
        <v>76</v>
      </c>
      <c r="C1854">
        <v>236795.91</v>
      </c>
      <c r="D1854">
        <v>211119.89</v>
      </c>
      <c r="E1854">
        <v>447915.8</v>
      </c>
    </row>
    <row r="1855" spans="1:5">
      <c r="A1855">
        <v>1949</v>
      </c>
      <c r="B1855" s="108">
        <v>77</v>
      </c>
      <c r="C1855">
        <v>214723.03</v>
      </c>
      <c r="D1855">
        <v>189034.19</v>
      </c>
      <c r="E1855">
        <v>403757.22</v>
      </c>
    </row>
    <row r="1856" spans="1:5">
      <c r="A1856">
        <v>1949</v>
      </c>
      <c r="B1856" s="108">
        <v>78</v>
      </c>
      <c r="C1856">
        <v>193765.8</v>
      </c>
      <c r="D1856">
        <v>168133.18</v>
      </c>
      <c r="E1856">
        <v>361898.98</v>
      </c>
    </row>
    <row r="1857" spans="1:5">
      <c r="A1857">
        <v>1949</v>
      </c>
      <c r="B1857" s="108">
        <v>79</v>
      </c>
      <c r="C1857">
        <v>174259.84</v>
      </c>
      <c r="D1857">
        <v>149047.18</v>
      </c>
      <c r="E1857">
        <v>323307.02</v>
      </c>
    </row>
    <row r="1858" spans="1:5">
      <c r="A1858">
        <v>1949</v>
      </c>
      <c r="B1858" s="108">
        <v>80</v>
      </c>
      <c r="C1858">
        <v>159595.76</v>
      </c>
      <c r="D1858">
        <v>128775.83</v>
      </c>
      <c r="E1858">
        <v>288371.59000000003</v>
      </c>
    </row>
    <row r="1859" spans="1:5">
      <c r="A1859">
        <v>1949</v>
      </c>
      <c r="B1859" s="108">
        <v>81</v>
      </c>
      <c r="C1859">
        <v>139376.63</v>
      </c>
      <c r="D1859">
        <v>110716.42</v>
      </c>
      <c r="E1859">
        <v>250093.05</v>
      </c>
    </row>
    <row r="1860" spans="1:5">
      <c r="A1860">
        <v>1949</v>
      </c>
      <c r="B1860" s="108">
        <v>82</v>
      </c>
      <c r="C1860">
        <v>120031.89</v>
      </c>
      <c r="D1860">
        <v>93889.38</v>
      </c>
      <c r="E1860">
        <v>213921.27</v>
      </c>
    </row>
    <row r="1861" spans="1:5">
      <c r="A1861">
        <v>1949</v>
      </c>
      <c r="B1861" s="108">
        <v>83</v>
      </c>
      <c r="C1861">
        <v>100026.34</v>
      </c>
      <c r="D1861">
        <v>76884.460000000006</v>
      </c>
      <c r="E1861">
        <v>176910.8</v>
      </c>
    </row>
    <row r="1862" spans="1:5">
      <c r="A1862">
        <v>1949</v>
      </c>
      <c r="B1862" s="108">
        <v>84</v>
      </c>
      <c r="C1862">
        <v>82100.34</v>
      </c>
      <c r="D1862">
        <v>61457.74</v>
      </c>
      <c r="E1862">
        <v>143558.07999999999</v>
      </c>
    </row>
    <row r="1863" spans="1:5">
      <c r="A1863">
        <v>1949</v>
      </c>
      <c r="B1863" s="108">
        <v>85</v>
      </c>
      <c r="C1863">
        <v>67902.149999999994</v>
      </c>
      <c r="D1863">
        <v>49808.639999999999</v>
      </c>
      <c r="E1863">
        <v>117710.79</v>
      </c>
    </row>
    <row r="1864" spans="1:5">
      <c r="A1864">
        <v>1949</v>
      </c>
      <c r="B1864" s="108">
        <v>86</v>
      </c>
      <c r="C1864">
        <v>57130.29</v>
      </c>
      <c r="D1864">
        <v>41048</v>
      </c>
      <c r="E1864">
        <v>98178.29</v>
      </c>
    </row>
    <row r="1865" spans="1:5">
      <c r="A1865">
        <v>1949</v>
      </c>
      <c r="B1865" s="108">
        <v>87</v>
      </c>
      <c r="C1865">
        <v>48149.64</v>
      </c>
      <c r="D1865">
        <v>33565.870000000003</v>
      </c>
      <c r="E1865">
        <v>81715.509999999995</v>
      </c>
    </row>
    <row r="1866" spans="1:5">
      <c r="A1866">
        <v>1949</v>
      </c>
      <c r="B1866" s="108">
        <v>88</v>
      </c>
      <c r="C1866">
        <v>39238.97</v>
      </c>
      <c r="D1866">
        <v>26630.86</v>
      </c>
      <c r="E1866">
        <v>65869.83</v>
      </c>
    </row>
    <row r="1867" spans="1:5">
      <c r="A1867">
        <v>1949</v>
      </c>
      <c r="B1867" s="108">
        <v>89</v>
      </c>
      <c r="C1867">
        <v>29917.599999999999</v>
      </c>
      <c r="D1867">
        <v>19746.830000000002</v>
      </c>
      <c r="E1867">
        <v>49664.43</v>
      </c>
    </row>
    <row r="1868" spans="1:5">
      <c r="A1868">
        <v>1949</v>
      </c>
      <c r="B1868" s="108">
        <v>90</v>
      </c>
      <c r="C1868">
        <v>22320.02</v>
      </c>
      <c r="D1868">
        <v>14293.33</v>
      </c>
      <c r="E1868">
        <v>36613.35</v>
      </c>
    </row>
    <row r="1869" spans="1:5">
      <c r="A1869">
        <v>1949</v>
      </c>
      <c r="B1869" s="108">
        <v>91</v>
      </c>
      <c r="C1869">
        <v>16908.23</v>
      </c>
      <c r="D1869">
        <v>10454.73</v>
      </c>
      <c r="E1869">
        <v>27362.959999999999</v>
      </c>
    </row>
    <row r="1870" spans="1:5">
      <c r="A1870">
        <v>1949</v>
      </c>
      <c r="B1870" s="108">
        <v>92</v>
      </c>
      <c r="C1870">
        <v>12704.56</v>
      </c>
      <c r="D1870">
        <v>7584.33</v>
      </c>
      <c r="E1870">
        <v>20288.89</v>
      </c>
    </row>
    <row r="1871" spans="1:5">
      <c r="A1871">
        <v>1949</v>
      </c>
      <c r="B1871" s="108">
        <v>93</v>
      </c>
      <c r="C1871">
        <v>9215.06</v>
      </c>
      <c r="D1871">
        <v>5465.21</v>
      </c>
      <c r="E1871">
        <v>14680.27</v>
      </c>
    </row>
    <row r="1872" spans="1:5">
      <c r="A1872">
        <v>1949</v>
      </c>
      <c r="B1872" s="108">
        <v>94</v>
      </c>
      <c r="C1872">
        <v>6455.38</v>
      </c>
      <c r="D1872">
        <v>3798.81</v>
      </c>
      <c r="E1872">
        <v>10254.19</v>
      </c>
    </row>
    <row r="1873" spans="1:5">
      <c r="A1873">
        <v>1949</v>
      </c>
      <c r="B1873" s="108">
        <v>95</v>
      </c>
      <c r="C1873">
        <v>4447.07</v>
      </c>
      <c r="D1873">
        <v>2589.38</v>
      </c>
      <c r="E1873">
        <v>7036.45</v>
      </c>
    </row>
    <row r="1874" spans="1:5">
      <c r="A1874">
        <v>1949</v>
      </c>
      <c r="B1874" s="108">
        <v>96</v>
      </c>
      <c r="C1874">
        <v>3066.59</v>
      </c>
      <c r="D1874">
        <v>1738.98</v>
      </c>
      <c r="E1874">
        <v>4805.57</v>
      </c>
    </row>
    <row r="1875" spans="1:5">
      <c r="A1875">
        <v>1949</v>
      </c>
      <c r="B1875" s="108">
        <v>97</v>
      </c>
      <c r="C1875">
        <v>2149.77</v>
      </c>
      <c r="D1875">
        <v>1211.8399999999999</v>
      </c>
      <c r="E1875">
        <v>3361.61</v>
      </c>
    </row>
    <row r="1876" spans="1:5">
      <c r="A1876">
        <v>1949</v>
      </c>
      <c r="B1876" s="108">
        <v>98</v>
      </c>
      <c r="C1876">
        <v>1629.72</v>
      </c>
      <c r="D1876">
        <v>934.99</v>
      </c>
      <c r="E1876">
        <v>2564.71</v>
      </c>
    </row>
    <row r="1877" spans="1:5">
      <c r="A1877">
        <v>1949</v>
      </c>
      <c r="B1877" s="108">
        <v>99</v>
      </c>
      <c r="C1877">
        <v>1225.8800000000001</v>
      </c>
      <c r="D1877">
        <v>678.4</v>
      </c>
      <c r="E1877">
        <v>1904.28</v>
      </c>
    </row>
    <row r="1878" spans="1:5">
      <c r="A1878">
        <v>1949</v>
      </c>
      <c r="B1878" s="108">
        <v>100</v>
      </c>
      <c r="C1878">
        <v>830.91</v>
      </c>
      <c r="D1878">
        <v>465.34</v>
      </c>
      <c r="E1878">
        <v>1296.25</v>
      </c>
    </row>
    <row r="1879" spans="1:5">
      <c r="A1879">
        <v>1949</v>
      </c>
      <c r="B1879" s="108">
        <v>101</v>
      </c>
      <c r="C1879">
        <v>550.65</v>
      </c>
      <c r="D1879">
        <v>302.60000000000002</v>
      </c>
      <c r="E1879">
        <v>853.25</v>
      </c>
    </row>
    <row r="1880" spans="1:5">
      <c r="A1880">
        <v>1949</v>
      </c>
      <c r="B1880" s="108">
        <v>102</v>
      </c>
      <c r="C1880">
        <v>367.3</v>
      </c>
      <c r="D1880">
        <v>204.14</v>
      </c>
      <c r="E1880">
        <v>571.44000000000005</v>
      </c>
    </row>
    <row r="1881" spans="1:5">
      <c r="A1881">
        <v>1949</v>
      </c>
      <c r="B1881" s="108">
        <v>103</v>
      </c>
      <c r="C1881">
        <v>252.04</v>
      </c>
      <c r="D1881">
        <v>141.5</v>
      </c>
      <c r="E1881">
        <v>393.54</v>
      </c>
    </row>
    <row r="1882" spans="1:5">
      <c r="A1882">
        <v>1949</v>
      </c>
      <c r="B1882" s="108">
        <v>104</v>
      </c>
      <c r="C1882">
        <v>176.24</v>
      </c>
      <c r="D1882">
        <v>97.14</v>
      </c>
      <c r="E1882">
        <v>273.38</v>
      </c>
    </row>
    <row r="1883" spans="1:5">
      <c r="A1883">
        <v>1949</v>
      </c>
      <c r="B1883" s="108">
        <v>105</v>
      </c>
      <c r="C1883">
        <v>116.41</v>
      </c>
      <c r="D1883">
        <v>66.06</v>
      </c>
      <c r="E1883">
        <v>182.47</v>
      </c>
    </row>
    <row r="1884" spans="1:5">
      <c r="A1884">
        <v>1949</v>
      </c>
      <c r="B1884" s="108">
        <v>106</v>
      </c>
      <c r="C1884">
        <v>72.39</v>
      </c>
      <c r="D1884">
        <v>44.33</v>
      </c>
      <c r="E1884">
        <v>116.72</v>
      </c>
    </row>
    <row r="1885" spans="1:5">
      <c r="A1885">
        <v>1949</v>
      </c>
      <c r="B1885" s="108">
        <v>107</v>
      </c>
      <c r="C1885">
        <v>49.04</v>
      </c>
      <c r="D1885">
        <v>28.98</v>
      </c>
      <c r="E1885">
        <v>78.02</v>
      </c>
    </row>
    <row r="1886" spans="1:5">
      <c r="A1886">
        <v>1949</v>
      </c>
      <c r="B1886" s="108">
        <v>108</v>
      </c>
      <c r="C1886">
        <v>34.25</v>
      </c>
      <c r="D1886">
        <v>21.22</v>
      </c>
      <c r="E1886">
        <v>55.47</v>
      </c>
    </row>
    <row r="1887" spans="1:5">
      <c r="A1887">
        <v>1949</v>
      </c>
      <c r="B1887" s="108">
        <v>109</v>
      </c>
      <c r="C1887">
        <v>25.42</v>
      </c>
      <c r="D1887">
        <v>13.57</v>
      </c>
      <c r="E1887">
        <v>38.99</v>
      </c>
    </row>
    <row r="1888" spans="1:5">
      <c r="A1888">
        <v>1949</v>
      </c>
      <c r="B1888" s="108">
        <v>110</v>
      </c>
      <c r="C1888">
        <v>65.48</v>
      </c>
      <c r="D1888">
        <v>29.99</v>
      </c>
      <c r="E1888">
        <v>95.47</v>
      </c>
    </row>
    <row r="1889" spans="1:5">
      <c r="A1889">
        <v>1950</v>
      </c>
      <c r="B1889" s="108">
        <v>0</v>
      </c>
      <c r="C1889">
        <v>1547234.77</v>
      </c>
      <c r="D1889">
        <v>1610744.89</v>
      </c>
      <c r="E1889">
        <v>3157979.66</v>
      </c>
    </row>
    <row r="1890" spans="1:5">
      <c r="A1890">
        <v>1950</v>
      </c>
      <c r="B1890" s="108">
        <v>1</v>
      </c>
      <c r="C1890">
        <v>1601821.16</v>
      </c>
      <c r="D1890">
        <v>1674578.37</v>
      </c>
      <c r="E1890">
        <v>3276399.53</v>
      </c>
    </row>
    <row r="1891" spans="1:5">
      <c r="A1891">
        <v>1950</v>
      </c>
      <c r="B1891" s="108">
        <v>2</v>
      </c>
      <c r="C1891">
        <v>1754583.35</v>
      </c>
      <c r="D1891">
        <v>1815286.26</v>
      </c>
      <c r="E1891">
        <v>3569869.61</v>
      </c>
    </row>
    <row r="1892" spans="1:5">
      <c r="A1892">
        <v>1950</v>
      </c>
      <c r="B1892" s="108">
        <v>3</v>
      </c>
      <c r="C1892">
        <v>1590845.17</v>
      </c>
      <c r="D1892">
        <v>1643587.63</v>
      </c>
      <c r="E1892">
        <v>3234432.8</v>
      </c>
    </row>
    <row r="1893" spans="1:5">
      <c r="A1893">
        <v>1950</v>
      </c>
      <c r="B1893" s="108">
        <v>4</v>
      </c>
      <c r="C1893">
        <v>1337197.1299999999</v>
      </c>
      <c r="D1893">
        <v>1393636.98</v>
      </c>
      <c r="E1893">
        <v>2730834.11</v>
      </c>
    </row>
    <row r="1894" spans="1:5">
      <c r="A1894">
        <v>1950</v>
      </c>
      <c r="B1894" s="108">
        <v>5</v>
      </c>
      <c r="C1894">
        <v>1332367.08</v>
      </c>
      <c r="D1894">
        <v>1381460.23</v>
      </c>
      <c r="E1894">
        <v>2713827.31</v>
      </c>
    </row>
    <row r="1895" spans="1:5">
      <c r="A1895">
        <v>1950</v>
      </c>
      <c r="B1895" s="108">
        <v>6</v>
      </c>
      <c r="C1895">
        <v>1382586.45</v>
      </c>
      <c r="D1895">
        <v>1433212.06</v>
      </c>
      <c r="E1895">
        <v>2815798.51</v>
      </c>
    </row>
    <row r="1896" spans="1:5">
      <c r="A1896">
        <v>1950</v>
      </c>
      <c r="B1896" s="108">
        <v>7</v>
      </c>
      <c r="C1896">
        <v>1339488.47</v>
      </c>
      <c r="D1896">
        <v>1394531.4</v>
      </c>
      <c r="E1896">
        <v>2734019.87</v>
      </c>
    </row>
    <row r="1897" spans="1:5">
      <c r="A1897">
        <v>1950</v>
      </c>
      <c r="B1897" s="108">
        <v>8</v>
      </c>
      <c r="C1897">
        <v>1213364.67</v>
      </c>
      <c r="D1897">
        <v>1253867</v>
      </c>
      <c r="E1897">
        <v>2467231.67</v>
      </c>
    </row>
    <row r="1898" spans="1:5">
      <c r="A1898">
        <v>1950</v>
      </c>
      <c r="B1898" s="108">
        <v>9</v>
      </c>
      <c r="C1898">
        <v>1145200.3</v>
      </c>
      <c r="D1898">
        <v>1181655.1200000001</v>
      </c>
      <c r="E1898">
        <v>2326855.42</v>
      </c>
    </row>
    <row r="1899" spans="1:5">
      <c r="A1899">
        <v>1950</v>
      </c>
      <c r="B1899" s="108">
        <v>10</v>
      </c>
      <c r="C1899">
        <v>1126467.9099999999</v>
      </c>
      <c r="D1899">
        <v>1171397.72</v>
      </c>
      <c r="E1899">
        <v>2297865.63</v>
      </c>
    </row>
    <row r="1900" spans="1:5">
      <c r="A1900">
        <v>1950</v>
      </c>
      <c r="B1900" s="108">
        <v>11</v>
      </c>
      <c r="C1900">
        <v>1111230.32</v>
      </c>
      <c r="D1900">
        <v>1155348.51</v>
      </c>
      <c r="E1900">
        <v>2266578.83</v>
      </c>
    </row>
    <row r="1901" spans="1:5">
      <c r="A1901">
        <v>1950</v>
      </c>
      <c r="B1901" s="108">
        <v>12</v>
      </c>
      <c r="C1901">
        <v>1083716.27</v>
      </c>
      <c r="D1901">
        <v>1120215.4099999999</v>
      </c>
      <c r="E1901">
        <v>2203931.6800000002</v>
      </c>
    </row>
    <row r="1902" spans="1:5">
      <c r="A1902">
        <v>1950</v>
      </c>
      <c r="B1902" s="108">
        <v>13</v>
      </c>
      <c r="C1902">
        <v>1058604.76</v>
      </c>
      <c r="D1902">
        <v>1094117.22</v>
      </c>
      <c r="E1902">
        <v>2152721.98</v>
      </c>
    </row>
    <row r="1903" spans="1:5">
      <c r="A1903">
        <v>1950</v>
      </c>
      <c r="B1903" s="108">
        <v>14</v>
      </c>
      <c r="C1903">
        <v>1055412.8799999999</v>
      </c>
      <c r="D1903">
        <v>1089777.75</v>
      </c>
      <c r="E1903">
        <v>2145190.63</v>
      </c>
    </row>
    <row r="1904" spans="1:5">
      <c r="A1904">
        <v>1950</v>
      </c>
      <c r="B1904" s="108">
        <v>15</v>
      </c>
      <c r="C1904">
        <v>1040560.16</v>
      </c>
      <c r="D1904">
        <v>1061962.8700000001</v>
      </c>
      <c r="E1904">
        <v>2102523.0299999998</v>
      </c>
    </row>
    <row r="1905" spans="1:5">
      <c r="A1905">
        <v>1950</v>
      </c>
      <c r="B1905" s="108">
        <v>16</v>
      </c>
      <c r="C1905">
        <v>1027761.9</v>
      </c>
      <c r="D1905">
        <v>1047613.23</v>
      </c>
      <c r="E1905">
        <v>2075375.13</v>
      </c>
    </row>
    <row r="1906" spans="1:5">
      <c r="A1906">
        <v>1950</v>
      </c>
      <c r="B1906" s="108">
        <v>17</v>
      </c>
      <c r="C1906">
        <v>1054230.53</v>
      </c>
      <c r="D1906">
        <v>1075137.1599999999</v>
      </c>
      <c r="E1906">
        <v>2129367.69</v>
      </c>
    </row>
    <row r="1907" spans="1:5">
      <c r="A1907">
        <v>1950</v>
      </c>
      <c r="B1907" s="108">
        <v>18</v>
      </c>
      <c r="C1907">
        <v>1089598.3899999999</v>
      </c>
      <c r="D1907">
        <v>1050474.1000000001</v>
      </c>
      <c r="E1907">
        <v>2140072.4900000002</v>
      </c>
    </row>
    <row r="1908" spans="1:5">
      <c r="A1908">
        <v>1950</v>
      </c>
      <c r="B1908" s="108">
        <v>19</v>
      </c>
      <c r="C1908">
        <v>1113196.97</v>
      </c>
      <c r="D1908">
        <v>1076220.8700000001</v>
      </c>
      <c r="E1908">
        <v>2189417.84</v>
      </c>
    </row>
    <row r="1909" spans="1:5">
      <c r="A1909">
        <v>1950</v>
      </c>
      <c r="B1909" s="108">
        <v>20</v>
      </c>
      <c r="C1909">
        <v>1129851.8799999999</v>
      </c>
      <c r="D1909">
        <v>1079058.69</v>
      </c>
      <c r="E1909">
        <v>2208910.5699999998</v>
      </c>
    </row>
    <row r="1910" spans="1:5">
      <c r="A1910">
        <v>1950</v>
      </c>
      <c r="B1910" s="108">
        <v>21</v>
      </c>
      <c r="C1910">
        <v>1154758.1399999999</v>
      </c>
      <c r="D1910">
        <v>1099602.25</v>
      </c>
      <c r="E1910">
        <v>2254360.39</v>
      </c>
    </row>
    <row r="1911" spans="1:5">
      <c r="A1911">
        <v>1950</v>
      </c>
      <c r="B1911" s="108">
        <v>22</v>
      </c>
      <c r="C1911">
        <v>1177304.1000000001</v>
      </c>
      <c r="D1911">
        <v>1116183.69</v>
      </c>
      <c r="E1911">
        <v>2293487.79</v>
      </c>
    </row>
    <row r="1912" spans="1:5">
      <c r="A1912">
        <v>1950</v>
      </c>
      <c r="B1912" s="108">
        <v>23</v>
      </c>
      <c r="C1912">
        <v>1204505.3600000001</v>
      </c>
      <c r="D1912">
        <v>1144458.8799999999</v>
      </c>
      <c r="E1912">
        <v>2348964.2400000002</v>
      </c>
    </row>
    <row r="1913" spans="1:5">
      <c r="A1913">
        <v>1950</v>
      </c>
      <c r="B1913" s="108">
        <v>24</v>
      </c>
      <c r="C1913">
        <v>1221002.43</v>
      </c>
      <c r="D1913">
        <v>1160693.75</v>
      </c>
      <c r="E1913">
        <v>2381696.1800000002</v>
      </c>
    </row>
    <row r="1914" spans="1:5">
      <c r="A1914">
        <v>1950</v>
      </c>
      <c r="B1914" s="108">
        <v>25</v>
      </c>
      <c r="C1914">
        <v>1241214.8400000001</v>
      </c>
      <c r="D1914">
        <v>1182493.3999999999</v>
      </c>
      <c r="E1914">
        <v>2423708.2400000002</v>
      </c>
    </row>
    <row r="1915" spans="1:5">
      <c r="A1915">
        <v>1950</v>
      </c>
      <c r="B1915" s="108">
        <v>26</v>
      </c>
      <c r="C1915">
        <v>1262365.83</v>
      </c>
      <c r="D1915">
        <v>1202484.72</v>
      </c>
      <c r="E1915">
        <v>2464850.5499999998</v>
      </c>
    </row>
    <row r="1916" spans="1:5">
      <c r="A1916">
        <v>1950</v>
      </c>
      <c r="B1916" s="108">
        <v>27</v>
      </c>
      <c r="C1916">
        <v>1265653.22</v>
      </c>
      <c r="D1916">
        <v>1207544.8700000001</v>
      </c>
      <c r="E1916">
        <v>2473198.09</v>
      </c>
    </row>
    <row r="1917" spans="1:5">
      <c r="A1917">
        <v>1950</v>
      </c>
      <c r="B1917" s="108">
        <v>28</v>
      </c>
      <c r="C1917">
        <v>1242850.04</v>
      </c>
      <c r="D1917">
        <v>1183318.78</v>
      </c>
      <c r="E1917">
        <v>2426168.8199999998</v>
      </c>
    </row>
    <row r="1918" spans="1:5">
      <c r="A1918">
        <v>1950</v>
      </c>
      <c r="B1918" s="108">
        <v>29</v>
      </c>
      <c r="C1918">
        <v>1231956.3600000001</v>
      </c>
      <c r="D1918">
        <v>1175695.21</v>
      </c>
      <c r="E1918">
        <v>2407651.5699999998</v>
      </c>
    </row>
    <row r="1919" spans="1:5">
      <c r="A1919">
        <v>1950</v>
      </c>
      <c r="B1919" s="108">
        <v>30</v>
      </c>
      <c r="C1919">
        <v>1208144.71</v>
      </c>
      <c r="D1919">
        <v>1152303.1000000001</v>
      </c>
      <c r="E1919">
        <v>2360447.81</v>
      </c>
    </row>
    <row r="1920" spans="1:5">
      <c r="A1920">
        <v>1950</v>
      </c>
      <c r="B1920" s="108">
        <v>31</v>
      </c>
      <c r="C1920">
        <v>1179962.6000000001</v>
      </c>
      <c r="D1920">
        <v>1126420.7</v>
      </c>
      <c r="E1920">
        <v>2306383.2999999998</v>
      </c>
    </row>
    <row r="1921" spans="1:5">
      <c r="A1921">
        <v>1950</v>
      </c>
      <c r="B1921" s="108">
        <v>32</v>
      </c>
      <c r="C1921">
        <v>1162499.18</v>
      </c>
      <c r="D1921">
        <v>1107944.31</v>
      </c>
      <c r="E1921">
        <v>2270443.4900000002</v>
      </c>
    </row>
    <row r="1922" spans="1:5">
      <c r="A1922">
        <v>1950</v>
      </c>
      <c r="B1922" s="108">
        <v>33</v>
      </c>
      <c r="C1922">
        <v>1163984.8600000001</v>
      </c>
      <c r="D1922">
        <v>1112109.4099999999</v>
      </c>
      <c r="E1922">
        <v>2276094.27</v>
      </c>
    </row>
    <row r="1923" spans="1:5">
      <c r="A1923">
        <v>1950</v>
      </c>
      <c r="B1923" s="108">
        <v>34</v>
      </c>
      <c r="C1923">
        <v>1163171.94</v>
      </c>
      <c r="D1923">
        <v>1113315.6299999999</v>
      </c>
      <c r="E1923">
        <v>2276487.5699999998</v>
      </c>
    </row>
    <row r="1924" spans="1:5">
      <c r="A1924">
        <v>1950</v>
      </c>
      <c r="B1924" s="108">
        <v>35</v>
      </c>
      <c r="C1924">
        <v>1160521.99</v>
      </c>
      <c r="D1924">
        <v>1109541.28</v>
      </c>
      <c r="E1924">
        <v>2270063.27</v>
      </c>
    </row>
    <row r="1925" spans="1:5">
      <c r="A1925">
        <v>1950</v>
      </c>
      <c r="B1925" s="108">
        <v>36</v>
      </c>
      <c r="C1925">
        <v>1159160.74</v>
      </c>
      <c r="D1925">
        <v>1110769.0900000001</v>
      </c>
      <c r="E1925">
        <v>2269929.83</v>
      </c>
    </row>
    <row r="1926" spans="1:5">
      <c r="A1926">
        <v>1950</v>
      </c>
      <c r="B1926" s="108">
        <v>37</v>
      </c>
      <c r="C1926">
        <v>1147116.94</v>
      </c>
      <c r="D1926">
        <v>1102850.81</v>
      </c>
      <c r="E1926">
        <v>2249967.75</v>
      </c>
    </row>
    <row r="1927" spans="1:5">
      <c r="A1927">
        <v>1950</v>
      </c>
      <c r="B1927" s="108">
        <v>38</v>
      </c>
      <c r="C1927">
        <v>1126779.44</v>
      </c>
      <c r="D1927">
        <v>1088336.3899999999</v>
      </c>
      <c r="E1927">
        <v>2215115.83</v>
      </c>
    </row>
    <row r="1928" spans="1:5">
      <c r="A1928">
        <v>1950</v>
      </c>
      <c r="B1928" s="108">
        <v>39</v>
      </c>
      <c r="C1928">
        <v>1098705.72</v>
      </c>
      <c r="D1928">
        <v>1068138.06</v>
      </c>
      <c r="E1928">
        <v>2166843.7799999998</v>
      </c>
    </row>
    <row r="1929" spans="1:5">
      <c r="A1929">
        <v>1950</v>
      </c>
      <c r="B1929" s="108">
        <v>40</v>
      </c>
      <c r="C1929">
        <v>1073787.3600000001</v>
      </c>
      <c r="D1929">
        <v>1049745.8899999999</v>
      </c>
      <c r="E1929">
        <v>2123533.25</v>
      </c>
    </row>
    <row r="1930" spans="1:5">
      <c r="A1930">
        <v>1950</v>
      </c>
      <c r="B1930" s="108">
        <v>41</v>
      </c>
      <c r="C1930">
        <v>1048247.97</v>
      </c>
      <c r="D1930">
        <v>1031854.15</v>
      </c>
      <c r="E1930">
        <v>2080102.12</v>
      </c>
    </row>
    <row r="1931" spans="1:5">
      <c r="A1931">
        <v>1950</v>
      </c>
      <c r="B1931" s="108">
        <v>42</v>
      </c>
      <c r="C1931">
        <v>1022279.23</v>
      </c>
      <c r="D1931">
        <v>1010567.52</v>
      </c>
      <c r="E1931">
        <v>2032846.75</v>
      </c>
    </row>
    <row r="1932" spans="1:5">
      <c r="A1932">
        <v>1950</v>
      </c>
      <c r="B1932" s="108">
        <v>43</v>
      </c>
      <c r="C1932">
        <v>996896.24</v>
      </c>
      <c r="D1932">
        <v>988020.25</v>
      </c>
      <c r="E1932">
        <v>1984916.49</v>
      </c>
    </row>
    <row r="1933" spans="1:5">
      <c r="A1933">
        <v>1950</v>
      </c>
      <c r="B1933" s="108">
        <v>44</v>
      </c>
      <c r="C1933">
        <v>972687.11</v>
      </c>
      <c r="D1933">
        <v>964924.54</v>
      </c>
      <c r="E1933">
        <v>1937611.65</v>
      </c>
    </row>
    <row r="1934" spans="1:5">
      <c r="A1934">
        <v>1950</v>
      </c>
      <c r="B1934" s="108">
        <v>45</v>
      </c>
      <c r="C1934">
        <v>950922.62</v>
      </c>
      <c r="D1934">
        <v>945768.04</v>
      </c>
      <c r="E1934">
        <v>1896690.66</v>
      </c>
    </row>
    <row r="1935" spans="1:5">
      <c r="A1935">
        <v>1950</v>
      </c>
      <c r="B1935" s="108">
        <v>46</v>
      </c>
      <c r="C1935">
        <v>924652.24</v>
      </c>
      <c r="D1935">
        <v>920918.33</v>
      </c>
      <c r="E1935">
        <v>1845570.57</v>
      </c>
    </row>
    <row r="1936" spans="1:5">
      <c r="A1936">
        <v>1950</v>
      </c>
      <c r="B1936" s="108">
        <v>47</v>
      </c>
      <c r="C1936">
        <v>906119.96</v>
      </c>
      <c r="D1936">
        <v>903292.31</v>
      </c>
      <c r="E1936">
        <v>1809412.27</v>
      </c>
    </row>
    <row r="1937" spans="1:5">
      <c r="A1937">
        <v>1950</v>
      </c>
      <c r="B1937" s="108">
        <v>48</v>
      </c>
      <c r="C1937">
        <v>891326.62</v>
      </c>
      <c r="D1937">
        <v>889395.07</v>
      </c>
      <c r="E1937">
        <v>1780721.69</v>
      </c>
    </row>
    <row r="1938" spans="1:5">
      <c r="A1938">
        <v>1950</v>
      </c>
      <c r="B1938" s="108">
        <v>49</v>
      </c>
      <c r="C1938">
        <v>872787.54</v>
      </c>
      <c r="D1938">
        <v>870160.5</v>
      </c>
      <c r="E1938">
        <v>1742948.04</v>
      </c>
    </row>
    <row r="1939" spans="1:5">
      <c r="A1939">
        <v>1950</v>
      </c>
      <c r="B1939" s="108">
        <v>50</v>
      </c>
      <c r="C1939">
        <v>860479.65</v>
      </c>
      <c r="D1939">
        <v>857841.81</v>
      </c>
      <c r="E1939">
        <v>1718321.46</v>
      </c>
    </row>
    <row r="1940" spans="1:5">
      <c r="A1940">
        <v>1950</v>
      </c>
      <c r="B1940" s="108">
        <v>51</v>
      </c>
      <c r="C1940">
        <v>847055.59</v>
      </c>
      <c r="D1940">
        <v>843935.33</v>
      </c>
      <c r="E1940">
        <v>1690990.92</v>
      </c>
    </row>
    <row r="1941" spans="1:5">
      <c r="A1941">
        <v>1950</v>
      </c>
      <c r="B1941" s="108">
        <v>52</v>
      </c>
      <c r="C1941">
        <v>828214.73</v>
      </c>
      <c r="D1941">
        <v>826242.22</v>
      </c>
      <c r="E1941">
        <v>1654456.95</v>
      </c>
    </row>
    <row r="1942" spans="1:5">
      <c r="A1942">
        <v>1950</v>
      </c>
      <c r="B1942" s="108">
        <v>53</v>
      </c>
      <c r="C1942">
        <v>805507.46</v>
      </c>
      <c r="D1942">
        <v>805589.52</v>
      </c>
      <c r="E1942">
        <v>1611096.98</v>
      </c>
    </row>
    <row r="1943" spans="1:5">
      <c r="A1943">
        <v>1950</v>
      </c>
      <c r="B1943" s="108">
        <v>54</v>
      </c>
      <c r="C1943">
        <v>784963.85</v>
      </c>
      <c r="D1943">
        <v>786928.1</v>
      </c>
      <c r="E1943">
        <v>1571891.95</v>
      </c>
    </row>
    <row r="1944" spans="1:5">
      <c r="A1944">
        <v>1950</v>
      </c>
      <c r="B1944" s="108">
        <v>55</v>
      </c>
      <c r="C1944">
        <v>763600.68</v>
      </c>
      <c r="D1944">
        <v>765256.22</v>
      </c>
      <c r="E1944">
        <v>1528856.9</v>
      </c>
    </row>
    <row r="1945" spans="1:5">
      <c r="A1945">
        <v>1950</v>
      </c>
      <c r="B1945" s="108">
        <v>56</v>
      </c>
      <c r="C1945">
        <v>741407.82</v>
      </c>
      <c r="D1945">
        <v>744474.27</v>
      </c>
      <c r="E1945">
        <v>1485882.09</v>
      </c>
    </row>
    <row r="1946" spans="1:5">
      <c r="A1946">
        <v>1950</v>
      </c>
      <c r="B1946" s="108">
        <v>57</v>
      </c>
      <c r="C1946">
        <v>719087.35</v>
      </c>
      <c r="D1946">
        <v>723508.87</v>
      </c>
      <c r="E1946">
        <v>1442596.22</v>
      </c>
    </row>
    <row r="1947" spans="1:5">
      <c r="A1947">
        <v>1950</v>
      </c>
      <c r="B1947" s="108">
        <v>58</v>
      </c>
      <c r="C1947">
        <v>697640.05</v>
      </c>
      <c r="D1947">
        <v>703315.5</v>
      </c>
      <c r="E1947">
        <v>1400955.55</v>
      </c>
    </row>
    <row r="1948" spans="1:5">
      <c r="A1948">
        <v>1950</v>
      </c>
      <c r="B1948" s="108">
        <v>59</v>
      </c>
      <c r="C1948">
        <v>673585.12</v>
      </c>
      <c r="D1948">
        <v>680251.07</v>
      </c>
      <c r="E1948">
        <v>1353836.19</v>
      </c>
    </row>
    <row r="1949" spans="1:5">
      <c r="A1949">
        <v>1950</v>
      </c>
      <c r="B1949" s="108">
        <v>60</v>
      </c>
      <c r="C1949">
        <v>644411.13</v>
      </c>
      <c r="D1949">
        <v>652751.44999999995</v>
      </c>
      <c r="E1949">
        <v>1297162.58</v>
      </c>
    </row>
    <row r="1950" spans="1:5">
      <c r="A1950">
        <v>1950</v>
      </c>
      <c r="B1950" s="108">
        <v>61</v>
      </c>
      <c r="C1950">
        <v>620565.35</v>
      </c>
      <c r="D1950">
        <v>629385.74</v>
      </c>
      <c r="E1950">
        <v>1249951.0900000001</v>
      </c>
    </row>
    <row r="1951" spans="1:5">
      <c r="A1951">
        <v>1950</v>
      </c>
      <c r="B1951" s="108">
        <v>62</v>
      </c>
      <c r="C1951">
        <v>600500.9</v>
      </c>
      <c r="D1951">
        <v>606157.1</v>
      </c>
      <c r="E1951">
        <v>1206658</v>
      </c>
    </row>
    <row r="1952" spans="1:5">
      <c r="A1952">
        <v>1950</v>
      </c>
      <c r="B1952" s="108">
        <v>63</v>
      </c>
      <c r="C1952">
        <v>582944.12</v>
      </c>
      <c r="D1952">
        <v>581735.89</v>
      </c>
      <c r="E1952">
        <v>1164680.01</v>
      </c>
    </row>
    <row r="1953" spans="1:5">
      <c r="A1953">
        <v>1950</v>
      </c>
      <c r="B1953" s="108">
        <v>64</v>
      </c>
      <c r="C1953">
        <v>566788.81000000006</v>
      </c>
      <c r="D1953">
        <v>557207.47</v>
      </c>
      <c r="E1953">
        <v>1123996.28</v>
      </c>
    </row>
    <row r="1954" spans="1:5">
      <c r="A1954">
        <v>1950</v>
      </c>
      <c r="B1954" s="108">
        <v>65</v>
      </c>
      <c r="C1954">
        <v>552813.84</v>
      </c>
      <c r="D1954">
        <v>535329.53</v>
      </c>
      <c r="E1954">
        <v>1088143.3700000001</v>
      </c>
    </row>
    <row r="1955" spans="1:5">
      <c r="A1955">
        <v>1950</v>
      </c>
      <c r="B1955" s="108">
        <v>66</v>
      </c>
      <c r="C1955">
        <v>536794.39</v>
      </c>
      <c r="D1955">
        <v>510605.06</v>
      </c>
      <c r="E1955">
        <v>1047399.45</v>
      </c>
    </row>
    <row r="1956" spans="1:5">
      <c r="A1956">
        <v>1950</v>
      </c>
      <c r="B1956" s="108">
        <v>67</v>
      </c>
      <c r="C1956">
        <v>514880.02</v>
      </c>
      <c r="D1956">
        <v>483551.29</v>
      </c>
      <c r="E1956">
        <v>998431.31</v>
      </c>
    </row>
    <row r="1957" spans="1:5">
      <c r="A1957">
        <v>1950</v>
      </c>
      <c r="B1957" s="108">
        <v>68</v>
      </c>
      <c r="C1957">
        <v>483736.04</v>
      </c>
      <c r="D1957">
        <v>450948.42</v>
      </c>
      <c r="E1957">
        <v>934684.46</v>
      </c>
    </row>
    <row r="1958" spans="1:5">
      <c r="A1958">
        <v>1950</v>
      </c>
      <c r="B1958" s="108">
        <v>69</v>
      </c>
      <c r="C1958">
        <v>452441.58</v>
      </c>
      <c r="D1958">
        <v>419899.73</v>
      </c>
      <c r="E1958">
        <v>872341.31</v>
      </c>
    </row>
    <row r="1959" spans="1:5">
      <c r="A1959">
        <v>1950</v>
      </c>
      <c r="B1959" s="108">
        <v>70</v>
      </c>
      <c r="C1959">
        <v>418712.62</v>
      </c>
      <c r="D1959">
        <v>386669.41</v>
      </c>
      <c r="E1959">
        <v>805382.03</v>
      </c>
    </row>
    <row r="1960" spans="1:5">
      <c r="A1960">
        <v>1950</v>
      </c>
      <c r="B1960" s="108">
        <v>71</v>
      </c>
      <c r="C1960">
        <v>382547.98</v>
      </c>
      <c r="D1960">
        <v>352462.38</v>
      </c>
      <c r="E1960">
        <v>735010.36</v>
      </c>
    </row>
    <row r="1961" spans="1:5">
      <c r="A1961">
        <v>1950</v>
      </c>
      <c r="B1961" s="108">
        <v>72</v>
      </c>
      <c r="C1961">
        <v>349292.76</v>
      </c>
      <c r="D1961">
        <v>320531.28000000003</v>
      </c>
      <c r="E1961">
        <v>669824.04</v>
      </c>
    </row>
    <row r="1962" spans="1:5">
      <c r="A1962">
        <v>1950</v>
      </c>
      <c r="B1962" s="108">
        <v>73</v>
      </c>
      <c r="C1962">
        <v>323124.98</v>
      </c>
      <c r="D1962">
        <v>294135.12</v>
      </c>
      <c r="E1962">
        <v>617260.1</v>
      </c>
    </row>
    <row r="1963" spans="1:5">
      <c r="A1963">
        <v>1950</v>
      </c>
      <c r="B1963" s="108">
        <v>74</v>
      </c>
      <c r="C1963">
        <v>297696.24</v>
      </c>
      <c r="D1963">
        <v>268375.06</v>
      </c>
      <c r="E1963">
        <v>566071.30000000005</v>
      </c>
    </row>
    <row r="1964" spans="1:5">
      <c r="A1964">
        <v>1950</v>
      </c>
      <c r="B1964" s="108">
        <v>75</v>
      </c>
      <c r="C1964">
        <v>271693.65000000002</v>
      </c>
      <c r="D1964">
        <v>242710.77</v>
      </c>
      <c r="E1964">
        <v>514404.42</v>
      </c>
    </row>
    <row r="1965" spans="1:5">
      <c r="A1965">
        <v>1950</v>
      </c>
      <c r="B1965" s="108">
        <v>76</v>
      </c>
      <c r="C1965">
        <v>247112.34</v>
      </c>
      <c r="D1965">
        <v>218508.35</v>
      </c>
      <c r="E1965">
        <v>465620.69</v>
      </c>
    </row>
    <row r="1966" spans="1:5">
      <c r="A1966">
        <v>1950</v>
      </c>
      <c r="B1966" s="108">
        <v>77</v>
      </c>
      <c r="C1966">
        <v>223773.01</v>
      </c>
      <c r="D1966">
        <v>195642.82</v>
      </c>
      <c r="E1966">
        <v>419415.83</v>
      </c>
    </row>
    <row r="1967" spans="1:5">
      <c r="A1967">
        <v>1950</v>
      </c>
      <c r="B1967" s="108">
        <v>78</v>
      </c>
      <c r="C1967">
        <v>202053.67</v>
      </c>
      <c r="D1967">
        <v>174370.82</v>
      </c>
      <c r="E1967">
        <v>376424.49</v>
      </c>
    </row>
    <row r="1968" spans="1:5">
      <c r="A1968">
        <v>1950</v>
      </c>
      <c r="B1968" s="108">
        <v>79</v>
      </c>
      <c r="C1968">
        <v>180952.02</v>
      </c>
      <c r="D1968">
        <v>153881.07999999999</v>
      </c>
      <c r="E1968">
        <v>334833.09999999998</v>
      </c>
    </row>
    <row r="1969" spans="1:5">
      <c r="A1969">
        <v>1950</v>
      </c>
      <c r="B1969" s="108">
        <v>80</v>
      </c>
      <c r="C1969">
        <v>169286.19</v>
      </c>
      <c r="D1969">
        <v>135425.06</v>
      </c>
      <c r="E1969">
        <v>304711.25</v>
      </c>
    </row>
    <row r="1970" spans="1:5">
      <c r="A1970">
        <v>1950</v>
      </c>
      <c r="B1970" s="108">
        <v>81</v>
      </c>
      <c r="C1970">
        <v>145387.85</v>
      </c>
      <c r="D1970">
        <v>114208.62</v>
      </c>
      <c r="E1970">
        <v>259596.47</v>
      </c>
    </row>
    <row r="1971" spans="1:5">
      <c r="A1971">
        <v>1950</v>
      </c>
      <c r="B1971" s="108">
        <v>82</v>
      </c>
      <c r="C1971">
        <v>125886.16</v>
      </c>
      <c r="D1971">
        <v>97315.45</v>
      </c>
      <c r="E1971">
        <v>223201.61</v>
      </c>
    </row>
    <row r="1972" spans="1:5">
      <c r="A1972">
        <v>1950</v>
      </c>
      <c r="B1972" s="108">
        <v>83</v>
      </c>
      <c r="C1972">
        <v>107340.24</v>
      </c>
      <c r="D1972">
        <v>81680.5</v>
      </c>
      <c r="E1972">
        <v>189020.74</v>
      </c>
    </row>
    <row r="1973" spans="1:5">
      <c r="A1973">
        <v>1950</v>
      </c>
      <c r="B1973" s="108">
        <v>84</v>
      </c>
      <c r="C1973">
        <v>88214.87</v>
      </c>
      <c r="D1973">
        <v>65893.509999999995</v>
      </c>
      <c r="E1973">
        <v>154108.38</v>
      </c>
    </row>
    <row r="1974" spans="1:5">
      <c r="A1974">
        <v>1950</v>
      </c>
      <c r="B1974" s="108">
        <v>85</v>
      </c>
      <c r="C1974">
        <v>71199.81</v>
      </c>
      <c r="D1974">
        <v>51652.51</v>
      </c>
      <c r="E1974">
        <v>122852.32</v>
      </c>
    </row>
    <row r="1975" spans="1:5">
      <c r="A1975">
        <v>1950</v>
      </c>
      <c r="B1975" s="108">
        <v>86</v>
      </c>
      <c r="C1975">
        <v>58058.6</v>
      </c>
      <c r="D1975">
        <v>41281.760000000002</v>
      </c>
      <c r="E1975">
        <v>99340.36</v>
      </c>
    </row>
    <row r="1976" spans="1:5">
      <c r="A1976">
        <v>1950</v>
      </c>
      <c r="B1976" s="108">
        <v>87</v>
      </c>
      <c r="C1976">
        <v>48317.84</v>
      </c>
      <c r="D1976">
        <v>33689.32</v>
      </c>
      <c r="E1976">
        <v>82007.16</v>
      </c>
    </row>
    <row r="1977" spans="1:5">
      <c r="A1977">
        <v>1950</v>
      </c>
      <c r="B1977" s="108">
        <v>88</v>
      </c>
      <c r="C1977">
        <v>40386.99</v>
      </c>
      <c r="D1977">
        <v>27316.13</v>
      </c>
      <c r="E1977">
        <v>67703.12</v>
      </c>
    </row>
    <row r="1978" spans="1:5">
      <c r="A1978">
        <v>1950</v>
      </c>
      <c r="B1978" s="108">
        <v>89</v>
      </c>
      <c r="C1978">
        <v>32544.82</v>
      </c>
      <c r="D1978">
        <v>21430.81</v>
      </c>
      <c r="E1978">
        <v>53975.63</v>
      </c>
    </row>
    <row r="1979" spans="1:5">
      <c r="A1979">
        <v>1950</v>
      </c>
      <c r="B1979" s="108">
        <v>90</v>
      </c>
      <c r="C1979">
        <v>24261.15</v>
      </c>
      <c r="D1979">
        <v>15502.52</v>
      </c>
      <c r="E1979">
        <v>39763.67</v>
      </c>
    </row>
    <row r="1980" spans="1:5">
      <c r="A1980">
        <v>1950</v>
      </c>
      <c r="B1980" s="108">
        <v>91</v>
      </c>
      <c r="C1980">
        <v>17734.419999999998</v>
      </c>
      <c r="D1980">
        <v>10973.94</v>
      </c>
      <c r="E1980">
        <v>28708.36</v>
      </c>
    </row>
    <row r="1981" spans="1:5">
      <c r="A1981">
        <v>1950</v>
      </c>
      <c r="B1981" s="108">
        <v>92</v>
      </c>
      <c r="C1981">
        <v>13238.4</v>
      </c>
      <c r="D1981">
        <v>7899.48</v>
      </c>
      <c r="E1981">
        <v>21137.88</v>
      </c>
    </row>
    <row r="1982" spans="1:5">
      <c r="A1982">
        <v>1950</v>
      </c>
      <c r="B1982" s="108">
        <v>93</v>
      </c>
      <c r="C1982">
        <v>9829.94</v>
      </c>
      <c r="D1982">
        <v>5662.64</v>
      </c>
      <c r="E1982">
        <v>15492.58</v>
      </c>
    </row>
    <row r="1983" spans="1:5">
      <c r="A1983">
        <v>1950</v>
      </c>
      <c r="B1983" s="108">
        <v>94</v>
      </c>
      <c r="C1983">
        <v>7015.09</v>
      </c>
      <c r="D1983">
        <v>4046.51</v>
      </c>
      <c r="E1983">
        <v>11061.6</v>
      </c>
    </row>
    <row r="1984" spans="1:5">
      <c r="A1984">
        <v>1950</v>
      </c>
      <c r="B1984" s="108">
        <v>95</v>
      </c>
      <c r="C1984">
        <v>4798.37</v>
      </c>
      <c r="D1984">
        <v>2748.14</v>
      </c>
      <c r="E1984">
        <v>7546.51</v>
      </c>
    </row>
    <row r="1985" spans="1:5">
      <c r="A1985">
        <v>1950</v>
      </c>
      <c r="B1985" s="108">
        <v>96</v>
      </c>
      <c r="C1985">
        <v>3259.07</v>
      </c>
      <c r="D1985">
        <v>1838.81</v>
      </c>
      <c r="E1985">
        <v>5097.88</v>
      </c>
    </row>
    <row r="1986" spans="1:5">
      <c r="A1986">
        <v>1950</v>
      </c>
      <c r="B1986" s="108">
        <v>97</v>
      </c>
      <c r="C1986">
        <v>2236.64</v>
      </c>
      <c r="D1986">
        <v>1212.76</v>
      </c>
      <c r="E1986">
        <v>3449.4</v>
      </c>
    </row>
    <row r="1987" spans="1:5">
      <c r="A1987">
        <v>1950</v>
      </c>
      <c r="B1987" s="108">
        <v>98</v>
      </c>
      <c r="C1987">
        <v>1587.94</v>
      </c>
      <c r="D1987">
        <v>854.97</v>
      </c>
      <c r="E1987">
        <v>2442.91</v>
      </c>
    </row>
    <row r="1988" spans="1:5">
      <c r="A1988">
        <v>1950</v>
      </c>
      <c r="B1988" s="108">
        <v>99</v>
      </c>
      <c r="C1988">
        <v>1246.0999999999999</v>
      </c>
      <c r="D1988">
        <v>692.47</v>
      </c>
      <c r="E1988">
        <v>1938.57</v>
      </c>
    </row>
    <row r="1989" spans="1:5">
      <c r="A1989">
        <v>1950</v>
      </c>
      <c r="B1989" s="108">
        <v>100</v>
      </c>
      <c r="C1989">
        <v>903.81</v>
      </c>
      <c r="D1989">
        <v>483.65</v>
      </c>
      <c r="E1989">
        <v>1387.46</v>
      </c>
    </row>
    <row r="1990" spans="1:5">
      <c r="A1990">
        <v>1950</v>
      </c>
      <c r="B1990" s="108">
        <v>101</v>
      </c>
      <c r="C1990">
        <v>577.39</v>
      </c>
      <c r="D1990">
        <v>316.72000000000003</v>
      </c>
      <c r="E1990">
        <v>894.11</v>
      </c>
    </row>
    <row r="1991" spans="1:5">
      <c r="A1991">
        <v>1950</v>
      </c>
      <c r="B1991" s="108">
        <v>102</v>
      </c>
      <c r="C1991">
        <v>385.09</v>
      </c>
      <c r="D1991">
        <v>207.24</v>
      </c>
      <c r="E1991">
        <v>592.33000000000004</v>
      </c>
    </row>
    <row r="1992" spans="1:5">
      <c r="A1992">
        <v>1950</v>
      </c>
      <c r="B1992" s="108">
        <v>103</v>
      </c>
      <c r="C1992">
        <v>263.02999999999997</v>
      </c>
      <c r="D1992">
        <v>142.99</v>
      </c>
      <c r="E1992">
        <v>406.02</v>
      </c>
    </row>
    <row r="1993" spans="1:5">
      <c r="A1993">
        <v>1950</v>
      </c>
      <c r="B1993" s="108">
        <v>104</v>
      </c>
      <c r="C1993">
        <v>184.64</v>
      </c>
      <c r="D1993">
        <v>102.04</v>
      </c>
      <c r="E1993">
        <v>286.68</v>
      </c>
    </row>
    <row r="1994" spans="1:5">
      <c r="A1994">
        <v>1950</v>
      </c>
      <c r="B1994" s="108">
        <v>105</v>
      </c>
      <c r="C1994">
        <v>133.9</v>
      </c>
      <c r="D1994">
        <v>72.77</v>
      </c>
      <c r="E1994">
        <v>206.67</v>
      </c>
    </row>
    <row r="1995" spans="1:5">
      <c r="A1995">
        <v>1950</v>
      </c>
      <c r="B1995" s="108">
        <v>106</v>
      </c>
      <c r="C1995">
        <v>91.52</v>
      </c>
      <c r="D1995">
        <v>51.49</v>
      </c>
      <c r="E1995">
        <v>143.01</v>
      </c>
    </row>
    <row r="1996" spans="1:5">
      <c r="A1996">
        <v>1950</v>
      </c>
      <c r="B1996" s="108">
        <v>107</v>
      </c>
      <c r="C1996">
        <v>57.67</v>
      </c>
      <c r="D1996">
        <v>35.56</v>
      </c>
      <c r="E1996">
        <v>93.23</v>
      </c>
    </row>
    <row r="1997" spans="1:5">
      <c r="A1997">
        <v>1950</v>
      </c>
      <c r="B1997" s="108">
        <v>108</v>
      </c>
      <c r="C1997">
        <v>40.26</v>
      </c>
      <c r="D1997">
        <v>23.75</v>
      </c>
      <c r="E1997">
        <v>64.010000000000005</v>
      </c>
    </row>
    <row r="1998" spans="1:5">
      <c r="A1998">
        <v>1950</v>
      </c>
      <c r="B1998" s="108">
        <v>109</v>
      </c>
      <c r="C1998">
        <v>29.33</v>
      </c>
      <c r="D1998">
        <v>18.25</v>
      </c>
      <c r="E1998">
        <v>47.58</v>
      </c>
    </row>
    <row r="1999" spans="1:5">
      <c r="A1999">
        <v>1950</v>
      </c>
      <c r="B1999" s="108">
        <v>110</v>
      </c>
      <c r="C1999">
        <v>85.92</v>
      </c>
      <c r="D1999">
        <v>40.64</v>
      </c>
      <c r="E1999">
        <v>126.56</v>
      </c>
    </row>
    <row r="2000" spans="1:5">
      <c r="A2000">
        <v>1951</v>
      </c>
      <c r="B2000" s="108">
        <v>0</v>
      </c>
      <c r="C2000">
        <v>1583261.29</v>
      </c>
      <c r="D2000">
        <v>1639347.42</v>
      </c>
      <c r="E2000">
        <v>3222608.71</v>
      </c>
    </row>
    <row r="2001" spans="1:5">
      <c r="A2001">
        <v>1951</v>
      </c>
      <c r="B2001" s="108">
        <v>1</v>
      </c>
      <c r="C2001">
        <v>1606699.06</v>
      </c>
      <c r="D2001">
        <v>1679827.62</v>
      </c>
      <c r="E2001">
        <v>3286526.68</v>
      </c>
    </row>
    <row r="2002" spans="1:5">
      <c r="A2002">
        <v>1951</v>
      </c>
      <c r="B2002" s="108">
        <v>2</v>
      </c>
      <c r="C2002">
        <v>1690404.04</v>
      </c>
      <c r="D2002">
        <v>1747237.22</v>
      </c>
      <c r="E2002">
        <v>3437641.26</v>
      </c>
    </row>
    <row r="2003" spans="1:5">
      <c r="A2003">
        <v>1951</v>
      </c>
      <c r="B2003" s="108">
        <v>3</v>
      </c>
      <c r="C2003">
        <v>1777102.46</v>
      </c>
      <c r="D2003">
        <v>1839964.78</v>
      </c>
      <c r="E2003">
        <v>3617067.24</v>
      </c>
    </row>
    <row r="2004" spans="1:5">
      <c r="A2004">
        <v>1951</v>
      </c>
      <c r="B2004" s="108">
        <v>4</v>
      </c>
      <c r="C2004">
        <v>1578935.53</v>
      </c>
      <c r="D2004">
        <v>1649183.91</v>
      </c>
      <c r="E2004">
        <v>3228119.44</v>
      </c>
    </row>
    <row r="2005" spans="1:5">
      <c r="A2005">
        <v>1951</v>
      </c>
      <c r="B2005" s="108">
        <v>5</v>
      </c>
      <c r="C2005">
        <v>1315540.99</v>
      </c>
      <c r="D2005">
        <v>1363891.8</v>
      </c>
      <c r="E2005">
        <v>2679432.79</v>
      </c>
    </row>
    <row r="2006" spans="1:5">
      <c r="A2006">
        <v>1951</v>
      </c>
      <c r="B2006" s="108">
        <v>6</v>
      </c>
      <c r="C2006">
        <v>1337870.9099999999</v>
      </c>
      <c r="D2006">
        <v>1386628.07</v>
      </c>
      <c r="E2006">
        <v>2724498.98</v>
      </c>
    </row>
    <row r="2007" spans="1:5">
      <c r="A2007">
        <v>1951</v>
      </c>
      <c r="B2007" s="108">
        <v>7</v>
      </c>
      <c r="C2007">
        <v>1389975.53</v>
      </c>
      <c r="D2007">
        <v>1452540.75</v>
      </c>
      <c r="E2007">
        <v>2842516.28</v>
      </c>
    </row>
    <row r="2008" spans="1:5">
      <c r="A2008">
        <v>1951</v>
      </c>
      <c r="B2008" s="108">
        <v>8</v>
      </c>
      <c r="C2008">
        <v>1342489.96</v>
      </c>
      <c r="D2008">
        <v>1390449.06</v>
      </c>
      <c r="E2008">
        <v>2732939.02</v>
      </c>
    </row>
    <row r="2009" spans="1:5">
      <c r="A2009">
        <v>1951</v>
      </c>
      <c r="B2009" s="108">
        <v>9</v>
      </c>
      <c r="C2009">
        <v>1218572.52</v>
      </c>
      <c r="D2009">
        <v>1260024.03</v>
      </c>
      <c r="E2009">
        <v>2478596.5499999998</v>
      </c>
    </row>
    <row r="2010" spans="1:5">
      <c r="A2010">
        <v>1951</v>
      </c>
      <c r="B2010" s="108">
        <v>10</v>
      </c>
      <c r="C2010">
        <v>1165776.3799999999</v>
      </c>
      <c r="D2010">
        <v>1210795.72</v>
      </c>
      <c r="E2010">
        <v>2376572.1</v>
      </c>
    </row>
    <row r="2011" spans="1:5">
      <c r="A2011">
        <v>1951</v>
      </c>
      <c r="B2011" s="108">
        <v>11</v>
      </c>
      <c r="C2011">
        <v>1127782.94</v>
      </c>
      <c r="D2011">
        <v>1171057.52</v>
      </c>
      <c r="E2011">
        <v>2298840.46</v>
      </c>
    </row>
    <row r="2012" spans="1:5">
      <c r="A2012">
        <v>1951</v>
      </c>
      <c r="B2012" s="108">
        <v>12</v>
      </c>
      <c r="C2012">
        <v>1113727.8799999999</v>
      </c>
      <c r="D2012">
        <v>1156479.99</v>
      </c>
      <c r="E2012">
        <v>2270207.87</v>
      </c>
    </row>
    <row r="2013" spans="1:5">
      <c r="A2013">
        <v>1951</v>
      </c>
      <c r="B2013" s="108">
        <v>13</v>
      </c>
      <c r="C2013">
        <v>1085350.76</v>
      </c>
      <c r="D2013">
        <v>1120079.6200000001</v>
      </c>
      <c r="E2013">
        <v>2205430.38</v>
      </c>
    </row>
    <row r="2014" spans="1:5">
      <c r="A2014">
        <v>1951</v>
      </c>
      <c r="B2014" s="108">
        <v>14</v>
      </c>
      <c r="C2014">
        <v>1061871.45</v>
      </c>
      <c r="D2014">
        <v>1095290.96</v>
      </c>
      <c r="E2014">
        <v>2157162.41</v>
      </c>
    </row>
    <row r="2015" spans="1:5">
      <c r="A2015">
        <v>1951</v>
      </c>
      <c r="B2015" s="108">
        <v>15</v>
      </c>
      <c r="C2015">
        <v>1047283.01</v>
      </c>
      <c r="D2015">
        <v>1064430.5900000001</v>
      </c>
      <c r="E2015">
        <v>2111713.6</v>
      </c>
    </row>
    <row r="2016" spans="1:5">
      <c r="A2016">
        <v>1951</v>
      </c>
      <c r="B2016" s="108">
        <v>16</v>
      </c>
      <c r="C2016">
        <v>1038978.25</v>
      </c>
      <c r="D2016">
        <v>1056335.54</v>
      </c>
      <c r="E2016">
        <v>2095313.79</v>
      </c>
    </row>
    <row r="2017" spans="1:5">
      <c r="A2017">
        <v>1951</v>
      </c>
      <c r="B2017" s="108">
        <v>17</v>
      </c>
      <c r="C2017">
        <v>1024869.01</v>
      </c>
      <c r="D2017">
        <v>1041521.29</v>
      </c>
      <c r="E2017">
        <v>2066390.3</v>
      </c>
    </row>
    <row r="2018" spans="1:5">
      <c r="A2018">
        <v>1951</v>
      </c>
      <c r="B2018" s="108">
        <v>18</v>
      </c>
      <c r="C2018">
        <v>1050248.25</v>
      </c>
      <c r="D2018">
        <v>1016737.62</v>
      </c>
      <c r="E2018">
        <v>2066985.87</v>
      </c>
    </row>
    <row r="2019" spans="1:5">
      <c r="A2019">
        <v>1951</v>
      </c>
      <c r="B2019" s="108">
        <v>19</v>
      </c>
      <c r="C2019">
        <v>1082048.8899999999</v>
      </c>
      <c r="D2019">
        <v>1042821.54</v>
      </c>
      <c r="E2019">
        <v>2124870.4300000002</v>
      </c>
    </row>
    <row r="2020" spans="1:5">
      <c r="A2020">
        <v>1951</v>
      </c>
      <c r="B2020" s="108">
        <v>20</v>
      </c>
      <c r="C2020">
        <v>1114012.1599999999</v>
      </c>
      <c r="D2020">
        <v>1053928.76</v>
      </c>
      <c r="E2020">
        <v>2167940.92</v>
      </c>
    </row>
    <row r="2021" spans="1:5">
      <c r="A2021">
        <v>1951</v>
      </c>
      <c r="B2021" s="108">
        <v>21</v>
      </c>
      <c r="C2021">
        <v>1141511.42</v>
      </c>
      <c r="D2021">
        <v>1064932.97</v>
      </c>
      <c r="E2021">
        <v>2206444.39</v>
      </c>
    </row>
    <row r="2022" spans="1:5">
      <c r="A2022">
        <v>1951</v>
      </c>
      <c r="B2022" s="108">
        <v>22</v>
      </c>
      <c r="C2022">
        <v>1150674.23</v>
      </c>
      <c r="D2022">
        <v>1056967.1399999999</v>
      </c>
      <c r="E2022">
        <v>2207641.37</v>
      </c>
    </row>
    <row r="2023" spans="1:5">
      <c r="A2023">
        <v>1951</v>
      </c>
      <c r="B2023" s="108">
        <v>23</v>
      </c>
      <c r="C2023">
        <v>1198394.3700000001</v>
      </c>
      <c r="D2023">
        <v>1110979.9099999999</v>
      </c>
      <c r="E2023">
        <v>2309374.2799999998</v>
      </c>
    </row>
    <row r="2024" spans="1:5">
      <c r="A2024">
        <v>1951</v>
      </c>
      <c r="B2024" s="108">
        <v>24</v>
      </c>
      <c r="C2024">
        <v>1210287.28</v>
      </c>
      <c r="D2024">
        <v>1129191.23</v>
      </c>
      <c r="E2024">
        <v>2339478.5099999998</v>
      </c>
    </row>
    <row r="2025" spans="1:5">
      <c r="A2025">
        <v>1951</v>
      </c>
      <c r="B2025" s="108">
        <v>25</v>
      </c>
      <c r="C2025">
        <v>1216072.51</v>
      </c>
      <c r="D2025">
        <v>1145198.75</v>
      </c>
      <c r="E2025">
        <v>2361271.2599999998</v>
      </c>
    </row>
    <row r="2026" spans="1:5">
      <c r="A2026">
        <v>1951</v>
      </c>
      <c r="B2026" s="108">
        <v>26</v>
      </c>
      <c r="C2026">
        <v>1259119.33</v>
      </c>
      <c r="D2026">
        <v>1194164.52</v>
      </c>
      <c r="E2026">
        <v>2453283.85</v>
      </c>
    </row>
    <row r="2027" spans="1:5">
      <c r="A2027">
        <v>1951</v>
      </c>
      <c r="B2027" s="108">
        <v>27</v>
      </c>
      <c r="C2027">
        <v>1280520.93</v>
      </c>
      <c r="D2027">
        <v>1221045.78</v>
      </c>
      <c r="E2027">
        <v>2501566.71</v>
      </c>
    </row>
    <row r="2028" spans="1:5">
      <c r="A2028">
        <v>1951</v>
      </c>
      <c r="B2028" s="108">
        <v>28</v>
      </c>
      <c r="C2028">
        <v>1230385.33</v>
      </c>
      <c r="D2028">
        <v>1161596.68</v>
      </c>
      <c r="E2028">
        <v>2391982.0099999998</v>
      </c>
    </row>
    <row r="2029" spans="1:5">
      <c r="A2029">
        <v>1951</v>
      </c>
      <c r="B2029" s="108">
        <v>29</v>
      </c>
      <c r="C2029">
        <v>1253832.67</v>
      </c>
      <c r="D2029">
        <v>1190350.44</v>
      </c>
      <c r="E2029">
        <v>2444183.11</v>
      </c>
    </row>
    <row r="2030" spans="1:5">
      <c r="A2030">
        <v>1951</v>
      </c>
      <c r="B2030" s="108">
        <v>30</v>
      </c>
      <c r="C2030">
        <v>1246610.03</v>
      </c>
      <c r="D2030">
        <v>1183516.81</v>
      </c>
      <c r="E2030">
        <v>2430126.84</v>
      </c>
    </row>
    <row r="2031" spans="1:5">
      <c r="A2031">
        <v>1951</v>
      </c>
      <c r="B2031" s="108">
        <v>31</v>
      </c>
      <c r="C2031">
        <v>1203388.08</v>
      </c>
      <c r="D2031">
        <v>1147222.6399999999</v>
      </c>
      <c r="E2031">
        <v>2350610.7200000002</v>
      </c>
    </row>
    <row r="2032" spans="1:5">
      <c r="A2032">
        <v>1951</v>
      </c>
      <c r="B2032" s="108">
        <v>32</v>
      </c>
      <c r="C2032">
        <v>1166319.32</v>
      </c>
      <c r="D2032">
        <v>1103139.43</v>
      </c>
      <c r="E2032">
        <v>2269458.75</v>
      </c>
    </row>
    <row r="2033" spans="1:5">
      <c r="A2033">
        <v>1951</v>
      </c>
      <c r="B2033" s="108">
        <v>33</v>
      </c>
      <c r="C2033">
        <v>1178950.01</v>
      </c>
      <c r="D2033">
        <v>1121901.3</v>
      </c>
      <c r="E2033">
        <v>2300851.31</v>
      </c>
    </row>
    <row r="2034" spans="1:5">
      <c r="A2034">
        <v>1951</v>
      </c>
      <c r="B2034" s="108">
        <v>34</v>
      </c>
      <c r="C2034">
        <v>1176381.8799999999</v>
      </c>
      <c r="D2034">
        <v>1124814.3400000001</v>
      </c>
      <c r="E2034">
        <v>2301196.2200000002</v>
      </c>
    </row>
    <row r="2035" spans="1:5">
      <c r="A2035">
        <v>1951</v>
      </c>
      <c r="B2035" s="108">
        <v>35</v>
      </c>
      <c r="C2035">
        <v>1164935</v>
      </c>
      <c r="D2035">
        <v>1113277.93</v>
      </c>
      <c r="E2035">
        <v>2278212.9300000002</v>
      </c>
    </row>
    <row r="2036" spans="1:5">
      <c r="A2036">
        <v>1951</v>
      </c>
      <c r="B2036" s="108">
        <v>36</v>
      </c>
      <c r="C2036">
        <v>1170544.81</v>
      </c>
      <c r="D2036">
        <v>1121748.42</v>
      </c>
      <c r="E2036">
        <v>2292293.23</v>
      </c>
    </row>
    <row r="2037" spans="1:5">
      <c r="A2037">
        <v>1951</v>
      </c>
      <c r="B2037" s="108">
        <v>37</v>
      </c>
      <c r="C2037">
        <v>1163664.04</v>
      </c>
      <c r="D2037">
        <v>1117789.3500000001</v>
      </c>
      <c r="E2037">
        <v>2281453.39</v>
      </c>
    </row>
    <row r="2038" spans="1:5">
      <c r="A2038">
        <v>1951</v>
      </c>
      <c r="B2038" s="108">
        <v>38</v>
      </c>
      <c r="C2038">
        <v>1151808.33</v>
      </c>
      <c r="D2038">
        <v>1109796.75</v>
      </c>
      <c r="E2038">
        <v>2261605.08</v>
      </c>
    </row>
    <row r="2039" spans="1:5">
      <c r="A2039">
        <v>1951</v>
      </c>
      <c r="B2039" s="108">
        <v>39</v>
      </c>
      <c r="C2039">
        <v>1120124.54</v>
      </c>
      <c r="D2039">
        <v>1087445.0900000001</v>
      </c>
      <c r="E2039">
        <v>2207569.63</v>
      </c>
    </row>
    <row r="2040" spans="1:5">
      <c r="A2040">
        <v>1951</v>
      </c>
      <c r="B2040" s="108">
        <v>40</v>
      </c>
      <c r="C2040">
        <v>1082653.4099999999</v>
      </c>
      <c r="D2040">
        <v>1054146.3</v>
      </c>
      <c r="E2040">
        <v>2136799.71</v>
      </c>
    </row>
    <row r="2041" spans="1:5">
      <c r="A2041">
        <v>1951</v>
      </c>
      <c r="B2041" s="108">
        <v>41</v>
      </c>
      <c r="C2041">
        <v>1065243.28</v>
      </c>
      <c r="D2041">
        <v>1046333.72</v>
      </c>
      <c r="E2041">
        <v>2111577</v>
      </c>
    </row>
    <row r="2042" spans="1:5">
      <c r="A2042">
        <v>1951</v>
      </c>
      <c r="B2042" s="108">
        <v>42</v>
      </c>
      <c r="C2042">
        <v>1044117.03</v>
      </c>
      <c r="D2042">
        <v>1029982.25</v>
      </c>
      <c r="E2042">
        <v>2074099.28</v>
      </c>
    </row>
    <row r="2043" spans="1:5">
      <c r="A2043">
        <v>1951</v>
      </c>
      <c r="B2043" s="108">
        <v>43</v>
      </c>
      <c r="C2043">
        <v>1016797.53</v>
      </c>
      <c r="D2043">
        <v>1005643.84</v>
      </c>
      <c r="E2043">
        <v>2022441.37</v>
      </c>
    </row>
    <row r="2044" spans="1:5">
      <c r="A2044">
        <v>1951</v>
      </c>
      <c r="B2044" s="108">
        <v>44</v>
      </c>
      <c r="C2044">
        <v>991813.4</v>
      </c>
      <c r="D2044">
        <v>980978.83</v>
      </c>
      <c r="E2044">
        <v>1972792.23</v>
      </c>
    </row>
    <row r="2045" spans="1:5">
      <c r="A2045">
        <v>1951</v>
      </c>
      <c r="B2045" s="108">
        <v>45</v>
      </c>
      <c r="C2045">
        <v>974679.72</v>
      </c>
      <c r="D2045">
        <v>963837.55</v>
      </c>
      <c r="E2045">
        <v>1938517.27</v>
      </c>
    </row>
    <row r="2046" spans="1:5">
      <c r="A2046">
        <v>1951</v>
      </c>
      <c r="B2046" s="108">
        <v>46</v>
      </c>
      <c r="C2046">
        <v>939850.97</v>
      </c>
      <c r="D2046">
        <v>931554.39</v>
      </c>
      <c r="E2046">
        <v>1871405.36</v>
      </c>
    </row>
    <row r="2047" spans="1:5">
      <c r="A2047">
        <v>1951</v>
      </c>
      <c r="B2047" s="108">
        <v>47</v>
      </c>
      <c r="C2047">
        <v>921646.54</v>
      </c>
      <c r="D2047">
        <v>915532.37</v>
      </c>
      <c r="E2047">
        <v>1837178.91</v>
      </c>
    </row>
    <row r="2048" spans="1:5">
      <c r="A2048">
        <v>1951</v>
      </c>
      <c r="B2048" s="108">
        <v>48</v>
      </c>
      <c r="C2048">
        <v>907504.63</v>
      </c>
      <c r="D2048">
        <v>905388.06</v>
      </c>
      <c r="E2048">
        <v>1812892.69</v>
      </c>
    </row>
    <row r="2049" spans="1:5">
      <c r="A2049">
        <v>1951</v>
      </c>
      <c r="B2049" s="108">
        <v>49</v>
      </c>
      <c r="C2049">
        <v>867388.75</v>
      </c>
      <c r="D2049">
        <v>863290.37</v>
      </c>
      <c r="E2049">
        <v>1730679.12</v>
      </c>
    </row>
    <row r="2050" spans="1:5">
      <c r="A2050">
        <v>1951</v>
      </c>
      <c r="B2050" s="108">
        <v>50</v>
      </c>
      <c r="C2050">
        <v>867055.19</v>
      </c>
      <c r="D2050">
        <v>862026.97</v>
      </c>
      <c r="E2050">
        <v>1729082.16</v>
      </c>
    </row>
    <row r="2051" spans="1:5">
      <c r="A2051">
        <v>1951</v>
      </c>
      <c r="B2051" s="108">
        <v>51</v>
      </c>
      <c r="C2051">
        <v>860994.14</v>
      </c>
      <c r="D2051">
        <v>854429.44</v>
      </c>
      <c r="E2051">
        <v>1715423.58</v>
      </c>
    </row>
    <row r="2052" spans="1:5">
      <c r="A2052">
        <v>1951</v>
      </c>
      <c r="B2052" s="108">
        <v>52</v>
      </c>
      <c r="C2052">
        <v>838687.64</v>
      </c>
      <c r="D2052">
        <v>832916.71</v>
      </c>
      <c r="E2052">
        <v>1671604.35</v>
      </c>
    </row>
    <row r="2053" spans="1:5">
      <c r="A2053">
        <v>1951</v>
      </c>
      <c r="B2053" s="108">
        <v>53</v>
      </c>
      <c r="C2053">
        <v>810154.4</v>
      </c>
      <c r="D2053">
        <v>805060.16</v>
      </c>
      <c r="E2053">
        <v>1615214.56</v>
      </c>
    </row>
    <row r="2054" spans="1:5">
      <c r="A2054">
        <v>1951</v>
      </c>
      <c r="B2054" s="108">
        <v>54</v>
      </c>
      <c r="C2054">
        <v>791718.03</v>
      </c>
      <c r="D2054">
        <v>788591.38</v>
      </c>
      <c r="E2054">
        <v>1580309.41</v>
      </c>
    </row>
    <row r="2055" spans="1:5">
      <c r="A2055">
        <v>1951</v>
      </c>
      <c r="B2055" s="108">
        <v>55</v>
      </c>
      <c r="C2055">
        <v>775834.28</v>
      </c>
      <c r="D2055">
        <v>774002.66</v>
      </c>
      <c r="E2055">
        <v>1549836.94</v>
      </c>
    </row>
    <row r="2056" spans="1:5">
      <c r="A2056">
        <v>1951</v>
      </c>
      <c r="B2056" s="108">
        <v>56</v>
      </c>
      <c r="C2056">
        <v>751570.77</v>
      </c>
      <c r="D2056">
        <v>751499.97</v>
      </c>
      <c r="E2056">
        <v>1503070.74</v>
      </c>
    </row>
    <row r="2057" spans="1:5">
      <c r="A2057">
        <v>1951</v>
      </c>
      <c r="B2057" s="108">
        <v>57</v>
      </c>
      <c r="C2057">
        <v>730358.82</v>
      </c>
      <c r="D2057">
        <v>731332.25</v>
      </c>
      <c r="E2057">
        <v>1461691.07</v>
      </c>
    </row>
    <row r="2058" spans="1:5">
      <c r="A2058">
        <v>1951</v>
      </c>
      <c r="B2058" s="108">
        <v>58</v>
      </c>
      <c r="C2058">
        <v>719149.38</v>
      </c>
      <c r="D2058">
        <v>720713.65</v>
      </c>
      <c r="E2058">
        <v>1439863.03</v>
      </c>
    </row>
    <row r="2059" spans="1:5">
      <c r="A2059">
        <v>1951</v>
      </c>
      <c r="B2059" s="108">
        <v>59</v>
      </c>
      <c r="C2059">
        <v>698297.02</v>
      </c>
      <c r="D2059">
        <v>700261.66</v>
      </c>
      <c r="E2059">
        <v>1398558.68</v>
      </c>
    </row>
    <row r="2060" spans="1:5">
      <c r="A2060">
        <v>1951</v>
      </c>
      <c r="B2060" s="108">
        <v>60</v>
      </c>
      <c r="C2060">
        <v>656237.19999999995</v>
      </c>
      <c r="D2060">
        <v>658883.77</v>
      </c>
      <c r="E2060">
        <v>1315120.97</v>
      </c>
    </row>
    <row r="2061" spans="1:5">
      <c r="A2061">
        <v>1951</v>
      </c>
      <c r="B2061" s="108">
        <v>61</v>
      </c>
      <c r="C2061">
        <v>632816.64000000001</v>
      </c>
      <c r="D2061">
        <v>636524.81000000006</v>
      </c>
      <c r="E2061">
        <v>1269341.45</v>
      </c>
    </row>
    <row r="2062" spans="1:5">
      <c r="A2062">
        <v>1951</v>
      </c>
      <c r="B2062" s="108">
        <v>62</v>
      </c>
      <c r="C2062">
        <v>617199.51</v>
      </c>
      <c r="D2062">
        <v>618972.76</v>
      </c>
      <c r="E2062">
        <v>1236172.27</v>
      </c>
    </row>
    <row r="2063" spans="1:5">
      <c r="A2063">
        <v>1951</v>
      </c>
      <c r="B2063" s="108">
        <v>63</v>
      </c>
      <c r="C2063">
        <v>597257.32999999996</v>
      </c>
      <c r="D2063">
        <v>593765.84</v>
      </c>
      <c r="E2063">
        <v>1191023.17</v>
      </c>
    </row>
    <row r="2064" spans="1:5">
      <c r="A2064">
        <v>1951</v>
      </c>
      <c r="B2064" s="108">
        <v>64</v>
      </c>
      <c r="C2064">
        <v>577144.19999999995</v>
      </c>
      <c r="D2064">
        <v>566463.43999999994</v>
      </c>
      <c r="E2064">
        <v>1143607.6399999999</v>
      </c>
    </row>
    <row r="2065" spans="1:5">
      <c r="A2065">
        <v>1951</v>
      </c>
      <c r="B2065" s="108">
        <v>65</v>
      </c>
      <c r="C2065">
        <v>564935.63</v>
      </c>
      <c r="D2065">
        <v>545124.72</v>
      </c>
      <c r="E2065">
        <v>1110060.3500000001</v>
      </c>
    </row>
    <row r="2066" spans="1:5">
      <c r="A2066">
        <v>1951</v>
      </c>
      <c r="B2066" s="108">
        <v>66</v>
      </c>
      <c r="C2066">
        <v>554783.93000000005</v>
      </c>
      <c r="D2066">
        <v>524443.41</v>
      </c>
      <c r="E2066">
        <v>1079227.3400000001</v>
      </c>
    </row>
    <row r="2067" spans="1:5">
      <c r="A2067">
        <v>1951</v>
      </c>
      <c r="B2067" s="108">
        <v>67</v>
      </c>
      <c r="C2067">
        <v>539066.68000000005</v>
      </c>
      <c r="D2067">
        <v>502267.84</v>
      </c>
      <c r="E2067">
        <v>1041334.52</v>
      </c>
    </row>
    <row r="2068" spans="1:5">
      <c r="A2068">
        <v>1951</v>
      </c>
      <c r="B2068" s="108">
        <v>68</v>
      </c>
      <c r="C2068">
        <v>505049.78</v>
      </c>
      <c r="D2068">
        <v>465250.08</v>
      </c>
      <c r="E2068">
        <v>970299.86</v>
      </c>
    </row>
    <row r="2069" spans="1:5">
      <c r="A2069">
        <v>1951</v>
      </c>
      <c r="B2069" s="108">
        <v>69</v>
      </c>
      <c r="C2069">
        <v>473033.83</v>
      </c>
      <c r="D2069">
        <v>434498.68</v>
      </c>
      <c r="E2069">
        <v>907532.51</v>
      </c>
    </row>
    <row r="2070" spans="1:5">
      <c r="A2070">
        <v>1951</v>
      </c>
      <c r="B2070" s="108">
        <v>70</v>
      </c>
      <c r="C2070">
        <v>435359.03</v>
      </c>
      <c r="D2070">
        <v>398074.26</v>
      </c>
      <c r="E2070">
        <v>833433.29</v>
      </c>
    </row>
    <row r="2071" spans="1:5">
      <c r="A2071">
        <v>1951</v>
      </c>
      <c r="B2071" s="108">
        <v>71</v>
      </c>
      <c r="C2071">
        <v>398163.83</v>
      </c>
      <c r="D2071">
        <v>363288.11</v>
      </c>
      <c r="E2071">
        <v>761451.94</v>
      </c>
    </row>
    <row r="2072" spans="1:5">
      <c r="A2072">
        <v>1951</v>
      </c>
      <c r="B2072" s="108">
        <v>72</v>
      </c>
      <c r="C2072">
        <v>358601.98</v>
      </c>
      <c r="D2072">
        <v>326652.36</v>
      </c>
      <c r="E2072">
        <v>685254.34</v>
      </c>
    </row>
    <row r="2073" spans="1:5">
      <c r="A2073">
        <v>1951</v>
      </c>
      <c r="B2073" s="108">
        <v>73</v>
      </c>
      <c r="C2073">
        <v>332756.61</v>
      </c>
      <c r="D2073">
        <v>300708.40000000002</v>
      </c>
      <c r="E2073">
        <v>633465.01</v>
      </c>
    </row>
    <row r="2074" spans="1:5">
      <c r="A2074">
        <v>1951</v>
      </c>
      <c r="B2074" s="108">
        <v>74</v>
      </c>
      <c r="C2074">
        <v>305419.37</v>
      </c>
      <c r="D2074">
        <v>272978.34999999998</v>
      </c>
      <c r="E2074">
        <v>578397.72</v>
      </c>
    </row>
    <row r="2075" spans="1:5">
      <c r="A2075">
        <v>1951</v>
      </c>
      <c r="B2075" s="108">
        <v>75</v>
      </c>
      <c r="C2075">
        <v>284090.86</v>
      </c>
      <c r="D2075">
        <v>251832.04</v>
      </c>
      <c r="E2075">
        <v>535922.9</v>
      </c>
    </row>
    <row r="2076" spans="1:5">
      <c r="A2076">
        <v>1951</v>
      </c>
      <c r="B2076" s="108">
        <v>76</v>
      </c>
      <c r="C2076">
        <v>258050.03</v>
      </c>
      <c r="D2076">
        <v>226430.93</v>
      </c>
      <c r="E2076">
        <v>484480.96</v>
      </c>
    </row>
    <row r="2077" spans="1:5">
      <c r="A2077">
        <v>1951</v>
      </c>
      <c r="B2077" s="108">
        <v>77</v>
      </c>
      <c r="C2077">
        <v>232707.6</v>
      </c>
      <c r="D2077">
        <v>201911.01</v>
      </c>
      <c r="E2077">
        <v>434618.61</v>
      </c>
    </row>
    <row r="2078" spans="1:5">
      <c r="A2078">
        <v>1951</v>
      </c>
      <c r="B2078" s="108">
        <v>78</v>
      </c>
      <c r="C2078">
        <v>211283.34</v>
      </c>
      <c r="D2078">
        <v>180839.48</v>
      </c>
      <c r="E2078">
        <v>392122.82</v>
      </c>
    </row>
    <row r="2079" spans="1:5">
      <c r="A2079">
        <v>1951</v>
      </c>
      <c r="B2079" s="108">
        <v>79</v>
      </c>
      <c r="C2079">
        <v>188939.05</v>
      </c>
      <c r="D2079">
        <v>159227.41</v>
      </c>
      <c r="E2079">
        <v>348166.46</v>
      </c>
    </row>
    <row r="2080" spans="1:5">
      <c r="A2080">
        <v>1951</v>
      </c>
      <c r="B2080" s="108">
        <v>80</v>
      </c>
      <c r="C2080">
        <v>178852.4</v>
      </c>
      <c r="D2080">
        <v>141331.53</v>
      </c>
      <c r="E2080">
        <v>320183.93</v>
      </c>
    </row>
    <row r="2081" spans="1:5">
      <c r="A2081">
        <v>1951</v>
      </c>
      <c r="B2081" s="108">
        <v>81</v>
      </c>
      <c r="C2081">
        <v>154326.84</v>
      </c>
      <c r="D2081">
        <v>120189.43</v>
      </c>
      <c r="E2081">
        <v>274516.27</v>
      </c>
    </row>
    <row r="2082" spans="1:5">
      <c r="A2082">
        <v>1951</v>
      </c>
      <c r="B2082" s="108">
        <v>82</v>
      </c>
      <c r="C2082">
        <v>131089.93</v>
      </c>
      <c r="D2082">
        <v>100046.79</v>
      </c>
      <c r="E2082">
        <v>231136.72</v>
      </c>
    </row>
    <row r="2083" spans="1:5">
      <c r="A2083">
        <v>1951</v>
      </c>
      <c r="B2083" s="108">
        <v>83</v>
      </c>
      <c r="C2083">
        <v>112415.12</v>
      </c>
      <c r="D2083">
        <v>84334.57</v>
      </c>
      <c r="E2083">
        <v>196749.69</v>
      </c>
    </row>
    <row r="2084" spans="1:5">
      <c r="A2084">
        <v>1951</v>
      </c>
      <c r="B2084" s="108">
        <v>84</v>
      </c>
      <c r="C2084">
        <v>94861.56</v>
      </c>
      <c r="D2084">
        <v>69987.73</v>
      </c>
      <c r="E2084">
        <v>164849.29</v>
      </c>
    </row>
    <row r="2085" spans="1:5">
      <c r="A2085">
        <v>1951</v>
      </c>
      <c r="B2085" s="108">
        <v>85</v>
      </c>
      <c r="C2085">
        <v>76829.33</v>
      </c>
      <c r="D2085">
        <v>55524.77</v>
      </c>
      <c r="E2085">
        <v>132354.1</v>
      </c>
    </row>
    <row r="2086" spans="1:5">
      <c r="A2086">
        <v>1951</v>
      </c>
      <c r="B2086" s="108">
        <v>86</v>
      </c>
      <c r="C2086">
        <v>61066.65</v>
      </c>
      <c r="D2086">
        <v>42724.58</v>
      </c>
      <c r="E2086">
        <v>103791.23</v>
      </c>
    </row>
    <row r="2087" spans="1:5">
      <c r="A2087">
        <v>1951</v>
      </c>
      <c r="B2087" s="108">
        <v>87</v>
      </c>
      <c r="C2087">
        <v>49094.2</v>
      </c>
      <c r="D2087">
        <v>33645</v>
      </c>
      <c r="E2087">
        <v>82739.199999999997</v>
      </c>
    </row>
    <row r="2088" spans="1:5">
      <c r="A2088">
        <v>1951</v>
      </c>
      <c r="B2088" s="108">
        <v>88</v>
      </c>
      <c r="C2088">
        <v>40472.93</v>
      </c>
      <c r="D2088">
        <v>27237.96</v>
      </c>
      <c r="E2088">
        <v>67710.89</v>
      </c>
    </row>
    <row r="2089" spans="1:5">
      <c r="A2089">
        <v>1951</v>
      </c>
      <c r="B2089" s="108">
        <v>89</v>
      </c>
      <c r="C2089">
        <v>33612.31</v>
      </c>
      <c r="D2089">
        <v>21944.39</v>
      </c>
      <c r="E2089">
        <v>55556.7</v>
      </c>
    </row>
    <row r="2090" spans="1:5">
      <c r="A2090">
        <v>1951</v>
      </c>
      <c r="B2090" s="108">
        <v>90</v>
      </c>
      <c r="C2090">
        <v>26748.76</v>
      </c>
      <c r="D2090">
        <v>17002.34</v>
      </c>
      <c r="E2090">
        <v>43751.1</v>
      </c>
    </row>
    <row r="2091" spans="1:5">
      <c r="A2091">
        <v>1951</v>
      </c>
      <c r="B2091" s="108">
        <v>91</v>
      </c>
      <c r="C2091">
        <v>19462.36</v>
      </c>
      <c r="D2091">
        <v>11976.76</v>
      </c>
      <c r="E2091">
        <v>31439.119999999999</v>
      </c>
    </row>
    <row r="2092" spans="1:5">
      <c r="A2092">
        <v>1951</v>
      </c>
      <c r="B2092" s="108">
        <v>92</v>
      </c>
      <c r="C2092">
        <v>13803.98</v>
      </c>
      <c r="D2092">
        <v>8204.7000000000007</v>
      </c>
      <c r="E2092">
        <v>22008.68</v>
      </c>
    </row>
    <row r="2093" spans="1:5">
      <c r="A2093">
        <v>1951</v>
      </c>
      <c r="B2093" s="108">
        <v>93</v>
      </c>
      <c r="C2093">
        <v>10091.25</v>
      </c>
      <c r="D2093">
        <v>5777.7</v>
      </c>
      <c r="E2093">
        <v>15868.95</v>
      </c>
    </row>
    <row r="2094" spans="1:5">
      <c r="A2094">
        <v>1951</v>
      </c>
      <c r="B2094" s="108">
        <v>94</v>
      </c>
      <c r="C2094">
        <v>7381.04</v>
      </c>
      <c r="D2094">
        <v>4079.25</v>
      </c>
      <c r="E2094">
        <v>11460.29</v>
      </c>
    </row>
    <row r="2095" spans="1:5">
      <c r="A2095">
        <v>1951</v>
      </c>
      <c r="B2095" s="108">
        <v>95</v>
      </c>
      <c r="C2095">
        <v>5162.38</v>
      </c>
      <c r="D2095">
        <v>2883.84</v>
      </c>
      <c r="E2095">
        <v>8046.22</v>
      </c>
    </row>
    <row r="2096" spans="1:5">
      <c r="A2096">
        <v>1951</v>
      </c>
      <c r="B2096" s="108">
        <v>96</v>
      </c>
      <c r="C2096">
        <v>3481.22</v>
      </c>
      <c r="D2096">
        <v>1943.09</v>
      </c>
      <c r="E2096">
        <v>5424.31</v>
      </c>
    </row>
    <row r="2097" spans="1:5">
      <c r="A2097">
        <v>1951</v>
      </c>
      <c r="B2097" s="108">
        <v>97</v>
      </c>
      <c r="C2097">
        <v>2352.21</v>
      </c>
      <c r="D2097">
        <v>1300.19</v>
      </c>
      <c r="E2097">
        <v>3652.4</v>
      </c>
    </row>
    <row r="2098" spans="1:5">
      <c r="A2098">
        <v>1951</v>
      </c>
      <c r="B2098" s="108">
        <v>98</v>
      </c>
      <c r="C2098">
        <v>1633.85</v>
      </c>
      <c r="D2098">
        <v>868.77</v>
      </c>
      <c r="E2098">
        <v>2502.62</v>
      </c>
    </row>
    <row r="2099" spans="1:5">
      <c r="A2099">
        <v>1951</v>
      </c>
      <c r="B2099" s="108">
        <v>99</v>
      </c>
      <c r="C2099">
        <v>1183.02</v>
      </c>
      <c r="D2099">
        <v>633.79999999999995</v>
      </c>
      <c r="E2099">
        <v>1816.82</v>
      </c>
    </row>
    <row r="2100" spans="1:5">
      <c r="A2100">
        <v>1951</v>
      </c>
      <c r="B2100" s="108">
        <v>100</v>
      </c>
      <c r="C2100">
        <v>903.43</v>
      </c>
      <c r="D2100">
        <v>500.51</v>
      </c>
      <c r="E2100">
        <v>1403.94</v>
      </c>
    </row>
    <row r="2101" spans="1:5">
      <c r="A2101">
        <v>1951</v>
      </c>
      <c r="B2101" s="108">
        <v>101</v>
      </c>
      <c r="C2101">
        <v>629.16999999999996</v>
      </c>
      <c r="D2101">
        <v>326.01</v>
      </c>
      <c r="E2101">
        <v>955.18</v>
      </c>
    </row>
    <row r="2102" spans="1:5">
      <c r="A2102">
        <v>1951</v>
      </c>
      <c r="B2102" s="108">
        <v>102</v>
      </c>
      <c r="C2102">
        <v>391.54</v>
      </c>
      <c r="D2102">
        <v>211.84</v>
      </c>
      <c r="E2102">
        <v>603.38</v>
      </c>
    </row>
    <row r="2103" spans="1:5">
      <c r="A2103">
        <v>1951</v>
      </c>
      <c r="B2103" s="108">
        <v>103</v>
      </c>
      <c r="C2103">
        <v>266.04000000000002</v>
      </c>
      <c r="D2103">
        <v>141.77000000000001</v>
      </c>
      <c r="E2103">
        <v>407.81</v>
      </c>
    </row>
    <row r="2104" spans="1:5">
      <c r="A2104">
        <v>1951</v>
      </c>
      <c r="B2104" s="108">
        <v>104</v>
      </c>
      <c r="C2104">
        <v>189.49</v>
      </c>
      <c r="D2104">
        <v>102.18</v>
      </c>
      <c r="E2104">
        <v>291.67</v>
      </c>
    </row>
    <row r="2105" spans="1:5">
      <c r="A2105">
        <v>1951</v>
      </c>
      <c r="B2105" s="108">
        <v>105</v>
      </c>
      <c r="C2105">
        <v>138.02000000000001</v>
      </c>
      <c r="D2105">
        <v>76.45</v>
      </c>
      <c r="E2105">
        <v>214.47</v>
      </c>
    </row>
    <row r="2106" spans="1:5">
      <c r="A2106">
        <v>1951</v>
      </c>
      <c r="B2106" s="108">
        <v>106</v>
      </c>
      <c r="C2106">
        <v>105.18</v>
      </c>
      <c r="D2106">
        <v>57.43</v>
      </c>
      <c r="E2106">
        <v>162.61000000000001</v>
      </c>
    </row>
    <row r="2107" spans="1:5">
      <c r="A2107">
        <v>1951</v>
      </c>
      <c r="B2107" s="108">
        <v>107</v>
      </c>
      <c r="C2107">
        <v>74.959999999999994</v>
      </c>
      <c r="D2107">
        <v>42.59</v>
      </c>
      <c r="E2107">
        <v>117.55</v>
      </c>
    </row>
    <row r="2108" spans="1:5">
      <c r="A2108">
        <v>1951</v>
      </c>
      <c r="B2108" s="108">
        <v>108</v>
      </c>
      <c r="C2108">
        <v>48.06</v>
      </c>
      <c r="D2108">
        <v>30.36</v>
      </c>
      <c r="E2108">
        <v>78.42</v>
      </c>
    </row>
    <row r="2109" spans="1:5">
      <c r="A2109">
        <v>1951</v>
      </c>
      <c r="B2109" s="108">
        <v>109</v>
      </c>
      <c r="C2109">
        <v>34.64</v>
      </c>
      <c r="D2109">
        <v>20.74</v>
      </c>
      <c r="E2109">
        <v>55.38</v>
      </c>
    </row>
    <row r="2110" spans="1:5">
      <c r="A2110">
        <v>1951</v>
      </c>
      <c r="B2110" s="108">
        <v>110</v>
      </c>
      <c r="C2110">
        <v>109.31</v>
      </c>
      <c r="D2110">
        <v>56.03</v>
      </c>
      <c r="E2110">
        <v>165.34</v>
      </c>
    </row>
    <row r="2111" spans="1:5">
      <c r="A2111">
        <v>1952</v>
      </c>
      <c r="B2111" s="108">
        <v>0</v>
      </c>
      <c r="C2111">
        <v>1648457.43</v>
      </c>
      <c r="D2111">
        <v>1706915.55</v>
      </c>
      <c r="E2111">
        <v>3355372.98</v>
      </c>
    </row>
    <row r="2112" spans="1:5">
      <c r="A2112">
        <v>1952</v>
      </c>
      <c r="B2112" s="108">
        <v>1</v>
      </c>
      <c r="C2112">
        <v>1644812.11</v>
      </c>
      <c r="D2112">
        <v>1716438.56</v>
      </c>
      <c r="E2112">
        <v>3361250.67</v>
      </c>
    </row>
    <row r="2113" spans="1:5">
      <c r="A2113">
        <v>1952</v>
      </c>
      <c r="B2113" s="108">
        <v>2</v>
      </c>
      <c r="C2113">
        <v>1689391.25</v>
      </c>
      <c r="D2113">
        <v>1746327.53</v>
      </c>
      <c r="E2113">
        <v>3435718.78</v>
      </c>
    </row>
    <row r="2114" spans="1:5">
      <c r="A2114">
        <v>1952</v>
      </c>
      <c r="B2114" s="108">
        <v>3</v>
      </c>
      <c r="C2114">
        <v>1711013.95</v>
      </c>
      <c r="D2114">
        <v>1768904.6</v>
      </c>
      <c r="E2114">
        <v>3479918.55</v>
      </c>
    </row>
    <row r="2115" spans="1:5">
      <c r="A2115">
        <v>1952</v>
      </c>
      <c r="B2115" s="108">
        <v>4</v>
      </c>
      <c r="C2115">
        <v>1764051.99</v>
      </c>
      <c r="D2115">
        <v>1843006.39</v>
      </c>
      <c r="E2115">
        <v>3607058.38</v>
      </c>
    </row>
    <row r="2116" spans="1:5">
      <c r="A2116">
        <v>1952</v>
      </c>
      <c r="B2116" s="108">
        <v>5</v>
      </c>
      <c r="C2116">
        <v>1556904.26</v>
      </c>
      <c r="D2116">
        <v>1615296.97</v>
      </c>
      <c r="E2116">
        <v>3172201.23</v>
      </c>
    </row>
    <row r="2117" spans="1:5">
      <c r="A2117">
        <v>1952</v>
      </c>
      <c r="B2117" s="108">
        <v>6</v>
      </c>
      <c r="C2117">
        <v>1319063.49</v>
      </c>
      <c r="D2117">
        <v>1366577.65</v>
      </c>
      <c r="E2117">
        <v>2685641.14</v>
      </c>
    </row>
    <row r="2118" spans="1:5">
      <c r="A2118">
        <v>1952</v>
      </c>
      <c r="B2118" s="108">
        <v>7</v>
      </c>
      <c r="C2118">
        <v>1344400.35</v>
      </c>
      <c r="D2118">
        <v>1403252.34</v>
      </c>
      <c r="E2118">
        <v>2747652.69</v>
      </c>
    </row>
    <row r="2119" spans="1:5">
      <c r="A2119">
        <v>1952</v>
      </c>
      <c r="B2119" s="108">
        <v>8</v>
      </c>
      <c r="C2119">
        <v>1389810.64</v>
      </c>
      <c r="D2119">
        <v>1439796.84</v>
      </c>
      <c r="E2119">
        <v>2829607.48</v>
      </c>
    </row>
    <row r="2120" spans="1:5">
      <c r="A2120">
        <v>1952</v>
      </c>
      <c r="B2120" s="108">
        <v>9</v>
      </c>
      <c r="C2120">
        <v>1345559.72</v>
      </c>
      <c r="D2120">
        <v>1395117.99</v>
      </c>
      <c r="E2120">
        <v>2740677.71</v>
      </c>
    </row>
    <row r="2121" spans="1:5">
      <c r="A2121">
        <v>1952</v>
      </c>
      <c r="B2121" s="108">
        <v>10</v>
      </c>
      <c r="C2121">
        <v>1237705.8700000001</v>
      </c>
      <c r="D2121">
        <v>1287429.67</v>
      </c>
      <c r="E2121">
        <v>2525135.54</v>
      </c>
    </row>
    <row r="2122" spans="1:5">
      <c r="A2122">
        <v>1952</v>
      </c>
      <c r="B2122" s="108">
        <v>11</v>
      </c>
      <c r="C2122">
        <v>1166674.74</v>
      </c>
      <c r="D2122">
        <v>1210073.53</v>
      </c>
      <c r="E2122">
        <v>2376748.27</v>
      </c>
    </row>
    <row r="2123" spans="1:5">
      <c r="A2123">
        <v>1952</v>
      </c>
      <c r="B2123" s="108">
        <v>12</v>
      </c>
      <c r="C2123">
        <v>1129586.2</v>
      </c>
      <c r="D2123">
        <v>1171620.32</v>
      </c>
      <c r="E2123">
        <v>2301206.52</v>
      </c>
    </row>
    <row r="2124" spans="1:5">
      <c r="A2124">
        <v>1952</v>
      </c>
      <c r="B2124" s="108">
        <v>13</v>
      </c>
      <c r="C2124">
        <v>1113332.3700000001</v>
      </c>
      <c r="D2124">
        <v>1154065.1299999999</v>
      </c>
      <c r="E2124">
        <v>2267397.5</v>
      </c>
    </row>
    <row r="2125" spans="1:5">
      <c r="A2125">
        <v>1952</v>
      </c>
      <c r="B2125" s="108">
        <v>14</v>
      </c>
      <c r="C2125">
        <v>1089252.8500000001</v>
      </c>
      <c r="D2125">
        <v>1122047.93</v>
      </c>
      <c r="E2125">
        <v>2211300.7799999998</v>
      </c>
    </row>
    <row r="2126" spans="1:5">
      <c r="A2126">
        <v>1952</v>
      </c>
      <c r="B2126" s="108">
        <v>15</v>
      </c>
      <c r="C2126">
        <v>1047669.98</v>
      </c>
      <c r="D2126">
        <v>1058602.05</v>
      </c>
      <c r="E2126">
        <v>2106272.0299999998</v>
      </c>
    </row>
    <row r="2127" spans="1:5">
      <c r="A2127">
        <v>1952</v>
      </c>
      <c r="B2127" s="108">
        <v>16</v>
      </c>
      <c r="C2127">
        <v>1057237.33</v>
      </c>
      <c r="D2127">
        <v>1074546.49</v>
      </c>
      <c r="E2127">
        <v>2131783.8199999998</v>
      </c>
    </row>
    <row r="2128" spans="1:5">
      <c r="A2128">
        <v>1952</v>
      </c>
      <c r="B2128" s="108">
        <v>17</v>
      </c>
      <c r="C2128">
        <v>1041734.46</v>
      </c>
      <c r="D2128">
        <v>1060946.68</v>
      </c>
      <c r="E2128">
        <v>2102681.14</v>
      </c>
    </row>
    <row r="2129" spans="1:5">
      <c r="A2129">
        <v>1952</v>
      </c>
      <c r="B2129" s="108">
        <v>18</v>
      </c>
      <c r="C2129">
        <v>1023998.62</v>
      </c>
      <c r="D2129">
        <v>981897.66</v>
      </c>
      <c r="E2129">
        <v>2005896.28</v>
      </c>
    </row>
    <row r="2130" spans="1:5">
      <c r="A2130">
        <v>1952</v>
      </c>
      <c r="B2130" s="108">
        <v>19</v>
      </c>
      <c r="C2130">
        <v>1043791.6</v>
      </c>
      <c r="D2130">
        <v>980982.46</v>
      </c>
      <c r="E2130">
        <v>2024774.06</v>
      </c>
    </row>
    <row r="2131" spans="1:5">
      <c r="A2131">
        <v>1952</v>
      </c>
      <c r="B2131" s="108">
        <v>20</v>
      </c>
      <c r="C2131">
        <v>1084676.19</v>
      </c>
      <c r="D2131">
        <v>981547.54</v>
      </c>
      <c r="E2131">
        <v>2066223.73</v>
      </c>
    </row>
    <row r="2132" spans="1:5">
      <c r="A2132">
        <v>1952</v>
      </c>
      <c r="B2132" s="108">
        <v>21</v>
      </c>
      <c r="C2132">
        <v>1125952.43</v>
      </c>
      <c r="D2132">
        <v>997474.71</v>
      </c>
      <c r="E2132">
        <v>2123427.14</v>
      </c>
    </row>
    <row r="2133" spans="1:5">
      <c r="A2133">
        <v>1952</v>
      </c>
      <c r="B2133" s="108">
        <v>22</v>
      </c>
      <c r="C2133">
        <v>1129475.8999999999</v>
      </c>
      <c r="D2133">
        <v>973104.91</v>
      </c>
      <c r="E2133">
        <v>2102580.81</v>
      </c>
    </row>
    <row r="2134" spans="1:5">
      <c r="A2134">
        <v>1952</v>
      </c>
      <c r="B2134" s="108">
        <v>23</v>
      </c>
      <c r="C2134">
        <v>1176399.24</v>
      </c>
      <c r="D2134">
        <v>1028406.45</v>
      </c>
      <c r="E2134">
        <v>2204805.69</v>
      </c>
    </row>
    <row r="2135" spans="1:5">
      <c r="A2135">
        <v>1952</v>
      </c>
      <c r="B2135" s="108">
        <v>24</v>
      </c>
      <c r="C2135">
        <v>1200348.3</v>
      </c>
      <c r="D2135">
        <v>1077485.57</v>
      </c>
      <c r="E2135">
        <v>2277833.87</v>
      </c>
    </row>
    <row r="2136" spans="1:5">
      <c r="A2136">
        <v>1952</v>
      </c>
      <c r="B2136" s="108">
        <v>25</v>
      </c>
      <c r="C2136">
        <v>1195468.25</v>
      </c>
      <c r="D2136">
        <v>1105841.8</v>
      </c>
      <c r="E2136">
        <v>2301310.0499999998</v>
      </c>
    </row>
    <row r="2137" spans="1:5">
      <c r="A2137">
        <v>1952</v>
      </c>
      <c r="B2137" s="108">
        <v>26</v>
      </c>
      <c r="C2137">
        <v>1240676.8500000001</v>
      </c>
      <c r="D2137">
        <v>1172076.29</v>
      </c>
      <c r="E2137">
        <v>2412753.14</v>
      </c>
    </row>
    <row r="2138" spans="1:5">
      <c r="A2138">
        <v>1952</v>
      </c>
      <c r="B2138" s="108">
        <v>27</v>
      </c>
      <c r="C2138">
        <v>1283447.46</v>
      </c>
      <c r="D2138">
        <v>1226274.01</v>
      </c>
      <c r="E2138">
        <v>2509721.4700000002</v>
      </c>
    </row>
    <row r="2139" spans="1:5">
      <c r="A2139">
        <v>1952</v>
      </c>
      <c r="B2139" s="108">
        <v>28</v>
      </c>
      <c r="C2139">
        <v>1223693.02</v>
      </c>
      <c r="D2139">
        <v>1153077.94</v>
      </c>
      <c r="E2139">
        <v>2376770.96</v>
      </c>
    </row>
    <row r="2140" spans="1:5">
      <c r="A2140">
        <v>1952</v>
      </c>
      <c r="B2140" s="108">
        <v>29</v>
      </c>
      <c r="C2140">
        <v>1244130.8600000001</v>
      </c>
      <c r="D2140">
        <v>1173149.1499999999</v>
      </c>
      <c r="E2140">
        <v>2417280.0099999998</v>
      </c>
    </row>
    <row r="2141" spans="1:5">
      <c r="A2141">
        <v>1952</v>
      </c>
      <c r="B2141" s="108">
        <v>30</v>
      </c>
      <c r="C2141">
        <v>1275670.49</v>
      </c>
      <c r="D2141">
        <v>1206275.44</v>
      </c>
      <c r="E2141">
        <v>2481945.9300000002</v>
      </c>
    </row>
    <row r="2142" spans="1:5">
      <c r="A2142">
        <v>1952</v>
      </c>
      <c r="B2142" s="108">
        <v>31</v>
      </c>
      <c r="C2142">
        <v>1240108.94</v>
      </c>
      <c r="D2142">
        <v>1179464.28</v>
      </c>
      <c r="E2142">
        <v>2419573.2200000002</v>
      </c>
    </row>
    <row r="2143" spans="1:5">
      <c r="A2143">
        <v>1952</v>
      </c>
      <c r="B2143" s="108">
        <v>32</v>
      </c>
      <c r="C2143">
        <v>1181597.0900000001</v>
      </c>
      <c r="D2143">
        <v>1112630.3799999999</v>
      </c>
      <c r="E2143">
        <v>2294227.4700000002</v>
      </c>
    </row>
    <row r="2144" spans="1:5">
      <c r="A2144">
        <v>1952</v>
      </c>
      <c r="B2144" s="108">
        <v>33</v>
      </c>
      <c r="C2144">
        <v>1190394.68</v>
      </c>
      <c r="D2144">
        <v>1125333.3500000001</v>
      </c>
      <c r="E2144">
        <v>2315728.0299999998</v>
      </c>
    </row>
    <row r="2145" spans="1:5">
      <c r="A2145">
        <v>1952</v>
      </c>
      <c r="B2145" s="108">
        <v>34</v>
      </c>
      <c r="C2145">
        <v>1194883.6000000001</v>
      </c>
      <c r="D2145">
        <v>1140932.17</v>
      </c>
      <c r="E2145">
        <v>2335815.77</v>
      </c>
    </row>
    <row r="2146" spans="1:5">
      <c r="A2146">
        <v>1952</v>
      </c>
      <c r="B2146" s="108">
        <v>35</v>
      </c>
      <c r="C2146">
        <v>1173239.26</v>
      </c>
      <c r="D2146">
        <v>1121433.22</v>
      </c>
      <c r="E2146">
        <v>2294672.48</v>
      </c>
    </row>
    <row r="2147" spans="1:5">
      <c r="A2147">
        <v>1952</v>
      </c>
      <c r="B2147" s="108">
        <v>36</v>
      </c>
      <c r="C2147">
        <v>1174713.17</v>
      </c>
      <c r="D2147">
        <v>1124755.25</v>
      </c>
      <c r="E2147">
        <v>2299468.42</v>
      </c>
    </row>
    <row r="2148" spans="1:5">
      <c r="A2148">
        <v>1952</v>
      </c>
      <c r="B2148" s="108">
        <v>37</v>
      </c>
      <c r="C2148">
        <v>1173521.98</v>
      </c>
      <c r="D2148">
        <v>1126856.8600000001</v>
      </c>
      <c r="E2148">
        <v>2300378.84</v>
      </c>
    </row>
    <row r="2149" spans="1:5">
      <c r="A2149">
        <v>1952</v>
      </c>
      <c r="B2149" s="108">
        <v>38</v>
      </c>
      <c r="C2149">
        <v>1164459.8600000001</v>
      </c>
      <c r="D2149">
        <v>1119481.0900000001</v>
      </c>
      <c r="E2149">
        <v>2283940.9500000002</v>
      </c>
    </row>
    <row r="2150" spans="1:5">
      <c r="A2150">
        <v>1952</v>
      </c>
      <c r="B2150" s="108">
        <v>39</v>
      </c>
      <c r="C2150">
        <v>1139136.96</v>
      </c>
      <c r="D2150">
        <v>1103040.7</v>
      </c>
      <c r="E2150">
        <v>2242177.66</v>
      </c>
    </row>
    <row r="2151" spans="1:5">
      <c r="A2151">
        <v>1952</v>
      </c>
      <c r="B2151" s="108">
        <v>40</v>
      </c>
      <c r="C2151">
        <v>1096496.8700000001</v>
      </c>
      <c r="D2151">
        <v>1063847.47</v>
      </c>
      <c r="E2151">
        <v>2160344.34</v>
      </c>
    </row>
    <row r="2152" spans="1:5">
      <c r="A2152">
        <v>1952</v>
      </c>
      <c r="B2152" s="108">
        <v>41</v>
      </c>
      <c r="C2152">
        <v>1076243.03</v>
      </c>
      <c r="D2152">
        <v>1052375.51</v>
      </c>
      <c r="E2152">
        <v>2128618.54</v>
      </c>
    </row>
    <row r="2153" spans="1:5">
      <c r="A2153">
        <v>1952</v>
      </c>
      <c r="B2153" s="108">
        <v>42</v>
      </c>
      <c r="C2153">
        <v>1063454.45</v>
      </c>
      <c r="D2153">
        <v>1044790.02</v>
      </c>
      <c r="E2153">
        <v>2108244.4700000002</v>
      </c>
    </row>
    <row r="2154" spans="1:5">
      <c r="A2154">
        <v>1952</v>
      </c>
      <c r="B2154" s="108">
        <v>43</v>
      </c>
      <c r="C2154">
        <v>1041312.24</v>
      </c>
      <c r="D2154">
        <v>1025559.52</v>
      </c>
      <c r="E2154">
        <v>2066871.76</v>
      </c>
    </row>
    <row r="2155" spans="1:5">
      <c r="A2155">
        <v>1952</v>
      </c>
      <c r="B2155" s="108">
        <v>44</v>
      </c>
      <c r="C2155">
        <v>1014619.43</v>
      </c>
      <c r="D2155">
        <v>999030.23</v>
      </c>
      <c r="E2155">
        <v>2013649.66</v>
      </c>
    </row>
    <row r="2156" spans="1:5">
      <c r="A2156">
        <v>1952</v>
      </c>
      <c r="B2156" s="108">
        <v>45</v>
      </c>
      <c r="C2156">
        <v>999422.54</v>
      </c>
      <c r="D2156">
        <v>982584.55</v>
      </c>
      <c r="E2156">
        <v>1982007.09</v>
      </c>
    </row>
    <row r="2157" spans="1:5">
      <c r="A2157">
        <v>1952</v>
      </c>
      <c r="B2157" s="108">
        <v>46</v>
      </c>
      <c r="C2157">
        <v>965118.18</v>
      </c>
      <c r="D2157">
        <v>950626.09</v>
      </c>
      <c r="E2157">
        <v>1915744.27</v>
      </c>
    </row>
    <row r="2158" spans="1:5">
      <c r="A2158">
        <v>1952</v>
      </c>
      <c r="B2158" s="108">
        <v>47</v>
      </c>
      <c r="C2158">
        <v>942824.84</v>
      </c>
      <c r="D2158">
        <v>931825.18</v>
      </c>
      <c r="E2158">
        <v>1874650.02</v>
      </c>
    </row>
    <row r="2159" spans="1:5">
      <c r="A2159">
        <v>1952</v>
      </c>
      <c r="B2159" s="108">
        <v>48</v>
      </c>
      <c r="C2159">
        <v>931857.69</v>
      </c>
      <c r="D2159">
        <v>927600.47</v>
      </c>
      <c r="E2159">
        <v>1859458.16</v>
      </c>
    </row>
    <row r="2160" spans="1:5">
      <c r="A2160">
        <v>1952</v>
      </c>
      <c r="B2160" s="108">
        <v>49</v>
      </c>
      <c r="C2160">
        <v>878883.29</v>
      </c>
      <c r="D2160">
        <v>874500.69</v>
      </c>
      <c r="E2160">
        <v>1753383.98</v>
      </c>
    </row>
    <row r="2161" spans="1:5">
      <c r="A2161">
        <v>1952</v>
      </c>
      <c r="B2161" s="108">
        <v>50</v>
      </c>
      <c r="C2161">
        <v>865779.29</v>
      </c>
      <c r="D2161">
        <v>859261.73</v>
      </c>
      <c r="E2161">
        <v>1725041.02</v>
      </c>
    </row>
    <row r="2162" spans="1:5">
      <c r="A2162">
        <v>1952</v>
      </c>
      <c r="B2162" s="108">
        <v>51</v>
      </c>
      <c r="C2162">
        <v>870807.33</v>
      </c>
      <c r="D2162">
        <v>862231.04000000004</v>
      </c>
      <c r="E2162">
        <v>1733038.37</v>
      </c>
    </row>
    <row r="2163" spans="1:5">
      <c r="A2163">
        <v>1952</v>
      </c>
      <c r="B2163" s="108">
        <v>52</v>
      </c>
      <c r="C2163">
        <v>851742.77</v>
      </c>
      <c r="D2163">
        <v>843832.97</v>
      </c>
      <c r="E2163">
        <v>1695575.74</v>
      </c>
    </row>
    <row r="2164" spans="1:5">
      <c r="A2164">
        <v>1952</v>
      </c>
      <c r="B2164" s="108">
        <v>53</v>
      </c>
      <c r="C2164">
        <v>814895.87</v>
      </c>
      <c r="D2164">
        <v>807301.37</v>
      </c>
      <c r="E2164">
        <v>1622197.24</v>
      </c>
    </row>
    <row r="2165" spans="1:5">
      <c r="A2165">
        <v>1952</v>
      </c>
      <c r="B2165" s="108">
        <v>54</v>
      </c>
      <c r="C2165">
        <v>792964.44</v>
      </c>
      <c r="D2165">
        <v>785890.71</v>
      </c>
      <c r="E2165">
        <v>1578855.15</v>
      </c>
    </row>
    <row r="2166" spans="1:5">
      <c r="A2166">
        <v>1952</v>
      </c>
      <c r="B2166" s="108">
        <v>55</v>
      </c>
      <c r="C2166">
        <v>783806.78</v>
      </c>
      <c r="D2166">
        <v>776842.39</v>
      </c>
      <c r="E2166">
        <v>1560649.17</v>
      </c>
    </row>
    <row r="2167" spans="1:5">
      <c r="A2167">
        <v>1952</v>
      </c>
      <c r="B2167" s="108">
        <v>56</v>
      </c>
      <c r="C2167">
        <v>762989.93</v>
      </c>
      <c r="D2167">
        <v>757340.75</v>
      </c>
      <c r="E2167">
        <v>1520330.68</v>
      </c>
    </row>
    <row r="2168" spans="1:5">
      <c r="A2168">
        <v>1952</v>
      </c>
      <c r="B2168" s="108">
        <v>57</v>
      </c>
      <c r="C2168">
        <v>741829.3</v>
      </c>
      <c r="D2168">
        <v>736986.42</v>
      </c>
      <c r="E2168">
        <v>1478815.72</v>
      </c>
    </row>
    <row r="2169" spans="1:5">
      <c r="A2169">
        <v>1952</v>
      </c>
      <c r="B2169" s="108">
        <v>58</v>
      </c>
      <c r="C2169">
        <v>738527.23</v>
      </c>
      <c r="D2169">
        <v>733676.87</v>
      </c>
      <c r="E2169">
        <v>1472204.1</v>
      </c>
    </row>
    <row r="2170" spans="1:5">
      <c r="A2170">
        <v>1952</v>
      </c>
      <c r="B2170" s="108">
        <v>59</v>
      </c>
      <c r="C2170">
        <v>726700.58</v>
      </c>
      <c r="D2170">
        <v>721200.14</v>
      </c>
      <c r="E2170">
        <v>1447900.72</v>
      </c>
    </row>
    <row r="2171" spans="1:5">
      <c r="A2171">
        <v>1952</v>
      </c>
      <c r="B2171" s="108">
        <v>60</v>
      </c>
      <c r="C2171">
        <v>679468.14</v>
      </c>
      <c r="D2171">
        <v>674433.7</v>
      </c>
      <c r="E2171">
        <v>1353901.84</v>
      </c>
    </row>
    <row r="2172" spans="1:5">
      <c r="A2172">
        <v>1952</v>
      </c>
      <c r="B2172" s="108">
        <v>61</v>
      </c>
      <c r="C2172">
        <v>646984.4</v>
      </c>
      <c r="D2172">
        <v>642923.19999999995</v>
      </c>
      <c r="E2172">
        <v>1289907.6000000001</v>
      </c>
    </row>
    <row r="2173" spans="1:5">
      <c r="A2173">
        <v>1952</v>
      </c>
      <c r="B2173" s="108">
        <v>62</v>
      </c>
      <c r="C2173">
        <v>635654.18000000005</v>
      </c>
      <c r="D2173">
        <v>629805.11</v>
      </c>
      <c r="E2173">
        <v>1265459.29</v>
      </c>
    </row>
    <row r="2174" spans="1:5">
      <c r="A2174">
        <v>1952</v>
      </c>
      <c r="B2174" s="108">
        <v>63</v>
      </c>
      <c r="C2174">
        <v>618157.28</v>
      </c>
      <c r="D2174">
        <v>608180.13</v>
      </c>
      <c r="E2174">
        <v>1226337.4099999999</v>
      </c>
    </row>
    <row r="2175" spans="1:5">
      <c r="A2175">
        <v>1952</v>
      </c>
      <c r="B2175" s="108">
        <v>64</v>
      </c>
      <c r="C2175">
        <v>591780.92000000004</v>
      </c>
      <c r="D2175">
        <v>577312.22</v>
      </c>
      <c r="E2175">
        <v>1169093.1399999999</v>
      </c>
    </row>
    <row r="2176" spans="1:5">
      <c r="A2176">
        <v>1952</v>
      </c>
      <c r="B2176" s="108">
        <v>65</v>
      </c>
      <c r="C2176">
        <v>575099.55000000005</v>
      </c>
      <c r="D2176">
        <v>553407.18999999994</v>
      </c>
      <c r="E2176">
        <v>1128506.74</v>
      </c>
    </row>
    <row r="2177" spans="1:5">
      <c r="A2177">
        <v>1952</v>
      </c>
      <c r="B2177" s="108">
        <v>66</v>
      </c>
      <c r="C2177">
        <v>566754.81000000006</v>
      </c>
      <c r="D2177">
        <v>534400.72</v>
      </c>
      <c r="E2177">
        <v>1101155.53</v>
      </c>
    </row>
    <row r="2178" spans="1:5">
      <c r="A2178">
        <v>1952</v>
      </c>
      <c r="B2178" s="108">
        <v>67</v>
      </c>
      <c r="C2178">
        <v>555087.25</v>
      </c>
      <c r="D2178">
        <v>515772.92</v>
      </c>
      <c r="E2178">
        <v>1070860.17</v>
      </c>
    </row>
    <row r="2179" spans="1:5">
      <c r="A2179">
        <v>1952</v>
      </c>
      <c r="B2179" s="108">
        <v>68</v>
      </c>
      <c r="C2179">
        <v>522254.93</v>
      </c>
      <c r="D2179">
        <v>479240.63</v>
      </c>
      <c r="E2179">
        <v>1001495.56</v>
      </c>
    </row>
    <row r="2180" spans="1:5">
      <c r="A2180">
        <v>1952</v>
      </c>
      <c r="B2180" s="108">
        <v>69</v>
      </c>
      <c r="C2180">
        <v>490206.38</v>
      </c>
      <c r="D2180">
        <v>447266.65</v>
      </c>
      <c r="E2180">
        <v>937473.03</v>
      </c>
    </row>
    <row r="2181" spans="1:5">
      <c r="A2181">
        <v>1952</v>
      </c>
      <c r="B2181" s="108">
        <v>70</v>
      </c>
      <c r="C2181">
        <v>453005.71</v>
      </c>
      <c r="D2181">
        <v>410938.78</v>
      </c>
      <c r="E2181">
        <v>863944.49</v>
      </c>
    </row>
    <row r="2182" spans="1:5">
      <c r="A2182">
        <v>1952</v>
      </c>
      <c r="B2182" s="108">
        <v>71</v>
      </c>
      <c r="C2182">
        <v>414565.69</v>
      </c>
      <c r="D2182">
        <v>375098.08</v>
      </c>
      <c r="E2182">
        <v>789663.77</v>
      </c>
    </row>
    <row r="2183" spans="1:5">
      <c r="A2183">
        <v>1952</v>
      </c>
      <c r="B2183" s="108">
        <v>72</v>
      </c>
      <c r="C2183">
        <v>372077.28</v>
      </c>
      <c r="D2183">
        <v>336624.62</v>
      </c>
      <c r="E2183">
        <v>708701.9</v>
      </c>
    </row>
    <row r="2184" spans="1:5">
      <c r="A2184">
        <v>1952</v>
      </c>
      <c r="B2184" s="108">
        <v>73</v>
      </c>
      <c r="C2184">
        <v>343513.17</v>
      </c>
      <c r="D2184">
        <v>308746.46999999997</v>
      </c>
      <c r="E2184">
        <v>652259.64</v>
      </c>
    </row>
    <row r="2185" spans="1:5">
      <c r="A2185">
        <v>1952</v>
      </c>
      <c r="B2185" s="108">
        <v>74</v>
      </c>
      <c r="C2185">
        <v>315253.90999999997</v>
      </c>
      <c r="D2185">
        <v>280059.37</v>
      </c>
      <c r="E2185">
        <v>595313.28</v>
      </c>
    </row>
    <row r="2186" spans="1:5">
      <c r="A2186">
        <v>1952</v>
      </c>
      <c r="B2186" s="108">
        <v>75</v>
      </c>
      <c r="C2186">
        <v>293912.15000000002</v>
      </c>
      <c r="D2186">
        <v>258806.16</v>
      </c>
      <c r="E2186">
        <v>552718.31000000006</v>
      </c>
    </row>
    <row r="2187" spans="1:5">
      <c r="A2187">
        <v>1952</v>
      </c>
      <c r="B2187" s="108">
        <v>76</v>
      </c>
      <c r="C2187">
        <v>269617.44</v>
      </c>
      <c r="D2187">
        <v>235103.67</v>
      </c>
      <c r="E2187">
        <v>504721.11</v>
      </c>
    </row>
    <row r="2188" spans="1:5">
      <c r="A2188">
        <v>1952</v>
      </c>
      <c r="B2188" s="108">
        <v>77</v>
      </c>
      <c r="C2188">
        <v>242885.76000000001</v>
      </c>
      <c r="D2188">
        <v>209338.38</v>
      </c>
      <c r="E2188">
        <v>452224.14</v>
      </c>
    </row>
    <row r="2189" spans="1:5">
      <c r="A2189">
        <v>1952</v>
      </c>
      <c r="B2189" s="108">
        <v>78</v>
      </c>
      <c r="C2189">
        <v>220299.58</v>
      </c>
      <c r="D2189">
        <v>186905.85</v>
      </c>
      <c r="E2189">
        <v>407205.43</v>
      </c>
    </row>
    <row r="2190" spans="1:5">
      <c r="A2190">
        <v>1952</v>
      </c>
      <c r="B2190" s="108">
        <v>79</v>
      </c>
      <c r="C2190">
        <v>197948.08</v>
      </c>
      <c r="D2190">
        <v>165023.28</v>
      </c>
      <c r="E2190">
        <v>362971.36</v>
      </c>
    </row>
    <row r="2191" spans="1:5">
      <c r="A2191">
        <v>1952</v>
      </c>
      <c r="B2191" s="108">
        <v>80</v>
      </c>
      <c r="C2191">
        <v>180654.15</v>
      </c>
      <c r="D2191">
        <v>142705.34</v>
      </c>
      <c r="E2191">
        <v>323359.49</v>
      </c>
    </row>
    <row r="2192" spans="1:5">
      <c r="A2192">
        <v>1952</v>
      </c>
      <c r="B2192" s="108">
        <v>81</v>
      </c>
      <c r="C2192">
        <v>163304.99</v>
      </c>
      <c r="D2192">
        <v>125767.2</v>
      </c>
      <c r="E2192">
        <v>289072.19</v>
      </c>
    </row>
    <row r="2193" spans="1:5">
      <c r="A2193">
        <v>1952</v>
      </c>
      <c r="B2193" s="108">
        <v>82</v>
      </c>
      <c r="C2193">
        <v>139405.81</v>
      </c>
      <c r="D2193">
        <v>105733.38</v>
      </c>
      <c r="E2193">
        <v>245139.19</v>
      </c>
    </row>
    <row r="2194" spans="1:5">
      <c r="A2194">
        <v>1952</v>
      </c>
      <c r="B2194" s="108">
        <v>83</v>
      </c>
      <c r="C2194">
        <v>116923.59</v>
      </c>
      <c r="D2194">
        <v>86728.87</v>
      </c>
      <c r="E2194">
        <v>203652.46</v>
      </c>
    </row>
    <row r="2195" spans="1:5">
      <c r="A2195">
        <v>1952</v>
      </c>
      <c r="B2195" s="108">
        <v>84</v>
      </c>
      <c r="C2195">
        <v>99131.77</v>
      </c>
      <c r="D2195">
        <v>72184.639999999999</v>
      </c>
      <c r="E2195">
        <v>171316.41</v>
      </c>
    </row>
    <row r="2196" spans="1:5">
      <c r="A2196">
        <v>1952</v>
      </c>
      <c r="B2196" s="108">
        <v>85</v>
      </c>
      <c r="C2196">
        <v>82616.95</v>
      </c>
      <c r="D2196">
        <v>59050.36</v>
      </c>
      <c r="E2196">
        <v>141667.31</v>
      </c>
    </row>
    <row r="2197" spans="1:5">
      <c r="A2197">
        <v>1952</v>
      </c>
      <c r="B2197" s="108">
        <v>86</v>
      </c>
      <c r="C2197">
        <v>66143.8</v>
      </c>
      <c r="D2197">
        <v>46227.49</v>
      </c>
      <c r="E2197">
        <v>112371.29</v>
      </c>
    </row>
    <row r="2198" spans="1:5">
      <c r="A2198">
        <v>1952</v>
      </c>
      <c r="B2198" s="108">
        <v>87</v>
      </c>
      <c r="C2198">
        <v>51890.19</v>
      </c>
      <c r="D2198">
        <v>34997.15</v>
      </c>
      <c r="E2198">
        <v>86887.34</v>
      </c>
    </row>
    <row r="2199" spans="1:5">
      <c r="A2199">
        <v>1952</v>
      </c>
      <c r="B2199" s="108">
        <v>88</v>
      </c>
      <c r="C2199">
        <v>41200.160000000003</v>
      </c>
      <c r="D2199">
        <v>27234.44</v>
      </c>
      <c r="E2199">
        <v>68434.600000000006</v>
      </c>
    </row>
    <row r="2200" spans="1:5">
      <c r="A2200">
        <v>1952</v>
      </c>
      <c r="B2200" s="108">
        <v>89</v>
      </c>
      <c r="C2200">
        <v>33592.199999999997</v>
      </c>
      <c r="D2200">
        <v>21721.74</v>
      </c>
      <c r="E2200">
        <v>55313.94</v>
      </c>
    </row>
    <row r="2201" spans="1:5">
      <c r="A2201">
        <v>1952</v>
      </c>
      <c r="B2201" s="108">
        <v>90</v>
      </c>
      <c r="C2201">
        <v>27212.25</v>
      </c>
      <c r="D2201">
        <v>17026.14</v>
      </c>
      <c r="E2201">
        <v>44238.39</v>
      </c>
    </row>
    <row r="2202" spans="1:5">
      <c r="A2202">
        <v>1952</v>
      </c>
      <c r="B2202" s="108">
        <v>91</v>
      </c>
      <c r="C2202">
        <v>21377.51</v>
      </c>
      <c r="D2202">
        <v>13091.34</v>
      </c>
      <c r="E2202">
        <v>34468.85</v>
      </c>
    </row>
    <row r="2203" spans="1:5">
      <c r="A2203">
        <v>1952</v>
      </c>
      <c r="B2203" s="108">
        <v>92</v>
      </c>
      <c r="C2203">
        <v>15372.34</v>
      </c>
      <c r="D2203">
        <v>9084.61</v>
      </c>
      <c r="E2203">
        <v>24456.95</v>
      </c>
    </row>
    <row r="2204" spans="1:5">
      <c r="A2204">
        <v>1952</v>
      </c>
      <c r="B2204" s="108">
        <v>93</v>
      </c>
      <c r="C2204">
        <v>10651.12</v>
      </c>
      <c r="D2204">
        <v>6064.79</v>
      </c>
      <c r="E2204">
        <v>16715.91</v>
      </c>
    </row>
    <row r="2205" spans="1:5">
      <c r="A2205">
        <v>1952</v>
      </c>
      <c r="B2205" s="108">
        <v>94</v>
      </c>
      <c r="C2205">
        <v>7599.3</v>
      </c>
      <c r="D2205">
        <v>4210.7299999999996</v>
      </c>
      <c r="E2205">
        <v>11810.03</v>
      </c>
    </row>
    <row r="2206" spans="1:5">
      <c r="A2206">
        <v>1952</v>
      </c>
      <c r="B2206" s="108">
        <v>95</v>
      </c>
      <c r="C2206">
        <v>5409.34</v>
      </c>
      <c r="D2206">
        <v>2908.02</v>
      </c>
      <c r="E2206">
        <v>8317.36</v>
      </c>
    </row>
    <row r="2207" spans="1:5">
      <c r="A2207">
        <v>1952</v>
      </c>
      <c r="B2207" s="108">
        <v>96</v>
      </c>
      <c r="C2207">
        <v>3758.13</v>
      </c>
      <c r="D2207">
        <v>2017.57</v>
      </c>
      <c r="E2207">
        <v>5775.7</v>
      </c>
    </row>
    <row r="2208" spans="1:5">
      <c r="A2208">
        <v>1952</v>
      </c>
      <c r="B2208" s="108">
        <v>97</v>
      </c>
      <c r="C2208">
        <v>2482.0300000000002</v>
      </c>
      <c r="D2208">
        <v>1353.95</v>
      </c>
      <c r="E2208">
        <v>3835.98</v>
      </c>
    </row>
    <row r="2209" spans="1:5">
      <c r="A2209">
        <v>1952</v>
      </c>
      <c r="B2209" s="108">
        <v>98</v>
      </c>
      <c r="C2209">
        <v>1657.82</v>
      </c>
      <c r="D2209">
        <v>907.56</v>
      </c>
      <c r="E2209">
        <v>2565.38</v>
      </c>
    </row>
    <row r="2210" spans="1:5">
      <c r="A2210">
        <v>1952</v>
      </c>
      <c r="B2210" s="108">
        <v>99</v>
      </c>
      <c r="C2210">
        <v>1172.47</v>
      </c>
      <c r="D2210">
        <v>615.27</v>
      </c>
      <c r="E2210">
        <v>1787.74</v>
      </c>
    </row>
    <row r="2211" spans="1:5">
      <c r="A2211">
        <v>1952</v>
      </c>
      <c r="B2211" s="108">
        <v>100</v>
      </c>
      <c r="C2211">
        <v>833.24</v>
      </c>
      <c r="D2211">
        <v>442.11</v>
      </c>
      <c r="E2211">
        <v>1275.3499999999999</v>
      </c>
    </row>
    <row r="2212" spans="1:5">
      <c r="A2212">
        <v>1952</v>
      </c>
      <c r="B2212" s="108">
        <v>101</v>
      </c>
      <c r="C2212">
        <v>636.07000000000005</v>
      </c>
      <c r="D2212">
        <v>343.39</v>
      </c>
      <c r="E2212">
        <v>979.46</v>
      </c>
    </row>
    <row r="2213" spans="1:5">
      <c r="A2213">
        <v>1952</v>
      </c>
      <c r="B2213" s="108">
        <v>102</v>
      </c>
      <c r="C2213">
        <v>449.69</v>
      </c>
      <c r="D2213">
        <v>223.36</v>
      </c>
      <c r="E2213">
        <v>673.05</v>
      </c>
    </row>
    <row r="2214" spans="1:5">
      <c r="A2214">
        <v>1952</v>
      </c>
      <c r="B2214" s="108">
        <v>103</v>
      </c>
      <c r="C2214">
        <v>274</v>
      </c>
      <c r="D2214">
        <v>145.41</v>
      </c>
      <c r="E2214">
        <v>419.41</v>
      </c>
    </row>
    <row r="2215" spans="1:5">
      <c r="A2215">
        <v>1952</v>
      </c>
      <c r="B2215" s="108">
        <v>104</v>
      </c>
      <c r="C2215">
        <v>193.24</v>
      </c>
      <c r="D2215">
        <v>101.46</v>
      </c>
      <c r="E2215">
        <v>294.7</v>
      </c>
    </row>
    <row r="2216" spans="1:5">
      <c r="A2216">
        <v>1952</v>
      </c>
      <c r="B2216" s="108">
        <v>105</v>
      </c>
      <c r="C2216">
        <v>146.05000000000001</v>
      </c>
      <c r="D2216">
        <v>77.77</v>
      </c>
      <c r="E2216">
        <v>223.82</v>
      </c>
    </row>
    <row r="2217" spans="1:5">
      <c r="A2217">
        <v>1952</v>
      </c>
      <c r="B2217" s="108">
        <v>106</v>
      </c>
      <c r="C2217">
        <v>111.43</v>
      </c>
      <c r="D2217">
        <v>61.6</v>
      </c>
      <c r="E2217">
        <v>173.03</v>
      </c>
    </row>
    <row r="2218" spans="1:5">
      <c r="A2218">
        <v>1952</v>
      </c>
      <c r="B2218" s="108">
        <v>107</v>
      </c>
      <c r="C2218">
        <v>89.39</v>
      </c>
      <c r="D2218">
        <v>48.79</v>
      </c>
      <c r="E2218">
        <v>138.18</v>
      </c>
    </row>
    <row r="2219" spans="1:5">
      <c r="A2219">
        <v>1952</v>
      </c>
      <c r="B2219" s="108">
        <v>108</v>
      </c>
      <c r="C2219">
        <v>66.180000000000007</v>
      </c>
      <c r="D2219">
        <v>37.729999999999997</v>
      </c>
      <c r="E2219">
        <v>103.91</v>
      </c>
    </row>
    <row r="2220" spans="1:5">
      <c r="A2220">
        <v>1952</v>
      </c>
      <c r="B2220" s="108">
        <v>109</v>
      </c>
      <c r="C2220">
        <v>43.15</v>
      </c>
      <c r="D2220">
        <v>27.6</v>
      </c>
      <c r="E2220">
        <v>70.75</v>
      </c>
    </row>
    <row r="2221" spans="1:5">
      <c r="A2221">
        <v>1952</v>
      </c>
      <c r="B2221" s="108">
        <v>110</v>
      </c>
      <c r="C2221">
        <v>138.94999999999999</v>
      </c>
      <c r="D2221">
        <v>74.13</v>
      </c>
      <c r="E2221">
        <v>213.08</v>
      </c>
    </row>
    <row r="2222" spans="1:5">
      <c r="A2222">
        <v>1953</v>
      </c>
      <c r="B2222" s="108">
        <v>0</v>
      </c>
      <c r="C2222">
        <v>1703883.07</v>
      </c>
      <c r="D2222">
        <v>1766289.81</v>
      </c>
      <c r="E2222">
        <v>3470172.88</v>
      </c>
    </row>
    <row r="2223" spans="1:5">
      <c r="A2223">
        <v>1953</v>
      </c>
      <c r="B2223" s="108">
        <v>1</v>
      </c>
      <c r="C2223">
        <v>1704630.73</v>
      </c>
      <c r="D2223">
        <v>1776735.07</v>
      </c>
      <c r="E2223">
        <v>3481365.8</v>
      </c>
    </row>
    <row r="2224" spans="1:5">
      <c r="A2224">
        <v>1953</v>
      </c>
      <c r="B2224" s="108">
        <v>2</v>
      </c>
      <c r="C2224">
        <v>1718243.03</v>
      </c>
      <c r="D2224">
        <v>1774860.43</v>
      </c>
      <c r="E2224">
        <v>3493103.46</v>
      </c>
    </row>
    <row r="2225" spans="1:5">
      <c r="A2225">
        <v>1953</v>
      </c>
      <c r="B2225" s="108">
        <v>3</v>
      </c>
      <c r="C2225">
        <v>1706441.24</v>
      </c>
      <c r="D2225">
        <v>1763761</v>
      </c>
      <c r="E2225">
        <v>3470202.24</v>
      </c>
    </row>
    <row r="2226" spans="1:5">
      <c r="A2226">
        <v>1953</v>
      </c>
      <c r="B2226" s="108">
        <v>4</v>
      </c>
      <c r="C2226">
        <v>1700499.19</v>
      </c>
      <c r="D2226">
        <v>1772893.27</v>
      </c>
      <c r="E2226">
        <v>3473392.46</v>
      </c>
    </row>
    <row r="2227" spans="1:5">
      <c r="A2227">
        <v>1953</v>
      </c>
      <c r="B2227" s="108">
        <v>5</v>
      </c>
      <c r="C2227">
        <v>1742943.9</v>
      </c>
      <c r="D2227">
        <v>1809892.18</v>
      </c>
      <c r="E2227">
        <v>3552836.08</v>
      </c>
    </row>
    <row r="2228" spans="1:5">
      <c r="A2228">
        <v>1953</v>
      </c>
      <c r="B2228" s="108">
        <v>6</v>
      </c>
      <c r="C2228">
        <v>1559448.94</v>
      </c>
      <c r="D2228">
        <v>1616553.88</v>
      </c>
      <c r="E2228">
        <v>3176002.82</v>
      </c>
    </row>
    <row r="2229" spans="1:5">
      <c r="A2229">
        <v>1953</v>
      </c>
      <c r="B2229" s="108">
        <v>7</v>
      </c>
      <c r="C2229">
        <v>1325818.72</v>
      </c>
      <c r="D2229">
        <v>1382191.42</v>
      </c>
      <c r="E2229">
        <v>2708010.14</v>
      </c>
    </row>
    <row r="2230" spans="1:5">
      <c r="A2230">
        <v>1953</v>
      </c>
      <c r="B2230" s="108">
        <v>8</v>
      </c>
      <c r="C2230">
        <v>1342255.56</v>
      </c>
      <c r="D2230">
        <v>1390652.51</v>
      </c>
      <c r="E2230">
        <v>2732908.07</v>
      </c>
    </row>
    <row r="2231" spans="1:5">
      <c r="A2231">
        <v>1953</v>
      </c>
      <c r="B2231" s="108">
        <v>9</v>
      </c>
      <c r="C2231">
        <v>1391963.28</v>
      </c>
      <c r="D2231">
        <v>1443599.91</v>
      </c>
      <c r="E2231">
        <v>2835563.19</v>
      </c>
    </row>
    <row r="2232" spans="1:5">
      <c r="A2232">
        <v>1953</v>
      </c>
      <c r="B2232" s="108">
        <v>10</v>
      </c>
      <c r="C2232">
        <v>1365353.89</v>
      </c>
      <c r="D2232">
        <v>1422326.19</v>
      </c>
      <c r="E2232">
        <v>2787680.08</v>
      </c>
    </row>
    <row r="2233" spans="1:5">
      <c r="A2233">
        <v>1953</v>
      </c>
      <c r="B2233" s="108">
        <v>11</v>
      </c>
      <c r="C2233">
        <v>1238966.77</v>
      </c>
      <c r="D2233">
        <v>1286540.1599999999</v>
      </c>
      <c r="E2233">
        <v>2525506.9300000002</v>
      </c>
    </row>
    <row r="2234" spans="1:5">
      <c r="A2234">
        <v>1953</v>
      </c>
      <c r="B2234" s="108">
        <v>12</v>
      </c>
      <c r="C2234">
        <v>1168676.3400000001</v>
      </c>
      <c r="D2234">
        <v>1210454.6399999999</v>
      </c>
      <c r="E2234">
        <v>2379130.98</v>
      </c>
    </row>
    <row r="2235" spans="1:5">
      <c r="A2235">
        <v>1953</v>
      </c>
      <c r="B2235" s="108">
        <v>13</v>
      </c>
      <c r="C2235">
        <v>1127946.22</v>
      </c>
      <c r="D2235">
        <v>1167262.97</v>
      </c>
      <c r="E2235">
        <v>2295209.19</v>
      </c>
    </row>
    <row r="2236" spans="1:5">
      <c r="A2236">
        <v>1953</v>
      </c>
      <c r="B2236" s="108">
        <v>14</v>
      </c>
      <c r="C2236">
        <v>1119189.71</v>
      </c>
      <c r="D2236">
        <v>1157915.3899999999</v>
      </c>
      <c r="E2236">
        <v>2277105.1</v>
      </c>
    </row>
    <row r="2237" spans="1:5">
      <c r="A2237">
        <v>1953</v>
      </c>
      <c r="B2237" s="108">
        <v>15</v>
      </c>
      <c r="C2237">
        <v>1075256.44</v>
      </c>
      <c r="D2237">
        <v>1087739.4099999999</v>
      </c>
      <c r="E2237">
        <v>2162995.85</v>
      </c>
    </row>
    <row r="2238" spans="1:5">
      <c r="A2238">
        <v>1953</v>
      </c>
      <c r="B2238" s="108">
        <v>16</v>
      </c>
      <c r="C2238">
        <v>1054415.83</v>
      </c>
      <c r="D2238">
        <v>1065707.47</v>
      </c>
      <c r="E2238">
        <v>2120123.2999999998</v>
      </c>
    </row>
    <row r="2239" spans="1:5">
      <c r="A2239">
        <v>1953</v>
      </c>
      <c r="B2239" s="108">
        <v>17</v>
      </c>
      <c r="C2239">
        <v>1060223.04</v>
      </c>
      <c r="D2239">
        <v>1079094.68</v>
      </c>
      <c r="E2239">
        <v>2139317.7200000002</v>
      </c>
    </row>
    <row r="2240" spans="1:5">
      <c r="A2240">
        <v>1953</v>
      </c>
      <c r="B2240" s="108">
        <v>18</v>
      </c>
      <c r="C2240">
        <v>1041414.37</v>
      </c>
      <c r="D2240">
        <v>1006562.83</v>
      </c>
      <c r="E2240">
        <v>2047977.2</v>
      </c>
    </row>
    <row r="2241" spans="1:5">
      <c r="A2241">
        <v>1953</v>
      </c>
      <c r="B2241" s="108">
        <v>19</v>
      </c>
      <c r="C2241">
        <v>1016728.12</v>
      </c>
      <c r="D2241">
        <v>953517.52</v>
      </c>
      <c r="E2241">
        <v>1970245.64</v>
      </c>
    </row>
    <row r="2242" spans="1:5">
      <c r="A2242">
        <v>1953</v>
      </c>
      <c r="B2242" s="108">
        <v>20</v>
      </c>
      <c r="C2242">
        <v>1046801.51</v>
      </c>
      <c r="D2242">
        <v>920398</v>
      </c>
      <c r="E2242">
        <v>1967199.51</v>
      </c>
    </row>
    <row r="2243" spans="1:5">
      <c r="A2243">
        <v>1953</v>
      </c>
      <c r="B2243" s="108">
        <v>21</v>
      </c>
      <c r="C2243">
        <v>1096243.03</v>
      </c>
      <c r="D2243">
        <v>937197.04</v>
      </c>
      <c r="E2243">
        <v>2033440.07</v>
      </c>
    </row>
    <row r="2244" spans="1:5">
      <c r="A2244">
        <v>1953</v>
      </c>
      <c r="B2244" s="108">
        <v>22</v>
      </c>
      <c r="C2244">
        <v>1115633.67</v>
      </c>
      <c r="D2244">
        <v>936479.72</v>
      </c>
      <c r="E2244">
        <v>2052113.39</v>
      </c>
    </row>
    <row r="2245" spans="1:5">
      <c r="A2245">
        <v>1953</v>
      </c>
      <c r="B2245" s="108">
        <v>23</v>
      </c>
      <c r="C2245">
        <v>1153139.4099999999</v>
      </c>
      <c r="D2245">
        <v>980391.43</v>
      </c>
      <c r="E2245">
        <v>2133530.84</v>
      </c>
    </row>
    <row r="2246" spans="1:5">
      <c r="A2246">
        <v>1953</v>
      </c>
      <c r="B2246" s="108">
        <v>24</v>
      </c>
      <c r="C2246">
        <v>1177982.3799999999</v>
      </c>
      <c r="D2246">
        <v>1034331.06</v>
      </c>
      <c r="E2246">
        <v>2212313.44</v>
      </c>
    </row>
    <row r="2247" spans="1:5">
      <c r="A2247">
        <v>1953</v>
      </c>
      <c r="B2247" s="108">
        <v>25</v>
      </c>
      <c r="C2247">
        <v>1186932.76</v>
      </c>
      <c r="D2247">
        <v>1091999.1599999999</v>
      </c>
      <c r="E2247">
        <v>2278931.92</v>
      </c>
    </row>
    <row r="2248" spans="1:5">
      <c r="A2248">
        <v>1953</v>
      </c>
      <c r="B2248" s="108">
        <v>26</v>
      </c>
      <c r="C2248">
        <v>1220350.26</v>
      </c>
      <c r="D2248">
        <v>1155834.6599999999</v>
      </c>
      <c r="E2248">
        <v>2376184.92</v>
      </c>
    </row>
    <row r="2249" spans="1:5">
      <c r="A2249">
        <v>1953</v>
      </c>
      <c r="B2249" s="108">
        <v>27</v>
      </c>
      <c r="C2249">
        <v>1263365.8999999999</v>
      </c>
      <c r="D2249">
        <v>1211695.8700000001</v>
      </c>
      <c r="E2249">
        <v>2475061.77</v>
      </c>
    </row>
    <row r="2250" spans="1:5">
      <c r="A2250">
        <v>1953</v>
      </c>
      <c r="B2250" s="108">
        <v>28</v>
      </c>
      <c r="C2250">
        <v>1231992.21</v>
      </c>
      <c r="D2250">
        <v>1168124.28</v>
      </c>
      <c r="E2250">
        <v>2400116.4900000002</v>
      </c>
    </row>
    <row r="2251" spans="1:5">
      <c r="A2251">
        <v>1953</v>
      </c>
      <c r="B2251" s="108">
        <v>29</v>
      </c>
      <c r="C2251">
        <v>1234304.08</v>
      </c>
      <c r="D2251">
        <v>1163820.01</v>
      </c>
      <c r="E2251">
        <v>2398124.09</v>
      </c>
    </row>
    <row r="2252" spans="1:5">
      <c r="A2252">
        <v>1953</v>
      </c>
      <c r="B2252" s="108">
        <v>30</v>
      </c>
      <c r="C2252">
        <v>1263427.3799999999</v>
      </c>
      <c r="D2252">
        <v>1190573.54</v>
      </c>
      <c r="E2252">
        <v>2454000.92</v>
      </c>
    </row>
    <row r="2253" spans="1:5">
      <c r="A2253">
        <v>1953</v>
      </c>
      <c r="B2253" s="108">
        <v>31</v>
      </c>
      <c r="C2253">
        <v>1271737.03</v>
      </c>
      <c r="D2253">
        <v>1207673.4099999999</v>
      </c>
      <c r="E2253">
        <v>2479410.44</v>
      </c>
    </row>
    <row r="2254" spans="1:5">
      <c r="A2254">
        <v>1953</v>
      </c>
      <c r="B2254" s="108">
        <v>32</v>
      </c>
      <c r="C2254">
        <v>1219282.44</v>
      </c>
      <c r="D2254">
        <v>1147622.32</v>
      </c>
      <c r="E2254">
        <v>2366904.7599999998</v>
      </c>
    </row>
    <row r="2255" spans="1:5">
      <c r="A2255">
        <v>1953</v>
      </c>
      <c r="B2255" s="108">
        <v>33</v>
      </c>
      <c r="C2255">
        <v>1205121.72</v>
      </c>
      <c r="D2255">
        <v>1134925.27</v>
      </c>
      <c r="E2255">
        <v>2340046.9900000002</v>
      </c>
    </row>
    <row r="2256" spans="1:5">
      <c r="A2256">
        <v>1953</v>
      </c>
      <c r="B2256" s="108">
        <v>34</v>
      </c>
      <c r="C2256">
        <v>1205502.67</v>
      </c>
      <c r="D2256">
        <v>1143232.8600000001</v>
      </c>
      <c r="E2256">
        <v>2348735.5299999998</v>
      </c>
    </row>
    <row r="2257" spans="1:5">
      <c r="A2257">
        <v>1953</v>
      </c>
      <c r="B2257" s="108">
        <v>35</v>
      </c>
      <c r="C2257">
        <v>1190335.24</v>
      </c>
      <c r="D2257">
        <v>1135842.04</v>
      </c>
      <c r="E2257">
        <v>2326177.2799999998</v>
      </c>
    </row>
    <row r="2258" spans="1:5">
      <c r="A2258">
        <v>1953</v>
      </c>
      <c r="B2258" s="108">
        <v>36</v>
      </c>
      <c r="C2258">
        <v>1182787.67</v>
      </c>
      <c r="D2258">
        <v>1131626.8</v>
      </c>
      <c r="E2258">
        <v>2314414.4700000002</v>
      </c>
    </row>
    <row r="2259" spans="1:5">
      <c r="A2259">
        <v>1953</v>
      </c>
      <c r="B2259" s="108">
        <v>37</v>
      </c>
      <c r="C2259">
        <v>1179517.8600000001</v>
      </c>
      <c r="D2259">
        <v>1130934.93</v>
      </c>
      <c r="E2259">
        <v>2310452.79</v>
      </c>
    </row>
    <row r="2260" spans="1:5">
      <c r="A2260">
        <v>1953</v>
      </c>
      <c r="B2260" s="108">
        <v>38</v>
      </c>
      <c r="C2260">
        <v>1169115.93</v>
      </c>
      <c r="D2260">
        <v>1121726.3</v>
      </c>
      <c r="E2260">
        <v>2290842.23</v>
      </c>
    </row>
    <row r="2261" spans="1:5">
      <c r="A2261">
        <v>1953</v>
      </c>
      <c r="B2261" s="108">
        <v>39</v>
      </c>
      <c r="C2261">
        <v>1151804.95</v>
      </c>
      <c r="D2261">
        <v>1111401.44</v>
      </c>
      <c r="E2261">
        <v>2263206.39</v>
      </c>
    </row>
    <row r="2262" spans="1:5">
      <c r="A2262">
        <v>1953</v>
      </c>
      <c r="B2262" s="108">
        <v>40</v>
      </c>
      <c r="C2262">
        <v>1119579.3400000001</v>
      </c>
      <c r="D2262">
        <v>1082674.8400000001</v>
      </c>
      <c r="E2262">
        <v>2202254.1800000002</v>
      </c>
    </row>
    <row r="2263" spans="1:5">
      <c r="A2263">
        <v>1953</v>
      </c>
      <c r="B2263" s="108">
        <v>41</v>
      </c>
      <c r="C2263">
        <v>1090430.8600000001</v>
      </c>
      <c r="D2263">
        <v>1062018.23</v>
      </c>
      <c r="E2263">
        <v>2152449.09</v>
      </c>
    </row>
    <row r="2264" spans="1:5">
      <c r="A2264">
        <v>1953</v>
      </c>
      <c r="B2264" s="108">
        <v>42</v>
      </c>
      <c r="C2264">
        <v>1071816.75</v>
      </c>
      <c r="D2264">
        <v>1047268.82</v>
      </c>
      <c r="E2264">
        <v>2119085.5699999998</v>
      </c>
    </row>
    <row r="2265" spans="1:5">
      <c r="A2265">
        <v>1953</v>
      </c>
      <c r="B2265" s="108">
        <v>43</v>
      </c>
      <c r="C2265">
        <v>1060950.06</v>
      </c>
      <c r="D2265">
        <v>1040374.62</v>
      </c>
      <c r="E2265">
        <v>2101324.6800000002</v>
      </c>
    </row>
    <row r="2266" spans="1:5">
      <c r="A2266">
        <v>1953</v>
      </c>
      <c r="B2266" s="108">
        <v>44</v>
      </c>
      <c r="C2266">
        <v>1039844.9</v>
      </c>
      <c r="D2266">
        <v>1020244.32</v>
      </c>
      <c r="E2266">
        <v>2060089.22</v>
      </c>
    </row>
    <row r="2267" spans="1:5">
      <c r="A2267">
        <v>1953</v>
      </c>
      <c r="B2267" s="108">
        <v>45</v>
      </c>
      <c r="C2267">
        <v>1020422.29</v>
      </c>
      <c r="D2267">
        <v>999264.88</v>
      </c>
      <c r="E2267">
        <v>2019687.17</v>
      </c>
    </row>
    <row r="2268" spans="1:5">
      <c r="A2268">
        <v>1953</v>
      </c>
      <c r="B2268" s="108">
        <v>46</v>
      </c>
      <c r="C2268">
        <v>990144.16</v>
      </c>
      <c r="D2268">
        <v>969954.78</v>
      </c>
      <c r="E2268">
        <v>1960098.94</v>
      </c>
    </row>
    <row r="2269" spans="1:5">
      <c r="A2269">
        <v>1953</v>
      </c>
      <c r="B2269" s="108">
        <v>47</v>
      </c>
      <c r="C2269">
        <v>966989.3</v>
      </c>
      <c r="D2269">
        <v>949867.02</v>
      </c>
      <c r="E2269">
        <v>1916856.3200000001</v>
      </c>
    </row>
    <row r="2270" spans="1:5">
      <c r="A2270">
        <v>1953</v>
      </c>
      <c r="B2270" s="108">
        <v>48</v>
      </c>
      <c r="C2270">
        <v>951805.02</v>
      </c>
      <c r="D2270">
        <v>942081.75</v>
      </c>
      <c r="E2270">
        <v>1893886.77</v>
      </c>
    </row>
    <row r="2271" spans="1:5">
      <c r="A2271">
        <v>1953</v>
      </c>
      <c r="B2271" s="108">
        <v>49</v>
      </c>
      <c r="C2271">
        <v>904760.06</v>
      </c>
      <c r="D2271">
        <v>898448.01</v>
      </c>
      <c r="E2271">
        <v>1803208.07</v>
      </c>
    </row>
    <row r="2272" spans="1:5">
      <c r="A2272">
        <v>1953</v>
      </c>
      <c r="B2272" s="108">
        <v>50</v>
      </c>
      <c r="C2272">
        <v>874570.35</v>
      </c>
      <c r="D2272">
        <v>867810.23</v>
      </c>
      <c r="E2272">
        <v>1742380.58</v>
      </c>
    </row>
    <row r="2273" spans="1:5">
      <c r="A2273">
        <v>1953</v>
      </c>
      <c r="B2273" s="108">
        <v>51</v>
      </c>
      <c r="C2273">
        <v>866792.06</v>
      </c>
      <c r="D2273">
        <v>857194.76</v>
      </c>
      <c r="E2273">
        <v>1723986.82</v>
      </c>
    </row>
    <row r="2274" spans="1:5">
      <c r="A2274">
        <v>1953</v>
      </c>
      <c r="B2274" s="108">
        <v>52</v>
      </c>
      <c r="C2274">
        <v>861288.37</v>
      </c>
      <c r="D2274">
        <v>851713.49</v>
      </c>
      <c r="E2274">
        <v>1713001.86</v>
      </c>
    </row>
    <row r="2275" spans="1:5">
      <c r="A2275">
        <v>1953</v>
      </c>
      <c r="B2275" s="108">
        <v>53</v>
      </c>
      <c r="C2275">
        <v>829381.8</v>
      </c>
      <c r="D2275">
        <v>819988.55</v>
      </c>
      <c r="E2275">
        <v>1649370.35</v>
      </c>
    </row>
    <row r="2276" spans="1:5">
      <c r="A2276">
        <v>1953</v>
      </c>
      <c r="B2276" s="108">
        <v>54</v>
      </c>
      <c r="C2276">
        <v>798866.72</v>
      </c>
      <c r="D2276">
        <v>789350.5</v>
      </c>
      <c r="E2276">
        <v>1588217.22</v>
      </c>
    </row>
    <row r="2277" spans="1:5">
      <c r="A2277">
        <v>1953</v>
      </c>
      <c r="B2277" s="108">
        <v>55</v>
      </c>
      <c r="C2277">
        <v>786474.65</v>
      </c>
      <c r="D2277">
        <v>775463.95</v>
      </c>
      <c r="E2277">
        <v>1561938.6</v>
      </c>
    </row>
    <row r="2278" spans="1:5">
      <c r="A2278">
        <v>1953</v>
      </c>
      <c r="B2278" s="108">
        <v>56</v>
      </c>
      <c r="C2278">
        <v>772217.66</v>
      </c>
      <c r="D2278">
        <v>761205.05</v>
      </c>
      <c r="E2278">
        <v>1533422.71</v>
      </c>
    </row>
    <row r="2279" spans="1:5">
      <c r="A2279">
        <v>1953</v>
      </c>
      <c r="B2279" s="108">
        <v>57</v>
      </c>
      <c r="C2279">
        <v>754716.18</v>
      </c>
      <c r="D2279">
        <v>743927.8</v>
      </c>
      <c r="E2279">
        <v>1498643.98</v>
      </c>
    </row>
    <row r="2280" spans="1:5">
      <c r="A2280">
        <v>1953</v>
      </c>
      <c r="B2280" s="108">
        <v>58</v>
      </c>
      <c r="C2280">
        <v>749986.47</v>
      </c>
      <c r="D2280">
        <v>739164.68</v>
      </c>
      <c r="E2280">
        <v>1489151.15</v>
      </c>
    </row>
    <row r="2281" spans="1:5">
      <c r="A2281">
        <v>1953</v>
      </c>
      <c r="B2281" s="108">
        <v>59</v>
      </c>
      <c r="C2281">
        <v>742228.15</v>
      </c>
      <c r="D2281">
        <v>729756.32</v>
      </c>
      <c r="E2281">
        <v>1471984.47</v>
      </c>
    </row>
    <row r="2282" spans="1:5">
      <c r="A2282">
        <v>1953</v>
      </c>
      <c r="B2282" s="108">
        <v>60</v>
      </c>
      <c r="C2282">
        <v>707733.59</v>
      </c>
      <c r="D2282">
        <v>694829.4</v>
      </c>
      <c r="E2282">
        <v>1402562.99</v>
      </c>
    </row>
    <row r="2283" spans="1:5">
      <c r="A2283">
        <v>1953</v>
      </c>
      <c r="B2283" s="108">
        <v>61</v>
      </c>
      <c r="C2283">
        <v>670732.04</v>
      </c>
      <c r="D2283">
        <v>658350.87</v>
      </c>
      <c r="E2283">
        <v>1329082.9099999999</v>
      </c>
    </row>
    <row r="2284" spans="1:5">
      <c r="A2284">
        <v>1953</v>
      </c>
      <c r="B2284" s="108">
        <v>62</v>
      </c>
      <c r="C2284">
        <v>648686.36</v>
      </c>
      <c r="D2284">
        <v>634637.22</v>
      </c>
      <c r="E2284">
        <v>1283323.58</v>
      </c>
    </row>
    <row r="2285" spans="1:5">
      <c r="A2285">
        <v>1953</v>
      </c>
      <c r="B2285" s="108">
        <v>63</v>
      </c>
      <c r="C2285">
        <v>634901.5</v>
      </c>
      <c r="D2285">
        <v>617017.43000000005</v>
      </c>
      <c r="E2285">
        <v>1251918.93</v>
      </c>
    </row>
    <row r="2286" spans="1:5">
      <c r="A2286">
        <v>1953</v>
      </c>
      <c r="B2286" s="108">
        <v>64</v>
      </c>
      <c r="C2286">
        <v>612173.03</v>
      </c>
      <c r="D2286">
        <v>590965.24</v>
      </c>
      <c r="E2286">
        <v>1203138.27</v>
      </c>
    </row>
    <row r="2287" spans="1:5">
      <c r="A2287">
        <v>1953</v>
      </c>
      <c r="B2287" s="108">
        <v>65</v>
      </c>
      <c r="C2287">
        <v>589505.98</v>
      </c>
      <c r="D2287">
        <v>563801.65</v>
      </c>
      <c r="E2287">
        <v>1153307.6299999999</v>
      </c>
    </row>
    <row r="2288" spans="1:5">
      <c r="A2288">
        <v>1953</v>
      </c>
      <c r="B2288" s="108">
        <v>66</v>
      </c>
      <c r="C2288">
        <v>575825.93999999994</v>
      </c>
      <c r="D2288">
        <v>541649.80000000005</v>
      </c>
      <c r="E2288">
        <v>1117475.74</v>
      </c>
    </row>
    <row r="2289" spans="1:5">
      <c r="A2289">
        <v>1953</v>
      </c>
      <c r="B2289" s="108">
        <v>67</v>
      </c>
      <c r="C2289">
        <v>565505.91</v>
      </c>
      <c r="D2289">
        <v>524028.69</v>
      </c>
      <c r="E2289">
        <v>1089534.6000000001</v>
      </c>
    </row>
    <row r="2290" spans="1:5">
      <c r="A2290">
        <v>1953</v>
      </c>
      <c r="B2290" s="108">
        <v>68</v>
      </c>
      <c r="C2290">
        <v>538921.97</v>
      </c>
      <c r="D2290">
        <v>493221.52</v>
      </c>
      <c r="E2290">
        <v>1032143.49</v>
      </c>
    </row>
    <row r="2291" spans="1:5">
      <c r="A2291">
        <v>1953</v>
      </c>
      <c r="B2291" s="108">
        <v>69</v>
      </c>
      <c r="C2291">
        <v>508329.98</v>
      </c>
      <c r="D2291">
        <v>461963.78</v>
      </c>
      <c r="E2291">
        <v>970293.76000000001</v>
      </c>
    </row>
    <row r="2292" spans="1:5">
      <c r="A2292">
        <v>1953</v>
      </c>
      <c r="B2292" s="108">
        <v>70</v>
      </c>
      <c r="C2292">
        <v>469554.5</v>
      </c>
      <c r="D2292">
        <v>422979.14</v>
      </c>
      <c r="E2292">
        <v>892533.64</v>
      </c>
    </row>
    <row r="2293" spans="1:5">
      <c r="A2293">
        <v>1953</v>
      </c>
      <c r="B2293" s="108">
        <v>71</v>
      </c>
      <c r="C2293">
        <v>431686.19</v>
      </c>
      <c r="D2293">
        <v>387319.68</v>
      </c>
      <c r="E2293">
        <v>819005.87</v>
      </c>
    </row>
    <row r="2294" spans="1:5">
      <c r="A2294">
        <v>1953</v>
      </c>
      <c r="B2294" s="108">
        <v>72</v>
      </c>
      <c r="C2294">
        <v>389404.99</v>
      </c>
      <c r="D2294">
        <v>349177.83</v>
      </c>
      <c r="E2294">
        <v>738582.82</v>
      </c>
    </row>
    <row r="2295" spans="1:5">
      <c r="A2295">
        <v>1953</v>
      </c>
      <c r="B2295" s="108">
        <v>73</v>
      </c>
      <c r="C2295">
        <v>357013.61</v>
      </c>
      <c r="D2295">
        <v>318666.96999999997</v>
      </c>
      <c r="E2295">
        <v>675680.58</v>
      </c>
    </row>
    <row r="2296" spans="1:5">
      <c r="A2296">
        <v>1953</v>
      </c>
      <c r="B2296" s="108">
        <v>74</v>
      </c>
      <c r="C2296">
        <v>325472.63</v>
      </c>
      <c r="D2296">
        <v>287569.15000000002</v>
      </c>
      <c r="E2296">
        <v>613041.78</v>
      </c>
    </row>
    <row r="2297" spans="1:5">
      <c r="A2297">
        <v>1953</v>
      </c>
      <c r="B2297" s="108">
        <v>75</v>
      </c>
      <c r="C2297">
        <v>302682.33</v>
      </c>
      <c r="D2297">
        <v>264668.3</v>
      </c>
      <c r="E2297">
        <v>567350.63</v>
      </c>
    </row>
    <row r="2298" spans="1:5">
      <c r="A2298">
        <v>1953</v>
      </c>
      <c r="B2298" s="108">
        <v>76</v>
      </c>
      <c r="C2298">
        <v>278976.90999999997</v>
      </c>
      <c r="D2298">
        <v>241341.67</v>
      </c>
      <c r="E2298">
        <v>520318.58</v>
      </c>
    </row>
    <row r="2299" spans="1:5">
      <c r="A2299">
        <v>1953</v>
      </c>
      <c r="B2299" s="108">
        <v>77</v>
      </c>
      <c r="C2299">
        <v>254532.35</v>
      </c>
      <c r="D2299">
        <v>217898.35</v>
      </c>
      <c r="E2299">
        <v>472430.7</v>
      </c>
    </row>
    <row r="2300" spans="1:5">
      <c r="A2300">
        <v>1953</v>
      </c>
      <c r="B2300" s="108">
        <v>78</v>
      </c>
      <c r="C2300">
        <v>229860.63</v>
      </c>
      <c r="D2300">
        <v>193388.94</v>
      </c>
      <c r="E2300">
        <v>423249.57</v>
      </c>
    </row>
    <row r="2301" spans="1:5">
      <c r="A2301">
        <v>1953</v>
      </c>
      <c r="B2301" s="108">
        <v>79</v>
      </c>
      <c r="C2301">
        <v>206600.25</v>
      </c>
      <c r="D2301">
        <v>170460.65</v>
      </c>
      <c r="E2301">
        <v>377060.9</v>
      </c>
    </row>
    <row r="2302" spans="1:5">
      <c r="A2302">
        <v>1953</v>
      </c>
      <c r="B2302" s="108">
        <v>80</v>
      </c>
      <c r="C2302">
        <v>190779.51</v>
      </c>
      <c r="D2302">
        <v>149918.97</v>
      </c>
      <c r="E2302">
        <v>340698.48</v>
      </c>
    </row>
    <row r="2303" spans="1:5">
      <c r="A2303">
        <v>1953</v>
      </c>
      <c r="B2303" s="108">
        <v>81</v>
      </c>
      <c r="C2303">
        <v>165063.1</v>
      </c>
      <c r="D2303">
        <v>126747.51</v>
      </c>
      <c r="E2303">
        <v>291810.61</v>
      </c>
    </row>
    <row r="2304" spans="1:5">
      <c r="A2304">
        <v>1953</v>
      </c>
      <c r="B2304" s="108">
        <v>82</v>
      </c>
      <c r="C2304">
        <v>148341.75</v>
      </c>
      <c r="D2304">
        <v>110933.41</v>
      </c>
      <c r="E2304">
        <v>259275.16</v>
      </c>
    </row>
    <row r="2305" spans="1:5">
      <c r="A2305">
        <v>1953</v>
      </c>
      <c r="B2305" s="108">
        <v>83</v>
      </c>
      <c r="C2305">
        <v>125141.45</v>
      </c>
      <c r="D2305">
        <v>92127.6</v>
      </c>
      <c r="E2305">
        <v>217269.05</v>
      </c>
    </row>
    <row r="2306" spans="1:5">
      <c r="A2306">
        <v>1953</v>
      </c>
      <c r="B2306" s="108">
        <v>84</v>
      </c>
      <c r="C2306">
        <v>103429.17</v>
      </c>
      <c r="D2306">
        <v>74455.06</v>
      </c>
      <c r="E2306">
        <v>177884.23</v>
      </c>
    </row>
    <row r="2307" spans="1:5">
      <c r="A2307">
        <v>1953</v>
      </c>
      <c r="B2307" s="108">
        <v>85</v>
      </c>
      <c r="C2307">
        <v>86498.94</v>
      </c>
      <c r="D2307">
        <v>61249.279999999999</v>
      </c>
      <c r="E2307">
        <v>147748.22</v>
      </c>
    </row>
    <row r="2308" spans="1:5">
      <c r="A2308">
        <v>1953</v>
      </c>
      <c r="B2308" s="108">
        <v>86</v>
      </c>
      <c r="C2308">
        <v>71354.490000000005</v>
      </c>
      <c r="D2308">
        <v>49515.73</v>
      </c>
      <c r="E2308">
        <v>120870.22</v>
      </c>
    </row>
    <row r="2309" spans="1:5">
      <c r="A2309">
        <v>1953</v>
      </c>
      <c r="B2309" s="108">
        <v>87</v>
      </c>
      <c r="C2309">
        <v>56446.38</v>
      </c>
      <c r="D2309">
        <v>38139.82</v>
      </c>
      <c r="E2309">
        <v>94586.2</v>
      </c>
    </row>
    <row r="2310" spans="1:5">
      <c r="A2310">
        <v>1953</v>
      </c>
      <c r="B2310" s="108">
        <v>88</v>
      </c>
      <c r="C2310">
        <v>43746.43</v>
      </c>
      <c r="D2310">
        <v>28516.81</v>
      </c>
      <c r="E2310">
        <v>72263.240000000005</v>
      </c>
    </row>
    <row r="2311" spans="1:5">
      <c r="A2311">
        <v>1953</v>
      </c>
      <c r="B2311" s="108">
        <v>89</v>
      </c>
      <c r="C2311">
        <v>34234.79</v>
      </c>
      <c r="D2311">
        <v>21891.09</v>
      </c>
      <c r="E2311">
        <v>56125.88</v>
      </c>
    </row>
    <row r="2312" spans="1:5">
      <c r="A2312">
        <v>1953</v>
      </c>
      <c r="B2312" s="108">
        <v>90</v>
      </c>
      <c r="C2312">
        <v>27261.95</v>
      </c>
      <c r="D2312">
        <v>17074.240000000002</v>
      </c>
      <c r="E2312">
        <v>44336.19</v>
      </c>
    </row>
    <row r="2313" spans="1:5">
      <c r="A2313">
        <v>1953</v>
      </c>
      <c r="B2313" s="108">
        <v>91</v>
      </c>
      <c r="C2313">
        <v>21784.560000000001</v>
      </c>
      <c r="D2313">
        <v>13247.47</v>
      </c>
      <c r="E2313">
        <v>35032.03</v>
      </c>
    </row>
    <row r="2314" spans="1:5">
      <c r="A2314">
        <v>1953</v>
      </c>
      <c r="B2314" s="108">
        <v>92</v>
      </c>
      <c r="C2314">
        <v>16916.099999999999</v>
      </c>
      <c r="D2314">
        <v>10058.07</v>
      </c>
      <c r="E2314">
        <v>26974.17</v>
      </c>
    </row>
    <row r="2315" spans="1:5">
      <c r="A2315">
        <v>1953</v>
      </c>
      <c r="B2315" s="108">
        <v>93</v>
      </c>
      <c r="C2315">
        <v>11913.54</v>
      </c>
      <c r="D2315">
        <v>6823.39</v>
      </c>
      <c r="E2315">
        <v>18736.93</v>
      </c>
    </row>
    <row r="2316" spans="1:5">
      <c r="A2316">
        <v>1953</v>
      </c>
      <c r="B2316" s="108">
        <v>94</v>
      </c>
      <c r="C2316">
        <v>8142.37</v>
      </c>
      <c r="D2316">
        <v>4504.88</v>
      </c>
      <c r="E2316">
        <v>12647.25</v>
      </c>
    </row>
    <row r="2317" spans="1:5">
      <c r="A2317">
        <v>1953</v>
      </c>
      <c r="B2317" s="108">
        <v>95</v>
      </c>
      <c r="C2317">
        <v>5671.73</v>
      </c>
      <c r="D2317">
        <v>3030.82</v>
      </c>
      <c r="E2317">
        <v>8702.5499999999993</v>
      </c>
    </row>
    <row r="2318" spans="1:5">
      <c r="A2318">
        <v>1953</v>
      </c>
      <c r="B2318" s="108">
        <v>96</v>
      </c>
      <c r="C2318">
        <v>3960.25</v>
      </c>
      <c r="D2318">
        <v>2049.7600000000002</v>
      </c>
      <c r="E2318">
        <v>6010.01</v>
      </c>
    </row>
    <row r="2319" spans="1:5">
      <c r="A2319">
        <v>1953</v>
      </c>
      <c r="B2319" s="108">
        <v>97</v>
      </c>
      <c r="C2319">
        <v>2727.86</v>
      </c>
      <c r="D2319">
        <v>1407.24</v>
      </c>
      <c r="E2319">
        <v>4135.1000000000004</v>
      </c>
    </row>
    <row r="2320" spans="1:5">
      <c r="A2320">
        <v>1953</v>
      </c>
      <c r="B2320" s="108">
        <v>98</v>
      </c>
      <c r="C2320">
        <v>1770.75</v>
      </c>
      <c r="D2320">
        <v>930.25</v>
      </c>
      <c r="E2320">
        <v>2701</v>
      </c>
    </row>
    <row r="2321" spans="1:5">
      <c r="A2321">
        <v>1953</v>
      </c>
      <c r="B2321" s="108">
        <v>99</v>
      </c>
      <c r="C2321">
        <v>1193.28</v>
      </c>
      <c r="D2321">
        <v>621.74</v>
      </c>
      <c r="E2321">
        <v>1815.02</v>
      </c>
    </row>
    <row r="2322" spans="1:5">
      <c r="A2322">
        <v>1953</v>
      </c>
      <c r="B2322" s="108">
        <v>100</v>
      </c>
      <c r="C2322">
        <v>807.05</v>
      </c>
      <c r="D2322">
        <v>403.96</v>
      </c>
      <c r="E2322">
        <v>1211.01</v>
      </c>
    </row>
    <row r="2323" spans="1:5">
      <c r="A2323">
        <v>1953</v>
      </c>
      <c r="B2323" s="108">
        <v>101</v>
      </c>
      <c r="C2323">
        <v>543.72</v>
      </c>
      <c r="D2323">
        <v>298.08999999999997</v>
      </c>
      <c r="E2323">
        <v>841.81</v>
      </c>
    </row>
    <row r="2324" spans="1:5">
      <c r="A2324">
        <v>1953</v>
      </c>
      <c r="B2324" s="108">
        <v>102</v>
      </c>
      <c r="C2324">
        <v>442.89</v>
      </c>
      <c r="D2324">
        <v>248.6</v>
      </c>
      <c r="E2324">
        <v>691.49</v>
      </c>
    </row>
    <row r="2325" spans="1:5">
      <c r="A2325">
        <v>1953</v>
      </c>
      <c r="B2325" s="108">
        <v>103</v>
      </c>
      <c r="C2325">
        <v>322.19</v>
      </c>
      <c r="D2325">
        <v>162.91</v>
      </c>
      <c r="E2325">
        <v>485.1</v>
      </c>
    </row>
    <row r="2326" spans="1:5">
      <c r="A2326">
        <v>1953</v>
      </c>
      <c r="B2326" s="108">
        <v>104</v>
      </c>
      <c r="C2326">
        <v>191.88</v>
      </c>
      <c r="D2326">
        <v>107.23</v>
      </c>
      <c r="E2326">
        <v>299.11</v>
      </c>
    </row>
    <row r="2327" spans="1:5">
      <c r="A2327">
        <v>1953</v>
      </c>
      <c r="B2327" s="108">
        <v>105</v>
      </c>
      <c r="C2327">
        <v>143.19999999999999</v>
      </c>
      <c r="D2327">
        <v>78.86</v>
      </c>
      <c r="E2327">
        <v>222.06</v>
      </c>
    </row>
    <row r="2328" spans="1:5">
      <c r="A2328">
        <v>1953</v>
      </c>
      <c r="B2328" s="108">
        <v>106</v>
      </c>
      <c r="C2328">
        <v>116.65</v>
      </c>
      <c r="D2328">
        <v>64.42</v>
      </c>
      <c r="E2328">
        <v>181.07</v>
      </c>
    </row>
    <row r="2329" spans="1:5">
      <c r="A2329">
        <v>1953</v>
      </c>
      <c r="B2329" s="108">
        <v>107</v>
      </c>
      <c r="C2329">
        <v>93.72</v>
      </c>
      <c r="D2329">
        <v>53.67</v>
      </c>
      <c r="E2329">
        <v>147.38999999999999</v>
      </c>
    </row>
    <row r="2330" spans="1:5">
      <c r="A2330">
        <v>1953</v>
      </c>
      <c r="B2330" s="108">
        <v>108</v>
      </c>
      <c r="C2330">
        <v>79.02</v>
      </c>
      <c r="D2330">
        <v>44.29</v>
      </c>
      <c r="E2330">
        <v>123.31</v>
      </c>
    </row>
    <row r="2331" spans="1:5">
      <c r="A2331">
        <v>1953</v>
      </c>
      <c r="B2331" s="108">
        <v>109</v>
      </c>
      <c r="C2331">
        <v>60.5</v>
      </c>
      <c r="D2331">
        <v>35.26</v>
      </c>
      <c r="E2331">
        <v>95.76</v>
      </c>
    </row>
    <row r="2332" spans="1:5">
      <c r="A2332">
        <v>1953</v>
      </c>
      <c r="B2332" s="108">
        <v>110</v>
      </c>
      <c r="C2332">
        <v>176.04</v>
      </c>
      <c r="D2332">
        <v>99.62</v>
      </c>
      <c r="E2332">
        <v>275.66000000000003</v>
      </c>
    </row>
    <row r="2333" spans="1:5">
      <c r="A2333">
        <v>1954</v>
      </c>
      <c r="B2333" s="108">
        <v>0</v>
      </c>
      <c r="C2333">
        <v>1763573.33</v>
      </c>
      <c r="D2333">
        <v>1826171.86</v>
      </c>
      <c r="E2333">
        <v>3589745.19</v>
      </c>
    </row>
    <row r="2334" spans="1:5">
      <c r="A2334">
        <v>1954</v>
      </c>
      <c r="B2334" s="108">
        <v>1</v>
      </c>
      <c r="C2334">
        <v>1754050.9</v>
      </c>
      <c r="D2334">
        <v>1827958.52</v>
      </c>
      <c r="E2334">
        <v>3582009.42</v>
      </c>
    </row>
    <row r="2335" spans="1:5">
      <c r="A2335">
        <v>1954</v>
      </c>
      <c r="B2335" s="108">
        <v>2</v>
      </c>
      <c r="C2335">
        <v>1769085.18</v>
      </c>
      <c r="D2335">
        <v>1827383.23</v>
      </c>
      <c r="E2335">
        <v>3596468.41</v>
      </c>
    </row>
    <row r="2336" spans="1:5">
      <c r="A2336">
        <v>1954</v>
      </c>
      <c r="B2336" s="108">
        <v>3</v>
      </c>
      <c r="C2336">
        <v>1731968.47</v>
      </c>
      <c r="D2336">
        <v>1788442.3</v>
      </c>
      <c r="E2336">
        <v>3520410.77</v>
      </c>
    </row>
    <row r="2337" spans="1:5">
      <c r="A2337">
        <v>1954</v>
      </c>
      <c r="B2337" s="108">
        <v>4</v>
      </c>
      <c r="C2337">
        <v>1698053.65</v>
      </c>
      <c r="D2337">
        <v>1768774.98</v>
      </c>
      <c r="E2337">
        <v>3466828.63</v>
      </c>
    </row>
    <row r="2338" spans="1:5">
      <c r="A2338">
        <v>1954</v>
      </c>
      <c r="B2338" s="108">
        <v>5</v>
      </c>
      <c r="C2338">
        <v>1684347.54</v>
      </c>
      <c r="D2338">
        <v>1746183.27</v>
      </c>
      <c r="E2338">
        <v>3430530.81</v>
      </c>
    </row>
    <row r="2339" spans="1:5">
      <c r="A2339">
        <v>1954</v>
      </c>
      <c r="B2339" s="108">
        <v>6</v>
      </c>
      <c r="C2339">
        <v>1744500.95</v>
      </c>
      <c r="D2339">
        <v>1809594.9</v>
      </c>
      <c r="E2339">
        <v>3554095.85</v>
      </c>
    </row>
    <row r="2340" spans="1:5">
      <c r="A2340">
        <v>1954</v>
      </c>
      <c r="B2340" s="108">
        <v>7</v>
      </c>
      <c r="C2340">
        <v>1567341.09</v>
      </c>
      <c r="D2340">
        <v>1633444.32</v>
      </c>
      <c r="E2340">
        <v>3200785.41</v>
      </c>
    </row>
    <row r="2341" spans="1:5">
      <c r="A2341">
        <v>1954</v>
      </c>
      <c r="B2341" s="108">
        <v>8</v>
      </c>
      <c r="C2341">
        <v>1321607.3899999999</v>
      </c>
      <c r="D2341">
        <v>1369189.71</v>
      </c>
      <c r="E2341">
        <v>2690797.1</v>
      </c>
    </row>
    <row r="2342" spans="1:5">
      <c r="A2342">
        <v>1954</v>
      </c>
      <c r="B2342" s="108">
        <v>9</v>
      </c>
      <c r="C2342">
        <v>1343378.31</v>
      </c>
      <c r="D2342">
        <v>1393425</v>
      </c>
      <c r="E2342">
        <v>2736803.31</v>
      </c>
    </row>
    <row r="2343" spans="1:5">
      <c r="A2343">
        <v>1954</v>
      </c>
      <c r="B2343" s="108">
        <v>10</v>
      </c>
      <c r="C2343">
        <v>1411119.62</v>
      </c>
      <c r="D2343">
        <v>1469060.17</v>
      </c>
      <c r="E2343">
        <v>2880179.79</v>
      </c>
    </row>
    <row r="2344" spans="1:5">
      <c r="A2344">
        <v>1954</v>
      </c>
      <c r="B2344" s="108">
        <v>11</v>
      </c>
      <c r="C2344">
        <v>1366810.72</v>
      </c>
      <c r="D2344">
        <v>1421547.34</v>
      </c>
      <c r="E2344">
        <v>2788358.06</v>
      </c>
    </row>
    <row r="2345" spans="1:5">
      <c r="A2345">
        <v>1954</v>
      </c>
      <c r="B2345" s="108">
        <v>12</v>
      </c>
      <c r="C2345">
        <v>1240955.06</v>
      </c>
      <c r="D2345">
        <v>1287089.26</v>
      </c>
      <c r="E2345">
        <v>2528044.3199999998</v>
      </c>
    </row>
    <row r="2346" spans="1:5">
      <c r="A2346">
        <v>1954</v>
      </c>
      <c r="B2346" s="108">
        <v>13</v>
      </c>
      <c r="C2346">
        <v>1165482.3600000001</v>
      </c>
      <c r="D2346">
        <v>1204201.6200000001</v>
      </c>
      <c r="E2346">
        <v>2369683.98</v>
      </c>
    </row>
    <row r="2347" spans="1:5">
      <c r="A2347">
        <v>1954</v>
      </c>
      <c r="B2347" s="108">
        <v>14</v>
      </c>
      <c r="C2347">
        <v>1135734.98</v>
      </c>
      <c r="D2347">
        <v>1173046.1399999999</v>
      </c>
      <c r="E2347">
        <v>2308781.12</v>
      </c>
    </row>
    <row r="2348" spans="1:5">
      <c r="A2348">
        <v>1954</v>
      </c>
      <c r="B2348" s="108">
        <v>15</v>
      </c>
      <c r="C2348">
        <v>1105394.53</v>
      </c>
      <c r="D2348">
        <v>1125447.1200000001</v>
      </c>
      <c r="E2348">
        <v>2230841.65</v>
      </c>
    </row>
    <row r="2349" spans="1:5">
      <c r="A2349">
        <v>1954</v>
      </c>
      <c r="B2349" s="108">
        <v>16</v>
      </c>
      <c r="C2349">
        <v>1078966.05</v>
      </c>
      <c r="D2349">
        <v>1091378.96</v>
      </c>
      <c r="E2349">
        <v>2170345.0099999998</v>
      </c>
    </row>
    <row r="2350" spans="1:5">
      <c r="A2350">
        <v>1954</v>
      </c>
      <c r="B2350" s="108">
        <v>17</v>
      </c>
      <c r="C2350">
        <v>1057893.1499999999</v>
      </c>
      <c r="D2350">
        <v>1069729.52</v>
      </c>
      <c r="E2350">
        <v>2127622.67</v>
      </c>
    </row>
    <row r="2351" spans="1:5">
      <c r="A2351">
        <v>1954</v>
      </c>
      <c r="B2351" s="108">
        <v>18</v>
      </c>
      <c r="C2351">
        <v>1060480.75</v>
      </c>
      <c r="D2351">
        <v>1026275.74</v>
      </c>
      <c r="E2351">
        <v>2086756.49</v>
      </c>
    </row>
    <row r="2352" spans="1:5">
      <c r="A2352">
        <v>1954</v>
      </c>
      <c r="B2352" s="108">
        <v>19</v>
      </c>
      <c r="C2352">
        <v>1032906.61</v>
      </c>
      <c r="D2352">
        <v>974305.65</v>
      </c>
      <c r="E2352">
        <v>2007212.26</v>
      </c>
    </row>
    <row r="2353" spans="1:5">
      <c r="A2353">
        <v>1954</v>
      </c>
      <c r="B2353" s="108">
        <v>20</v>
      </c>
      <c r="C2353">
        <v>1019934.81</v>
      </c>
      <c r="D2353">
        <v>896006.38</v>
      </c>
      <c r="E2353">
        <v>1915941.19</v>
      </c>
    </row>
    <row r="2354" spans="1:5">
      <c r="A2354">
        <v>1954</v>
      </c>
      <c r="B2354" s="108">
        <v>21</v>
      </c>
      <c r="C2354">
        <v>1057799.8700000001</v>
      </c>
      <c r="D2354">
        <v>893038.4</v>
      </c>
      <c r="E2354">
        <v>1950838.27</v>
      </c>
    </row>
    <row r="2355" spans="1:5">
      <c r="A2355">
        <v>1954</v>
      </c>
      <c r="B2355" s="108">
        <v>22</v>
      </c>
      <c r="C2355">
        <v>1087650.3400000001</v>
      </c>
      <c r="D2355">
        <v>910700.64</v>
      </c>
      <c r="E2355">
        <v>1998350.98</v>
      </c>
    </row>
    <row r="2356" spans="1:5">
      <c r="A2356">
        <v>1954</v>
      </c>
      <c r="B2356" s="108">
        <v>23</v>
      </c>
      <c r="C2356">
        <v>1137332.01</v>
      </c>
      <c r="D2356">
        <v>979514.15</v>
      </c>
      <c r="E2356">
        <v>2116846.16</v>
      </c>
    </row>
    <row r="2357" spans="1:5">
      <c r="A2357">
        <v>1954</v>
      </c>
      <c r="B2357" s="108">
        <v>24</v>
      </c>
      <c r="C2357">
        <v>1154118.5900000001</v>
      </c>
      <c r="D2357">
        <v>1019140.42</v>
      </c>
      <c r="E2357">
        <v>2173259.0099999998</v>
      </c>
    </row>
    <row r="2358" spans="1:5">
      <c r="A2358">
        <v>1954</v>
      </c>
      <c r="B2358" s="108">
        <v>25</v>
      </c>
      <c r="C2358">
        <v>1165775.97</v>
      </c>
      <c r="D2358">
        <v>1074159.2</v>
      </c>
      <c r="E2358">
        <v>2239935.17</v>
      </c>
    </row>
    <row r="2359" spans="1:5">
      <c r="A2359">
        <v>1954</v>
      </c>
      <c r="B2359" s="108">
        <v>26</v>
      </c>
      <c r="C2359">
        <v>1211816.6499999999</v>
      </c>
      <c r="D2359">
        <v>1154023.6499999999</v>
      </c>
      <c r="E2359">
        <v>2365840.2999999998</v>
      </c>
    </row>
    <row r="2360" spans="1:5">
      <c r="A2360">
        <v>1954</v>
      </c>
      <c r="B2360" s="108">
        <v>27</v>
      </c>
      <c r="C2360">
        <v>1240798.8799999999</v>
      </c>
      <c r="D2360">
        <v>1195728.6000000001</v>
      </c>
      <c r="E2360">
        <v>2436527.48</v>
      </c>
    </row>
    <row r="2361" spans="1:5">
      <c r="A2361">
        <v>1954</v>
      </c>
      <c r="B2361" s="108">
        <v>28</v>
      </c>
      <c r="C2361">
        <v>1217785.93</v>
      </c>
      <c r="D2361">
        <v>1159425.48</v>
      </c>
      <c r="E2361">
        <v>2377211.41</v>
      </c>
    </row>
    <row r="2362" spans="1:5">
      <c r="A2362">
        <v>1954</v>
      </c>
      <c r="B2362" s="108">
        <v>29</v>
      </c>
      <c r="C2362">
        <v>1239208.8700000001</v>
      </c>
      <c r="D2362">
        <v>1173594.5900000001</v>
      </c>
      <c r="E2362">
        <v>2412803.46</v>
      </c>
    </row>
    <row r="2363" spans="1:5">
      <c r="A2363">
        <v>1954</v>
      </c>
      <c r="B2363" s="108">
        <v>30</v>
      </c>
      <c r="C2363">
        <v>1250754.03</v>
      </c>
      <c r="D2363">
        <v>1180118.58</v>
      </c>
      <c r="E2363">
        <v>2430872.61</v>
      </c>
    </row>
    <row r="2364" spans="1:5">
      <c r="A2364">
        <v>1954</v>
      </c>
      <c r="B2364" s="108">
        <v>31</v>
      </c>
      <c r="C2364">
        <v>1262121.1299999999</v>
      </c>
      <c r="D2364">
        <v>1197255.9099999999</v>
      </c>
      <c r="E2364">
        <v>2459377.04</v>
      </c>
    </row>
    <row r="2365" spans="1:5">
      <c r="A2365">
        <v>1954</v>
      </c>
      <c r="B2365" s="108">
        <v>32</v>
      </c>
      <c r="C2365">
        <v>1252000.6200000001</v>
      </c>
      <c r="D2365">
        <v>1180876.92</v>
      </c>
      <c r="E2365">
        <v>2432877.54</v>
      </c>
    </row>
    <row r="2366" spans="1:5">
      <c r="A2366">
        <v>1954</v>
      </c>
      <c r="B2366" s="108">
        <v>33</v>
      </c>
      <c r="C2366">
        <v>1242703.44</v>
      </c>
      <c r="D2366">
        <v>1173804.83</v>
      </c>
      <c r="E2366">
        <v>2416508.27</v>
      </c>
    </row>
    <row r="2367" spans="1:5">
      <c r="A2367">
        <v>1954</v>
      </c>
      <c r="B2367" s="108">
        <v>34</v>
      </c>
      <c r="C2367">
        <v>1219519.3999999999</v>
      </c>
      <c r="D2367">
        <v>1155590.33</v>
      </c>
      <c r="E2367">
        <v>2375109.73</v>
      </c>
    </row>
    <row r="2368" spans="1:5">
      <c r="A2368">
        <v>1954</v>
      </c>
      <c r="B2368" s="108">
        <v>35</v>
      </c>
      <c r="C2368">
        <v>1199745.3500000001</v>
      </c>
      <c r="D2368">
        <v>1140190.19</v>
      </c>
      <c r="E2368">
        <v>2339935.54</v>
      </c>
    </row>
    <row r="2369" spans="1:5">
      <c r="A2369">
        <v>1954</v>
      </c>
      <c r="B2369" s="108">
        <v>36</v>
      </c>
      <c r="C2369">
        <v>1199924.92</v>
      </c>
      <c r="D2369">
        <v>1148107.72</v>
      </c>
      <c r="E2369">
        <v>2348032.64</v>
      </c>
    </row>
    <row r="2370" spans="1:5">
      <c r="A2370">
        <v>1954</v>
      </c>
      <c r="B2370" s="108">
        <v>37</v>
      </c>
      <c r="C2370">
        <v>1189736.1299999999</v>
      </c>
      <c r="D2370">
        <v>1141926.6200000001</v>
      </c>
      <c r="E2370">
        <v>2331662.75</v>
      </c>
    </row>
    <row r="2371" spans="1:5">
      <c r="A2371">
        <v>1954</v>
      </c>
      <c r="B2371" s="108">
        <v>38</v>
      </c>
      <c r="C2371">
        <v>1170181.3999999999</v>
      </c>
      <c r="D2371">
        <v>1121590.5900000001</v>
      </c>
      <c r="E2371">
        <v>2291771.9900000002</v>
      </c>
    </row>
    <row r="2372" spans="1:5">
      <c r="A2372">
        <v>1954</v>
      </c>
      <c r="B2372" s="108">
        <v>39</v>
      </c>
      <c r="C2372">
        <v>1156968.3799999999</v>
      </c>
      <c r="D2372">
        <v>1114749.25</v>
      </c>
      <c r="E2372">
        <v>2271717.63</v>
      </c>
    </row>
    <row r="2373" spans="1:5">
      <c r="A2373">
        <v>1954</v>
      </c>
      <c r="B2373" s="108">
        <v>40</v>
      </c>
      <c r="C2373">
        <v>1137046.6100000001</v>
      </c>
      <c r="D2373">
        <v>1096608.24</v>
      </c>
      <c r="E2373">
        <v>2233654.85</v>
      </c>
    </row>
    <row r="2374" spans="1:5">
      <c r="A2374">
        <v>1954</v>
      </c>
      <c r="B2374" s="108">
        <v>41</v>
      </c>
      <c r="C2374">
        <v>1114451.33</v>
      </c>
      <c r="D2374">
        <v>1082598.8999999999</v>
      </c>
      <c r="E2374">
        <v>2197050.23</v>
      </c>
    </row>
    <row r="2375" spans="1:5">
      <c r="A2375">
        <v>1954</v>
      </c>
      <c r="B2375" s="108">
        <v>42</v>
      </c>
      <c r="C2375">
        <v>1083915.48</v>
      </c>
      <c r="D2375">
        <v>1054772.3799999999</v>
      </c>
      <c r="E2375">
        <v>2138687.86</v>
      </c>
    </row>
    <row r="2376" spans="1:5">
      <c r="A2376">
        <v>1954</v>
      </c>
      <c r="B2376" s="108">
        <v>43</v>
      </c>
      <c r="C2376">
        <v>1070117.1399999999</v>
      </c>
      <c r="D2376">
        <v>1044113.92</v>
      </c>
      <c r="E2376">
        <v>2114231.06</v>
      </c>
    </row>
    <row r="2377" spans="1:5">
      <c r="A2377">
        <v>1954</v>
      </c>
      <c r="B2377" s="108">
        <v>44</v>
      </c>
      <c r="C2377">
        <v>1060576.29</v>
      </c>
      <c r="D2377">
        <v>1037498.34</v>
      </c>
      <c r="E2377">
        <v>2098074.63</v>
      </c>
    </row>
    <row r="2378" spans="1:5">
      <c r="A2378">
        <v>1954</v>
      </c>
      <c r="B2378" s="108">
        <v>45</v>
      </c>
      <c r="C2378">
        <v>1044065.73</v>
      </c>
      <c r="D2378">
        <v>1020067.68</v>
      </c>
      <c r="E2378">
        <v>2064133.41</v>
      </c>
    </row>
    <row r="2379" spans="1:5">
      <c r="A2379">
        <v>1954</v>
      </c>
      <c r="B2379" s="108">
        <v>46</v>
      </c>
      <c r="C2379">
        <v>1011660.35</v>
      </c>
      <c r="D2379">
        <v>988261.14</v>
      </c>
      <c r="E2379">
        <v>1999921.49</v>
      </c>
    </row>
    <row r="2380" spans="1:5">
      <c r="A2380">
        <v>1954</v>
      </c>
      <c r="B2380" s="108">
        <v>47</v>
      </c>
      <c r="C2380">
        <v>990953.27</v>
      </c>
      <c r="D2380">
        <v>969053.62</v>
      </c>
      <c r="E2380">
        <v>1960006.89</v>
      </c>
    </row>
    <row r="2381" spans="1:5">
      <c r="A2381">
        <v>1954</v>
      </c>
      <c r="B2381" s="108">
        <v>48</v>
      </c>
      <c r="C2381">
        <v>974842.78</v>
      </c>
      <c r="D2381">
        <v>959098.68</v>
      </c>
      <c r="E2381">
        <v>1933941.46</v>
      </c>
    </row>
    <row r="2382" spans="1:5">
      <c r="A2382">
        <v>1954</v>
      </c>
      <c r="B2382" s="108">
        <v>49</v>
      </c>
      <c r="C2382">
        <v>926731.72</v>
      </c>
      <c r="D2382">
        <v>915655.86</v>
      </c>
      <c r="E2382">
        <v>1842387.58</v>
      </c>
    </row>
    <row r="2383" spans="1:5">
      <c r="A2383">
        <v>1954</v>
      </c>
      <c r="B2383" s="108">
        <v>50</v>
      </c>
      <c r="C2383">
        <v>898176.03</v>
      </c>
      <c r="D2383">
        <v>889536.4</v>
      </c>
      <c r="E2383">
        <v>1787712.43</v>
      </c>
    </row>
    <row r="2384" spans="1:5">
      <c r="A2384">
        <v>1954</v>
      </c>
      <c r="B2384" s="108">
        <v>51</v>
      </c>
      <c r="C2384">
        <v>873551.45</v>
      </c>
      <c r="D2384">
        <v>863861.61</v>
      </c>
      <c r="E2384">
        <v>1737413.06</v>
      </c>
    </row>
    <row r="2385" spans="1:5">
      <c r="A2385">
        <v>1954</v>
      </c>
      <c r="B2385" s="108">
        <v>52</v>
      </c>
      <c r="C2385">
        <v>857886.48</v>
      </c>
      <c r="D2385">
        <v>847136.83</v>
      </c>
      <c r="E2385">
        <v>1705023.31</v>
      </c>
    </row>
    <row r="2386" spans="1:5">
      <c r="A2386">
        <v>1954</v>
      </c>
      <c r="B2386" s="108">
        <v>53</v>
      </c>
      <c r="C2386">
        <v>841305.12</v>
      </c>
      <c r="D2386">
        <v>830227.73</v>
      </c>
      <c r="E2386">
        <v>1671532.85</v>
      </c>
    </row>
    <row r="2387" spans="1:5">
      <c r="A2387">
        <v>1954</v>
      </c>
      <c r="B2387" s="108">
        <v>54</v>
      </c>
      <c r="C2387">
        <v>815164.76</v>
      </c>
      <c r="D2387">
        <v>803812.77</v>
      </c>
      <c r="E2387">
        <v>1618977.53</v>
      </c>
    </row>
    <row r="2388" spans="1:5">
      <c r="A2388">
        <v>1954</v>
      </c>
      <c r="B2388" s="108">
        <v>55</v>
      </c>
      <c r="C2388">
        <v>794408.81</v>
      </c>
      <c r="D2388">
        <v>780943.5</v>
      </c>
      <c r="E2388">
        <v>1575352.31</v>
      </c>
    </row>
    <row r="2389" spans="1:5">
      <c r="A2389">
        <v>1954</v>
      </c>
      <c r="B2389" s="108">
        <v>56</v>
      </c>
      <c r="C2389">
        <v>776634.31</v>
      </c>
      <c r="D2389">
        <v>761624.38</v>
      </c>
      <c r="E2389">
        <v>1538258.69</v>
      </c>
    </row>
    <row r="2390" spans="1:5">
      <c r="A2390">
        <v>1954</v>
      </c>
      <c r="B2390" s="108">
        <v>57</v>
      </c>
      <c r="C2390">
        <v>765774.46</v>
      </c>
      <c r="D2390">
        <v>749808.31</v>
      </c>
      <c r="E2390">
        <v>1515582.77</v>
      </c>
    </row>
    <row r="2391" spans="1:5">
      <c r="A2391">
        <v>1954</v>
      </c>
      <c r="B2391" s="108">
        <v>58</v>
      </c>
      <c r="C2391">
        <v>763184.34</v>
      </c>
      <c r="D2391">
        <v>746975.89</v>
      </c>
      <c r="E2391">
        <v>1510160.23</v>
      </c>
    </row>
    <row r="2392" spans="1:5">
      <c r="A2392">
        <v>1954</v>
      </c>
      <c r="B2392" s="108">
        <v>59</v>
      </c>
      <c r="C2392">
        <v>749878.67</v>
      </c>
      <c r="D2392">
        <v>731516.04</v>
      </c>
      <c r="E2392">
        <v>1481394.71</v>
      </c>
    </row>
    <row r="2393" spans="1:5">
      <c r="A2393">
        <v>1954</v>
      </c>
      <c r="B2393" s="108">
        <v>60</v>
      </c>
      <c r="C2393">
        <v>723620.62</v>
      </c>
      <c r="D2393">
        <v>703624.56</v>
      </c>
      <c r="E2393">
        <v>1427245.18</v>
      </c>
    </row>
    <row r="2394" spans="1:5">
      <c r="A2394">
        <v>1954</v>
      </c>
      <c r="B2394" s="108">
        <v>61</v>
      </c>
      <c r="C2394">
        <v>699831.09</v>
      </c>
      <c r="D2394">
        <v>679039.67</v>
      </c>
      <c r="E2394">
        <v>1378870.76</v>
      </c>
    </row>
    <row r="2395" spans="1:5">
      <c r="A2395">
        <v>1954</v>
      </c>
      <c r="B2395" s="108">
        <v>62</v>
      </c>
      <c r="C2395">
        <v>671636.51</v>
      </c>
      <c r="D2395">
        <v>648929.43000000005</v>
      </c>
      <c r="E2395">
        <v>1320565.94</v>
      </c>
    </row>
    <row r="2396" spans="1:5">
      <c r="A2396">
        <v>1954</v>
      </c>
      <c r="B2396" s="108">
        <v>63</v>
      </c>
      <c r="C2396">
        <v>646302.93000000005</v>
      </c>
      <c r="D2396">
        <v>620149.18999999994</v>
      </c>
      <c r="E2396">
        <v>1266452.1200000001</v>
      </c>
    </row>
    <row r="2397" spans="1:5">
      <c r="A2397">
        <v>1954</v>
      </c>
      <c r="B2397" s="108">
        <v>64</v>
      </c>
      <c r="C2397">
        <v>628562.16</v>
      </c>
      <c r="D2397">
        <v>599485.4</v>
      </c>
      <c r="E2397">
        <v>1228047.56</v>
      </c>
    </row>
    <row r="2398" spans="1:5">
      <c r="A2398">
        <v>1954</v>
      </c>
      <c r="B2398" s="108">
        <v>65</v>
      </c>
      <c r="C2398">
        <v>609845.06999999995</v>
      </c>
      <c r="D2398">
        <v>577580.29</v>
      </c>
      <c r="E2398">
        <v>1187425.3600000001</v>
      </c>
    </row>
    <row r="2399" spans="1:5">
      <c r="A2399">
        <v>1954</v>
      </c>
      <c r="B2399" s="108">
        <v>66</v>
      </c>
      <c r="C2399">
        <v>589309.34</v>
      </c>
      <c r="D2399">
        <v>551715.99</v>
      </c>
      <c r="E2399">
        <v>1141025.33</v>
      </c>
    </row>
    <row r="2400" spans="1:5">
      <c r="A2400">
        <v>1954</v>
      </c>
      <c r="B2400" s="108">
        <v>67</v>
      </c>
      <c r="C2400">
        <v>573104.87</v>
      </c>
      <c r="D2400">
        <v>530257.54</v>
      </c>
      <c r="E2400">
        <v>1103362.4099999999</v>
      </c>
    </row>
    <row r="2401" spans="1:5">
      <c r="A2401">
        <v>1954</v>
      </c>
      <c r="B2401" s="108">
        <v>68</v>
      </c>
      <c r="C2401">
        <v>550324.38</v>
      </c>
      <c r="D2401">
        <v>502751.51</v>
      </c>
      <c r="E2401">
        <v>1053075.8899999999</v>
      </c>
    </row>
    <row r="2402" spans="1:5">
      <c r="A2402">
        <v>1954</v>
      </c>
      <c r="B2402" s="108">
        <v>69</v>
      </c>
      <c r="C2402">
        <v>526344.66</v>
      </c>
      <c r="D2402">
        <v>477316.31</v>
      </c>
      <c r="E2402">
        <v>1003660.97</v>
      </c>
    </row>
    <row r="2403" spans="1:5">
      <c r="A2403">
        <v>1954</v>
      </c>
      <c r="B2403" s="108">
        <v>70</v>
      </c>
      <c r="C2403">
        <v>487445.53</v>
      </c>
      <c r="D2403">
        <v>437336.15</v>
      </c>
      <c r="E2403">
        <v>924781.68</v>
      </c>
    </row>
    <row r="2404" spans="1:5">
      <c r="A2404">
        <v>1954</v>
      </c>
      <c r="B2404" s="108">
        <v>71</v>
      </c>
      <c r="C2404">
        <v>448147.55</v>
      </c>
      <c r="D2404">
        <v>398938.51</v>
      </c>
      <c r="E2404">
        <v>847086.06</v>
      </c>
    </row>
    <row r="2405" spans="1:5">
      <c r="A2405">
        <v>1954</v>
      </c>
      <c r="B2405" s="108">
        <v>72</v>
      </c>
      <c r="C2405">
        <v>408005.08</v>
      </c>
      <c r="D2405">
        <v>362326.28</v>
      </c>
      <c r="E2405">
        <v>770331.36</v>
      </c>
    </row>
    <row r="2406" spans="1:5">
      <c r="A2406">
        <v>1954</v>
      </c>
      <c r="B2406" s="108">
        <v>73</v>
      </c>
      <c r="C2406">
        <v>374805.61</v>
      </c>
      <c r="D2406">
        <v>331275.33</v>
      </c>
      <c r="E2406">
        <v>706080.94</v>
      </c>
    </row>
    <row r="2407" spans="1:5">
      <c r="A2407">
        <v>1954</v>
      </c>
      <c r="B2407" s="108">
        <v>74</v>
      </c>
      <c r="C2407">
        <v>338745.94</v>
      </c>
      <c r="D2407">
        <v>297080.19</v>
      </c>
      <c r="E2407">
        <v>635826.13</v>
      </c>
    </row>
    <row r="2408" spans="1:5">
      <c r="A2408">
        <v>1954</v>
      </c>
      <c r="B2408" s="108">
        <v>75</v>
      </c>
      <c r="C2408">
        <v>312029.81</v>
      </c>
      <c r="D2408">
        <v>271181.90000000002</v>
      </c>
      <c r="E2408">
        <v>583211.71</v>
      </c>
    </row>
    <row r="2409" spans="1:5">
      <c r="A2409">
        <v>1954</v>
      </c>
      <c r="B2409" s="108">
        <v>76</v>
      </c>
      <c r="C2409">
        <v>287399.24</v>
      </c>
      <c r="D2409">
        <v>246776.57</v>
      </c>
      <c r="E2409">
        <v>534175.81000000006</v>
      </c>
    </row>
    <row r="2410" spans="1:5">
      <c r="A2410">
        <v>1954</v>
      </c>
      <c r="B2410" s="108">
        <v>77</v>
      </c>
      <c r="C2410">
        <v>264080.90999999997</v>
      </c>
      <c r="D2410">
        <v>224420.98</v>
      </c>
      <c r="E2410">
        <v>488501.89</v>
      </c>
    </row>
    <row r="2411" spans="1:5">
      <c r="A2411">
        <v>1954</v>
      </c>
      <c r="B2411" s="108">
        <v>78</v>
      </c>
      <c r="C2411">
        <v>240990.84</v>
      </c>
      <c r="D2411">
        <v>201449.2</v>
      </c>
      <c r="E2411">
        <v>442440.04</v>
      </c>
    </row>
    <row r="2412" spans="1:5">
      <c r="A2412">
        <v>1954</v>
      </c>
      <c r="B2412" s="108">
        <v>79</v>
      </c>
      <c r="C2412">
        <v>216009.33</v>
      </c>
      <c r="D2412">
        <v>176812</v>
      </c>
      <c r="E2412">
        <v>392821.33</v>
      </c>
    </row>
    <row r="2413" spans="1:5">
      <c r="A2413">
        <v>1954</v>
      </c>
      <c r="B2413" s="108">
        <v>80</v>
      </c>
      <c r="C2413">
        <v>195492.04</v>
      </c>
      <c r="D2413">
        <v>150753.65</v>
      </c>
      <c r="E2413">
        <v>346245.69</v>
      </c>
    </row>
    <row r="2414" spans="1:5">
      <c r="A2414">
        <v>1954</v>
      </c>
      <c r="B2414" s="108">
        <v>81</v>
      </c>
      <c r="C2414">
        <v>174407.17</v>
      </c>
      <c r="D2414">
        <v>133370.71</v>
      </c>
      <c r="E2414">
        <v>307777.88</v>
      </c>
    </row>
    <row r="2415" spans="1:5">
      <c r="A2415">
        <v>1954</v>
      </c>
      <c r="B2415" s="108">
        <v>82</v>
      </c>
      <c r="C2415">
        <v>149238.35999999999</v>
      </c>
      <c r="D2415">
        <v>111315.65</v>
      </c>
      <c r="E2415">
        <v>260554.01</v>
      </c>
    </row>
    <row r="2416" spans="1:5">
      <c r="A2416">
        <v>1954</v>
      </c>
      <c r="B2416" s="108">
        <v>83</v>
      </c>
      <c r="C2416">
        <v>133221.82999999999</v>
      </c>
      <c r="D2416">
        <v>96758.27</v>
      </c>
      <c r="E2416">
        <v>229980.1</v>
      </c>
    </row>
    <row r="2417" spans="1:5">
      <c r="A2417">
        <v>1954</v>
      </c>
      <c r="B2417" s="108">
        <v>84</v>
      </c>
      <c r="C2417">
        <v>110883.57</v>
      </c>
      <c r="D2417">
        <v>79349.5</v>
      </c>
      <c r="E2417">
        <v>190233.07</v>
      </c>
    </row>
    <row r="2418" spans="1:5">
      <c r="A2418">
        <v>1954</v>
      </c>
      <c r="B2418" s="108">
        <v>85</v>
      </c>
      <c r="C2418">
        <v>90154.13</v>
      </c>
      <c r="D2418">
        <v>63036.49</v>
      </c>
      <c r="E2418">
        <v>153190.62</v>
      </c>
    </row>
    <row r="2419" spans="1:5">
      <c r="A2419">
        <v>1954</v>
      </c>
      <c r="B2419" s="108">
        <v>86</v>
      </c>
      <c r="C2419">
        <v>74560.63</v>
      </c>
      <c r="D2419">
        <v>51011.66</v>
      </c>
      <c r="E2419">
        <v>125572.29</v>
      </c>
    </row>
    <row r="2420" spans="1:5">
      <c r="A2420">
        <v>1954</v>
      </c>
      <c r="B2420" s="108">
        <v>87</v>
      </c>
      <c r="C2420">
        <v>60875.040000000001</v>
      </c>
      <c r="D2420">
        <v>40617.53</v>
      </c>
      <c r="E2420">
        <v>101492.57</v>
      </c>
    </row>
    <row r="2421" spans="1:5">
      <c r="A2421">
        <v>1954</v>
      </c>
      <c r="B2421" s="108">
        <v>88</v>
      </c>
      <c r="C2421">
        <v>47585.48</v>
      </c>
      <c r="D2421">
        <v>30970.16</v>
      </c>
      <c r="E2421">
        <v>78555.64</v>
      </c>
    </row>
    <row r="2422" spans="1:5">
      <c r="A2422">
        <v>1954</v>
      </c>
      <c r="B2422" s="108">
        <v>89</v>
      </c>
      <c r="C2422">
        <v>36491.040000000001</v>
      </c>
      <c r="D2422">
        <v>22822.68</v>
      </c>
      <c r="E2422">
        <v>59313.72</v>
      </c>
    </row>
    <row r="2423" spans="1:5">
      <c r="A2423">
        <v>1954</v>
      </c>
      <c r="B2423" s="108">
        <v>90</v>
      </c>
      <c r="C2423">
        <v>27873.41</v>
      </c>
      <c r="D2423">
        <v>17164.169999999998</v>
      </c>
      <c r="E2423">
        <v>45037.58</v>
      </c>
    </row>
    <row r="2424" spans="1:5">
      <c r="A2424">
        <v>1954</v>
      </c>
      <c r="B2424" s="108">
        <v>91</v>
      </c>
      <c r="C2424">
        <v>21830.97</v>
      </c>
      <c r="D2424">
        <v>13190.65</v>
      </c>
      <c r="E2424">
        <v>35021.620000000003</v>
      </c>
    </row>
    <row r="2425" spans="1:5">
      <c r="A2425">
        <v>1954</v>
      </c>
      <c r="B2425" s="108">
        <v>92</v>
      </c>
      <c r="C2425">
        <v>17287.75</v>
      </c>
      <c r="D2425">
        <v>10095.549999999999</v>
      </c>
      <c r="E2425">
        <v>27383.3</v>
      </c>
    </row>
    <row r="2426" spans="1:5">
      <c r="A2426">
        <v>1954</v>
      </c>
      <c r="B2426" s="108">
        <v>93</v>
      </c>
      <c r="C2426">
        <v>13098.23</v>
      </c>
      <c r="D2426">
        <v>7481.96</v>
      </c>
      <c r="E2426">
        <v>20580.189999999999</v>
      </c>
    </row>
    <row r="2427" spans="1:5">
      <c r="A2427">
        <v>1954</v>
      </c>
      <c r="B2427" s="108">
        <v>94</v>
      </c>
      <c r="C2427">
        <v>9015.94</v>
      </c>
      <c r="D2427">
        <v>4968.66</v>
      </c>
      <c r="E2427">
        <v>13984.6</v>
      </c>
    </row>
    <row r="2428" spans="1:5">
      <c r="A2428">
        <v>1954</v>
      </c>
      <c r="B2428" s="108">
        <v>95</v>
      </c>
      <c r="C2428">
        <v>6012.21</v>
      </c>
      <c r="D2428">
        <v>3237.23</v>
      </c>
      <c r="E2428">
        <v>9249.44</v>
      </c>
    </row>
    <row r="2429" spans="1:5">
      <c r="A2429">
        <v>1954</v>
      </c>
      <c r="B2429" s="108">
        <v>96</v>
      </c>
      <c r="C2429">
        <v>4122.43</v>
      </c>
      <c r="D2429">
        <v>2150.9</v>
      </c>
      <c r="E2429">
        <v>6273.33</v>
      </c>
    </row>
    <row r="2430" spans="1:5">
      <c r="A2430">
        <v>1954</v>
      </c>
      <c r="B2430" s="108">
        <v>97</v>
      </c>
      <c r="C2430">
        <v>2835.22</v>
      </c>
      <c r="D2430">
        <v>1450</v>
      </c>
      <c r="E2430">
        <v>4285.22</v>
      </c>
    </row>
    <row r="2431" spans="1:5">
      <c r="A2431">
        <v>1954</v>
      </c>
      <c r="B2431" s="108">
        <v>98</v>
      </c>
      <c r="C2431">
        <v>1906.69</v>
      </c>
      <c r="D2431">
        <v>972.35</v>
      </c>
      <c r="E2431">
        <v>2879.04</v>
      </c>
    </row>
    <row r="2432" spans="1:5">
      <c r="A2432">
        <v>1954</v>
      </c>
      <c r="B2432" s="108">
        <v>99</v>
      </c>
      <c r="C2432">
        <v>1251.01</v>
      </c>
      <c r="D2432">
        <v>644.04999999999995</v>
      </c>
      <c r="E2432">
        <v>1895.06</v>
      </c>
    </row>
    <row r="2433" spans="1:5">
      <c r="A2433">
        <v>1954</v>
      </c>
      <c r="B2433" s="108">
        <v>100</v>
      </c>
      <c r="C2433">
        <v>843.58</v>
      </c>
      <c r="D2433">
        <v>428.58</v>
      </c>
      <c r="E2433">
        <v>1272.1600000000001</v>
      </c>
    </row>
    <row r="2434" spans="1:5">
      <c r="A2434">
        <v>1954</v>
      </c>
      <c r="B2434" s="108">
        <v>101</v>
      </c>
      <c r="C2434">
        <v>564.54999999999995</v>
      </c>
      <c r="D2434">
        <v>286.35000000000002</v>
      </c>
      <c r="E2434">
        <v>850.9</v>
      </c>
    </row>
    <row r="2435" spans="1:5">
      <c r="A2435">
        <v>1954</v>
      </c>
      <c r="B2435" s="108">
        <v>102</v>
      </c>
      <c r="C2435">
        <v>396.76</v>
      </c>
      <c r="D2435">
        <v>214.66</v>
      </c>
      <c r="E2435">
        <v>611.41999999999996</v>
      </c>
    </row>
    <row r="2436" spans="1:5">
      <c r="A2436">
        <v>1954</v>
      </c>
      <c r="B2436" s="108">
        <v>103</v>
      </c>
      <c r="C2436">
        <v>328.87</v>
      </c>
      <c r="D2436">
        <v>175.11</v>
      </c>
      <c r="E2436">
        <v>503.98</v>
      </c>
    </row>
    <row r="2437" spans="1:5">
      <c r="A2437">
        <v>1954</v>
      </c>
      <c r="B2437" s="108">
        <v>104</v>
      </c>
      <c r="C2437">
        <v>242.73</v>
      </c>
      <c r="D2437">
        <v>119.06</v>
      </c>
      <c r="E2437">
        <v>361.79</v>
      </c>
    </row>
    <row r="2438" spans="1:5">
      <c r="A2438">
        <v>1954</v>
      </c>
      <c r="B2438" s="108">
        <v>105</v>
      </c>
      <c r="C2438">
        <v>141.16999999999999</v>
      </c>
      <c r="D2438">
        <v>81.209999999999994</v>
      </c>
      <c r="E2438">
        <v>222.38</v>
      </c>
    </row>
    <row r="2439" spans="1:5">
      <c r="A2439">
        <v>1954</v>
      </c>
      <c r="B2439" s="108">
        <v>106</v>
      </c>
      <c r="C2439">
        <v>109.94</v>
      </c>
      <c r="D2439">
        <v>61.12</v>
      </c>
      <c r="E2439">
        <v>171.06</v>
      </c>
    </row>
    <row r="2440" spans="1:5">
      <c r="A2440">
        <v>1954</v>
      </c>
      <c r="B2440" s="108">
        <v>107</v>
      </c>
      <c r="C2440">
        <v>97.29</v>
      </c>
      <c r="D2440">
        <v>48.32</v>
      </c>
      <c r="E2440">
        <v>145.61000000000001</v>
      </c>
    </row>
    <row r="2441" spans="1:5">
      <c r="A2441">
        <v>1954</v>
      </c>
      <c r="B2441" s="108">
        <v>108</v>
      </c>
      <c r="C2441">
        <v>68.2</v>
      </c>
      <c r="D2441">
        <v>39.93</v>
      </c>
      <c r="E2441">
        <v>108.13</v>
      </c>
    </row>
    <row r="2442" spans="1:5">
      <c r="A2442">
        <v>1954</v>
      </c>
      <c r="B2442" s="108">
        <v>109</v>
      </c>
      <c r="C2442">
        <v>53.98</v>
      </c>
      <c r="D2442">
        <v>37.11</v>
      </c>
      <c r="E2442">
        <v>91.09</v>
      </c>
    </row>
    <row r="2443" spans="1:5">
      <c r="A2443">
        <v>1954</v>
      </c>
      <c r="B2443" s="108">
        <v>110</v>
      </c>
      <c r="C2443">
        <v>181.07</v>
      </c>
      <c r="D2443">
        <v>106.04</v>
      </c>
      <c r="E2443">
        <v>287.11</v>
      </c>
    </row>
    <row r="2444" spans="1:5">
      <c r="A2444">
        <v>1955</v>
      </c>
      <c r="B2444" s="108">
        <v>0</v>
      </c>
      <c r="C2444">
        <v>1819285.02</v>
      </c>
      <c r="D2444">
        <v>1885095.41</v>
      </c>
      <c r="E2444">
        <v>3704380.43</v>
      </c>
    </row>
    <row r="2445" spans="1:5">
      <c r="A2445">
        <v>1955</v>
      </c>
      <c r="B2445" s="108">
        <v>1</v>
      </c>
      <c r="C2445">
        <v>1808389.8</v>
      </c>
      <c r="D2445">
        <v>1880738.19</v>
      </c>
      <c r="E2445">
        <v>3689127.99</v>
      </c>
    </row>
    <row r="2446" spans="1:5">
      <c r="A2446">
        <v>1955</v>
      </c>
      <c r="B2446" s="108">
        <v>2</v>
      </c>
      <c r="C2446">
        <v>1809243.82</v>
      </c>
      <c r="D2446">
        <v>1871404.35</v>
      </c>
      <c r="E2446">
        <v>3680648.17</v>
      </c>
    </row>
    <row r="2447" spans="1:5">
      <c r="A2447">
        <v>1955</v>
      </c>
      <c r="B2447" s="108">
        <v>3</v>
      </c>
      <c r="C2447">
        <v>1780506.78</v>
      </c>
      <c r="D2447">
        <v>1838468.66</v>
      </c>
      <c r="E2447">
        <v>3618975.44</v>
      </c>
    </row>
    <row r="2448" spans="1:5">
      <c r="A2448">
        <v>1955</v>
      </c>
      <c r="B2448" s="108">
        <v>4</v>
      </c>
      <c r="C2448">
        <v>1726447.68</v>
      </c>
      <c r="D2448">
        <v>1795498.24</v>
      </c>
      <c r="E2448">
        <v>3521945.92</v>
      </c>
    </row>
    <row r="2449" spans="1:5">
      <c r="A2449">
        <v>1955</v>
      </c>
      <c r="B2449" s="108">
        <v>5</v>
      </c>
      <c r="C2449">
        <v>1686624.9</v>
      </c>
      <c r="D2449">
        <v>1747953.63</v>
      </c>
      <c r="E2449">
        <v>3434578.53</v>
      </c>
    </row>
    <row r="2450" spans="1:5">
      <c r="A2450">
        <v>1955</v>
      </c>
      <c r="B2450" s="108">
        <v>6</v>
      </c>
      <c r="C2450">
        <v>1685352.81</v>
      </c>
      <c r="D2450">
        <v>1744790.4</v>
      </c>
      <c r="E2450">
        <v>3430143.21</v>
      </c>
    </row>
    <row r="2451" spans="1:5">
      <c r="A2451">
        <v>1955</v>
      </c>
      <c r="B2451" s="108">
        <v>7</v>
      </c>
      <c r="C2451">
        <v>1753885.85</v>
      </c>
      <c r="D2451">
        <v>1827498.42</v>
      </c>
      <c r="E2451">
        <v>3581384.27</v>
      </c>
    </row>
    <row r="2452" spans="1:5">
      <c r="A2452">
        <v>1955</v>
      </c>
      <c r="B2452" s="108">
        <v>8</v>
      </c>
      <c r="C2452">
        <v>1559880.15</v>
      </c>
      <c r="D2452">
        <v>1617367.43</v>
      </c>
      <c r="E2452">
        <v>3177247.58</v>
      </c>
    </row>
    <row r="2453" spans="1:5">
      <c r="A2453">
        <v>1955</v>
      </c>
      <c r="B2453" s="108">
        <v>9</v>
      </c>
      <c r="C2453">
        <v>1322053.6499999999</v>
      </c>
      <c r="D2453">
        <v>1371380.4</v>
      </c>
      <c r="E2453">
        <v>2693434.05</v>
      </c>
    </row>
    <row r="2454" spans="1:5">
      <c r="A2454">
        <v>1955</v>
      </c>
      <c r="B2454" s="108">
        <v>10</v>
      </c>
      <c r="C2454">
        <v>1361112.9</v>
      </c>
      <c r="D2454">
        <v>1416154.76</v>
      </c>
      <c r="E2454">
        <v>2777267.66</v>
      </c>
    </row>
    <row r="2455" spans="1:5">
      <c r="A2455">
        <v>1955</v>
      </c>
      <c r="B2455" s="108">
        <v>11</v>
      </c>
      <c r="C2455">
        <v>1413240.32</v>
      </c>
      <c r="D2455">
        <v>1469241.74</v>
      </c>
      <c r="E2455">
        <v>2882482.06</v>
      </c>
    </row>
    <row r="2456" spans="1:5">
      <c r="A2456">
        <v>1955</v>
      </c>
      <c r="B2456" s="108">
        <v>12</v>
      </c>
      <c r="C2456">
        <v>1369244.12</v>
      </c>
      <c r="D2456">
        <v>1422825.4</v>
      </c>
      <c r="E2456">
        <v>2792069.52</v>
      </c>
    </row>
    <row r="2457" spans="1:5">
      <c r="A2457">
        <v>1955</v>
      </c>
      <c r="B2457" s="108">
        <v>13</v>
      </c>
      <c r="C2457">
        <v>1236352.3500000001</v>
      </c>
      <c r="D2457">
        <v>1278864.03</v>
      </c>
      <c r="E2457">
        <v>2515216.38</v>
      </c>
    </row>
    <row r="2458" spans="1:5">
      <c r="A2458">
        <v>1955</v>
      </c>
      <c r="B2458" s="108">
        <v>14</v>
      </c>
      <c r="C2458">
        <v>1175784.78</v>
      </c>
      <c r="D2458">
        <v>1212044.68</v>
      </c>
      <c r="E2458">
        <v>2387829.46</v>
      </c>
    </row>
    <row r="2459" spans="1:5">
      <c r="A2459">
        <v>1955</v>
      </c>
      <c r="B2459" s="108">
        <v>15</v>
      </c>
      <c r="C2459">
        <v>1122601</v>
      </c>
      <c r="D2459">
        <v>1142659.46</v>
      </c>
      <c r="E2459">
        <v>2265260.46</v>
      </c>
    </row>
    <row r="2460" spans="1:5">
      <c r="A2460">
        <v>1955</v>
      </c>
      <c r="B2460" s="108">
        <v>16</v>
      </c>
      <c r="C2460">
        <v>1106132.8500000001</v>
      </c>
      <c r="D2460">
        <v>1124706.7</v>
      </c>
      <c r="E2460">
        <v>2230839.5499999998</v>
      </c>
    </row>
    <row r="2461" spans="1:5">
      <c r="A2461">
        <v>1955</v>
      </c>
      <c r="B2461" s="108">
        <v>17</v>
      </c>
      <c r="C2461">
        <v>1083077.48</v>
      </c>
      <c r="D2461">
        <v>1094167.26</v>
      </c>
      <c r="E2461">
        <v>2177244.7400000002</v>
      </c>
    </row>
    <row r="2462" spans="1:5">
      <c r="A2462">
        <v>1955</v>
      </c>
      <c r="B2462" s="108">
        <v>18</v>
      </c>
      <c r="C2462">
        <v>1059164.03</v>
      </c>
      <c r="D2462">
        <v>1007160.83</v>
      </c>
      <c r="E2462">
        <v>2066324.86</v>
      </c>
    </row>
    <row r="2463" spans="1:5">
      <c r="A2463">
        <v>1955</v>
      </c>
      <c r="B2463" s="108">
        <v>19</v>
      </c>
      <c r="C2463">
        <v>1051621.9099999999</v>
      </c>
      <c r="D2463">
        <v>988360.54</v>
      </c>
      <c r="E2463">
        <v>2039982.45</v>
      </c>
    </row>
    <row r="2464" spans="1:5">
      <c r="A2464">
        <v>1955</v>
      </c>
      <c r="B2464" s="108">
        <v>20</v>
      </c>
      <c r="C2464">
        <v>1037132.9</v>
      </c>
      <c r="D2464">
        <v>931702.19</v>
      </c>
      <c r="E2464">
        <v>1968835.09</v>
      </c>
    </row>
    <row r="2465" spans="1:5">
      <c r="A2465">
        <v>1955</v>
      </c>
      <c r="B2465" s="108">
        <v>21</v>
      </c>
      <c r="C2465">
        <v>1031186.96</v>
      </c>
      <c r="D2465">
        <v>896841.64</v>
      </c>
      <c r="E2465">
        <v>1928028.6</v>
      </c>
    </row>
    <row r="2466" spans="1:5">
      <c r="A2466">
        <v>1955</v>
      </c>
      <c r="B2466" s="108">
        <v>22</v>
      </c>
      <c r="C2466">
        <v>1051558.79</v>
      </c>
      <c r="D2466">
        <v>906564.9</v>
      </c>
      <c r="E2466">
        <v>1958123.69</v>
      </c>
    </row>
    <row r="2467" spans="1:5">
      <c r="A2467">
        <v>1955</v>
      </c>
      <c r="B2467" s="108">
        <v>23</v>
      </c>
      <c r="C2467">
        <v>1107734.8500000001</v>
      </c>
      <c r="D2467">
        <v>988004.74</v>
      </c>
      <c r="E2467">
        <v>2095739.59</v>
      </c>
    </row>
    <row r="2468" spans="1:5">
      <c r="A2468">
        <v>1955</v>
      </c>
      <c r="B2468" s="108">
        <v>24</v>
      </c>
      <c r="C2468">
        <v>1138301.57</v>
      </c>
      <c r="D2468">
        <v>1043171.47</v>
      </c>
      <c r="E2468">
        <v>2181473.04</v>
      </c>
    </row>
    <row r="2469" spans="1:5">
      <c r="A2469">
        <v>1955</v>
      </c>
      <c r="B2469" s="108">
        <v>25</v>
      </c>
      <c r="C2469">
        <v>1143742.47</v>
      </c>
      <c r="D2469">
        <v>1070600.26</v>
      </c>
      <c r="E2469">
        <v>2214342.73</v>
      </c>
    </row>
    <row r="2470" spans="1:5">
      <c r="A2470">
        <v>1955</v>
      </c>
      <c r="B2470" s="108">
        <v>26</v>
      </c>
      <c r="C2470">
        <v>1191062.1499999999</v>
      </c>
      <c r="D2470">
        <v>1137912.54</v>
      </c>
      <c r="E2470">
        <v>2328974.69</v>
      </c>
    </row>
    <row r="2471" spans="1:5">
      <c r="A2471">
        <v>1955</v>
      </c>
      <c r="B2471" s="108">
        <v>27</v>
      </c>
      <c r="C2471">
        <v>1231134.3600000001</v>
      </c>
      <c r="D2471">
        <v>1190693.51</v>
      </c>
      <c r="E2471">
        <v>2421827.87</v>
      </c>
    </row>
    <row r="2472" spans="1:5">
      <c r="A2472">
        <v>1955</v>
      </c>
      <c r="B2472" s="108">
        <v>28</v>
      </c>
      <c r="C2472">
        <v>1202020.68</v>
      </c>
      <c r="D2472">
        <v>1149030.7</v>
      </c>
      <c r="E2472">
        <v>2351051.38</v>
      </c>
    </row>
    <row r="2473" spans="1:5">
      <c r="A2473">
        <v>1955</v>
      </c>
      <c r="B2473" s="108">
        <v>29</v>
      </c>
      <c r="C2473">
        <v>1222421.1599999999</v>
      </c>
      <c r="D2473">
        <v>1160198.6000000001</v>
      </c>
      <c r="E2473">
        <v>2382619.7599999998</v>
      </c>
    </row>
    <row r="2474" spans="1:5">
      <c r="A2474">
        <v>1955</v>
      </c>
      <c r="B2474" s="108">
        <v>30</v>
      </c>
      <c r="C2474">
        <v>1253916.92</v>
      </c>
      <c r="D2474">
        <v>1190480.57</v>
      </c>
      <c r="E2474">
        <v>2444397.4900000002</v>
      </c>
    </row>
    <row r="2475" spans="1:5">
      <c r="A2475">
        <v>1955</v>
      </c>
      <c r="B2475" s="108">
        <v>31</v>
      </c>
      <c r="C2475">
        <v>1252825.21</v>
      </c>
      <c r="D2475">
        <v>1193313.55</v>
      </c>
      <c r="E2475">
        <v>2446138.7599999998</v>
      </c>
    </row>
    <row r="2476" spans="1:5">
      <c r="A2476">
        <v>1955</v>
      </c>
      <c r="B2476" s="108">
        <v>32</v>
      </c>
      <c r="C2476">
        <v>1244913.1599999999</v>
      </c>
      <c r="D2476">
        <v>1177415.1200000001</v>
      </c>
      <c r="E2476">
        <v>2422328.2799999998</v>
      </c>
    </row>
    <row r="2477" spans="1:5">
      <c r="A2477">
        <v>1955</v>
      </c>
      <c r="B2477" s="108">
        <v>33</v>
      </c>
      <c r="C2477">
        <v>1275764.44</v>
      </c>
      <c r="D2477">
        <v>1211219.4099999999</v>
      </c>
      <c r="E2477">
        <v>2486983.85</v>
      </c>
    </row>
    <row r="2478" spans="1:5">
      <c r="A2478">
        <v>1955</v>
      </c>
      <c r="B2478" s="108">
        <v>34</v>
      </c>
      <c r="C2478">
        <v>1257139.19</v>
      </c>
      <c r="D2478">
        <v>1197650.8</v>
      </c>
      <c r="E2478">
        <v>2454789.9900000002</v>
      </c>
    </row>
    <row r="2479" spans="1:5">
      <c r="A2479">
        <v>1955</v>
      </c>
      <c r="B2479" s="108">
        <v>35</v>
      </c>
      <c r="C2479">
        <v>1213020.43</v>
      </c>
      <c r="D2479">
        <v>1154449.67</v>
      </c>
      <c r="E2479">
        <v>2367470.1</v>
      </c>
    </row>
    <row r="2480" spans="1:5">
      <c r="A2480">
        <v>1955</v>
      </c>
      <c r="B2480" s="108">
        <v>36</v>
      </c>
      <c r="C2480">
        <v>1209769.8899999999</v>
      </c>
      <c r="D2480">
        <v>1154601.99</v>
      </c>
      <c r="E2480">
        <v>2364371.88</v>
      </c>
    </row>
    <row r="2481" spans="1:5">
      <c r="A2481">
        <v>1955</v>
      </c>
      <c r="B2481" s="108">
        <v>37</v>
      </c>
      <c r="C2481">
        <v>1209562.8500000001</v>
      </c>
      <c r="D2481">
        <v>1163178.92</v>
      </c>
      <c r="E2481">
        <v>2372741.77</v>
      </c>
    </row>
    <row r="2482" spans="1:5">
      <c r="A2482">
        <v>1955</v>
      </c>
      <c r="B2482" s="108">
        <v>38</v>
      </c>
      <c r="C2482">
        <v>1175750.01</v>
      </c>
      <c r="D2482">
        <v>1129032.6299999999</v>
      </c>
      <c r="E2482">
        <v>2304782.64</v>
      </c>
    </row>
    <row r="2483" spans="1:5">
      <c r="A2483">
        <v>1955</v>
      </c>
      <c r="B2483" s="108">
        <v>39</v>
      </c>
      <c r="C2483">
        <v>1158968.49</v>
      </c>
      <c r="D2483">
        <v>1116813.49</v>
      </c>
      <c r="E2483">
        <v>2275781.98</v>
      </c>
    </row>
    <row r="2484" spans="1:5">
      <c r="A2484">
        <v>1955</v>
      </c>
      <c r="B2484" s="108">
        <v>40</v>
      </c>
      <c r="C2484">
        <v>1147596.49</v>
      </c>
      <c r="D2484">
        <v>1106961.02</v>
      </c>
      <c r="E2484">
        <v>2254557.5099999998</v>
      </c>
    </row>
    <row r="2485" spans="1:5">
      <c r="A2485">
        <v>1955</v>
      </c>
      <c r="B2485" s="108">
        <v>41</v>
      </c>
      <c r="C2485">
        <v>1133245.05</v>
      </c>
      <c r="D2485">
        <v>1099575.74</v>
      </c>
      <c r="E2485">
        <v>2232820.79</v>
      </c>
    </row>
    <row r="2486" spans="1:5">
      <c r="A2486">
        <v>1955</v>
      </c>
      <c r="B2486" s="108">
        <v>42</v>
      </c>
      <c r="C2486">
        <v>1106071.56</v>
      </c>
      <c r="D2486">
        <v>1074351.01</v>
      </c>
      <c r="E2486">
        <v>2180422.5699999998</v>
      </c>
    </row>
    <row r="2487" spans="1:5">
      <c r="A2487">
        <v>1955</v>
      </c>
      <c r="B2487" s="108">
        <v>43</v>
      </c>
      <c r="C2487">
        <v>1083386.8600000001</v>
      </c>
      <c r="D2487">
        <v>1054035.55</v>
      </c>
      <c r="E2487">
        <v>2137422.41</v>
      </c>
    </row>
    <row r="2488" spans="1:5">
      <c r="A2488">
        <v>1955</v>
      </c>
      <c r="B2488" s="108">
        <v>44</v>
      </c>
      <c r="C2488">
        <v>1071282.5</v>
      </c>
      <c r="D2488">
        <v>1044660.24</v>
      </c>
      <c r="E2488">
        <v>2115942.7400000002</v>
      </c>
    </row>
    <row r="2489" spans="1:5">
      <c r="A2489">
        <v>1955</v>
      </c>
      <c r="B2489" s="108">
        <v>45</v>
      </c>
      <c r="C2489">
        <v>1063585.8700000001</v>
      </c>
      <c r="D2489">
        <v>1037608.95</v>
      </c>
      <c r="E2489">
        <v>2101194.8199999998</v>
      </c>
    </row>
    <row r="2490" spans="1:5">
      <c r="A2490">
        <v>1955</v>
      </c>
      <c r="B2490" s="108">
        <v>46</v>
      </c>
      <c r="C2490">
        <v>1036361.04</v>
      </c>
      <c r="D2490">
        <v>1011322.15</v>
      </c>
      <c r="E2490">
        <v>2047683.19</v>
      </c>
    </row>
    <row r="2491" spans="1:5">
      <c r="A2491">
        <v>1955</v>
      </c>
      <c r="B2491" s="108">
        <v>47</v>
      </c>
      <c r="C2491">
        <v>1011935.12</v>
      </c>
      <c r="D2491">
        <v>987657.65</v>
      </c>
      <c r="E2491">
        <v>1999592.77</v>
      </c>
    </row>
    <row r="2492" spans="1:5">
      <c r="A2492">
        <v>1955</v>
      </c>
      <c r="B2492" s="108">
        <v>48</v>
      </c>
      <c r="C2492">
        <v>998227.54</v>
      </c>
      <c r="D2492">
        <v>977642.73</v>
      </c>
      <c r="E2492">
        <v>1975870.27</v>
      </c>
    </row>
    <row r="2493" spans="1:5">
      <c r="A2493">
        <v>1955</v>
      </c>
      <c r="B2493" s="108">
        <v>49</v>
      </c>
      <c r="C2493">
        <v>952382.1</v>
      </c>
      <c r="D2493">
        <v>935900.02</v>
      </c>
      <c r="E2493">
        <v>1888282.12</v>
      </c>
    </row>
    <row r="2494" spans="1:5">
      <c r="A2494">
        <v>1955</v>
      </c>
      <c r="B2494" s="108">
        <v>50</v>
      </c>
      <c r="C2494">
        <v>918131.28</v>
      </c>
      <c r="D2494">
        <v>904869.43</v>
      </c>
      <c r="E2494">
        <v>1823000.71</v>
      </c>
    </row>
    <row r="2495" spans="1:5">
      <c r="A2495">
        <v>1955</v>
      </c>
      <c r="B2495" s="108">
        <v>51</v>
      </c>
      <c r="C2495">
        <v>895307.99</v>
      </c>
      <c r="D2495">
        <v>884200.35</v>
      </c>
      <c r="E2495">
        <v>1779508.34</v>
      </c>
    </row>
    <row r="2496" spans="1:5">
      <c r="A2496">
        <v>1955</v>
      </c>
      <c r="B2496" s="108">
        <v>52</v>
      </c>
      <c r="C2496">
        <v>865249.32</v>
      </c>
      <c r="D2496">
        <v>854662.65</v>
      </c>
      <c r="E2496">
        <v>1719911.97</v>
      </c>
    </row>
    <row r="2497" spans="1:5">
      <c r="A2497">
        <v>1955</v>
      </c>
      <c r="B2497" s="108">
        <v>53</v>
      </c>
      <c r="C2497">
        <v>840520.72</v>
      </c>
      <c r="D2497">
        <v>828451.65</v>
      </c>
      <c r="E2497">
        <v>1668972.37</v>
      </c>
    </row>
    <row r="2498" spans="1:5">
      <c r="A2498">
        <v>1955</v>
      </c>
      <c r="B2498" s="108">
        <v>54</v>
      </c>
      <c r="C2498">
        <v>828963.47</v>
      </c>
      <c r="D2498">
        <v>815887.16</v>
      </c>
      <c r="E2498">
        <v>1644850.63</v>
      </c>
    </row>
    <row r="2499" spans="1:5">
      <c r="A2499">
        <v>1955</v>
      </c>
      <c r="B2499" s="108">
        <v>55</v>
      </c>
      <c r="C2499">
        <v>812890.21</v>
      </c>
      <c r="D2499">
        <v>797344.9</v>
      </c>
      <c r="E2499">
        <v>1610235.11</v>
      </c>
    </row>
    <row r="2500" spans="1:5">
      <c r="A2500">
        <v>1955</v>
      </c>
      <c r="B2500" s="108">
        <v>56</v>
      </c>
      <c r="C2500">
        <v>786530.29</v>
      </c>
      <c r="D2500">
        <v>768744.33</v>
      </c>
      <c r="E2500">
        <v>1555274.62</v>
      </c>
    </row>
    <row r="2501" spans="1:5">
      <c r="A2501">
        <v>1955</v>
      </c>
      <c r="B2501" s="108">
        <v>57</v>
      </c>
      <c r="C2501">
        <v>772346.12</v>
      </c>
      <c r="D2501">
        <v>752146.91</v>
      </c>
      <c r="E2501">
        <v>1524493.03</v>
      </c>
    </row>
    <row r="2502" spans="1:5">
      <c r="A2502">
        <v>1955</v>
      </c>
      <c r="B2502" s="108">
        <v>58</v>
      </c>
      <c r="C2502">
        <v>774860.71</v>
      </c>
      <c r="D2502">
        <v>753620.08</v>
      </c>
      <c r="E2502">
        <v>1528480.79</v>
      </c>
    </row>
    <row r="2503" spans="1:5">
      <c r="A2503">
        <v>1955</v>
      </c>
      <c r="B2503" s="108">
        <v>59</v>
      </c>
      <c r="C2503">
        <v>759531.69</v>
      </c>
      <c r="D2503">
        <v>735530.66</v>
      </c>
      <c r="E2503">
        <v>1495062.35</v>
      </c>
    </row>
    <row r="2504" spans="1:5">
      <c r="A2504">
        <v>1955</v>
      </c>
      <c r="B2504" s="108">
        <v>60</v>
      </c>
      <c r="C2504">
        <v>731972.95</v>
      </c>
      <c r="D2504">
        <v>705782.73</v>
      </c>
      <c r="E2504">
        <v>1437755.68</v>
      </c>
    </row>
    <row r="2505" spans="1:5">
      <c r="A2505">
        <v>1955</v>
      </c>
      <c r="B2505" s="108">
        <v>61</v>
      </c>
      <c r="C2505">
        <v>716667.14</v>
      </c>
      <c r="D2505">
        <v>688389.18</v>
      </c>
      <c r="E2505">
        <v>1405056.32</v>
      </c>
    </row>
    <row r="2506" spans="1:5">
      <c r="A2506">
        <v>1955</v>
      </c>
      <c r="B2506" s="108">
        <v>62</v>
      </c>
      <c r="C2506">
        <v>699939.02</v>
      </c>
      <c r="D2506">
        <v>668895.04</v>
      </c>
      <c r="E2506">
        <v>1368834.06</v>
      </c>
    </row>
    <row r="2507" spans="1:5">
      <c r="A2507">
        <v>1955</v>
      </c>
      <c r="B2507" s="108">
        <v>63</v>
      </c>
      <c r="C2507">
        <v>667541.1</v>
      </c>
      <c r="D2507">
        <v>633165.94999999995</v>
      </c>
      <c r="E2507">
        <v>1300707.05</v>
      </c>
    </row>
    <row r="2508" spans="1:5">
      <c r="A2508">
        <v>1955</v>
      </c>
      <c r="B2508" s="108">
        <v>64</v>
      </c>
      <c r="C2508">
        <v>639566.92000000004</v>
      </c>
      <c r="D2508">
        <v>602789.81000000006</v>
      </c>
      <c r="E2508">
        <v>1242356.73</v>
      </c>
    </row>
    <row r="2509" spans="1:5">
      <c r="A2509">
        <v>1955</v>
      </c>
      <c r="B2509" s="108">
        <v>65</v>
      </c>
      <c r="C2509">
        <v>626195.62</v>
      </c>
      <c r="D2509">
        <v>586640.43999999994</v>
      </c>
      <c r="E2509">
        <v>1212836.06</v>
      </c>
    </row>
    <row r="2510" spans="1:5">
      <c r="A2510">
        <v>1955</v>
      </c>
      <c r="B2510" s="108">
        <v>66</v>
      </c>
      <c r="C2510">
        <v>608912.16</v>
      </c>
      <c r="D2510">
        <v>565533.82999999996</v>
      </c>
      <c r="E2510">
        <v>1174445.99</v>
      </c>
    </row>
    <row r="2511" spans="1:5">
      <c r="A2511">
        <v>1955</v>
      </c>
      <c r="B2511" s="108">
        <v>67</v>
      </c>
      <c r="C2511">
        <v>585352.77</v>
      </c>
      <c r="D2511">
        <v>539588.79</v>
      </c>
      <c r="E2511">
        <v>1124941.56</v>
      </c>
    </row>
    <row r="2512" spans="1:5">
      <c r="A2512">
        <v>1955</v>
      </c>
      <c r="B2512" s="108">
        <v>68</v>
      </c>
      <c r="C2512">
        <v>559245.39</v>
      </c>
      <c r="D2512">
        <v>510526.11</v>
      </c>
      <c r="E2512">
        <v>1069771.5</v>
      </c>
    </row>
    <row r="2513" spans="1:5">
      <c r="A2513">
        <v>1955</v>
      </c>
      <c r="B2513" s="108">
        <v>69</v>
      </c>
      <c r="C2513">
        <v>539421.09</v>
      </c>
      <c r="D2513">
        <v>488374.57</v>
      </c>
      <c r="E2513">
        <v>1027795.66</v>
      </c>
    </row>
    <row r="2514" spans="1:5">
      <c r="A2514">
        <v>1955</v>
      </c>
      <c r="B2514" s="108">
        <v>70</v>
      </c>
      <c r="C2514">
        <v>505506.86</v>
      </c>
      <c r="D2514">
        <v>452477.5</v>
      </c>
      <c r="E2514">
        <v>957984.36</v>
      </c>
    </row>
    <row r="2515" spans="1:5">
      <c r="A2515">
        <v>1955</v>
      </c>
      <c r="B2515" s="108">
        <v>71</v>
      </c>
      <c r="C2515">
        <v>466165.06</v>
      </c>
      <c r="D2515">
        <v>412993.44</v>
      </c>
      <c r="E2515">
        <v>879158.5</v>
      </c>
    </row>
    <row r="2516" spans="1:5">
      <c r="A2516">
        <v>1955</v>
      </c>
      <c r="B2516" s="108">
        <v>72</v>
      </c>
      <c r="C2516">
        <v>426232.45</v>
      </c>
      <c r="D2516">
        <v>375080.82</v>
      </c>
      <c r="E2516">
        <v>801313.27</v>
      </c>
    </row>
    <row r="2517" spans="1:5">
      <c r="A2517">
        <v>1955</v>
      </c>
      <c r="B2517" s="108">
        <v>73</v>
      </c>
      <c r="C2517">
        <v>393952.65</v>
      </c>
      <c r="D2517">
        <v>344610.88</v>
      </c>
      <c r="E2517">
        <v>738563.53</v>
      </c>
    </row>
    <row r="2518" spans="1:5">
      <c r="A2518">
        <v>1955</v>
      </c>
      <c r="B2518" s="108">
        <v>74</v>
      </c>
      <c r="C2518">
        <v>356215.88</v>
      </c>
      <c r="D2518">
        <v>309341.46000000002</v>
      </c>
      <c r="E2518">
        <v>665557.34</v>
      </c>
    </row>
    <row r="2519" spans="1:5">
      <c r="A2519">
        <v>1955</v>
      </c>
      <c r="B2519" s="108">
        <v>75</v>
      </c>
      <c r="C2519">
        <v>324264.28000000003</v>
      </c>
      <c r="D2519">
        <v>279716</v>
      </c>
      <c r="E2519">
        <v>603980.28</v>
      </c>
    </row>
    <row r="2520" spans="1:5">
      <c r="A2520">
        <v>1955</v>
      </c>
      <c r="B2520" s="108">
        <v>76</v>
      </c>
      <c r="C2520">
        <v>296223.55</v>
      </c>
      <c r="D2520">
        <v>252817.13</v>
      </c>
      <c r="E2520">
        <v>549040.68000000005</v>
      </c>
    </row>
    <row r="2521" spans="1:5">
      <c r="A2521">
        <v>1955</v>
      </c>
      <c r="B2521" s="108">
        <v>77</v>
      </c>
      <c r="C2521">
        <v>272525.78999999998</v>
      </c>
      <c r="D2521">
        <v>230042.54</v>
      </c>
      <c r="E2521">
        <v>502568.33</v>
      </c>
    </row>
    <row r="2522" spans="1:5">
      <c r="A2522">
        <v>1955</v>
      </c>
      <c r="B2522" s="108">
        <v>78</v>
      </c>
      <c r="C2522">
        <v>249748.11</v>
      </c>
      <c r="D2522">
        <v>207267.73</v>
      </c>
      <c r="E2522">
        <v>457015.84</v>
      </c>
    </row>
    <row r="2523" spans="1:5">
      <c r="A2523">
        <v>1955</v>
      </c>
      <c r="B2523" s="108">
        <v>79</v>
      </c>
      <c r="C2523">
        <v>226740.84</v>
      </c>
      <c r="D2523">
        <v>184591.02</v>
      </c>
      <c r="E2523">
        <v>411331.86</v>
      </c>
    </row>
    <row r="2524" spans="1:5">
      <c r="A2524">
        <v>1955</v>
      </c>
      <c r="B2524" s="108">
        <v>80</v>
      </c>
      <c r="C2524">
        <v>206020.44</v>
      </c>
      <c r="D2524">
        <v>157254.09</v>
      </c>
      <c r="E2524">
        <v>363274.53</v>
      </c>
    </row>
    <row r="2525" spans="1:5">
      <c r="A2525">
        <v>1955</v>
      </c>
      <c r="B2525" s="108">
        <v>81</v>
      </c>
      <c r="C2525">
        <v>179314.57</v>
      </c>
      <c r="D2525">
        <v>134574.68</v>
      </c>
      <c r="E2525">
        <v>313889.25</v>
      </c>
    </row>
    <row r="2526" spans="1:5">
      <c r="A2526">
        <v>1955</v>
      </c>
      <c r="B2526" s="108">
        <v>82</v>
      </c>
      <c r="C2526">
        <v>158789.04</v>
      </c>
      <c r="D2526">
        <v>118262.05</v>
      </c>
      <c r="E2526">
        <v>277051.09000000003</v>
      </c>
    </row>
    <row r="2527" spans="1:5">
      <c r="A2527">
        <v>1955</v>
      </c>
      <c r="B2527" s="108">
        <v>83</v>
      </c>
      <c r="C2527">
        <v>134378.38</v>
      </c>
      <c r="D2527">
        <v>97393.35</v>
      </c>
      <c r="E2527">
        <v>231771.73</v>
      </c>
    </row>
    <row r="2528" spans="1:5">
      <c r="A2528">
        <v>1955</v>
      </c>
      <c r="B2528" s="108">
        <v>84</v>
      </c>
      <c r="C2528">
        <v>119318.81</v>
      </c>
      <c r="D2528">
        <v>84138.39</v>
      </c>
      <c r="E2528">
        <v>203457.2</v>
      </c>
    </row>
    <row r="2529" spans="1:5">
      <c r="A2529">
        <v>1955</v>
      </c>
      <c r="B2529" s="108">
        <v>85</v>
      </c>
      <c r="C2529">
        <v>98005.119999999995</v>
      </c>
      <c r="D2529">
        <v>68059.990000000005</v>
      </c>
      <c r="E2529">
        <v>166065.10999999999</v>
      </c>
    </row>
    <row r="2530" spans="1:5">
      <c r="A2530">
        <v>1955</v>
      </c>
      <c r="B2530" s="108">
        <v>86</v>
      </c>
      <c r="C2530">
        <v>78339.55</v>
      </c>
      <c r="D2530">
        <v>53157.9</v>
      </c>
      <c r="E2530">
        <v>131497.45000000001</v>
      </c>
    </row>
    <row r="2531" spans="1:5">
      <c r="A2531">
        <v>1955</v>
      </c>
      <c r="B2531" s="108">
        <v>87</v>
      </c>
      <c r="C2531">
        <v>64040.98</v>
      </c>
      <c r="D2531">
        <v>42390.93</v>
      </c>
      <c r="E2531">
        <v>106431.91</v>
      </c>
    </row>
    <row r="2532" spans="1:5">
      <c r="A2532">
        <v>1955</v>
      </c>
      <c r="B2532" s="108">
        <v>88</v>
      </c>
      <c r="C2532">
        <v>51851.38</v>
      </c>
      <c r="D2532">
        <v>33332.46</v>
      </c>
      <c r="E2532">
        <v>85183.84</v>
      </c>
    </row>
    <row r="2533" spans="1:5">
      <c r="A2533">
        <v>1955</v>
      </c>
      <c r="B2533" s="108">
        <v>89</v>
      </c>
      <c r="C2533">
        <v>39884.78</v>
      </c>
      <c r="D2533">
        <v>25101.05</v>
      </c>
      <c r="E2533">
        <v>64985.83</v>
      </c>
    </row>
    <row r="2534" spans="1:5">
      <c r="A2534">
        <v>1955</v>
      </c>
      <c r="B2534" s="108">
        <v>90</v>
      </c>
      <c r="C2534">
        <v>29969.49</v>
      </c>
      <c r="D2534">
        <v>18167.88</v>
      </c>
      <c r="E2534">
        <v>48137.37</v>
      </c>
    </row>
    <row r="2535" spans="1:5">
      <c r="A2535">
        <v>1955</v>
      </c>
      <c r="B2535" s="108">
        <v>91</v>
      </c>
      <c r="C2535">
        <v>22607.61</v>
      </c>
      <c r="D2535">
        <v>13483.84</v>
      </c>
      <c r="E2535">
        <v>36091.449999999997</v>
      </c>
    </row>
    <row r="2536" spans="1:5">
      <c r="A2536">
        <v>1955</v>
      </c>
      <c r="B2536" s="108">
        <v>92</v>
      </c>
      <c r="C2536">
        <v>17509.73</v>
      </c>
      <c r="D2536">
        <v>10159.469999999999</v>
      </c>
      <c r="E2536">
        <v>27669.200000000001</v>
      </c>
    </row>
    <row r="2537" spans="1:5">
      <c r="A2537">
        <v>1955</v>
      </c>
      <c r="B2537" s="108">
        <v>93</v>
      </c>
      <c r="C2537">
        <v>13568.92</v>
      </c>
      <c r="D2537">
        <v>7591.9</v>
      </c>
      <c r="E2537">
        <v>21160.82</v>
      </c>
    </row>
    <row r="2538" spans="1:5">
      <c r="A2538">
        <v>1955</v>
      </c>
      <c r="B2538" s="108">
        <v>94</v>
      </c>
      <c r="C2538">
        <v>10055</v>
      </c>
      <c r="D2538">
        <v>5540.95</v>
      </c>
      <c r="E2538">
        <v>15595.95</v>
      </c>
    </row>
    <row r="2539" spans="1:5">
      <c r="A2539">
        <v>1955</v>
      </c>
      <c r="B2539" s="108">
        <v>95</v>
      </c>
      <c r="C2539">
        <v>6743.94</v>
      </c>
      <c r="D2539">
        <v>3585.53</v>
      </c>
      <c r="E2539">
        <v>10329.469999999999</v>
      </c>
    </row>
    <row r="2540" spans="1:5">
      <c r="A2540">
        <v>1955</v>
      </c>
      <c r="B2540" s="108">
        <v>96</v>
      </c>
      <c r="C2540">
        <v>4452.08</v>
      </c>
      <c r="D2540">
        <v>2291.9499999999998</v>
      </c>
      <c r="E2540">
        <v>6744.03</v>
      </c>
    </row>
    <row r="2541" spans="1:5">
      <c r="A2541">
        <v>1955</v>
      </c>
      <c r="B2541" s="108">
        <v>97</v>
      </c>
      <c r="C2541">
        <v>3016.84</v>
      </c>
      <c r="D2541">
        <v>1492.84</v>
      </c>
      <c r="E2541">
        <v>4509.68</v>
      </c>
    </row>
    <row r="2542" spans="1:5">
      <c r="A2542">
        <v>1955</v>
      </c>
      <c r="B2542" s="108">
        <v>98</v>
      </c>
      <c r="C2542">
        <v>2041.15</v>
      </c>
      <c r="D2542">
        <v>1009.54</v>
      </c>
      <c r="E2542">
        <v>3050.69</v>
      </c>
    </row>
    <row r="2543" spans="1:5">
      <c r="A2543">
        <v>1955</v>
      </c>
      <c r="B2543" s="108">
        <v>99</v>
      </c>
      <c r="C2543">
        <v>1369.58</v>
      </c>
      <c r="D2543">
        <v>689.7</v>
      </c>
      <c r="E2543">
        <v>2059.2800000000002</v>
      </c>
    </row>
    <row r="2544" spans="1:5">
      <c r="A2544">
        <v>1955</v>
      </c>
      <c r="B2544" s="108">
        <v>100</v>
      </c>
      <c r="C2544">
        <v>882.24</v>
      </c>
      <c r="D2544">
        <v>451.8</v>
      </c>
      <c r="E2544">
        <v>1334.04</v>
      </c>
    </row>
    <row r="2545" spans="1:5">
      <c r="A2545">
        <v>1955</v>
      </c>
      <c r="B2545" s="108">
        <v>101</v>
      </c>
      <c r="C2545">
        <v>598.54999999999995</v>
      </c>
      <c r="D2545">
        <v>300.72000000000003</v>
      </c>
      <c r="E2545">
        <v>899.27</v>
      </c>
    </row>
    <row r="2546" spans="1:5">
      <c r="A2546">
        <v>1955</v>
      </c>
      <c r="B2546" s="108">
        <v>102</v>
      </c>
      <c r="C2546">
        <v>414.68</v>
      </c>
      <c r="D2546">
        <v>212.22</v>
      </c>
      <c r="E2546">
        <v>626.9</v>
      </c>
    </row>
    <row r="2547" spans="1:5">
      <c r="A2547">
        <v>1955</v>
      </c>
      <c r="B2547" s="108">
        <v>103</v>
      </c>
      <c r="C2547">
        <v>289.79000000000002</v>
      </c>
      <c r="D2547">
        <v>162.82</v>
      </c>
      <c r="E2547">
        <v>452.61</v>
      </c>
    </row>
    <row r="2548" spans="1:5">
      <c r="A2548">
        <v>1955</v>
      </c>
      <c r="B2548" s="108">
        <v>104</v>
      </c>
      <c r="C2548">
        <v>246.34</v>
      </c>
      <c r="D2548">
        <v>136.63999999999999</v>
      </c>
      <c r="E2548">
        <v>382.98</v>
      </c>
    </row>
    <row r="2549" spans="1:5">
      <c r="A2549">
        <v>1955</v>
      </c>
      <c r="B2549" s="108">
        <v>105</v>
      </c>
      <c r="C2549">
        <v>180.47</v>
      </c>
      <c r="D2549">
        <v>86.04</v>
      </c>
      <c r="E2549">
        <v>266.51</v>
      </c>
    </row>
    <row r="2550" spans="1:5">
      <c r="A2550">
        <v>1955</v>
      </c>
      <c r="B2550" s="108">
        <v>106</v>
      </c>
      <c r="C2550">
        <v>103.99</v>
      </c>
      <c r="D2550">
        <v>59.66</v>
      </c>
      <c r="E2550">
        <v>163.65</v>
      </c>
    </row>
    <row r="2551" spans="1:5">
      <c r="A2551">
        <v>1955</v>
      </c>
      <c r="B2551" s="108">
        <v>107</v>
      </c>
      <c r="C2551">
        <v>83.33</v>
      </c>
      <c r="D2551">
        <v>50.21</v>
      </c>
      <c r="E2551">
        <v>133.54</v>
      </c>
    </row>
    <row r="2552" spans="1:5">
      <c r="A2552">
        <v>1955</v>
      </c>
      <c r="B2552" s="108">
        <v>108</v>
      </c>
      <c r="C2552">
        <v>72.459999999999994</v>
      </c>
      <c r="D2552">
        <v>39.409999999999997</v>
      </c>
      <c r="E2552">
        <v>111.87</v>
      </c>
    </row>
    <row r="2553" spans="1:5">
      <c r="A2553">
        <v>1955</v>
      </c>
      <c r="B2553" s="108">
        <v>109</v>
      </c>
      <c r="C2553">
        <v>55.24</v>
      </c>
      <c r="D2553">
        <v>34.11</v>
      </c>
      <c r="E2553">
        <v>89.35</v>
      </c>
    </row>
    <row r="2554" spans="1:5">
      <c r="A2554">
        <v>1955</v>
      </c>
      <c r="B2554" s="108">
        <v>110</v>
      </c>
      <c r="C2554">
        <v>177.68</v>
      </c>
      <c r="D2554">
        <v>114.32</v>
      </c>
      <c r="E2554">
        <v>292</v>
      </c>
    </row>
    <row r="2555" spans="1:5">
      <c r="A2555">
        <v>1956</v>
      </c>
      <c r="B2555" s="108">
        <v>0</v>
      </c>
      <c r="C2555">
        <v>1865141.98</v>
      </c>
      <c r="D2555">
        <v>1932564.46</v>
      </c>
      <c r="E2555">
        <v>3797706.44</v>
      </c>
    </row>
    <row r="2556" spans="1:5">
      <c r="A2556">
        <v>1956</v>
      </c>
      <c r="B2556" s="108">
        <v>1</v>
      </c>
      <c r="C2556">
        <v>1858187.85</v>
      </c>
      <c r="D2556">
        <v>1931724.01</v>
      </c>
      <c r="E2556">
        <v>3789911.86</v>
      </c>
    </row>
    <row r="2557" spans="1:5">
      <c r="A2557">
        <v>1956</v>
      </c>
      <c r="B2557" s="108">
        <v>2</v>
      </c>
      <c r="C2557">
        <v>1854184.55</v>
      </c>
      <c r="D2557">
        <v>1916449.17</v>
      </c>
      <c r="E2557">
        <v>3770633.72</v>
      </c>
    </row>
    <row r="2558" spans="1:5">
      <c r="A2558">
        <v>1956</v>
      </c>
      <c r="B2558" s="108">
        <v>3</v>
      </c>
      <c r="C2558">
        <v>1818212.58</v>
      </c>
      <c r="D2558">
        <v>1879464.78</v>
      </c>
      <c r="E2558">
        <v>3697677.36</v>
      </c>
    </row>
    <row r="2559" spans="1:5">
      <c r="A2559">
        <v>1956</v>
      </c>
      <c r="B2559" s="108">
        <v>4</v>
      </c>
      <c r="C2559">
        <v>1777974.75</v>
      </c>
      <c r="D2559">
        <v>1847535.92</v>
      </c>
      <c r="E2559">
        <v>3625510.67</v>
      </c>
    </row>
    <row r="2560" spans="1:5">
      <c r="A2560">
        <v>1956</v>
      </c>
      <c r="B2560" s="108">
        <v>5</v>
      </c>
      <c r="C2560">
        <v>1719699.24</v>
      </c>
      <c r="D2560">
        <v>1780496.83</v>
      </c>
      <c r="E2560">
        <v>3500196.07</v>
      </c>
    </row>
    <row r="2561" spans="1:5">
      <c r="A2561">
        <v>1956</v>
      </c>
      <c r="B2561" s="108">
        <v>6</v>
      </c>
      <c r="C2561">
        <v>1687186.66</v>
      </c>
      <c r="D2561">
        <v>1745735.39</v>
      </c>
      <c r="E2561">
        <v>3432922.05</v>
      </c>
    </row>
    <row r="2562" spans="1:5">
      <c r="A2562">
        <v>1956</v>
      </c>
      <c r="B2562" s="108">
        <v>7</v>
      </c>
      <c r="C2562">
        <v>1695636.3</v>
      </c>
      <c r="D2562">
        <v>1761815.25</v>
      </c>
      <c r="E2562">
        <v>3457451.55</v>
      </c>
    </row>
    <row r="2563" spans="1:5">
      <c r="A2563">
        <v>1956</v>
      </c>
      <c r="B2563" s="108">
        <v>8</v>
      </c>
      <c r="C2563">
        <v>1743530.19</v>
      </c>
      <c r="D2563">
        <v>1809534.48</v>
      </c>
      <c r="E2563">
        <v>3553064.67</v>
      </c>
    </row>
    <row r="2564" spans="1:5">
      <c r="A2564">
        <v>1956</v>
      </c>
      <c r="B2564" s="108">
        <v>9</v>
      </c>
      <c r="C2564">
        <v>1559402.9</v>
      </c>
      <c r="D2564">
        <v>1619243.26</v>
      </c>
      <c r="E2564">
        <v>3178646.16</v>
      </c>
    </row>
    <row r="2565" spans="1:5">
      <c r="A2565">
        <v>1956</v>
      </c>
      <c r="B2565" s="108">
        <v>10</v>
      </c>
      <c r="C2565">
        <v>1338989.92</v>
      </c>
      <c r="D2565">
        <v>1391992.1</v>
      </c>
      <c r="E2565">
        <v>2730982.02</v>
      </c>
    </row>
    <row r="2566" spans="1:5">
      <c r="A2566">
        <v>1956</v>
      </c>
      <c r="B2566" s="108">
        <v>11</v>
      </c>
      <c r="C2566">
        <v>1364207.89</v>
      </c>
      <c r="D2566">
        <v>1417331.57</v>
      </c>
      <c r="E2566">
        <v>2781539.46</v>
      </c>
    </row>
    <row r="2567" spans="1:5">
      <c r="A2567">
        <v>1956</v>
      </c>
      <c r="B2567" s="108">
        <v>12</v>
      </c>
      <c r="C2567">
        <v>1416401.31</v>
      </c>
      <c r="D2567">
        <v>1471087.57</v>
      </c>
      <c r="E2567">
        <v>2887488.88</v>
      </c>
    </row>
    <row r="2568" spans="1:5">
      <c r="A2568">
        <v>1956</v>
      </c>
      <c r="B2568" s="108">
        <v>13</v>
      </c>
      <c r="C2568">
        <v>1363051.49</v>
      </c>
      <c r="D2568">
        <v>1411801.33</v>
      </c>
      <c r="E2568">
        <v>2774852.82</v>
      </c>
    </row>
    <row r="2569" spans="1:5">
      <c r="A2569">
        <v>1956</v>
      </c>
      <c r="B2569" s="108">
        <v>14</v>
      </c>
      <c r="C2569">
        <v>1249857.55</v>
      </c>
      <c r="D2569">
        <v>1289345.45</v>
      </c>
      <c r="E2569">
        <v>2539203</v>
      </c>
    </row>
    <row r="2570" spans="1:5">
      <c r="A2570">
        <v>1956</v>
      </c>
      <c r="B2570" s="108">
        <v>15</v>
      </c>
      <c r="C2570">
        <v>1163357.01</v>
      </c>
      <c r="D2570">
        <v>1183928.49</v>
      </c>
      <c r="E2570">
        <v>2347285.5</v>
      </c>
    </row>
    <row r="2571" spans="1:5">
      <c r="A2571">
        <v>1956</v>
      </c>
      <c r="B2571" s="108">
        <v>16</v>
      </c>
      <c r="C2571">
        <v>1120573.29</v>
      </c>
      <c r="D2571">
        <v>1138486.49</v>
      </c>
      <c r="E2571">
        <v>2259059.7799999998</v>
      </c>
    </row>
    <row r="2572" spans="1:5">
      <c r="A2572">
        <v>1956</v>
      </c>
      <c r="B2572" s="108">
        <v>17</v>
      </c>
      <c r="C2572">
        <v>1111209.31</v>
      </c>
      <c r="D2572">
        <v>1127688.44</v>
      </c>
      <c r="E2572">
        <v>2238897.75</v>
      </c>
    </row>
    <row r="2573" spans="1:5">
      <c r="A2573">
        <v>1956</v>
      </c>
      <c r="B2573" s="108">
        <v>18</v>
      </c>
      <c r="C2573">
        <v>1085549.8</v>
      </c>
      <c r="D2573">
        <v>1024198.34</v>
      </c>
      <c r="E2573">
        <v>2109748.14</v>
      </c>
    </row>
    <row r="2574" spans="1:5">
      <c r="A2574">
        <v>1956</v>
      </c>
      <c r="B2574" s="108">
        <v>19</v>
      </c>
      <c r="C2574">
        <v>1050009.22</v>
      </c>
      <c r="D2574">
        <v>977402.34</v>
      </c>
      <c r="E2574">
        <v>2027411.56</v>
      </c>
    </row>
    <row r="2575" spans="1:5">
      <c r="A2575">
        <v>1956</v>
      </c>
      <c r="B2575" s="108">
        <v>20</v>
      </c>
      <c r="C2575">
        <v>1056849.57</v>
      </c>
      <c r="D2575">
        <v>968733.82</v>
      </c>
      <c r="E2575">
        <v>2025583.39</v>
      </c>
    </row>
    <row r="2576" spans="1:5">
      <c r="A2576">
        <v>1956</v>
      </c>
      <c r="B2576" s="108">
        <v>21</v>
      </c>
      <c r="C2576">
        <v>1048992.52</v>
      </c>
      <c r="D2576">
        <v>950318.58</v>
      </c>
      <c r="E2576">
        <v>1999311.1</v>
      </c>
    </row>
    <row r="2577" spans="1:5">
      <c r="A2577">
        <v>1956</v>
      </c>
      <c r="B2577" s="108">
        <v>22</v>
      </c>
      <c r="C2577">
        <v>1027150.79</v>
      </c>
      <c r="D2577">
        <v>923598.07</v>
      </c>
      <c r="E2577">
        <v>1950748.86</v>
      </c>
    </row>
    <row r="2578" spans="1:5">
      <c r="A2578">
        <v>1956</v>
      </c>
      <c r="B2578" s="108">
        <v>23</v>
      </c>
      <c r="C2578">
        <v>1070072.95</v>
      </c>
      <c r="D2578">
        <v>983718.22</v>
      </c>
      <c r="E2578">
        <v>2053791.17</v>
      </c>
    </row>
    <row r="2579" spans="1:5">
      <c r="A2579">
        <v>1956</v>
      </c>
      <c r="B2579" s="108">
        <v>24</v>
      </c>
      <c r="C2579">
        <v>1108871.1499999999</v>
      </c>
      <c r="D2579">
        <v>1042628.58</v>
      </c>
      <c r="E2579">
        <v>2151499.73</v>
      </c>
    </row>
    <row r="2580" spans="1:5">
      <c r="A2580">
        <v>1956</v>
      </c>
      <c r="B2580" s="108">
        <v>25</v>
      </c>
      <c r="C2580">
        <v>1129804.92</v>
      </c>
      <c r="D2580">
        <v>1079790</v>
      </c>
      <c r="E2580">
        <v>2209594.92</v>
      </c>
    </row>
    <row r="2581" spans="1:5">
      <c r="A2581">
        <v>1956</v>
      </c>
      <c r="B2581" s="108">
        <v>26</v>
      </c>
      <c r="C2581">
        <v>1169608.97</v>
      </c>
      <c r="D2581">
        <v>1123518.25</v>
      </c>
      <c r="E2581">
        <v>2293127.2200000002</v>
      </c>
    </row>
    <row r="2582" spans="1:5">
      <c r="A2582">
        <v>1956</v>
      </c>
      <c r="B2582" s="108">
        <v>27</v>
      </c>
      <c r="C2582">
        <v>1209371.18</v>
      </c>
      <c r="D2582">
        <v>1168169.46</v>
      </c>
      <c r="E2582">
        <v>2377540.64</v>
      </c>
    </row>
    <row r="2583" spans="1:5">
      <c r="A2583">
        <v>1956</v>
      </c>
      <c r="B2583" s="108">
        <v>28</v>
      </c>
      <c r="C2583">
        <v>1198788.3</v>
      </c>
      <c r="D2583">
        <v>1149363.68</v>
      </c>
      <c r="E2583">
        <v>2348151.98</v>
      </c>
    </row>
    <row r="2584" spans="1:5">
      <c r="A2584">
        <v>1956</v>
      </c>
      <c r="B2584" s="108">
        <v>29</v>
      </c>
      <c r="C2584">
        <v>1204330.73</v>
      </c>
      <c r="D2584">
        <v>1145106.55</v>
      </c>
      <c r="E2584">
        <v>2349437.2799999998</v>
      </c>
    </row>
    <row r="2585" spans="1:5">
      <c r="A2585">
        <v>1956</v>
      </c>
      <c r="B2585" s="108">
        <v>30</v>
      </c>
      <c r="C2585">
        <v>1235348.8500000001</v>
      </c>
      <c r="D2585">
        <v>1175755.06</v>
      </c>
      <c r="E2585">
        <v>2411103.91</v>
      </c>
    </row>
    <row r="2586" spans="1:5">
      <c r="A2586">
        <v>1956</v>
      </c>
      <c r="B2586" s="108">
        <v>31</v>
      </c>
      <c r="C2586">
        <v>1259437.5</v>
      </c>
      <c r="D2586">
        <v>1206529.02</v>
      </c>
      <c r="E2586">
        <v>2465966.52</v>
      </c>
    </row>
    <row r="2587" spans="1:5">
      <c r="A2587">
        <v>1956</v>
      </c>
      <c r="B2587" s="108">
        <v>32</v>
      </c>
      <c r="C2587">
        <v>1238189.83</v>
      </c>
      <c r="D2587">
        <v>1174900.03</v>
      </c>
      <c r="E2587">
        <v>2413089.86</v>
      </c>
    </row>
    <row r="2588" spans="1:5">
      <c r="A2588">
        <v>1956</v>
      </c>
      <c r="B2588" s="108">
        <v>33</v>
      </c>
      <c r="C2588">
        <v>1268326.1499999999</v>
      </c>
      <c r="D2588">
        <v>1204798.1100000001</v>
      </c>
      <c r="E2588">
        <v>2473124.2599999998</v>
      </c>
    </row>
    <row r="2589" spans="1:5">
      <c r="A2589">
        <v>1956</v>
      </c>
      <c r="B2589" s="108">
        <v>34</v>
      </c>
      <c r="C2589">
        <v>1290157.95</v>
      </c>
      <c r="D2589">
        <v>1231502.7</v>
      </c>
      <c r="E2589">
        <v>2521660.65</v>
      </c>
    </row>
    <row r="2590" spans="1:5">
      <c r="A2590">
        <v>1956</v>
      </c>
      <c r="B2590" s="108">
        <v>35</v>
      </c>
      <c r="C2590">
        <v>1249625.8899999999</v>
      </c>
      <c r="D2590">
        <v>1191938.21</v>
      </c>
      <c r="E2590">
        <v>2441564.1</v>
      </c>
    </row>
    <row r="2591" spans="1:5">
      <c r="A2591">
        <v>1956</v>
      </c>
      <c r="B2591" s="108">
        <v>36</v>
      </c>
      <c r="C2591">
        <v>1223377.05</v>
      </c>
      <c r="D2591">
        <v>1165698.75</v>
      </c>
      <c r="E2591">
        <v>2389075.7999999998</v>
      </c>
    </row>
    <row r="2592" spans="1:5">
      <c r="A2592">
        <v>1956</v>
      </c>
      <c r="B2592" s="108">
        <v>37</v>
      </c>
      <c r="C2592">
        <v>1221888.6100000001</v>
      </c>
      <c r="D2592">
        <v>1169810.46</v>
      </c>
      <c r="E2592">
        <v>2391699.0699999998</v>
      </c>
    </row>
    <row r="2593" spans="1:5">
      <c r="A2593">
        <v>1956</v>
      </c>
      <c r="B2593" s="108">
        <v>38</v>
      </c>
      <c r="C2593">
        <v>1190513.07</v>
      </c>
      <c r="D2593">
        <v>1142626.26</v>
      </c>
      <c r="E2593">
        <v>2333139.33</v>
      </c>
    </row>
    <row r="2594" spans="1:5">
      <c r="A2594">
        <v>1956</v>
      </c>
      <c r="B2594" s="108">
        <v>39</v>
      </c>
      <c r="C2594">
        <v>1165231.48</v>
      </c>
      <c r="D2594">
        <v>1123055.08</v>
      </c>
      <c r="E2594">
        <v>2288286.56</v>
      </c>
    </row>
    <row r="2595" spans="1:5">
      <c r="A2595">
        <v>1956</v>
      </c>
      <c r="B2595" s="108">
        <v>40</v>
      </c>
      <c r="C2595">
        <v>1154840.19</v>
      </c>
      <c r="D2595">
        <v>1113087.26</v>
      </c>
      <c r="E2595">
        <v>2267927.4500000002</v>
      </c>
    </row>
    <row r="2596" spans="1:5">
      <c r="A2596">
        <v>1956</v>
      </c>
      <c r="B2596" s="108">
        <v>41</v>
      </c>
      <c r="C2596">
        <v>1144937.6299999999</v>
      </c>
      <c r="D2596">
        <v>1110198.82</v>
      </c>
      <c r="E2596">
        <v>2255136.4500000002</v>
      </c>
    </row>
    <row r="2597" spans="1:5">
      <c r="A2597">
        <v>1956</v>
      </c>
      <c r="B2597" s="108">
        <v>42</v>
      </c>
      <c r="C2597">
        <v>1122780.1599999999</v>
      </c>
      <c r="D2597">
        <v>1087742.9099999999</v>
      </c>
      <c r="E2597">
        <v>2210523.0699999998</v>
      </c>
    </row>
    <row r="2598" spans="1:5">
      <c r="A2598">
        <v>1956</v>
      </c>
      <c r="B2598" s="108">
        <v>43</v>
      </c>
      <c r="C2598">
        <v>1106587.23</v>
      </c>
      <c r="D2598">
        <v>1073852.3700000001</v>
      </c>
      <c r="E2598">
        <v>2180439.6</v>
      </c>
    </row>
    <row r="2599" spans="1:5">
      <c r="A2599">
        <v>1956</v>
      </c>
      <c r="B2599" s="108">
        <v>44</v>
      </c>
      <c r="C2599">
        <v>1085938.7</v>
      </c>
      <c r="D2599">
        <v>1056203.58</v>
      </c>
      <c r="E2599">
        <v>2142142.2799999998</v>
      </c>
    </row>
    <row r="2600" spans="1:5">
      <c r="A2600">
        <v>1956</v>
      </c>
      <c r="B2600" s="108">
        <v>45</v>
      </c>
      <c r="C2600">
        <v>1072802.48</v>
      </c>
      <c r="D2600">
        <v>1043507.72</v>
      </c>
      <c r="E2600">
        <v>2116310.2000000002</v>
      </c>
    </row>
    <row r="2601" spans="1:5">
      <c r="A2601">
        <v>1956</v>
      </c>
      <c r="B2601" s="108">
        <v>46</v>
      </c>
      <c r="C2601">
        <v>1056885.98</v>
      </c>
      <c r="D2601">
        <v>1030077.21</v>
      </c>
      <c r="E2601">
        <v>2086963.19</v>
      </c>
    </row>
    <row r="2602" spans="1:5">
      <c r="A2602">
        <v>1956</v>
      </c>
      <c r="B2602" s="108">
        <v>47</v>
      </c>
      <c r="C2602">
        <v>1035909.76</v>
      </c>
      <c r="D2602">
        <v>1010203.62</v>
      </c>
      <c r="E2602">
        <v>2046113.38</v>
      </c>
    </row>
    <row r="2603" spans="1:5">
      <c r="A2603">
        <v>1956</v>
      </c>
      <c r="B2603" s="108">
        <v>48</v>
      </c>
      <c r="C2603">
        <v>1018316.96</v>
      </c>
      <c r="D2603">
        <v>994938.79</v>
      </c>
      <c r="E2603">
        <v>2013255.75</v>
      </c>
    </row>
    <row r="2604" spans="1:5">
      <c r="A2604">
        <v>1956</v>
      </c>
      <c r="B2604" s="108">
        <v>49</v>
      </c>
      <c r="C2604">
        <v>978261.87</v>
      </c>
      <c r="D2604">
        <v>957376.78</v>
      </c>
      <c r="E2604">
        <v>1935638.65</v>
      </c>
    </row>
    <row r="2605" spans="1:5">
      <c r="A2605">
        <v>1956</v>
      </c>
      <c r="B2605" s="108">
        <v>50</v>
      </c>
      <c r="C2605">
        <v>941305.27</v>
      </c>
      <c r="D2605">
        <v>922780.49</v>
      </c>
      <c r="E2605">
        <v>1864085.76</v>
      </c>
    </row>
    <row r="2606" spans="1:5">
      <c r="A2606">
        <v>1956</v>
      </c>
      <c r="B2606" s="108">
        <v>51</v>
      </c>
      <c r="C2606">
        <v>912957.5</v>
      </c>
      <c r="D2606">
        <v>897688.07</v>
      </c>
      <c r="E2606">
        <v>1810645.57</v>
      </c>
    </row>
    <row r="2607" spans="1:5">
      <c r="A2607">
        <v>1956</v>
      </c>
      <c r="B2607" s="108">
        <v>52</v>
      </c>
      <c r="C2607">
        <v>887218.71</v>
      </c>
      <c r="D2607">
        <v>875469.38</v>
      </c>
      <c r="E2607">
        <v>1762688.09</v>
      </c>
    </row>
    <row r="2608" spans="1:5">
      <c r="A2608">
        <v>1956</v>
      </c>
      <c r="B2608" s="108">
        <v>53</v>
      </c>
      <c r="C2608">
        <v>850062</v>
      </c>
      <c r="D2608">
        <v>838214.6</v>
      </c>
      <c r="E2608">
        <v>1688276.6</v>
      </c>
    </row>
    <row r="2609" spans="1:5">
      <c r="A2609">
        <v>1956</v>
      </c>
      <c r="B2609" s="108">
        <v>54</v>
      </c>
      <c r="C2609">
        <v>829872.32</v>
      </c>
      <c r="D2609">
        <v>815444.72</v>
      </c>
      <c r="E2609">
        <v>1645317.04</v>
      </c>
    </row>
    <row r="2610" spans="1:5">
      <c r="A2610">
        <v>1956</v>
      </c>
      <c r="B2610" s="108">
        <v>55</v>
      </c>
      <c r="C2610">
        <v>828601.43</v>
      </c>
      <c r="D2610">
        <v>810737.58</v>
      </c>
      <c r="E2610">
        <v>1639339.01</v>
      </c>
    </row>
    <row r="2611" spans="1:5">
      <c r="A2611">
        <v>1956</v>
      </c>
      <c r="B2611" s="108">
        <v>56</v>
      </c>
      <c r="C2611">
        <v>806670.65</v>
      </c>
      <c r="D2611">
        <v>786102.62</v>
      </c>
      <c r="E2611">
        <v>1592773.27</v>
      </c>
    </row>
    <row r="2612" spans="1:5">
      <c r="A2612">
        <v>1956</v>
      </c>
      <c r="B2612" s="108">
        <v>57</v>
      </c>
      <c r="C2612">
        <v>784104.55</v>
      </c>
      <c r="D2612">
        <v>760387.27</v>
      </c>
      <c r="E2612">
        <v>1544491.82</v>
      </c>
    </row>
    <row r="2613" spans="1:5">
      <c r="A2613">
        <v>1956</v>
      </c>
      <c r="B2613" s="108">
        <v>58</v>
      </c>
      <c r="C2613">
        <v>781628.56</v>
      </c>
      <c r="D2613">
        <v>755730.14</v>
      </c>
      <c r="E2613">
        <v>1537358.7</v>
      </c>
    </row>
    <row r="2614" spans="1:5">
      <c r="A2614">
        <v>1956</v>
      </c>
      <c r="B2614" s="108">
        <v>59</v>
      </c>
      <c r="C2614">
        <v>767322.6</v>
      </c>
      <c r="D2614">
        <v>737601.3</v>
      </c>
      <c r="E2614">
        <v>1504923.9</v>
      </c>
    </row>
    <row r="2615" spans="1:5">
      <c r="A2615">
        <v>1956</v>
      </c>
      <c r="B2615" s="108">
        <v>60</v>
      </c>
      <c r="C2615">
        <v>742028.27</v>
      </c>
      <c r="D2615">
        <v>709584.63</v>
      </c>
      <c r="E2615">
        <v>1451612.9</v>
      </c>
    </row>
    <row r="2616" spans="1:5">
      <c r="A2616">
        <v>1956</v>
      </c>
      <c r="B2616" s="108">
        <v>61</v>
      </c>
      <c r="C2616">
        <v>725706.36</v>
      </c>
      <c r="D2616">
        <v>690593.26</v>
      </c>
      <c r="E2616">
        <v>1416299.62</v>
      </c>
    </row>
    <row r="2617" spans="1:5">
      <c r="A2617">
        <v>1956</v>
      </c>
      <c r="B2617" s="108">
        <v>62</v>
      </c>
      <c r="C2617">
        <v>715523.88</v>
      </c>
      <c r="D2617">
        <v>676856.75</v>
      </c>
      <c r="E2617">
        <v>1392380.63</v>
      </c>
    </row>
    <row r="2618" spans="1:5">
      <c r="A2618">
        <v>1956</v>
      </c>
      <c r="B2618" s="108">
        <v>63</v>
      </c>
      <c r="C2618">
        <v>693817.84</v>
      </c>
      <c r="D2618">
        <v>651276.22</v>
      </c>
      <c r="E2618">
        <v>1345094.06</v>
      </c>
    </row>
    <row r="2619" spans="1:5">
      <c r="A2619">
        <v>1956</v>
      </c>
      <c r="B2619" s="108">
        <v>64</v>
      </c>
      <c r="C2619">
        <v>660125.88</v>
      </c>
      <c r="D2619">
        <v>615389.84</v>
      </c>
      <c r="E2619">
        <v>1275515.72</v>
      </c>
    </row>
    <row r="2620" spans="1:5">
      <c r="A2620">
        <v>1956</v>
      </c>
      <c r="B2620" s="108">
        <v>65</v>
      </c>
      <c r="C2620">
        <v>636822.23</v>
      </c>
      <c r="D2620">
        <v>589857.80000000005</v>
      </c>
      <c r="E2620">
        <v>1226680.03</v>
      </c>
    </row>
    <row r="2621" spans="1:5">
      <c r="A2621">
        <v>1956</v>
      </c>
      <c r="B2621" s="108">
        <v>66</v>
      </c>
      <c r="C2621">
        <v>624078.23</v>
      </c>
      <c r="D2621">
        <v>573916.64</v>
      </c>
      <c r="E2621">
        <v>1197994.8700000001</v>
      </c>
    </row>
    <row r="2622" spans="1:5">
      <c r="A2622">
        <v>1956</v>
      </c>
      <c r="B2622" s="108">
        <v>67</v>
      </c>
      <c r="C2622">
        <v>603305.34</v>
      </c>
      <c r="D2622">
        <v>551974.39</v>
      </c>
      <c r="E2622">
        <v>1155279.73</v>
      </c>
    </row>
    <row r="2623" spans="1:5">
      <c r="A2623">
        <v>1956</v>
      </c>
      <c r="B2623" s="108">
        <v>68</v>
      </c>
      <c r="C2623">
        <v>572408.78</v>
      </c>
      <c r="D2623">
        <v>520765.21</v>
      </c>
      <c r="E2623">
        <v>1093173.99</v>
      </c>
    </row>
    <row r="2624" spans="1:5">
      <c r="A2624">
        <v>1956</v>
      </c>
      <c r="B2624" s="108">
        <v>69</v>
      </c>
      <c r="C2624">
        <v>549511.47</v>
      </c>
      <c r="D2624">
        <v>496938.5</v>
      </c>
      <c r="E2624">
        <v>1046449.97</v>
      </c>
    </row>
    <row r="2625" spans="1:5">
      <c r="A2625">
        <v>1956</v>
      </c>
      <c r="B2625" s="108">
        <v>70</v>
      </c>
      <c r="C2625">
        <v>518071.98</v>
      </c>
      <c r="D2625">
        <v>462570.51</v>
      </c>
      <c r="E2625">
        <v>980642.49</v>
      </c>
    </row>
    <row r="2626" spans="1:5">
      <c r="A2626">
        <v>1956</v>
      </c>
      <c r="B2626" s="108">
        <v>71</v>
      </c>
      <c r="C2626">
        <v>483723.16</v>
      </c>
      <c r="D2626">
        <v>427062.42</v>
      </c>
      <c r="E2626">
        <v>910785.58</v>
      </c>
    </row>
    <row r="2627" spans="1:5">
      <c r="A2627">
        <v>1956</v>
      </c>
      <c r="B2627" s="108">
        <v>72</v>
      </c>
      <c r="C2627">
        <v>445495.96</v>
      </c>
      <c r="D2627">
        <v>389622.61</v>
      </c>
      <c r="E2627">
        <v>835118.57</v>
      </c>
    </row>
    <row r="2628" spans="1:5">
      <c r="A2628">
        <v>1956</v>
      </c>
      <c r="B2628" s="108">
        <v>73</v>
      </c>
      <c r="C2628">
        <v>412073.57</v>
      </c>
      <c r="D2628">
        <v>356826.43</v>
      </c>
      <c r="E2628">
        <v>768900</v>
      </c>
    </row>
    <row r="2629" spans="1:5">
      <c r="A2629">
        <v>1956</v>
      </c>
      <c r="B2629" s="108">
        <v>74</v>
      </c>
      <c r="C2629">
        <v>374331.07</v>
      </c>
      <c r="D2629">
        <v>321591.02</v>
      </c>
      <c r="E2629">
        <v>695922.09</v>
      </c>
    </row>
    <row r="2630" spans="1:5">
      <c r="A2630">
        <v>1956</v>
      </c>
      <c r="B2630" s="108">
        <v>75</v>
      </c>
      <c r="C2630">
        <v>339984.49</v>
      </c>
      <c r="D2630">
        <v>290253.09000000003</v>
      </c>
      <c r="E2630">
        <v>630237.57999999996</v>
      </c>
    </row>
    <row r="2631" spans="1:5">
      <c r="A2631">
        <v>1956</v>
      </c>
      <c r="B2631" s="108">
        <v>76</v>
      </c>
      <c r="C2631">
        <v>307294.58</v>
      </c>
      <c r="D2631">
        <v>260146.33</v>
      </c>
      <c r="E2631">
        <v>567440.91</v>
      </c>
    </row>
    <row r="2632" spans="1:5">
      <c r="A2632">
        <v>1956</v>
      </c>
      <c r="B2632" s="108">
        <v>77</v>
      </c>
      <c r="C2632">
        <v>280790.34999999998</v>
      </c>
      <c r="D2632">
        <v>235561.39</v>
      </c>
      <c r="E2632">
        <v>516351.74</v>
      </c>
    </row>
    <row r="2633" spans="1:5">
      <c r="A2633">
        <v>1956</v>
      </c>
      <c r="B2633" s="108">
        <v>78</v>
      </c>
      <c r="C2633">
        <v>256749.72</v>
      </c>
      <c r="D2633">
        <v>211424.54</v>
      </c>
      <c r="E2633">
        <v>468174.26</v>
      </c>
    </row>
    <row r="2634" spans="1:5">
      <c r="A2634">
        <v>1956</v>
      </c>
      <c r="B2634" s="108">
        <v>79</v>
      </c>
      <c r="C2634">
        <v>234434.1</v>
      </c>
      <c r="D2634">
        <v>189381.33</v>
      </c>
      <c r="E2634">
        <v>423815.43</v>
      </c>
    </row>
    <row r="2635" spans="1:5">
      <c r="A2635">
        <v>1956</v>
      </c>
      <c r="B2635" s="108">
        <v>80</v>
      </c>
      <c r="C2635">
        <v>218742.99</v>
      </c>
      <c r="D2635">
        <v>164883.5</v>
      </c>
      <c r="E2635">
        <v>383626.49</v>
      </c>
    </row>
    <row r="2636" spans="1:5">
      <c r="A2636">
        <v>1956</v>
      </c>
      <c r="B2636" s="108">
        <v>81</v>
      </c>
      <c r="C2636">
        <v>189184.92</v>
      </c>
      <c r="D2636">
        <v>140339.22</v>
      </c>
      <c r="E2636">
        <v>329524.14</v>
      </c>
    </row>
    <row r="2637" spans="1:5">
      <c r="A2637">
        <v>1956</v>
      </c>
      <c r="B2637" s="108">
        <v>82</v>
      </c>
      <c r="C2637">
        <v>162953.60000000001</v>
      </c>
      <c r="D2637">
        <v>118717.49</v>
      </c>
      <c r="E2637">
        <v>281671.09000000003</v>
      </c>
    </row>
    <row r="2638" spans="1:5">
      <c r="A2638">
        <v>1956</v>
      </c>
      <c r="B2638" s="108">
        <v>83</v>
      </c>
      <c r="C2638">
        <v>142894.73000000001</v>
      </c>
      <c r="D2638">
        <v>103466.82</v>
      </c>
      <c r="E2638">
        <v>246361.55</v>
      </c>
    </row>
    <row r="2639" spans="1:5">
      <c r="A2639">
        <v>1956</v>
      </c>
      <c r="B2639" s="108">
        <v>84</v>
      </c>
      <c r="C2639">
        <v>118942.83</v>
      </c>
      <c r="D2639">
        <v>83664.36</v>
      </c>
      <c r="E2639">
        <v>202607.19</v>
      </c>
    </row>
    <row r="2640" spans="1:5">
      <c r="A2640">
        <v>1956</v>
      </c>
      <c r="B2640" s="108">
        <v>85</v>
      </c>
      <c r="C2640">
        <v>104486.3</v>
      </c>
      <c r="D2640">
        <v>71519.78</v>
      </c>
      <c r="E2640">
        <v>176006.08</v>
      </c>
    </row>
    <row r="2641" spans="1:5">
      <c r="A2641">
        <v>1956</v>
      </c>
      <c r="B2641" s="108">
        <v>86</v>
      </c>
      <c r="C2641">
        <v>84804.4</v>
      </c>
      <c r="D2641">
        <v>57125.13</v>
      </c>
      <c r="E2641">
        <v>141929.53</v>
      </c>
    </row>
    <row r="2642" spans="1:5">
      <c r="A2642">
        <v>1956</v>
      </c>
      <c r="B2642" s="108">
        <v>87</v>
      </c>
      <c r="C2642">
        <v>66941.149999999994</v>
      </c>
      <c r="D2642">
        <v>43875.06</v>
      </c>
      <c r="E2642">
        <v>110816.21</v>
      </c>
    </row>
    <row r="2643" spans="1:5">
      <c r="A2643">
        <v>1956</v>
      </c>
      <c r="B2643" s="108">
        <v>88</v>
      </c>
      <c r="C2643">
        <v>54053.35</v>
      </c>
      <c r="D2643">
        <v>34530.17</v>
      </c>
      <c r="E2643">
        <v>88583.52</v>
      </c>
    </row>
    <row r="2644" spans="1:5">
      <c r="A2644">
        <v>1956</v>
      </c>
      <c r="B2644" s="108">
        <v>89</v>
      </c>
      <c r="C2644">
        <v>43277.14</v>
      </c>
      <c r="D2644">
        <v>26792.16</v>
      </c>
      <c r="E2644">
        <v>70069.3</v>
      </c>
    </row>
    <row r="2645" spans="1:5">
      <c r="A2645">
        <v>1956</v>
      </c>
      <c r="B2645" s="108">
        <v>90</v>
      </c>
      <c r="C2645">
        <v>32486.29</v>
      </c>
      <c r="D2645">
        <v>19785.16</v>
      </c>
      <c r="E2645">
        <v>52271.45</v>
      </c>
    </row>
    <row r="2646" spans="1:5">
      <c r="A2646">
        <v>1956</v>
      </c>
      <c r="B2646" s="108">
        <v>91</v>
      </c>
      <c r="C2646">
        <v>24097.89</v>
      </c>
      <c r="D2646">
        <v>14140.45</v>
      </c>
      <c r="E2646">
        <v>38238.339999999997</v>
      </c>
    </row>
    <row r="2647" spans="1:5">
      <c r="A2647">
        <v>1956</v>
      </c>
      <c r="B2647" s="108">
        <v>92</v>
      </c>
      <c r="C2647">
        <v>18116.189999999999</v>
      </c>
      <c r="D2647">
        <v>10355.11</v>
      </c>
      <c r="E2647">
        <v>28471.3</v>
      </c>
    </row>
    <row r="2648" spans="1:5">
      <c r="A2648">
        <v>1956</v>
      </c>
      <c r="B2648" s="108">
        <v>93</v>
      </c>
      <c r="C2648">
        <v>13695.18</v>
      </c>
      <c r="D2648">
        <v>7634.4</v>
      </c>
      <c r="E2648">
        <v>21329.58</v>
      </c>
    </row>
    <row r="2649" spans="1:5">
      <c r="A2649">
        <v>1956</v>
      </c>
      <c r="B2649" s="108">
        <v>94</v>
      </c>
      <c r="C2649">
        <v>10318.459999999999</v>
      </c>
      <c r="D2649">
        <v>5576.37</v>
      </c>
      <c r="E2649">
        <v>15894.83</v>
      </c>
    </row>
    <row r="2650" spans="1:5">
      <c r="A2650">
        <v>1956</v>
      </c>
      <c r="B2650" s="108">
        <v>95</v>
      </c>
      <c r="C2650">
        <v>7541.78</v>
      </c>
      <c r="D2650">
        <v>4013.87</v>
      </c>
      <c r="E2650">
        <v>11555.65</v>
      </c>
    </row>
    <row r="2651" spans="1:5">
      <c r="A2651">
        <v>1956</v>
      </c>
      <c r="B2651" s="108">
        <v>96</v>
      </c>
      <c r="C2651">
        <v>4969.04</v>
      </c>
      <c r="D2651">
        <v>2549.4699999999998</v>
      </c>
      <c r="E2651">
        <v>7518.51</v>
      </c>
    </row>
    <row r="2652" spans="1:5">
      <c r="A2652">
        <v>1956</v>
      </c>
      <c r="B2652" s="108">
        <v>97</v>
      </c>
      <c r="C2652">
        <v>3206.87</v>
      </c>
      <c r="D2652">
        <v>1556.97</v>
      </c>
      <c r="E2652">
        <v>4763.84</v>
      </c>
    </row>
    <row r="2653" spans="1:5">
      <c r="A2653">
        <v>1956</v>
      </c>
      <c r="B2653" s="108">
        <v>98</v>
      </c>
      <c r="C2653">
        <v>2130.5300000000002</v>
      </c>
      <c r="D2653">
        <v>984.22</v>
      </c>
      <c r="E2653">
        <v>3114.75</v>
      </c>
    </row>
    <row r="2654" spans="1:5">
      <c r="A2654">
        <v>1956</v>
      </c>
      <c r="B2654" s="108">
        <v>99</v>
      </c>
      <c r="C2654">
        <v>1440.13</v>
      </c>
      <c r="D2654">
        <v>695.35</v>
      </c>
      <c r="E2654">
        <v>2135.48</v>
      </c>
    </row>
    <row r="2655" spans="1:5">
      <c r="A2655">
        <v>1956</v>
      </c>
      <c r="B2655" s="108">
        <v>100</v>
      </c>
      <c r="C2655">
        <v>949.38</v>
      </c>
      <c r="D2655">
        <v>470.23</v>
      </c>
      <c r="E2655">
        <v>1419.61</v>
      </c>
    </row>
    <row r="2656" spans="1:5">
      <c r="A2656">
        <v>1956</v>
      </c>
      <c r="B2656" s="108">
        <v>101</v>
      </c>
      <c r="C2656">
        <v>612.98</v>
      </c>
      <c r="D2656">
        <v>314.56</v>
      </c>
      <c r="E2656">
        <v>927.54</v>
      </c>
    </row>
    <row r="2657" spans="1:5">
      <c r="A2657">
        <v>1956</v>
      </c>
      <c r="B2657" s="108">
        <v>102</v>
      </c>
      <c r="C2657">
        <v>431.4</v>
      </c>
      <c r="D2657">
        <v>213.66</v>
      </c>
      <c r="E2657">
        <v>645.05999999999995</v>
      </c>
    </row>
    <row r="2658" spans="1:5">
      <c r="A2658">
        <v>1956</v>
      </c>
      <c r="B2658" s="108">
        <v>103</v>
      </c>
      <c r="C2658">
        <v>299.93</v>
      </c>
      <c r="D2658">
        <v>155.38</v>
      </c>
      <c r="E2658">
        <v>455.31</v>
      </c>
    </row>
    <row r="2659" spans="1:5">
      <c r="A2659">
        <v>1956</v>
      </c>
      <c r="B2659" s="108">
        <v>104</v>
      </c>
      <c r="C2659">
        <v>214.05</v>
      </c>
      <c r="D2659">
        <v>122.24</v>
      </c>
      <c r="E2659">
        <v>336.29</v>
      </c>
    </row>
    <row r="2660" spans="1:5">
      <c r="A2660">
        <v>1956</v>
      </c>
      <c r="B2660" s="108">
        <v>105</v>
      </c>
      <c r="C2660">
        <v>174.22</v>
      </c>
      <c r="D2660">
        <v>104.35</v>
      </c>
      <c r="E2660">
        <v>278.57</v>
      </c>
    </row>
    <row r="2661" spans="1:5">
      <c r="A2661">
        <v>1956</v>
      </c>
      <c r="B2661" s="108">
        <v>106</v>
      </c>
      <c r="C2661">
        <v>132.99</v>
      </c>
      <c r="D2661">
        <v>61.01</v>
      </c>
      <c r="E2661">
        <v>194</v>
      </c>
    </row>
    <row r="2662" spans="1:5">
      <c r="A2662">
        <v>1956</v>
      </c>
      <c r="B2662" s="108">
        <v>107</v>
      </c>
      <c r="C2662">
        <v>83.77</v>
      </c>
      <c r="D2662">
        <v>44.47</v>
      </c>
      <c r="E2662">
        <v>128.24</v>
      </c>
    </row>
    <row r="2663" spans="1:5">
      <c r="A2663">
        <v>1956</v>
      </c>
      <c r="B2663" s="108">
        <v>108</v>
      </c>
      <c r="C2663">
        <v>66.78</v>
      </c>
      <c r="D2663">
        <v>39.380000000000003</v>
      </c>
      <c r="E2663">
        <v>106.16</v>
      </c>
    </row>
    <row r="2664" spans="1:5">
      <c r="A2664">
        <v>1956</v>
      </c>
      <c r="B2664" s="108">
        <v>109</v>
      </c>
      <c r="C2664">
        <v>57.57</v>
      </c>
      <c r="D2664">
        <v>31.96</v>
      </c>
      <c r="E2664">
        <v>89.53</v>
      </c>
    </row>
    <row r="2665" spans="1:5">
      <c r="A2665">
        <v>1956</v>
      </c>
      <c r="B2665" s="108">
        <v>110</v>
      </c>
      <c r="C2665">
        <v>166.82</v>
      </c>
      <c r="D2665">
        <v>125.51</v>
      </c>
      <c r="E2665">
        <v>292.33</v>
      </c>
    </row>
    <row r="2666" spans="1:5">
      <c r="A2666">
        <v>1957</v>
      </c>
      <c r="B2666" s="108">
        <v>0</v>
      </c>
      <c r="C2666">
        <v>1928014</v>
      </c>
      <c r="D2666">
        <v>1997146.25</v>
      </c>
      <c r="E2666">
        <v>3925160.25</v>
      </c>
    </row>
    <row r="2667" spans="1:5">
      <c r="A2667">
        <v>1957</v>
      </c>
      <c r="B2667" s="108">
        <v>1</v>
      </c>
      <c r="C2667">
        <v>1897632.04</v>
      </c>
      <c r="D2667">
        <v>1970367.85</v>
      </c>
      <c r="E2667">
        <v>3867999.89</v>
      </c>
    </row>
    <row r="2668" spans="1:5">
      <c r="A2668">
        <v>1957</v>
      </c>
      <c r="B2668" s="108">
        <v>2</v>
      </c>
      <c r="C2668">
        <v>1894057.58</v>
      </c>
      <c r="D2668">
        <v>1959131.49</v>
      </c>
      <c r="E2668">
        <v>3853189.07</v>
      </c>
    </row>
    <row r="2669" spans="1:5">
      <c r="A2669">
        <v>1957</v>
      </c>
      <c r="B2669" s="108">
        <v>3</v>
      </c>
      <c r="C2669">
        <v>1860622.15</v>
      </c>
      <c r="D2669">
        <v>1921178.26</v>
      </c>
      <c r="E2669">
        <v>3781800.41</v>
      </c>
    </row>
    <row r="2670" spans="1:5">
      <c r="A2670">
        <v>1957</v>
      </c>
      <c r="B2670" s="108">
        <v>4</v>
      </c>
      <c r="C2670">
        <v>1819011.08</v>
      </c>
      <c r="D2670">
        <v>1890606.75</v>
      </c>
      <c r="E2670">
        <v>3709617.83</v>
      </c>
    </row>
    <row r="2671" spans="1:5">
      <c r="A2671">
        <v>1957</v>
      </c>
      <c r="B2671" s="108">
        <v>5</v>
      </c>
      <c r="C2671">
        <v>1776021.51</v>
      </c>
      <c r="D2671">
        <v>1838427.25</v>
      </c>
      <c r="E2671">
        <v>3614448.76</v>
      </c>
    </row>
    <row r="2672" spans="1:5">
      <c r="A2672">
        <v>1957</v>
      </c>
      <c r="B2672" s="108">
        <v>6</v>
      </c>
      <c r="C2672">
        <v>1719834.41</v>
      </c>
      <c r="D2672">
        <v>1777449.32</v>
      </c>
      <c r="E2672">
        <v>3497283.73</v>
      </c>
    </row>
    <row r="2673" spans="1:5">
      <c r="A2673">
        <v>1957</v>
      </c>
      <c r="B2673" s="108">
        <v>7</v>
      </c>
      <c r="C2673">
        <v>1698600.35</v>
      </c>
      <c r="D2673">
        <v>1762619.9</v>
      </c>
      <c r="E2673">
        <v>3461220.25</v>
      </c>
    </row>
    <row r="2674" spans="1:5">
      <c r="A2674">
        <v>1957</v>
      </c>
      <c r="B2674" s="108">
        <v>8</v>
      </c>
      <c r="C2674">
        <v>1683598.18</v>
      </c>
      <c r="D2674">
        <v>1744895.25</v>
      </c>
      <c r="E2674">
        <v>3428493.43</v>
      </c>
    </row>
    <row r="2675" spans="1:5">
      <c r="A2675">
        <v>1957</v>
      </c>
      <c r="B2675" s="108">
        <v>9</v>
      </c>
      <c r="C2675">
        <v>1742159.85</v>
      </c>
      <c r="D2675">
        <v>1811152.32</v>
      </c>
      <c r="E2675">
        <v>3553312.17</v>
      </c>
    </row>
    <row r="2676" spans="1:5">
      <c r="A2676">
        <v>1957</v>
      </c>
      <c r="B2676" s="108">
        <v>10</v>
      </c>
      <c r="C2676">
        <v>1577926.47</v>
      </c>
      <c r="D2676">
        <v>1640406.73</v>
      </c>
      <c r="E2676">
        <v>3218333.2</v>
      </c>
    </row>
    <row r="2677" spans="1:5">
      <c r="A2677">
        <v>1957</v>
      </c>
      <c r="B2677" s="108">
        <v>11</v>
      </c>
      <c r="C2677">
        <v>1342819.14</v>
      </c>
      <c r="D2677">
        <v>1393934.12</v>
      </c>
      <c r="E2677">
        <v>2736753.26</v>
      </c>
    </row>
    <row r="2678" spans="1:5">
      <c r="A2678">
        <v>1957</v>
      </c>
      <c r="B2678" s="108">
        <v>12</v>
      </c>
      <c r="C2678">
        <v>1367789.55</v>
      </c>
      <c r="D2678">
        <v>1419668.93</v>
      </c>
      <c r="E2678">
        <v>2787458.48</v>
      </c>
    </row>
    <row r="2679" spans="1:5">
      <c r="A2679">
        <v>1957</v>
      </c>
      <c r="B2679" s="108">
        <v>13</v>
      </c>
      <c r="C2679">
        <v>1408680.1</v>
      </c>
      <c r="D2679">
        <v>1457867.7</v>
      </c>
      <c r="E2679">
        <v>2866547.8</v>
      </c>
    </row>
    <row r="2680" spans="1:5">
      <c r="A2680">
        <v>1957</v>
      </c>
      <c r="B2680" s="108">
        <v>14</v>
      </c>
      <c r="C2680">
        <v>1380379.49</v>
      </c>
      <c r="D2680">
        <v>1425975.51</v>
      </c>
      <c r="E2680">
        <v>2806355</v>
      </c>
    </row>
    <row r="2681" spans="1:5">
      <c r="A2681">
        <v>1957</v>
      </c>
      <c r="B2681" s="108">
        <v>15</v>
      </c>
      <c r="C2681">
        <v>1237502.21</v>
      </c>
      <c r="D2681">
        <v>1263436.8999999999</v>
      </c>
      <c r="E2681">
        <v>2500939.11</v>
      </c>
    </row>
    <row r="2682" spans="1:5">
      <c r="A2682">
        <v>1957</v>
      </c>
      <c r="B2682" s="108">
        <v>16</v>
      </c>
      <c r="C2682">
        <v>1157924.8400000001</v>
      </c>
      <c r="D2682">
        <v>1176720.67</v>
      </c>
      <c r="E2682">
        <v>2334645.5099999998</v>
      </c>
    </row>
    <row r="2683" spans="1:5">
      <c r="A2683">
        <v>1957</v>
      </c>
      <c r="B2683" s="108">
        <v>17</v>
      </c>
      <c r="C2683">
        <v>1126045.05</v>
      </c>
      <c r="D2683">
        <v>1142236.1599999999</v>
      </c>
      <c r="E2683">
        <v>2268281.21</v>
      </c>
    </row>
    <row r="2684" spans="1:5">
      <c r="A2684">
        <v>1957</v>
      </c>
      <c r="B2684" s="108">
        <v>18</v>
      </c>
      <c r="C2684">
        <v>1114022.04</v>
      </c>
      <c r="D2684">
        <v>1060722.97</v>
      </c>
      <c r="E2684">
        <v>2174745.0099999998</v>
      </c>
    </row>
    <row r="2685" spans="1:5">
      <c r="A2685">
        <v>1957</v>
      </c>
      <c r="B2685" s="108">
        <v>19</v>
      </c>
      <c r="C2685">
        <v>1074799.02</v>
      </c>
      <c r="D2685">
        <v>1006220.29</v>
      </c>
      <c r="E2685">
        <v>2081019.31</v>
      </c>
    </row>
    <row r="2686" spans="1:5">
      <c r="A2686">
        <v>1957</v>
      </c>
      <c r="B2686" s="108">
        <v>20</v>
      </c>
      <c r="C2686">
        <v>1055586.49</v>
      </c>
      <c r="D2686">
        <v>967727.98</v>
      </c>
      <c r="E2686">
        <v>2023314.47</v>
      </c>
    </row>
    <row r="2687" spans="1:5">
      <c r="A2687">
        <v>1957</v>
      </c>
      <c r="B2687" s="108">
        <v>21</v>
      </c>
      <c r="C2687">
        <v>1068882.79</v>
      </c>
      <c r="D2687">
        <v>977805.81</v>
      </c>
      <c r="E2687">
        <v>2046688.6</v>
      </c>
    </row>
    <row r="2688" spans="1:5">
      <c r="A2688">
        <v>1957</v>
      </c>
      <c r="B2688" s="108">
        <v>22</v>
      </c>
      <c r="C2688">
        <v>1046444.62</v>
      </c>
      <c r="D2688">
        <v>955781.51</v>
      </c>
      <c r="E2688">
        <v>2002226.13</v>
      </c>
    </row>
    <row r="2689" spans="1:5">
      <c r="A2689">
        <v>1957</v>
      </c>
      <c r="B2689" s="108">
        <v>23</v>
      </c>
      <c r="C2689">
        <v>1044233.38</v>
      </c>
      <c r="D2689">
        <v>968021.7</v>
      </c>
      <c r="E2689">
        <v>2012255.08</v>
      </c>
    </row>
    <row r="2690" spans="1:5">
      <c r="A2690">
        <v>1957</v>
      </c>
      <c r="B2690" s="108">
        <v>24</v>
      </c>
      <c r="C2690">
        <v>1071345.8600000001</v>
      </c>
      <c r="D2690">
        <v>1004679.43</v>
      </c>
      <c r="E2690">
        <v>2076025.29</v>
      </c>
    </row>
    <row r="2691" spans="1:5">
      <c r="A2691">
        <v>1957</v>
      </c>
      <c r="B2691" s="108">
        <v>25</v>
      </c>
      <c r="C2691">
        <v>1102353.6000000001</v>
      </c>
      <c r="D2691">
        <v>1053940.1599999999</v>
      </c>
      <c r="E2691">
        <v>2156293.7599999998</v>
      </c>
    </row>
    <row r="2692" spans="1:5">
      <c r="A2692">
        <v>1957</v>
      </c>
      <c r="B2692" s="108">
        <v>26</v>
      </c>
      <c r="C2692">
        <v>1156469.25</v>
      </c>
      <c r="D2692">
        <v>1121417.28</v>
      </c>
      <c r="E2692">
        <v>2277886.5299999998</v>
      </c>
    </row>
    <row r="2693" spans="1:5">
      <c r="A2693">
        <v>1957</v>
      </c>
      <c r="B2693" s="108">
        <v>27</v>
      </c>
      <c r="C2693">
        <v>1187054.02</v>
      </c>
      <c r="D2693">
        <v>1150612.1200000001</v>
      </c>
      <c r="E2693">
        <v>2337666.14</v>
      </c>
    </row>
    <row r="2694" spans="1:5">
      <c r="A2694">
        <v>1957</v>
      </c>
      <c r="B2694" s="108">
        <v>28</v>
      </c>
      <c r="C2694">
        <v>1183954.1200000001</v>
      </c>
      <c r="D2694">
        <v>1136103.6200000001</v>
      </c>
      <c r="E2694">
        <v>2320057.7400000002</v>
      </c>
    </row>
    <row r="2695" spans="1:5">
      <c r="A2695">
        <v>1957</v>
      </c>
      <c r="B2695" s="108">
        <v>29</v>
      </c>
      <c r="C2695">
        <v>1199037.51</v>
      </c>
      <c r="D2695">
        <v>1143313.1399999999</v>
      </c>
      <c r="E2695">
        <v>2342350.65</v>
      </c>
    </row>
    <row r="2696" spans="1:5">
      <c r="A2696">
        <v>1957</v>
      </c>
      <c r="B2696" s="108">
        <v>30</v>
      </c>
      <c r="C2696">
        <v>1215663.3799999999</v>
      </c>
      <c r="D2696">
        <v>1160824.94</v>
      </c>
      <c r="E2696">
        <v>2376488.3199999998</v>
      </c>
    </row>
    <row r="2697" spans="1:5">
      <c r="A2697">
        <v>1957</v>
      </c>
      <c r="B2697" s="108">
        <v>31</v>
      </c>
      <c r="C2697">
        <v>1244336.51</v>
      </c>
      <c r="D2697">
        <v>1195134.8899999999</v>
      </c>
      <c r="E2697">
        <v>2439471.4</v>
      </c>
    </row>
    <row r="2698" spans="1:5">
      <c r="A2698">
        <v>1957</v>
      </c>
      <c r="B2698" s="108">
        <v>32</v>
      </c>
      <c r="C2698">
        <v>1247025.23</v>
      </c>
      <c r="D2698">
        <v>1189271.2</v>
      </c>
      <c r="E2698">
        <v>2436296.4300000002</v>
      </c>
    </row>
    <row r="2699" spans="1:5">
      <c r="A2699">
        <v>1957</v>
      </c>
      <c r="B2699" s="108">
        <v>33</v>
      </c>
      <c r="C2699">
        <v>1261218.8600000001</v>
      </c>
      <c r="D2699">
        <v>1199485.71</v>
      </c>
      <c r="E2699">
        <v>2460704.5699999998</v>
      </c>
    </row>
    <row r="2700" spans="1:5">
      <c r="A2700">
        <v>1957</v>
      </c>
      <c r="B2700" s="108">
        <v>34</v>
      </c>
      <c r="C2700">
        <v>1282183.4099999999</v>
      </c>
      <c r="D2700">
        <v>1221222.98</v>
      </c>
      <c r="E2700">
        <v>2503406.39</v>
      </c>
    </row>
    <row r="2701" spans="1:5">
      <c r="A2701">
        <v>1957</v>
      </c>
      <c r="B2701" s="108">
        <v>35</v>
      </c>
      <c r="C2701">
        <v>1281651.03</v>
      </c>
      <c r="D2701">
        <v>1221761.93</v>
      </c>
      <c r="E2701">
        <v>2503412.96</v>
      </c>
    </row>
    <row r="2702" spans="1:5">
      <c r="A2702">
        <v>1957</v>
      </c>
      <c r="B2702" s="108">
        <v>36</v>
      </c>
      <c r="C2702">
        <v>1260622.18</v>
      </c>
      <c r="D2702">
        <v>1200946.75</v>
      </c>
      <c r="E2702">
        <v>2461568.9300000002</v>
      </c>
    </row>
    <row r="2703" spans="1:5">
      <c r="A2703">
        <v>1957</v>
      </c>
      <c r="B2703" s="108">
        <v>37</v>
      </c>
      <c r="C2703">
        <v>1238209.44</v>
      </c>
      <c r="D2703">
        <v>1181998.42</v>
      </c>
      <c r="E2703">
        <v>2420207.86</v>
      </c>
    </row>
    <row r="2704" spans="1:5">
      <c r="A2704">
        <v>1957</v>
      </c>
      <c r="B2704" s="108">
        <v>38</v>
      </c>
      <c r="C2704">
        <v>1197996.07</v>
      </c>
      <c r="D2704">
        <v>1142481.67</v>
      </c>
      <c r="E2704">
        <v>2340477.7400000002</v>
      </c>
    </row>
    <row r="2705" spans="1:5">
      <c r="A2705">
        <v>1957</v>
      </c>
      <c r="B2705" s="108">
        <v>39</v>
      </c>
      <c r="C2705">
        <v>1180835.9099999999</v>
      </c>
      <c r="D2705">
        <v>1135929.04</v>
      </c>
      <c r="E2705">
        <v>2316764.9500000002</v>
      </c>
    </row>
    <row r="2706" spans="1:5">
      <c r="A2706">
        <v>1957</v>
      </c>
      <c r="B2706" s="108">
        <v>40</v>
      </c>
      <c r="C2706">
        <v>1166670.55</v>
      </c>
      <c r="D2706">
        <v>1123711.1299999999</v>
      </c>
      <c r="E2706">
        <v>2290381.6800000002</v>
      </c>
    </row>
    <row r="2707" spans="1:5">
      <c r="A2707">
        <v>1957</v>
      </c>
      <c r="B2707" s="108">
        <v>41</v>
      </c>
      <c r="C2707">
        <v>1153570.46</v>
      </c>
      <c r="D2707">
        <v>1116561.97</v>
      </c>
      <c r="E2707">
        <v>2270132.4300000002</v>
      </c>
    </row>
    <row r="2708" spans="1:5">
      <c r="A2708">
        <v>1957</v>
      </c>
      <c r="B2708" s="108">
        <v>42</v>
      </c>
      <c r="C2708">
        <v>1132578.1200000001</v>
      </c>
      <c r="D2708">
        <v>1094549.45</v>
      </c>
      <c r="E2708">
        <v>2227127.5699999998</v>
      </c>
    </row>
    <row r="2709" spans="1:5">
      <c r="A2709">
        <v>1957</v>
      </c>
      <c r="B2709" s="108">
        <v>43</v>
      </c>
      <c r="C2709">
        <v>1124492.28</v>
      </c>
      <c r="D2709">
        <v>1087230.32</v>
      </c>
      <c r="E2709">
        <v>2211722.6</v>
      </c>
    </row>
    <row r="2710" spans="1:5">
      <c r="A2710">
        <v>1957</v>
      </c>
      <c r="B2710" s="108">
        <v>44</v>
      </c>
      <c r="C2710">
        <v>1110650.8500000001</v>
      </c>
      <c r="D2710">
        <v>1077522.48</v>
      </c>
      <c r="E2710">
        <v>2188173.33</v>
      </c>
    </row>
    <row r="2711" spans="1:5">
      <c r="A2711">
        <v>1957</v>
      </c>
      <c r="B2711" s="108">
        <v>45</v>
      </c>
      <c r="C2711">
        <v>1085873.74</v>
      </c>
      <c r="D2711">
        <v>1053635.82</v>
      </c>
      <c r="E2711">
        <v>2139509.56</v>
      </c>
    </row>
    <row r="2712" spans="1:5">
      <c r="A2712">
        <v>1957</v>
      </c>
      <c r="B2712" s="108">
        <v>46</v>
      </c>
      <c r="C2712">
        <v>1066928.6200000001</v>
      </c>
      <c r="D2712">
        <v>1037151.95</v>
      </c>
      <c r="E2712">
        <v>2104080.5699999998</v>
      </c>
    </row>
    <row r="2713" spans="1:5">
      <c r="A2713">
        <v>1957</v>
      </c>
      <c r="B2713" s="108">
        <v>47</v>
      </c>
      <c r="C2713">
        <v>1055360.8799999999</v>
      </c>
      <c r="D2713">
        <v>1028291.88</v>
      </c>
      <c r="E2713">
        <v>2083652.76</v>
      </c>
    </row>
    <row r="2714" spans="1:5">
      <c r="A2714">
        <v>1957</v>
      </c>
      <c r="B2714" s="108">
        <v>48</v>
      </c>
      <c r="C2714">
        <v>1041070.63</v>
      </c>
      <c r="D2714">
        <v>1015983.22</v>
      </c>
      <c r="E2714">
        <v>2057053.85</v>
      </c>
    </row>
    <row r="2715" spans="1:5">
      <c r="A2715">
        <v>1957</v>
      </c>
      <c r="B2715" s="108">
        <v>49</v>
      </c>
      <c r="C2715">
        <v>1000868.96</v>
      </c>
      <c r="D2715">
        <v>977542.61</v>
      </c>
      <c r="E2715">
        <v>1978411.57</v>
      </c>
    </row>
    <row r="2716" spans="1:5">
      <c r="A2716">
        <v>1957</v>
      </c>
      <c r="B2716" s="108">
        <v>50</v>
      </c>
      <c r="C2716">
        <v>964519.55</v>
      </c>
      <c r="D2716">
        <v>941449.43</v>
      </c>
      <c r="E2716">
        <v>1905968.98</v>
      </c>
    </row>
    <row r="2717" spans="1:5">
      <c r="A2717">
        <v>1957</v>
      </c>
      <c r="B2717" s="108">
        <v>51</v>
      </c>
      <c r="C2717">
        <v>933763.77</v>
      </c>
      <c r="D2717">
        <v>913266.8</v>
      </c>
      <c r="E2717">
        <v>1847030.57</v>
      </c>
    </row>
    <row r="2718" spans="1:5">
      <c r="A2718">
        <v>1957</v>
      </c>
      <c r="B2718" s="108">
        <v>52</v>
      </c>
      <c r="C2718">
        <v>905290.53</v>
      </c>
      <c r="D2718">
        <v>889161.9</v>
      </c>
      <c r="E2718">
        <v>1794452.43</v>
      </c>
    </row>
    <row r="2719" spans="1:5">
      <c r="A2719">
        <v>1957</v>
      </c>
      <c r="B2719" s="108">
        <v>53</v>
      </c>
      <c r="C2719">
        <v>874304.35</v>
      </c>
      <c r="D2719">
        <v>861090.73</v>
      </c>
      <c r="E2719">
        <v>1735395.08</v>
      </c>
    </row>
    <row r="2720" spans="1:5">
      <c r="A2720">
        <v>1957</v>
      </c>
      <c r="B2720" s="108">
        <v>54</v>
      </c>
      <c r="C2720">
        <v>841299.25</v>
      </c>
      <c r="D2720">
        <v>826658.53</v>
      </c>
      <c r="E2720">
        <v>1667957.78</v>
      </c>
    </row>
    <row r="2721" spans="1:5">
      <c r="A2721">
        <v>1957</v>
      </c>
      <c r="B2721" s="108">
        <v>55</v>
      </c>
      <c r="C2721">
        <v>831507.9</v>
      </c>
      <c r="D2721">
        <v>811827.03</v>
      </c>
      <c r="E2721">
        <v>1643334.93</v>
      </c>
    </row>
    <row r="2722" spans="1:5">
      <c r="A2722">
        <v>1957</v>
      </c>
      <c r="B2722" s="108">
        <v>56</v>
      </c>
      <c r="C2722">
        <v>824154.05</v>
      </c>
      <c r="D2722">
        <v>800835.44</v>
      </c>
      <c r="E2722">
        <v>1624989.49</v>
      </c>
    </row>
    <row r="2723" spans="1:5">
      <c r="A2723">
        <v>1957</v>
      </c>
      <c r="B2723" s="108">
        <v>57</v>
      </c>
      <c r="C2723">
        <v>806195.29</v>
      </c>
      <c r="D2723">
        <v>779299.49</v>
      </c>
      <c r="E2723">
        <v>1585494.78</v>
      </c>
    </row>
    <row r="2724" spans="1:5">
      <c r="A2724">
        <v>1957</v>
      </c>
      <c r="B2724" s="108">
        <v>58</v>
      </c>
      <c r="C2724">
        <v>793658.94</v>
      </c>
      <c r="D2724">
        <v>764216.57</v>
      </c>
      <c r="E2724">
        <v>1557875.51</v>
      </c>
    </row>
    <row r="2725" spans="1:5">
      <c r="A2725">
        <v>1957</v>
      </c>
      <c r="B2725" s="108">
        <v>59</v>
      </c>
      <c r="C2725">
        <v>770144.62</v>
      </c>
      <c r="D2725">
        <v>735374.91</v>
      </c>
      <c r="E2725">
        <v>1505519.53</v>
      </c>
    </row>
    <row r="2726" spans="1:5">
      <c r="A2726">
        <v>1957</v>
      </c>
      <c r="B2726" s="108">
        <v>60</v>
      </c>
      <c r="C2726">
        <v>750225.75</v>
      </c>
      <c r="D2726">
        <v>711463.41</v>
      </c>
      <c r="E2726">
        <v>1461689.16</v>
      </c>
    </row>
    <row r="2727" spans="1:5">
      <c r="A2727">
        <v>1957</v>
      </c>
      <c r="B2727" s="108">
        <v>61</v>
      </c>
      <c r="C2727">
        <v>736475.82</v>
      </c>
      <c r="D2727">
        <v>694272.74</v>
      </c>
      <c r="E2727">
        <v>1430748.56</v>
      </c>
    </row>
    <row r="2728" spans="1:5">
      <c r="A2728">
        <v>1957</v>
      </c>
      <c r="B2728" s="108">
        <v>62</v>
      </c>
      <c r="C2728">
        <v>723217.61</v>
      </c>
      <c r="D2728">
        <v>677353.35</v>
      </c>
      <c r="E2728">
        <v>1400570.96</v>
      </c>
    </row>
    <row r="2729" spans="1:5">
      <c r="A2729">
        <v>1957</v>
      </c>
      <c r="B2729" s="108">
        <v>63</v>
      </c>
      <c r="C2729">
        <v>707289.37</v>
      </c>
      <c r="D2729">
        <v>657096.59</v>
      </c>
      <c r="E2729">
        <v>1364385.96</v>
      </c>
    </row>
    <row r="2730" spans="1:5">
      <c r="A2730">
        <v>1957</v>
      </c>
      <c r="B2730" s="108">
        <v>64</v>
      </c>
      <c r="C2730">
        <v>685709.9</v>
      </c>
      <c r="D2730">
        <v>632795.01</v>
      </c>
      <c r="E2730">
        <v>1318504.9099999999</v>
      </c>
    </row>
    <row r="2731" spans="1:5">
      <c r="A2731">
        <v>1957</v>
      </c>
      <c r="B2731" s="108">
        <v>65</v>
      </c>
      <c r="C2731">
        <v>657060.18999999994</v>
      </c>
      <c r="D2731">
        <v>602176.97</v>
      </c>
      <c r="E2731">
        <v>1259237.1599999999</v>
      </c>
    </row>
    <row r="2732" spans="1:5">
      <c r="A2732">
        <v>1957</v>
      </c>
      <c r="B2732" s="108">
        <v>66</v>
      </c>
      <c r="C2732">
        <v>633365.75</v>
      </c>
      <c r="D2732">
        <v>576142.69999999995</v>
      </c>
      <c r="E2732">
        <v>1209508.45</v>
      </c>
    </row>
    <row r="2733" spans="1:5">
      <c r="A2733">
        <v>1957</v>
      </c>
      <c r="B2733" s="108">
        <v>67</v>
      </c>
      <c r="C2733">
        <v>616631.22</v>
      </c>
      <c r="D2733">
        <v>558567.15</v>
      </c>
      <c r="E2733">
        <v>1175198.3700000001</v>
      </c>
    </row>
    <row r="2734" spans="1:5">
      <c r="A2734">
        <v>1957</v>
      </c>
      <c r="B2734" s="108">
        <v>68</v>
      </c>
      <c r="C2734">
        <v>591290.93000000005</v>
      </c>
      <c r="D2734">
        <v>533918.53</v>
      </c>
      <c r="E2734">
        <v>1125209.46</v>
      </c>
    </row>
    <row r="2735" spans="1:5">
      <c r="A2735">
        <v>1957</v>
      </c>
      <c r="B2735" s="108">
        <v>69</v>
      </c>
      <c r="C2735">
        <v>563888.81000000006</v>
      </c>
      <c r="D2735">
        <v>507880.98</v>
      </c>
      <c r="E2735">
        <v>1071769.79</v>
      </c>
    </row>
    <row r="2736" spans="1:5">
      <c r="A2736">
        <v>1957</v>
      </c>
      <c r="B2736" s="108">
        <v>70</v>
      </c>
      <c r="C2736">
        <v>527580.86</v>
      </c>
      <c r="D2736">
        <v>469995.57</v>
      </c>
      <c r="E2736">
        <v>997576.43</v>
      </c>
    </row>
    <row r="2737" spans="1:5">
      <c r="A2737">
        <v>1957</v>
      </c>
      <c r="B2737" s="108">
        <v>71</v>
      </c>
      <c r="C2737">
        <v>495755.5</v>
      </c>
      <c r="D2737">
        <v>435959.59</v>
      </c>
      <c r="E2737">
        <v>931715.09</v>
      </c>
    </row>
    <row r="2738" spans="1:5">
      <c r="A2738">
        <v>1957</v>
      </c>
      <c r="B2738" s="108">
        <v>72</v>
      </c>
      <c r="C2738">
        <v>464377.83</v>
      </c>
      <c r="D2738">
        <v>404197.84</v>
      </c>
      <c r="E2738">
        <v>868575.67</v>
      </c>
    </row>
    <row r="2739" spans="1:5">
      <c r="A2739">
        <v>1957</v>
      </c>
      <c r="B2739" s="108">
        <v>73</v>
      </c>
      <c r="C2739">
        <v>431251.32</v>
      </c>
      <c r="D2739">
        <v>370875.92</v>
      </c>
      <c r="E2739">
        <v>802127.24</v>
      </c>
    </row>
    <row r="2740" spans="1:5">
      <c r="A2740">
        <v>1957</v>
      </c>
      <c r="B2740" s="108">
        <v>74</v>
      </c>
      <c r="C2740">
        <v>391443.47</v>
      </c>
      <c r="D2740">
        <v>332787.92</v>
      </c>
      <c r="E2740">
        <v>724231.39</v>
      </c>
    </row>
    <row r="2741" spans="1:5">
      <c r="A2741">
        <v>1957</v>
      </c>
      <c r="B2741" s="108">
        <v>75</v>
      </c>
      <c r="C2741">
        <v>356354.7</v>
      </c>
      <c r="D2741">
        <v>300854.92</v>
      </c>
      <c r="E2741">
        <v>657209.62</v>
      </c>
    </row>
    <row r="2742" spans="1:5">
      <c r="A2742">
        <v>1957</v>
      </c>
      <c r="B2742" s="108">
        <v>76</v>
      </c>
      <c r="C2742">
        <v>321973.88</v>
      </c>
      <c r="D2742">
        <v>269668.03999999998</v>
      </c>
      <c r="E2742">
        <v>591641.92000000004</v>
      </c>
    </row>
    <row r="2743" spans="1:5">
      <c r="A2743">
        <v>1957</v>
      </c>
      <c r="B2743" s="108">
        <v>77</v>
      </c>
      <c r="C2743">
        <v>291540.40000000002</v>
      </c>
      <c r="D2743">
        <v>242646.56</v>
      </c>
      <c r="E2743">
        <v>534186.96</v>
      </c>
    </row>
    <row r="2744" spans="1:5">
      <c r="A2744">
        <v>1957</v>
      </c>
      <c r="B2744" s="108">
        <v>78</v>
      </c>
      <c r="C2744">
        <v>263826.26</v>
      </c>
      <c r="D2744">
        <v>215724.51</v>
      </c>
      <c r="E2744">
        <v>479550.77</v>
      </c>
    </row>
    <row r="2745" spans="1:5">
      <c r="A2745">
        <v>1957</v>
      </c>
      <c r="B2745" s="108">
        <v>79</v>
      </c>
      <c r="C2745">
        <v>240720.61</v>
      </c>
      <c r="D2745">
        <v>192761.34</v>
      </c>
      <c r="E2745">
        <v>433481.95</v>
      </c>
    </row>
    <row r="2746" spans="1:5">
      <c r="A2746">
        <v>1957</v>
      </c>
      <c r="B2746" s="108">
        <v>80</v>
      </c>
      <c r="C2746">
        <v>224022.41</v>
      </c>
      <c r="D2746">
        <v>167486.71</v>
      </c>
      <c r="E2746">
        <v>391509.12</v>
      </c>
    </row>
    <row r="2747" spans="1:5">
      <c r="A2747">
        <v>1957</v>
      </c>
      <c r="B2747" s="108">
        <v>81</v>
      </c>
      <c r="C2747">
        <v>200895.49</v>
      </c>
      <c r="D2747">
        <v>147004.85</v>
      </c>
      <c r="E2747">
        <v>347900.34</v>
      </c>
    </row>
    <row r="2748" spans="1:5">
      <c r="A2748">
        <v>1957</v>
      </c>
      <c r="B2748" s="108">
        <v>82</v>
      </c>
      <c r="C2748">
        <v>171808.68</v>
      </c>
      <c r="D2748">
        <v>123536.9</v>
      </c>
      <c r="E2748">
        <v>295345.58</v>
      </c>
    </row>
    <row r="2749" spans="1:5">
      <c r="A2749">
        <v>1957</v>
      </c>
      <c r="B2749" s="108">
        <v>83</v>
      </c>
      <c r="C2749">
        <v>146255.19</v>
      </c>
      <c r="D2749">
        <v>103192.39</v>
      </c>
      <c r="E2749">
        <v>249447.58</v>
      </c>
    </row>
    <row r="2750" spans="1:5">
      <c r="A2750">
        <v>1957</v>
      </c>
      <c r="B2750" s="108">
        <v>84</v>
      </c>
      <c r="C2750">
        <v>127080.72</v>
      </c>
      <c r="D2750">
        <v>89419.8</v>
      </c>
      <c r="E2750">
        <v>216500.52</v>
      </c>
    </row>
    <row r="2751" spans="1:5">
      <c r="A2751">
        <v>1957</v>
      </c>
      <c r="B2751" s="108">
        <v>85</v>
      </c>
      <c r="C2751">
        <v>104071.8</v>
      </c>
      <c r="D2751">
        <v>71033.45</v>
      </c>
      <c r="E2751">
        <v>175105.25</v>
      </c>
    </row>
    <row r="2752" spans="1:5">
      <c r="A2752">
        <v>1957</v>
      </c>
      <c r="B2752" s="108">
        <v>86</v>
      </c>
      <c r="C2752">
        <v>90661.68</v>
      </c>
      <c r="D2752">
        <v>59940.42</v>
      </c>
      <c r="E2752">
        <v>150602.1</v>
      </c>
    </row>
    <row r="2753" spans="1:5">
      <c r="A2753">
        <v>1957</v>
      </c>
      <c r="B2753" s="108">
        <v>87</v>
      </c>
      <c r="C2753">
        <v>72557.929999999993</v>
      </c>
      <c r="D2753">
        <v>46997.33</v>
      </c>
      <c r="E2753">
        <v>119555.26</v>
      </c>
    </row>
    <row r="2754" spans="1:5">
      <c r="A2754">
        <v>1957</v>
      </c>
      <c r="B2754" s="108">
        <v>88</v>
      </c>
      <c r="C2754">
        <v>56577.93</v>
      </c>
      <c r="D2754">
        <v>35718.86</v>
      </c>
      <c r="E2754">
        <v>92296.79</v>
      </c>
    </row>
    <row r="2755" spans="1:5">
      <c r="A2755">
        <v>1957</v>
      </c>
      <c r="B2755" s="108">
        <v>89</v>
      </c>
      <c r="C2755">
        <v>45064.95</v>
      </c>
      <c r="D2755">
        <v>27713.95</v>
      </c>
      <c r="E2755">
        <v>72778.899999999994</v>
      </c>
    </row>
    <row r="2756" spans="1:5">
      <c r="A2756">
        <v>1957</v>
      </c>
      <c r="B2756" s="108">
        <v>90</v>
      </c>
      <c r="C2756">
        <v>35339.21</v>
      </c>
      <c r="D2756">
        <v>21066.87</v>
      </c>
      <c r="E2756">
        <v>56406.080000000002</v>
      </c>
    </row>
    <row r="2757" spans="1:5">
      <c r="A2757">
        <v>1957</v>
      </c>
      <c r="B2757" s="108">
        <v>91</v>
      </c>
      <c r="C2757">
        <v>26092.75</v>
      </c>
      <c r="D2757">
        <v>15367.5</v>
      </c>
      <c r="E2757">
        <v>41460.25</v>
      </c>
    </row>
    <row r="2758" spans="1:5">
      <c r="A2758">
        <v>1957</v>
      </c>
      <c r="B2758" s="108">
        <v>92</v>
      </c>
      <c r="C2758">
        <v>19210.560000000001</v>
      </c>
      <c r="D2758">
        <v>10849.9</v>
      </c>
      <c r="E2758">
        <v>30060.46</v>
      </c>
    </row>
    <row r="2759" spans="1:5">
      <c r="A2759">
        <v>1957</v>
      </c>
      <c r="B2759" s="108">
        <v>93</v>
      </c>
      <c r="C2759">
        <v>14144.28</v>
      </c>
      <c r="D2759">
        <v>7773.65</v>
      </c>
      <c r="E2759">
        <v>21917.93</v>
      </c>
    </row>
    <row r="2760" spans="1:5">
      <c r="A2760">
        <v>1957</v>
      </c>
      <c r="B2760" s="108">
        <v>94</v>
      </c>
      <c r="C2760">
        <v>10465.469999999999</v>
      </c>
      <c r="D2760">
        <v>5590.87</v>
      </c>
      <c r="E2760">
        <v>16056.34</v>
      </c>
    </row>
    <row r="2761" spans="1:5">
      <c r="A2761">
        <v>1957</v>
      </c>
      <c r="B2761" s="108">
        <v>95</v>
      </c>
      <c r="C2761">
        <v>7702.22</v>
      </c>
      <c r="D2761">
        <v>4025.15</v>
      </c>
      <c r="E2761">
        <v>11727.37</v>
      </c>
    </row>
    <row r="2762" spans="1:5">
      <c r="A2762">
        <v>1957</v>
      </c>
      <c r="B2762" s="108">
        <v>96</v>
      </c>
      <c r="C2762">
        <v>5583.42</v>
      </c>
      <c r="D2762">
        <v>2849.7</v>
      </c>
      <c r="E2762">
        <v>8433.1200000000008</v>
      </c>
    </row>
    <row r="2763" spans="1:5">
      <c r="A2763">
        <v>1957</v>
      </c>
      <c r="B2763" s="108">
        <v>97</v>
      </c>
      <c r="C2763">
        <v>3604.45</v>
      </c>
      <c r="D2763">
        <v>1760.86</v>
      </c>
      <c r="E2763">
        <v>5365.31</v>
      </c>
    </row>
    <row r="2764" spans="1:5">
      <c r="A2764">
        <v>1957</v>
      </c>
      <c r="B2764" s="108">
        <v>98</v>
      </c>
      <c r="C2764">
        <v>2260.34</v>
      </c>
      <c r="D2764">
        <v>1098.32</v>
      </c>
      <c r="E2764">
        <v>3358.66</v>
      </c>
    </row>
    <row r="2765" spans="1:5">
      <c r="A2765">
        <v>1957</v>
      </c>
      <c r="B2765" s="108">
        <v>99</v>
      </c>
      <c r="C2765">
        <v>1482.92</v>
      </c>
      <c r="D2765">
        <v>692.73</v>
      </c>
      <c r="E2765">
        <v>2175.65</v>
      </c>
    </row>
    <row r="2766" spans="1:5">
      <c r="A2766">
        <v>1957</v>
      </c>
      <c r="B2766" s="108">
        <v>100</v>
      </c>
      <c r="C2766">
        <v>985.24</v>
      </c>
      <c r="D2766">
        <v>476.16</v>
      </c>
      <c r="E2766">
        <v>1461.4</v>
      </c>
    </row>
    <row r="2767" spans="1:5">
      <c r="A2767">
        <v>1957</v>
      </c>
      <c r="B2767" s="108">
        <v>101</v>
      </c>
      <c r="C2767">
        <v>659.81</v>
      </c>
      <c r="D2767">
        <v>323.11</v>
      </c>
      <c r="E2767">
        <v>982.92</v>
      </c>
    </row>
    <row r="2768" spans="1:5">
      <c r="A2768">
        <v>1957</v>
      </c>
      <c r="B2768" s="108">
        <v>102</v>
      </c>
      <c r="C2768">
        <v>440.63</v>
      </c>
      <c r="D2768">
        <v>229.99</v>
      </c>
      <c r="E2768">
        <v>670.62</v>
      </c>
    </row>
    <row r="2769" spans="1:5">
      <c r="A2769">
        <v>1957</v>
      </c>
      <c r="B2769" s="108">
        <v>103</v>
      </c>
      <c r="C2769">
        <v>319.02</v>
      </c>
      <c r="D2769">
        <v>155.72</v>
      </c>
      <c r="E2769">
        <v>474.74</v>
      </c>
    </row>
    <row r="2770" spans="1:5">
      <c r="A2770">
        <v>1957</v>
      </c>
      <c r="B2770" s="108">
        <v>104</v>
      </c>
      <c r="C2770">
        <v>221.47</v>
      </c>
      <c r="D2770">
        <v>115.37</v>
      </c>
      <c r="E2770">
        <v>336.84</v>
      </c>
    </row>
    <row r="2771" spans="1:5">
      <c r="A2771">
        <v>1957</v>
      </c>
      <c r="B2771" s="108">
        <v>105</v>
      </c>
      <c r="C2771">
        <v>153.6</v>
      </c>
      <c r="D2771">
        <v>92.22</v>
      </c>
      <c r="E2771">
        <v>245.82</v>
      </c>
    </row>
    <row r="2772" spans="1:5">
      <c r="A2772">
        <v>1957</v>
      </c>
      <c r="B2772" s="108">
        <v>106</v>
      </c>
      <c r="C2772">
        <v>129.65</v>
      </c>
      <c r="D2772">
        <v>78.16</v>
      </c>
      <c r="E2772">
        <v>207.81</v>
      </c>
    </row>
    <row r="2773" spans="1:5">
      <c r="A2773">
        <v>1957</v>
      </c>
      <c r="B2773" s="108">
        <v>107</v>
      </c>
      <c r="C2773">
        <v>102.97</v>
      </c>
      <c r="D2773">
        <v>44.56</v>
      </c>
      <c r="E2773">
        <v>147.53</v>
      </c>
    </row>
    <row r="2774" spans="1:5">
      <c r="A2774">
        <v>1957</v>
      </c>
      <c r="B2774" s="108">
        <v>108</v>
      </c>
      <c r="C2774">
        <v>69.28</v>
      </c>
      <c r="D2774">
        <v>35.11</v>
      </c>
      <c r="E2774">
        <v>104.39</v>
      </c>
    </row>
    <row r="2775" spans="1:5">
      <c r="A2775">
        <v>1957</v>
      </c>
      <c r="B2775" s="108">
        <v>109</v>
      </c>
      <c r="C2775">
        <v>53.92</v>
      </c>
      <c r="D2775">
        <v>32.47</v>
      </c>
      <c r="E2775">
        <v>86.39</v>
      </c>
    </row>
    <row r="2776" spans="1:5">
      <c r="A2776">
        <v>1957</v>
      </c>
      <c r="B2776" s="108">
        <v>110</v>
      </c>
      <c r="C2776">
        <v>178.91</v>
      </c>
      <c r="D2776">
        <v>114.75</v>
      </c>
      <c r="E2776">
        <v>293.66000000000003</v>
      </c>
    </row>
    <row r="2777" spans="1:5">
      <c r="A2777">
        <v>1958</v>
      </c>
      <c r="B2777" s="108">
        <v>0</v>
      </c>
      <c r="C2777">
        <v>1979375.98</v>
      </c>
      <c r="D2777">
        <v>2051155.56</v>
      </c>
      <c r="E2777">
        <v>4030531.54</v>
      </c>
    </row>
    <row r="2778" spans="1:5">
      <c r="A2778">
        <v>1958</v>
      </c>
      <c r="B2778" s="108">
        <v>1</v>
      </c>
      <c r="C2778">
        <v>1953512.93</v>
      </c>
      <c r="D2778">
        <v>2025474.58</v>
      </c>
      <c r="E2778">
        <v>3978987.51</v>
      </c>
    </row>
    <row r="2779" spans="1:5">
      <c r="A2779">
        <v>1958</v>
      </c>
      <c r="B2779" s="108">
        <v>2</v>
      </c>
      <c r="C2779">
        <v>1922098.56</v>
      </c>
      <c r="D2779">
        <v>1988293.09</v>
      </c>
      <c r="E2779">
        <v>3910391.65</v>
      </c>
    </row>
    <row r="2780" spans="1:5">
      <c r="A2780">
        <v>1958</v>
      </c>
      <c r="B2780" s="108">
        <v>3</v>
      </c>
      <c r="C2780">
        <v>1896974.24</v>
      </c>
      <c r="D2780">
        <v>1959719.84</v>
      </c>
      <c r="E2780">
        <v>3856694.08</v>
      </c>
    </row>
    <row r="2781" spans="1:5">
      <c r="A2781">
        <v>1958</v>
      </c>
      <c r="B2781" s="108">
        <v>4</v>
      </c>
      <c r="C2781">
        <v>1863950.98</v>
      </c>
      <c r="D2781">
        <v>1933680.48</v>
      </c>
      <c r="E2781">
        <v>3797631.46</v>
      </c>
    </row>
    <row r="2782" spans="1:5">
      <c r="A2782">
        <v>1958</v>
      </c>
      <c r="B2782" s="108">
        <v>5</v>
      </c>
      <c r="C2782">
        <v>1821216.16</v>
      </c>
      <c r="D2782">
        <v>1886773.14</v>
      </c>
      <c r="E2782">
        <v>3707989.3</v>
      </c>
    </row>
    <row r="2783" spans="1:5">
      <c r="A2783">
        <v>1958</v>
      </c>
      <c r="B2783" s="108">
        <v>6</v>
      </c>
      <c r="C2783">
        <v>1774679.58</v>
      </c>
      <c r="D2783">
        <v>1833132.7</v>
      </c>
      <c r="E2783">
        <v>3607812.28</v>
      </c>
    </row>
    <row r="2784" spans="1:5">
      <c r="A2784">
        <v>1958</v>
      </c>
      <c r="B2784" s="108">
        <v>7</v>
      </c>
      <c r="C2784">
        <v>1731583.41</v>
      </c>
      <c r="D2784">
        <v>1793030.85</v>
      </c>
      <c r="E2784">
        <v>3524614.26</v>
      </c>
    </row>
    <row r="2785" spans="1:5">
      <c r="A2785">
        <v>1958</v>
      </c>
      <c r="B2785" s="108">
        <v>8</v>
      </c>
      <c r="C2785">
        <v>1683599.43</v>
      </c>
      <c r="D2785">
        <v>1744561.14</v>
      </c>
      <c r="E2785">
        <v>3428160.57</v>
      </c>
    </row>
    <row r="2786" spans="1:5">
      <c r="A2786">
        <v>1958</v>
      </c>
      <c r="B2786" s="108">
        <v>9</v>
      </c>
      <c r="C2786">
        <v>1680971.78</v>
      </c>
      <c r="D2786">
        <v>1745040.75</v>
      </c>
      <c r="E2786">
        <v>3426012.53</v>
      </c>
    </row>
    <row r="2787" spans="1:5">
      <c r="A2787">
        <v>1958</v>
      </c>
      <c r="B2787" s="108">
        <v>10</v>
      </c>
      <c r="C2787">
        <v>1761099.23</v>
      </c>
      <c r="D2787">
        <v>1831114.46</v>
      </c>
      <c r="E2787">
        <v>3592213.69</v>
      </c>
    </row>
    <row r="2788" spans="1:5">
      <c r="A2788">
        <v>1958</v>
      </c>
      <c r="B2788" s="108">
        <v>11</v>
      </c>
      <c r="C2788">
        <v>1582504.58</v>
      </c>
      <c r="D2788">
        <v>1642444.96</v>
      </c>
      <c r="E2788">
        <v>3224949.54</v>
      </c>
    </row>
    <row r="2789" spans="1:5">
      <c r="A2789">
        <v>1958</v>
      </c>
      <c r="B2789" s="108">
        <v>12</v>
      </c>
      <c r="C2789">
        <v>1346269</v>
      </c>
      <c r="D2789">
        <v>1396033.52</v>
      </c>
      <c r="E2789">
        <v>2742302.52</v>
      </c>
    </row>
    <row r="2790" spans="1:5">
      <c r="A2790">
        <v>1958</v>
      </c>
      <c r="B2790" s="108">
        <v>13</v>
      </c>
      <c r="C2790">
        <v>1358513.76</v>
      </c>
      <c r="D2790">
        <v>1404475.17</v>
      </c>
      <c r="E2790">
        <v>2762988.93</v>
      </c>
    </row>
    <row r="2791" spans="1:5">
      <c r="A2791">
        <v>1958</v>
      </c>
      <c r="B2791" s="108">
        <v>14</v>
      </c>
      <c r="C2791">
        <v>1428399.52</v>
      </c>
      <c r="D2791">
        <v>1474406.61</v>
      </c>
      <c r="E2791">
        <v>2902806.13</v>
      </c>
    </row>
    <row r="2792" spans="1:5">
      <c r="A2792">
        <v>1958</v>
      </c>
      <c r="B2792" s="108">
        <v>15</v>
      </c>
      <c r="C2792">
        <v>1366813.82</v>
      </c>
      <c r="D2792">
        <v>1400938.11</v>
      </c>
      <c r="E2792">
        <v>2767751.93</v>
      </c>
    </row>
    <row r="2793" spans="1:5">
      <c r="A2793">
        <v>1958</v>
      </c>
      <c r="B2793" s="108">
        <v>16</v>
      </c>
      <c r="C2793">
        <v>1227421.5</v>
      </c>
      <c r="D2793">
        <v>1251589.1100000001</v>
      </c>
      <c r="E2793">
        <v>2479010.61</v>
      </c>
    </row>
    <row r="2794" spans="1:5">
      <c r="A2794">
        <v>1958</v>
      </c>
      <c r="B2794" s="108">
        <v>17</v>
      </c>
      <c r="C2794">
        <v>1163180.6200000001</v>
      </c>
      <c r="D2794">
        <v>1180035.48</v>
      </c>
      <c r="E2794">
        <v>2343216.1</v>
      </c>
    </row>
    <row r="2795" spans="1:5">
      <c r="A2795">
        <v>1958</v>
      </c>
      <c r="B2795" s="108">
        <v>18</v>
      </c>
      <c r="C2795">
        <v>1128751.44</v>
      </c>
      <c r="D2795">
        <v>1086452.1399999999</v>
      </c>
      <c r="E2795">
        <v>2215203.58</v>
      </c>
    </row>
    <row r="2796" spans="1:5">
      <c r="A2796">
        <v>1958</v>
      </c>
      <c r="B2796" s="108">
        <v>19</v>
      </c>
      <c r="C2796">
        <v>1101298.3799999999</v>
      </c>
      <c r="D2796">
        <v>1051026.26</v>
      </c>
      <c r="E2796">
        <v>2152324.64</v>
      </c>
    </row>
    <row r="2797" spans="1:5">
      <c r="A2797">
        <v>1958</v>
      </c>
      <c r="B2797" s="108">
        <v>20</v>
      </c>
      <c r="C2797">
        <v>1080211.29</v>
      </c>
      <c r="D2797">
        <v>1003141.81</v>
      </c>
      <c r="E2797">
        <v>2083353.1</v>
      </c>
    </row>
    <row r="2798" spans="1:5">
      <c r="A2798">
        <v>1958</v>
      </c>
      <c r="B2798" s="108">
        <v>21</v>
      </c>
      <c r="C2798">
        <v>1066884.5900000001</v>
      </c>
      <c r="D2798">
        <v>976576.47</v>
      </c>
      <c r="E2798">
        <v>2043461.06</v>
      </c>
    </row>
    <row r="2799" spans="1:5">
      <c r="A2799">
        <v>1958</v>
      </c>
      <c r="B2799" s="108">
        <v>22</v>
      </c>
      <c r="C2799">
        <v>1066883.1100000001</v>
      </c>
      <c r="D2799">
        <v>982525.86</v>
      </c>
      <c r="E2799">
        <v>2049408.97</v>
      </c>
    </row>
    <row r="2800" spans="1:5">
      <c r="A2800">
        <v>1958</v>
      </c>
      <c r="B2800" s="108">
        <v>23</v>
      </c>
      <c r="C2800">
        <v>1061601.6399999999</v>
      </c>
      <c r="D2800">
        <v>994713.13</v>
      </c>
      <c r="E2800">
        <v>2056314.77</v>
      </c>
    </row>
    <row r="2801" spans="1:5">
      <c r="A2801">
        <v>1958</v>
      </c>
      <c r="B2801" s="108">
        <v>24</v>
      </c>
      <c r="C2801">
        <v>1044518.02</v>
      </c>
      <c r="D2801">
        <v>981703</v>
      </c>
      <c r="E2801">
        <v>2026221.02</v>
      </c>
    </row>
    <row r="2802" spans="1:5">
      <c r="A2802">
        <v>1958</v>
      </c>
      <c r="B2802" s="108">
        <v>25</v>
      </c>
      <c r="C2802">
        <v>1065696.4099999999</v>
      </c>
      <c r="D2802">
        <v>1011814.58</v>
      </c>
      <c r="E2802">
        <v>2077510.99</v>
      </c>
    </row>
    <row r="2803" spans="1:5">
      <c r="A2803">
        <v>1958</v>
      </c>
      <c r="B2803" s="108">
        <v>26</v>
      </c>
      <c r="C2803">
        <v>1128243.45</v>
      </c>
      <c r="D2803">
        <v>1093205.95</v>
      </c>
      <c r="E2803">
        <v>2221449.4</v>
      </c>
    </row>
    <row r="2804" spans="1:5">
      <c r="A2804">
        <v>1958</v>
      </c>
      <c r="B2804" s="108">
        <v>27</v>
      </c>
      <c r="C2804">
        <v>1171969.8600000001</v>
      </c>
      <c r="D2804">
        <v>1146717.73</v>
      </c>
      <c r="E2804">
        <v>2318687.59</v>
      </c>
    </row>
    <row r="2805" spans="1:5">
      <c r="A2805">
        <v>1958</v>
      </c>
      <c r="B2805" s="108">
        <v>28</v>
      </c>
      <c r="C2805">
        <v>1167303.47</v>
      </c>
      <c r="D2805">
        <v>1125506.6000000001</v>
      </c>
      <c r="E2805">
        <v>2292810.0699999998</v>
      </c>
    </row>
    <row r="2806" spans="1:5">
      <c r="A2806">
        <v>1958</v>
      </c>
      <c r="B2806" s="108">
        <v>29</v>
      </c>
      <c r="C2806">
        <v>1181104.6200000001</v>
      </c>
      <c r="D2806">
        <v>1125588.02</v>
      </c>
      <c r="E2806">
        <v>2306692.64</v>
      </c>
    </row>
    <row r="2807" spans="1:5">
      <c r="A2807">
        <v>1958</v>
      </c>
      <c r="B2807" s="108">
        <v>30</v>
      </c>
      <c r="C2807">
        <v>1207763.1399999999</v>
      </c>
      <c r="D2807">
        <v>1156527.75</v>
      </c>
      <c r="E2807">
        <v>2364290.89</v>
      </c>
    </row>
    <row r="2808" spans="1:5">
      <c r="A2808">
        <v>1958</v>
      </c>
      <c r="B2808" s="108">
        <v>31</v>
      </c>
      <c r="C2808">
        <v>1226976.48</v>
      </c>
      <c r="D2808">
        <v>1181238.3600000001</v>
      </c>
      <c r="E2808">
        <v>2408214.84</v>
      </c>
    </row>
    <row r="2809" spans="1:5">
      <c r="A2809">
        <v>1958</v>
      </c>
      <c r="B2809" s="108">
        <v>32</v>
      </c>
      <c r="C2809">
        <v>1233453.6299999999</v>
      </c>
      <c r="D2809">
        <v>1178008.6599999999</v>
      </c>
      <c r="E2809">
        <v>2411462.29</v>
      </c>
    </row>
    <row r="2810" spans="1:5">
      <c r="A2810">
        <v>1958</v>
      </c>
      <c r="B2810" s="108">
        <v>33</v>
      </c>
      <c r="C2810">
        <v>1269044.27</v>
      </c>
      <c r="D2810">
        <v>1210623.51</v>
      </c>
      <c r="E2810">
        <v>2479667.7799999998</v>
      </c>
    </row>
    <row r="2811" spans="1:5">
      <c r="A2811">
        <v>1958</v>
      </c>
      <c r="B2811" s="108">
        <v>34</v>
      </c>
      <c r="C2811">
        <v>1273726.8700000001</v>
      </c>
      <c r="D2811">
        <v>1212086.6499999999</v>
      </c>
      <c r="E2811">
        <v>2485813.52</v>
      </c>
    </row>
    <row r="2812" spans="1:5">
      <c r="A2812">
        <v>1958</v>
      </c>
      <c r="B2812" s="108">
        <v>35</v>
      </c>
      <c r="C2812">
        <v>1272318.42</v>
      </c>
      <c r="D2812">
        <v>1208600.05</v>
      </c>
      <c r="E2812">
        <v>2480918.4700000002</v>
      </c>
    </row>
    <row r="2813" spans="1:5">
      <c r="A2813">
        <v>1958</v>
      </c>
      <c r="B2813" s="108">
        <v>36</v>
      </c>
      <c r="C2813">
        <v>1292617.26</v>
      </c>
      <c r="D2813">
        <v>1229483.48</v>
      </c>
      <c r="E2813">
        <v>2522100.7400000002</v>
      </c>
    </row>
    <row r="2814" spans="1:5">
      <c r="A2814">
        <v>1958</v>
      </c>
      <c r="B2814" s="108">
        <v>37</v>
      </c>
      <c r="C2814">
        <v>1278061.77</v>
      </c>
      <c r="D2814">
        <v>1219877.44</v>
      </c>
      <c r="E2814">
        <v>2497939.21</v>
      </c>
    </row>
    <row r="2815" spans="1:5">
      <c r="A2815">
        <v>1958</v>
      </c>
      <c r="B2815" s="108">
        <v>38</v>
      </c>
      <c r="C2815">
        <v>1208771</v>
      </c>
      <c r="D2815">
        <v>1148460.96</v>
      </c>
      <c r="E2815">
        <v>2357231.96</v>
      </c>
    </row>
    <row r="2816" spans="1:5">
      <c r="A2816">
        <v>1958</v>
      </c>
      <c r="B2816" s="108">
        <v>39</v>
      </c>
      <c r="C2816">
        <v>1188680.42</v>
      </c>
      <c r="D2816">
        <v>1135621.9099999999</v>
      </c>
      <c r="E2816">
        <v>2324302.33</v>
      </c>
    </row>
    <row r="2817" spans="1:5">
      <c r="A2817">
        <v>1958</v>
      </c>
      <c r="B2817" s="108">
        <v>40</v>
      </c>
      <c r="C2817">
        <v>1187325.71</v>
      </c>
      <c r="D2817">
        <v>1141125.6100000001</v>
      </c>
      <c r="E2817">
        <v>2328451.3199999998</v>
      </c>
    </row>
    <row r="2818" spans="1:5">
      <c r="A2818">
        <v>1958</v>
      </c>
      <c r="B2818" s="108">
        <v>41</v>
      </c>
      <c r="C2818">
        <v>1166054.3600000001</v>
      </c>
      <c r="D2818">
        <v>1127160.02</v>
      </c>
      <c r="E2818">
        <v>2293214.38</v>
      </c>
    </row>
    <row r="2819" spans="1:5">
      <c r="A2819">
        <v>1958</v>
      </c>
      <c r="B2819" s="108">
        <v>42</v>
      </c>
      <c r="C2819">
        <v>1138528.1399999999</v>
      </c>
      <c r="D2819">
        <v>1096574.72</v>
      </c>
      <c r="E2819">
        <v>2235102.86</v>
      </c>
    </row>
    <row r="2820" spans="1:5">
      <c r="A2820">
        <v>1958</v>
      </c>
      <c r="B2820" s="108">
        <v>43</v>
      </c>
      <c r="C2820">
        <v>1134735.76</v>
      </c>
      <c r="D2820">
        <v>1093400.8899999999</v>
      </c>
      <c r="E2820">
        <v>2228136.65</v>
      </c>
    </row>
    <row r="2821" spans="1:5">
      <c r="A2821">
        <v>1958</v>
      </c>
      <c r="B2821" s="108">
        <v>44</v>
      </c>
      <c r="C2821">
        <v>1129437.43</v>
      </c>
      <c r="D2821">
        <v>1091801.77</v>
      </c>
      <c r="E2821">
        <v>2221239.2000000002</v>
      </c>
    </row>
    <row r="2822" spans="1:5">
      <c r="A2822">
        <v>1958</v>
      </c>
      <c r="B2822" s="108">
        <v>45</v>
      </c>
      <c r="C2822">
        <v>1108444.58</v>
      </c>
      <c r="D2822">
        <v>1072976.53</v>
      </c>
      <c r="E2822">
        <v>2181421.11</v>
      </c>
    </row>
    <row r="2823" spans="1:5">
      <c r="A2823">
        <v>1958</v>
      </c>
      <c r="B2823" s="108">
        <v>46</v>
      </c>
      <c r="C2823">
        <v>1080451.5</v>
      </c>
      <c r="D2823">
        <v>1047946.64</v>
      </c>
      <c r="E2823">
        <v>2128398.14</v>
      </c>
    </row>
    <row r="2824" spans="1:5">
      <c r="A2824">
        <v>1958</v>
      </c>
      <c r="B2824" s="108">
        <v>47</v>
      </c>
      <c r="C2824">
        <v>1064033.06</v>
      </c>
      <c r="D2824">
        <v>1034140.85</v>
      </c>
      <c r="E2824">
        <v>2098173.91</v>
      </c>
    </row>
    <row r="2825" spans="1:5">
      <c r="A2825">
        <v>1958</v>
      </c>
      <c r="B2825" s="108">
        <v>48</v>
      </c>
      <c r="C2825">
        <v>1058992.01</v>
      </c>
      <c r="D2825">
        <v>1031942.62</v>
      </c>
      <c r="E2825">
        <v>2090934.63</v>
      </c>
    </row>
    <row r="2826" spans="1:5">
      <c r="A2826">
        <v>1958</v>
      </c>
      <c r="B2826" s="108">
        <v>49</v>
      </c>
      <c r="C2826">
        <v>1026024.67</v>
      </c>
      <c r="D2826">
        <v>1001094.74</v>
      </c>
      <c r="E2826">
        <v>2027119.41</v>
      </c>
    </row>
    <row r="2827" spans="1:5">
      <c r="A2827">
        <v>1958</v>
      </c>
      <c r="B2827" s="108">
        <v>50</v>
      </c>
      <c r="C2827">
        <v>984069.09</v>
      </c>
      <c r="D2827">
        <v>958272.44</v>
      </c>
      <c r="E2827">
        <v>1942341.53</v>
      </c>
    </row>
    <row r="2828" spans="1:5">
      <c r="A2828">
        <v>1958</v>
      </c>
      <c r="B2828" s="108">
        <v>51</v>
      </c>
      <c r="C2828">
        <v>954066.12</v>
      </c>
      <c r="D2828">
        <v>929093.11</v>
      </c>
      <c r="E2828">
        <v>1883159.23</v>
      </c>
    </row>
    <row r="2829" spans="1:5">
      <c r="A2829">
        <v>1958</v>
      </c>
      <c r="B2829" s="108">
        <v>52</v>
      </c>
      <c r="C2829">
        <v>926006.12</v>
      </c>
      <c r="D2829">
        <v>904468.37</v>
      </c>
      <c r="E2829">
        <v>1830474.49</v>
      </c>
    </row>
    <row r="2830" spans="1:5">
      <c r="A2830">
        <v>1958</v>
      </c>
      <c r="B2830" s="108">
        <v>53</v>
      </c>
      <c r="C2830">
        <v>894266.57</v>
      </c>
      <c r="D2830">
        <v>876415.63</v>
      </c>
      <c r="E2830">
        <v>1770682.2</v>
      </c>
    </row>
    <row r="2831" spans="1:5">
      <c r="A2831">
        <v>1958</v>
      </c>
      <c r="B2831" s="108">
        <v>54</v>
      </c>
      <c r="C2831">
        <v>866899.96</v>
      </c>
      <c r="D2831">
        <v>850361.39</v>
      </c>
      <c r="E2831">
        <v>1717261.35</v>
      </c>
    </row>
    <row r="2832" spans="1:5">
      <c r="A2832">
        <v>1958</v>
      </c>
      <c r="B2832" s="108">
        <v>55</v>
      </c>
      <c r="C2832">
        <v>844629.61</v>
      </c>
      <c r="D2832">
        <v>824093.89</v>
      </c>
      <c r="E2832">
        <v>1668723.5</v>
      </c>
    </row>
    <row r="2833" spans="1:5">
      <c r="A2833">
        <v>1958</v>
      </c>
      <c r="B2833" s="108">
        <v>56</v>
      </c>
      <c r="C2833">
        <v>828469.29</v>
      </c>
      <c r="D2833">
        <v>802706.59</v>
      </c>
      <c r="E2833">
        <v>1631175.88</v>
      </c>
    </row>
    <row r="2834" spans="1:5">
      <c r="A2834">
        <v>1958</v>
      </c>
      <c r="B2834" s="108">
        <v>57</v>
      </c>
      <c r="C2834">
        <v>825351.38</v>
      </c>
      <c r="D2834">
        <v>795191.53</v>
      </c>
      <c r="E2834">
        <v>1620542.91</v>
      </c>
    </row>
    <row r="2835" spans="1:5">
      <c r="A2835">
        <v>1958</v>
      </c>
      <c r="B2835" s="108">
        <v>58</v>
      </c>
      <c r="C2835">
        <v>815968.32</v>
      </c>
      <c r="D2835">
        <v>783343.99</v>
      </c>
      <c r="E2835">
        <v>1599312.31</v>
      </c>
    </row>
    <row r="2836" spans="1:5">
      <c r="A2836">
        <v>1958</v>
      </c>
      <c r="B2836" s="108">
        <v>59</v>
      </c>
      <c r="C2836">
        <v>777868.05</v>
      </c>
      <c r="D2836">
        <v>739255.78</v>
      </c>
      <c r="E2836">
        <v>1517123.83</v>
      </c>
    </row>
    <row r="2837" spans="1:5">
      <c r="A2837">
        <v>1958</v>
      </c>
      <c r="B2837" s="108">
        <v>60</v>
      </c>
      <c r="C2837">
        <v>753186.05</v>
      </c>
      <c r="D2837">
        <v>708945.83</v>
      </c>
      <c r="E2837">
        <v>1462131.88</v>
      </c>
    </row>
    <row r="2838" spans="1:5">
      <c r="A2838">
        <v>1958</v>
      </c>
      <c r="B2838" s="108">
        <v>61</v>
      </c>
      <c r="C2838">
        <v>745027.55</v>
      </c>
      <c r="D2838">
        <v>695894.15</v>
      </c>
      <c r="E2838">
        <v>1440921.7</v>
      </c>
    </row>
    <row r="2839" spans="1:5">
      <c r="A2839">
        <v>1958</v>
      </c>
      <c r="B2839" s="108">
        <v>62</v>
      </c>
      <c r="C2839">
        <v>732277.76000000001</v>
      </c>
      <c r="D2839">
        <v>679206.07</v>
      </c>
      <c r="E2839">
        <v>1411483.83</v>
      </c>
    </row>
    <row r="2840" spans="1:5">
      <c r="A2840">
        <v>1958</v>
      </c>
      <c r="B2840" s="108">
        <v>63</v>
      </c>
      <c r="C2840">
        <v>712490.55</v>
      </c>
      <c r="D2840">
        <v>655331.51</v>
      </c>
      <c r="E2840">
        <v>1367822.06</v>
      </c>
    </row>
    <row r="2841" spans="1:5">
      <c r="A2841">
        <v>1958</v>
      </c>
      <c r="B2841" s="108">
        <v>64</v>
      </c>
      <c r="C2841">
        <v>698228.66</v>
      </c>
      <c r="D2841">
        <v>637803.41</v>
      </c>
      <c r="E2841">
        <v>1336032.07</v>
      </c>
    </row>
    <row r="2842" spans="1:5">
      <c r="A2842">
        <v>1958</v>
      </c>
      <c r="B2842" s="108">
        <v>65</v>
      </c>
      <c r="C2842">
        <v>682182.76</v>
      </c>
      <c r="D2842">
        <v>619154.81000000006</v>
      </c>
      <c r="E2842">
        <v>1301337.57</v>
      </c>
    </row>
    <row r="2843" spans="1:5">
      <c r="A2843">
        <v>1958</v>
      </c>
      <c r="B2843" s="108">
        <v>66</v>
      </c>
      <c r="C2843">
        <v>652195.18999999994</v>
      </c>
      <c r="D2843">
        <v>587275.32999999996</v>
      </c>
      <c r="E2843">
        <v>1239470.52</v>
      </c>
    </row>
    <row r="2844" spans="1:5">
      <c r="A2844">
        <v>1958</v>
      </c>
      <c r="B2844" s="108">
        <v>67</v>
      </c>
      <c r="C2844">
        <v>623937.43999999994</v>
      </c>
      <c r="D2844">
        <v>558643.55000000005</v>
      </c>
      <c r="E2844">
        <v>1182580.99</v>
      </c>
    </row>
    <row r="2845" spans="1:5">
      <c r="A2845">
        <v>1958</v>
      </c>
      <c r="B2845" s="108">
        <v>68</v>
      </c>
      <c r="C2845">
        <v>605614.56999999995</v>
      </c>
      <c r="D2845">
        <v>541039.41</v>
      </c>
      <c r="E2845">
        <v>1146653.98</v>
      </c>
    </row>
    <row r="2846" spans="1:5">
      <c r="A2846">
        <v>1958</v>
      </c>
      <c r="B2846" s="108">
        <v>69</v>
      </c>
      <c r="C2846">
        <v>584191.94999999995</v>
      </c>
      <c r="D2846">
        <v>521736.27</v>
      </c>
      <c r="E2846">
        <v>1105928.22</v>
      </c>
    </row>
    <row r="2847" spans="1:5">
      <c r="A2847">
        <v>1958</v>
      </c>
      <c r="B2847" s="108">
        <v>70</v>
      </c>
      <c r="C2847">
        <v>541353.81999999995</v>
      </c>
      <c r="D2847">
        <v>479745.06</v>
      </c>
      <c r="E2847">
        <v>1021098.88</v>
      </c>
    </row>
    <row r="2848" spans="1:5">
      <c r="A2848">
        <v>1958</v>
      </c>
      <c r="B2848" s="108">
        <v>71</v>
      </c>
      <c r="C2848">
        <v>504769.08</v>
      </c>
      <c r="D2848">
        <v>442267.87</v>
      </c>
      <c r="E2848">
        <v>947036.95</v>
      </c>
    </row>
    <row r="2849" spans="1:5">
      <c r="A2849">
        <v>1958</v>
      </c>
      <c r="B2849" s="108">
        <v>72</v>
      </c>
      <c r="C2849">
        <v>477872.55</v>
      </c>
      <c r="D2849">
        <v>413802.69</v>
      </c>
      <c r="E2849">
        <v>891675.24</v>
      </c>
    </row>
    <row r="2850" spans="1:5">
      <c r="A2850">
        <v>1958</v>
      </c>
      <c r="B2850" s="108">
        <v>73</v>
      </c>
      <c r="C2850">
        <v>450068.77</v>
      </c>
      <c r="D2850">
        <v>385127.67999999999</v>
      </c>
      <c r="E2850">
        <v>835196.45</v>
      </c>
    </row>
    <row r="2851" spans="1:5">
      <c r="A2851">
        <v>1958</v>
      </c>
      <c r="B2851" s="108">
        <v>74</v>
      </c>
      <c r="C2851">
        <v>409568.4</v>
      </c>
      <c r="D2851">
        <v>345899.63</v>
      </c>
      <c r="E2851">
        <v>755468.03</v>
      </c>
    </row>
    <row r="2852" spans="1:5">
      <c r="A2852">
        <v>1958</v>
      </c>
      <c r="B2852" s="108">
        <v>75</v>
      </c>
      <c r="C2852">
        <v>371628.67</v>
      </c>
      <c r="D2852">
        <v>310332.56</v>
      </c>
      <c r="E2852">
        <v>681961.23</v>
      </c>
    </row>
    <row r="2853" spans="1:5">
      <c r="A2853">
        <v>1958</v>
      </c>
      <c r="B2853" s="108">
        <v>76</v>
      </c>
      <c r="C2853">
        <v>337250.01</v>
      </c>
      <c r="D2853">
        <v>279119.06</v>
      </c>
      <c r="E2853">
        <v>616369.06999999995</v>
      </c>
    </row>
    <row r="2854" spans="1:5">
      <c r="A2854">
        <v>1958</v>
      </c>
      <c r="B2854" s="108">
        <v>77</v>
      </c>
      <c r="C2854">
        <v>305899.21999999997</v>
      </c>
      <c r="D2854">
        <v>251781.69</v>
      </c>
      <c r="E2854">
        <v>557680.91</v>
      </c>
    </row>
    <row r="2855" spans="1:5">
      <c r="A2855">
        <v>1958</v>
      </c>
      <c r="B2855" s="108">
        <v>78</v>
      </c>
      <c r="C2855">
        <v>273284.88</v>
      </c>
      <c r="D2855">
        <v>221314.79</v>
      </c>
      <c r="E2855">
        <v>494599.67</v>
      </c>
    </row>
    <row r="2856" spans="1:5">
      <c r="A2856">
        <v>1958</v>
      </c>
      <c r="B2856" s="108">
        <v>79</v>
      </c>
      <c r="C2856">
        <v>246976.95</v>
      </c>
      <c r="D2856">
        <v>196002.62</v>
      </c>
      <c r="E2856">
        <v>442979.57</v>
      </c>
    </row>
    <row r="2857" spans="1:5">
      <c r="A2857">
        <v>1958</v>
      </c>
      <c r="B2857" s="108">
        <v>80</v>
      </c>
      <c r="C2857">
        <v>224680.34</v>
      </c>
      <c r="D2857">
        <v>168058.05</v>
      </c>
      <c r="E2857">
        <v>392738.39</v>
      </c>
    </row>
    <row r="2858" spans="1:5">
      <c r="A2858">
        <v>1958</v>
      </c>
      <c r="B2858" s="108">
        <v>81</v>
      </c>
      <c r="C2858">
        <v>205397.88</v>
      </c>
      <c r="D2858">
        <v>149310.35</v>
      </c>
      <c r="E2858">
        <v>354708.23</v>
      </c>
    </row>
    <row r="2859" spans="1:5">
      <c r="A2859">
        <v>1958</v>
      </c>
      <c r="B2859" s="108">
        <v>82</v>
      </c>
      <c r="C2859">
        <v>182710.43</v>
      </c>
      <c r="D2859">
        <v>129860.31</v>
      </c>
      <c r="E2859">
        <v>312570.74</v>
      </c>
    </row>
    <row r="2860" spans="1:5">
      <c r="A2860">
        <v>1958</v>
      </c>
      <c r="B2860" s="108">
        <v>83</v>
      </c>
      <c r="C2860">
        <v>154261.49</v>
      </c>
      <c r="D2860">
        <v>107485.39</v>
      </c>
      <c r="E2860">
        <v>261746.88</v>
      </c>
    </row>
    <row r="2861" spans="1:5">
      <c r="A2861">
        <v>1958</v>
      </c>
      <c r="B2861" s="108">
        <v>84</v>
      </c>
      <c r="C2861">
        <v>129544.27</v>
      </c>
      <c r="D2861">
        <v>88295.09</v>
      </c>
      <c r="E2861">
        <v>217839.35999999999</v>
      </c>
    </row>
    <row r="2862" spans="1:5">
      <c r="A2862">
        <v>1958</v>
      </c>
      <c r="B2862" s="108">
        <v>85</v>
      </c>
      <c r="C2862">
        <v>111350.74</v>
      </c>
      <c r="D2862">
        <v>75786.8</v>
      </c>
      <c r="E2862">
        <v>187137.54</v>
      </c>
    </row>
    <row r="2863" spans="1:5">
      <c r="A2863">
        <v>1958</v>
      </c>
      <c r="B2863" s="108">
        <v>86</v>
      </c>
      <c r="C2863">
        <v>89634.19</v>
      </c>
      <c r="D2863">
        <v>59197.1</v>
      </c>
      <c r="E2863">
        <v>148831.29</v>
      </c>
    </row>
    <row r="2864" spans="1:5">
      <c r="A2864">
        <v>1958</v>
      </c>
      <c r="B2864" s="108">
        <v>87</v>
      </c>
      <c r="C2864">
        <v>77439.490000000005</v>
      </c>
      <c r="D2864">
        <v>49393.46</v>
      </c>
      <c r="E2864">
        <v>126832.95</v>
      </c>
    </row>
    <row r="2865" spans="1:5">
      <c r="A2865">
        <v>1958</v>
      </c>
      <c r="B2865" s="108">
        <v>88</v>
      </c>
      <c r="C2865">
        <v>61050.03</v>
      </c>
      <c r="D2865">
        <v>37990.33</v>
      </c>
      <c r="E2865">
        <v>99040.36</v>
      </c>
    </row>
    <row r="2866" spans="1:5">
      <c r="A2866">
        <v>1958</v>
      </c>
      <c r="B2866" s="108">
        <v>89</v>
      </c>
      <c r="C2866">
        <v>46925.36</v>
      </c>
      <c r="D2866">
        <v>28489.14</v>
      </c>
      <c r="E2866">
        <v>75414.5</v>
      </c>
    </row>
    <row r="2867" spans="1:5">
      <c r="A2867">
        <v>1958</v>
      </c>
      <c r="B2867" s="108">
        <v>90</v>
      </c>
      <c r="C2867">
        <v>36579.81</v>
      </c>
      <c r="D2867">
        <v>21598.81</v>
      </c>
      <c r="E2867">
        <v>58178.62</v>
      </c>
    </row>
    <row r="2868" spans="1:5">
      <c r="A2868">
        <v>1958</v>
      </c>
      <c r="B2868" s="108">
        <v>91</v>
      </c>
      <c r="C2868">
        <v>28370.16</v>
      </c>
      <c r="D2868">
        <v>16276.29</v>
      </c>
      <c r="E2868">
        <v>44646.45</v>
      </c>
    </row>
    <row r="2869" spans="1:5">
      <c r="A2869">
        <v>1958</v>
      </c>
      <c r="B2869" s="108">
        <v>92</v>
      </c>
      <c r="C2869">
        <v>20621.060000000001</v>
      </c>
      <c r="D2869">
        <v>11721.29</v>
      </c>
      <c r="E2869">
        <v>32342.35</v>
      </c>
    </row>
    <row r="2870" spans="1:5">
      <c r="A2870">
        <v>1958</v>
      </c>
      <c r="B2870" s="108">
        <v>93</v>
      </c>
      <c r="C2870">
        <v>14845.83</v>
      </c>
      <c r="D2870">
        <v>8082.72</v>
      </c>
      <c r="E2870">
        <v>22928.55</v>
      </c>
    </row>
    <row r="2871" spans="1:5">
      <c r="A2871">
        <v>1958</v>
      </c>
      <c r="B2871" s="108">
        <v>94</v>
      </c>
      <c r="C2871">
        <v>10733.61</v>
      </c>
      <c r="D2871">
        <v>5640.29</v>
      </c>
      <c r="E2871">
        <v>16373.9</v>
      </c>
    </row>
    <row r="2872" spans="1:5">
      <c r="A2872">
        <v>1958</v>
      </c>
      <c r="B2872" s="108">
        <v>95</v>
      </c>
      <c r="C2872">
        <v>7717.98</v>
      </c>
      <c r="D2872">
        <v>3944.56</v>
      </c>
      <c r="E2872">
        <v>11662.54</v>
      </c>
    </row>
    <row r="2873" spans="1:5">
      <c r="A2873">
        <v>1958</v>
      </c>
      <c r="B2873" s="108">
        <v>96</v>
      </c>
      <c r="C2873">
        <v>5560.31</v>
      </c>
      <c r="D2873">
        <v>2817.06</v>
      </c>
      <c r="E2873">
        <v>8377.3700000000008</v>
      </c>
    </row>
    <row r="2874" spans="1:5">
      <c r="A2874">
        <v>1958</v>
      </c>
      <c r="B2874" s="108">
        <v>97</v>
      </c>
      <c r="C2874">
        <v>3997.98</v>
      </c>
      <c r="D2874">
        <v>1972.21</v>
      </c>
      <c r="E2874">
        <v>5970.19</v>
      </c>
    </row>
    <row r="2875" spans="1:5">
      <c r="A2875">
        <v>1958</v>
      </c>
      <c r="B2875" s="108">
        <v>98</v>
      </c>
      <c r="C2875">
        <v>2513.12</v>
      </c>
      <c r="D2875">
        <v>1188.8599999999999</v>
      </c>
      <c r="E2875">
        <v>3701.98</v>
      </c>
    </row>
    <row r="2876" spans="1:5">
      <c r="A2876">
        <v>1958</v>
      </c>
      <c r="B2876" s="108">
        <v>99</v>
      </c>
      <c r="C2876">
        <v>1569.22</v>
      </c>
      <c r="D2876">
        <v>731.43</v>
      </c>
      <c r="E2876">
        <v>2300.65</v>
      </c>
    </row>
    <row r="2877" spans="1:5">
      <c r="A2877">
        <v>1958</v>
      </c>
      <c r="B2877" s="108">
        <v>100</v>
      </c>
      <c r="C2877">
        <v>1016.63</v>
      </c>
      <c r="D2877">
        <v>437.95</v>
      </c>
      <c r="E2877">
        <v>1454.58</v>
      </c>
    </row>
    <row r="2878" spans="1:5">
      <c r="A2878">
        <v>1958</v>
      </c>
      <c r="B2878" s="108">
        <v>101</v>
      </c>
      <c r="C2878">
        <v>677.71</v>
      </c>
      <c r="D2878">
        <v>319.39</v>
      </c>
      <c r="E2878">
        <v>997.1</v>
      </c>
    </row>
    <row r="2879" spans="1:5">
      <c r="A2879">
        <v>1958</v>
      </c>
      <c r="B2879" s="108">
        <v>102</v>
      </c>
      <c r="C2879">
        <v>458.55</v>
      </c>
      <c r="D2879">
        <v>215.59</v>
      </c>
      <c r="E2879">
        <v>674.14</v>
      </c>
    </row>
    <row r="2880" spans="1:5">
      <c r="A2880">
        <v>1958</v>
      </c>
      <c r="B2880" s="108">
        <v>103</v>
      </c>
      <c r="C2880">
        <v>310.82</v>
      </c>
      <c r="D2880">
        <v>153.06</v>
      </c>
      <c r="E2880">
        <v>463.88</v>
      </c>
    </row>
    <row r="2881" spans="1:5">
      <c r="A2881">
        <v>1958</v>
      </c>
      <c r="B2881" s="108">
        <v>104</v>
      </c>
      <c r="C2881">
        <v>233.68</v>
      </c>
      <c r="D2881">
        <v>114.99</v>
      </c>
      <c r="E2881">
        <v>348.67</v>
      </c>
    </row>
    <row r="2882" spans="1:5">
      <c r="A2882">
        <v>1958</v>
      </c>
      <c r="B2882" s="108">
        <v>105</v>
      </c>
      <c r="C2882">
        <v>161.87</v>
      </c>
      <c r="D2882">
        <v>83.52</v>
      </c>
      <c r="E2882">
        <v>245.39</v>
      </c>
    </row>
    <row r="2883" spans="1:5">
      <c r="A2883">
        <v>1958</v>
      </c>
      <c r="B2883" s="108">
        <v>106</v>
      </c>
      <c r="C2883">
        <v>111.83</v>
      </c>
      <c r="D2883">
        <v>59.92</v>
      </c>
      <c r="E2883">
        <v>171.75</v>
      </c>
    </row>
    <row r="2884" spans="1:5">
      <c r="A2884">
        <v>1958</v>
      </c>
      <c r="B2884" s="108">
        <v>107</v>
      </c>
      <c r="C2884">
        <v>97.49</v>
      </c>
      <c r="D2884">
        <v>57.44</v>
      </c>
      <c r="E2884">
        <v>154.93</v>
      </c>
    </row>
    <row r="2885" spans="1:5">
      <c r="A2885">
        <v>1958</v>
      </c>
      <c r="B2885" s="108">
        <v>108</v>
      </c>
      <c r="C2885">
        <v>82.88</v>
      </c>
      <c r="D2885">
        <v>35.380000000000003</v>
      </c>
      <c r="E2885">
        <v>118.26</v>
      </c>
    </row>
    <row r="2886" spans="1:5">
      <c r="A2886">
        <v>1958</v>
      </c>
      <c r="B2886" s="108">
        <v>109</v>
      </c>
      <c r="C2886">
        <v>52.61</v>
      </c>
      <c r="D2886">
        <v>27.47</v>
      </c>
      <c r="E2886">
        <v>80.08</v>
      </c>
    </row>
    <row r="2887" spans="1:5">
      <c r="A2887">
        <v>1958</v>
      </c>
      <c r="B2887" s="108">
        <v>110</v>
      </c>
      <c r="C2887">
        <v>167.92</v>
      </c>
      <c r="D2887">
        <v>122.12</v>
      </c>
      <c r="E2887">
        <v>290.04000000000002</v>
      </c>
    </row>
    <row r="2888" spans="1:5">
      <c r="A2888" t="s">
        <v>393</v>
      </c>
      <c r="B2888" s="108">
        <v>0</v>
      </c>
      <c r="C2888">
        <v>1996399.23</v>
      </c>
      <c r="D2888">
        <v>2064922.61</v>
      </c>
      <c r="E2888">
        <v>4061321.83</v>
      </c>
    </row>
    <row r="2889" spans="1:5">
      <c r="A2889" t="s">
        <v>393</v>
      </c>
      <c r="B2889" s="108">
        <v>1</v>
      </c>
      <c r="C2889">
        <v>1998220.09</v>
      </c>
      <c r="D2889">
        <v>2070499.94</v>
      </c>
      <c r="E2889">
        <v>4068720.04</v>
      </c>
    </row>
    <row r="2890" spans="1:5">
      <c r="A2890" t="s">
        <v>393</v>
      </c>
      <c r="B2890" s="108">
        <v>2</v>
      </c>
      <c r="C2890">
        <v>1966510.93</v>
      </c>
      <c r="D2890">
        <v>2034099.69</v>
      </c>
      <c r="E2890">
        <v>4000610.62</v>
      </c>
    </row>
    <row r="2891" spans="1:5">
      <c r="A2891" t="s">
        <v>393</v>
      </c>
      <c r="B2891" s="108">
        <v>3</v>
      </c>
      <c r="C2891">
        <v>1921734.5</v>
      </c>
      <c r="D2891">
        <v>1985181.41</v>
      </c>
      <c r="E2891">
        <v>3906915.91</v>
      </c>
    </row>
    <row r="2892" spans="1:5">
      <c r="A2892" t="s">
        <v>393</v>
      </c>
      <c r="B2892" s="108">
        <v>4</v>
      </c>
      <c r="C2892">
        <v>1903084.31</v>
      </c>
      <c r="D2892">
        <v>1973946.87</v>
      </c>
      <c r="E2892">
        <v>3877031.18</v>
      </c>
    </row>
    <row r="2893" spans="1:5">
      <c r="A2893" t="s">
        <v>393</v>
      </c>
      <c r="B2893" s="108">
        <v>5</v>
      </c>
      <c r="C2893">
        <v>1870558.67</v>
      </c>
      <c r="D2893">
        <v>1935635.83</v>
      </c>
      <c r="E2893">
        <v>3806194.5</v>
      </c>
    </row>
    <row r="2894" spans="1:5">
      <c r="A2894" t="s">
        <v>393</v>
      </c>
      <c r="B2894" s="108">
        <v>6</v>
      </c>
      <c r="C2894">
        <v>1818303.35</v>
      </c>
      <c r="D2894">
        <v>1879367.51</v>
      </c>
      <c r="E2894">
        <v>3697670.86</v>
      </c>
    </row>
    <row r="2895" spans="1:5">
      <c r="A2895" t="s">
        <v>393</v>
      </c>
      <c r="B2895" s="108">
        <v>7</v>
      </c>
      <c r="C2895">
        <v>1786776.8</v>
      </c>
      <c r="D2895">
        <v>1847507.15</v>
      </c>
      <c r="E2895">
        <v>3634283.96</v>
      </c>
    </row>
    <row r="2896" spans="1:5">
      <c r="A2896" t="s">
        <v>393</v>
      </c>
      <c r="B2896" s="108">
        <v>8</v>
      </c>
      <c r="C2896">
        <v>1713405.32</v>
      </c>
      <c r="D2896">
        <v>1773557</v>
      </c>
      <c r="E2896">
        <v>3486962.32</v>
      </c>
    </row>
    <row r="2897" spans="1:5">
      <c r="A2897" t="s">
        <v>393</v>
      </c>
      <c r="B2897" s="108">
        <v>9</v>
      </c>
      <c r="C2897">
        <v>1679784.59</v>
      </c>
      <c r="D2897">
        <v>1743311.18</v>
      </c>
      <c r="E2897">
        <v>3423095.78</v>
      </c>
    </row>
    <row r="2898" spans="1:5">
      <c r="A2898" t="s">
        <v>393</v>
      </c>
      <c r="B2898" s="108">
        <v>10</v>
      </c>
      <c r="C2898">
        <v>1698057.26</v>
      </c>
      <c r="D2898">
        <v>1760911.74</v>
      </c>
      <c r="E2898">
        <v>3458969</v>
      </c>
    </row>
    <row r="2899" spans="1:5">
      <c r="A2899" t="s">
        <v>393</v>
      </c>
      <c r="B2899" s="108">
        <v>11</v>
      </c>
      <c r="C2899">
        <v>1766408.44</v>
      </c>
      <c r="D2899">
        <v>1833029.81</v>
      </c>
      <c r="E2899">
        <v>3599438.25</v>
      </c>
    </row>
    <row r="2900" spans="1:5">
      <c r="A2900" t="s">
        <v>393</v>
      </c>
      <c r="B2900" s="108">
        <v>12</v>
      </c>
      <c r="C2900">
        <v>1586045.14</v>
      </c>
      <c r="D2900">
        <v>1644079.18</v>
      </c>
      <c r="E2900">
        <v>3230124.31</v>
      </c>
    </row>
    <row r="2901" spans="1:5">
      <c r="A2901" t="s">
        <v>393</v>
      </c>
      <c r="B2901" s="108">
        <v>13</v>
      </c>
      <c r="C2901">
        <v>1336245.97</v>
      </c>
      <c r="D2901">
        <v>1379662.21</v>
      </c>
      <c r="E2901">
        <v>2715908.18</v>
      </c>
    </row>
    <row r="2902" spans="1:5">
      <c r="A2902" t="s">
        <v>393</v>
      </c>
      <c r="B2902" s="108">
        <v>14</v>
      </c>
      <c r="C2902">
        <v>1379610.14</v>
      </c>
      <c r="D2902">
        <v>1422920.87</v>
      </c>
      <c r="E2902">
        <v>2802531.02</v>
      </c>
    </row>
    <row r="2903" spans="1:5">
      <c r="A2903" t="s">
        <v>393</v>
      </c>
      <c r="B2903" s="108">
        <v>15</v>
      </c>
      <c r="C2903">
        <v>1414494.53</v>
      </c>
      <c r="D2903">
        <v>1452390.98</v>
      </c>
      <c r="E2903">
        <v>2866885.51</v>
      </c>
    </row>
    <row r="2904" spans="1:5">
      <c r="A2904" t="s">
        <v>393</v>
      </c>
      <c r="B2904" s="108">
        <v>16</v>
      </c>
      <c r="C2904">
        <v>1351060.85</v>
      </c>
      <c r="D2904">
        <v>1383757.09</v>
      </c>
      <c r="E2904">
        <v>2734817.94</v>
      </c>
    </row>
    <row r="2905" spans="1:5">
      <c r="A2905" t="s">
        <v>393</v>
      </c>
      <c r="B2905" s="108">
        <v>17</v>
      </c>
      <c r="C2905">
        <v>1233634.03</v>
      </c>
      <c r="D2905">
        <v>1255655.8999999999</v>
      </c>
      <c r="E2905">
        <v>2489289.9300000002</v>
      </c>
    </row>
    <row r="2906" spans="1:5">
      <c r="A2906" t="s">
        <v>393</v>
      </c>
      <c r="B2906" s="108">
        <v>18</v>
      </c>
      <c r="C2906">
        <v>1167343.33</v>
      </c>
      <c r="D2906">
        <v>1136680.19</v>
      </c>
      <c r="E2906">
        <v>2304023.52</v>
      </c>
    </row>
    <row r="2907" spans="1:5">
      <c r="A2907" t="s">
        <v>393</v>
      </c>
      <c r="B2907" s="108">
        <v>19</v>
      </c>
      <c r="C2907">
        <v>1115326.48</v>
      </c>
      <c r="D2907">
        <v>1075788.04</v>
      </c>
      <c r="E2907">
        <v>2191114.52</v>
      </c>
    </row>
    <row r="2908" spans="1:5">
      <c r="A2908" t="s">
        <v>393</v>
      </c>
      <c r="B2908" s="108">
        <v>20</v>
      </c>
      <c r="C2908">
        <v>1107050.93</v>
      </c>
      <c r="D2908">
        <v>1048826.45</v>
      </c>
      <c r="E2908">
        <v>2155877.38</v>
      </c>
    </row>
    <row r="2909" spans="1:5">
      <c r="A2909" t="s">
        <v>393</v>
      </c>
      <c r="B2909" s="108">
        <v>21</v>
      </c>
      <c r="C2909">
        <v>1091204.54</v>
      </c>
      <c r="D2909">
        <v>1012231.6800000001</v>
      </c>
      <c r="E2909">
        <v>2103436.2200000002</v>
      </c>
    </row>
    <row r="2910" spans="1:5">
      <c r="A2910" t="s">
        <v>393</v>
      </c>
      <c r="B2910" s="108">
        <v>22</v>
      </c>
      <c r="C2910">
        <v>1065899.17</v>
      </c>
      <c r="D2910">
        <v>985810.54</v>
      </c>
      <c r="E2910">
        <v>2051709.71</v>
      </c>
    </row>
    <row r="2911" spans="1:5">
      <c r="A2911" t="s">
        <v>393</v>
      </c>
      <c r="B2911" s="108">
        <v>23</v>
      </c>
      <c r="C2911">
        <v>1080294.77</v>
      </c>
      <c r="D2911">
        <v>1022673.59</v>
      </c>
      <c r="E2911">
        <v>2102968.36</v>
      </c>
    </row>
    <row r="2912" spans="1:5">
      <c r="A2912" t="s">
        <v>393</v>
      </c>
      <c r="B2912" s="108">
        <v>24</v>
      </c>
      <c r="C2912">
        <v>1060916.26</v>
      </c>
      <c r="D2912">
        <v>1006835.7</v>
      </c>
      <c r="E2912">
        <v>2067751.96</v>
      </c>
    </row>
    <row r="2913" spans="1:5">
      <c r="A2913" t="s">
        <v>393</v>
      </c>
      <c r="B2913" s="108">
        <v>25</v>
      </c>
      <c r="C2913">
        <v>1039685.88</v>
      </c>
      <c r="D2913">
        <v>988798.38</v>
      </c>
      <c r="E2913">
        <v>2028484.25</v>
      </c>
    </row>
    <row r="2914" spans="1:5">
      <c r="A2914" t="s">
        <v>393</v>
      </c>
      <c r="B2914" s="108">
        <v>26</v>
      </c>
      <c r="C2914">
        <v>1090524.93</v>
      </c>
      <c r="D2914">
        <v>1048899.07</v>
      </c>
      <c r="E2914">
        <v>2139424</v>
      </c>
    </row>
    <row r="2915" spans="1:5">
      <c r="A2915" t="s">
        <v>393</v>
      </c>
      <c r="B2915" s="108">
        <v>27</v>
      </c>
      <c r="C2915">
        <v>1141457.8799999999</v>
      </c>
      <c r="D2915">
        <v>1114621.92</v>
      </c>
      <c r="E2915">
        <v>2256079.79</v>
      </c>
    </row>
    <row r="2916" spans="1:5">
      <c r="A2916" t="s">
        <v>393</v>
      </c>
      <c r="B2916" s="108">
        <v>28</v>
      </c>
      <c r="C2916">
        <v>1157094.76</v>
      </c>
      <c r="D2916">
        <v>1125478.6399999999</v>
      </c>
      <c r="E2916">
        <v>2282573.4</v>
      </c>
    </row>
    <row r="2917" spans="1:5">
      <c r="A2917" t="s">
        <v>393</v>
      </c>
      <c r="B2917" s="108">
        <v>29</v>
      </c>
      <c r="C2917">
        <v>1161062.8799999999</v>
      </c>
      <c r="D2917">
        <v>1108316.43</v>
      </c>
      <c r="E2917">
        <v>2269379.31</v>
      </c>
    </row>
    <row r="2918" spans="1:5">
      <c r="A2918" t="s">
        <v>393</v>
      </c>
      <c r="B2918" s="108">
        <v>30</v>
      </c>
      <c r="C2918">
        <v>1187002.27</v>
      </c>
      <c r="D2918">
        <v>1134878.8400000001</v>
      </c>
      <c r="E2918">
        <v>2321881.11</v>
      </c>
    </row>
    <row r="2919" spans="1:5">
      <c r="A2919" t="s">
        <v>393</v>
      </c>
      <c r="B2919" s="108">
        <v>31</v>
      </c>
      <c r="C2919">
        <v>1221164.3799999999</v>
      </c>
      <c r="D2919">
        <v>1177669.02</v>
      </c>
      <c r="E2919">
        <v>2398833.4</v>
      </c>
    </row>
    <row r="2920" spans="1:5">
      <c r="A2920" t="s">
        <v>393</v>
      </c>
      <c r="B2920" s="108">
        <v>32</v>
      </c>
      <c r="C2920">
        <v>1217493.6599999999</v>
      </c>
      <c r="D2920">
        <v>1164820.3799999999</v>
      </c>
      <c r="E2920">
        <v>2382314.0299999998</v>
      </c>
    </row>
    <row r="2921" spans="1:5">
      <c r="A2921" t="s">
        <v>393</v>
      </c>
      <c r="B2921" s="108">
        <v>33</v>
      </c>
      <c r="C2921">
        <v>1253955.08</v>
      </c>
      <c r="D2921">
        <v>1196867.79</v>
      </c>
      <c r="E2921">
        <v>2450822.88</v>
      </c>
    </row>
    <row r="2922" spans="1:5">
      <c r="A2922" t="s">
        <v>393</v>
      </c>
      <c r="B2922" s="108">
        <v>34</v>
      </c>
      <c r="C2922">
        <v>1280189.31</v>
      </c>
      <c r="D2922">
        <v>1220968.94</v>
      </c>
      <c r="E2922">
        <v>2501158.2400000002</v>
      </c>
    </row>
    <row r="2923" spans="1:5">
      <c r="A2923" t="s">
        <v>393</v>
      </c>
      <c r="B2923" s="108">
        <v>35</v>
      </c>
      <c r="C2923">
        <v>1262447.99</v>
      </c>
      <c r="D2923">
        <v>1198033.4099999999</v>
      </c>
      <c r="E2923">
        <v>2460481.4</v>
      </c>
    </row>
    <row r="2924" spans="1:5">
      <c r="A2924" t="s">
        <v>393</v>
      </c>
      <c r="B2924" s="108">
        <v>36</v>
      </c>
      <c r="C2924">
        <v>1282815.46</v>
      </c>
      <c r="D2924">
        <v>1215820.1000000001</v>
      </c>
      <c r="E2924">
        <v>2498635.5699999998</v>
      </c>
    </row>
    <row r="2925" spans="1:5">
      <c r="A2925" t="s">
        <v>393</v>
      </c>
      <c r="B2925" s="108">
        <v>37</v>
      </c>
      <c r="C2925">
        <v>1312464.72</v>
      </c>
      <c r="D2925">
        <v>1251551.57</v>
      </c>
      <c r="E2925">
        <v>2564016.29</v>
      </c>
    </row>
    <row r="2926" spans="1:5">
      <c r="A2926" t="s">
        <v>393</v>
      </c>
      <c r="B2926" s="108">
        <v>38</v>
      </c>
      <c r="C2926">
        <v>1242105.3899999999</v>
      </c>
      <c r="D2926">
        <v>1179550.67</v>
      </c>
      <c r="E2926">
        <v>2421656.06</v>
      </c>
    </row>
    <row r="2927" spans="1:5">
      <c r="A2927" t="s">
        <v>393</v>
      </c>
      <c r="B2927" s="108">
        <v>39</v>
      </c>
      <c r="C2927">
        <v>1199611.08</v>
      </c>
      <c r="D2927">
        <v>1141723.51</v>
      </c>
      <c r="E2927">
        <v>2341334.6</v>
      </c>
    </row>
    <row r="2928" spans="1:5">
      <c r="A2928" t="s">
        <v>393</v>
      </c>
      <c r="B2928" s="108">
        <v>40</v>
      </c>
      <c r="C2928">
        <v>1200430.6599999999</v>
      </c>
      <c r="D2928">
        <v>1145926.32</v>
      </c>
      <c r="E2928">
        <v>2346356.98</v>
      </c>
    </row>
    <row r="2929" spans="1:5">
      <c r="A2929" t="s">
        <v>393</v>
      </c>
      <c r="B2929" s="108">
        <v>41</v>
      </c>
      <c r="C2929">
        <v>1187401.82</v>
      </c>
      <c r="D2929">
        <v>1145355.8899999999</v>
      </c>
      <c r="E2929">
        <v>2332757.71</v>
      </c>
    </row>
    <row r="2930" spans="1:5">
      <c r="A2930" t="s">
        <v>393</v>
      </c>
      <c r="B2930" s="108">
        <v>42</v>
      </c>
      <c r="C2930">
        <v>1148178.24</v>
      </c>
      <c r="D2930">
        <v>1103696.4099999999</v>
      </c>
      <c r="E2930">
        <v>2251874.64</v>
      </c>
    </row>
    <row r="2931" spans="1:5">
      <c r="A2931" t="s">
        <v>393</v>
      </c>
      <c r="B2931" s="108">
        <v>43</v>
      </c>
      <c r="C2931">
        <v>1140973.7</v>
      </c>
      <c r="D2931">
        <v>1095884.6000000001</v>
      </c>
      <c r="E2931">
        <v>2236858.2999999998</v>
      </c>
    </row>
    <row r="2932" spans="1:5">
      <c r="A2932" t="s">
        <v>393</v>
      </c>
      <c r="B2932" s="108">
        <v>44</v>
      </c>
      <c r="C2932">
        <v>1140291.78</v>
      </c>
      <c r="D2932">
        <v>1099914.24</v>
      </c>
      <c r="E2932">
        <v>2240206.02</v>
      </c>
    </row>
    <row r="2933" spans="1:5">
      <c r="A2933" t="s">
        <v>393</v>
      </c>
      <c r="B2933" s="108">
        <v>45</v>
      </c>
      <c r="C2933">
        <v>1125285.07</v>
      </c>
      <c r="D2933">
        <v>1086405.3899999999</v>
      </c>
      <c r="E2933">
        <v>2211690.46</v>
      </c>
    </row>
    <row r="2934" spans="1:5">
      <c r="A2934" t="s">
        <v>393</v>
      </c>
      <c r="B2934" s="108">
        <v>46</v>
      </c>
      <c r="C2934">
        <v>1103697.73</v>
      </c>
      <c r="D2934">
        <v>1068917.22</v>
      </c>
      <c r="E2934">
        <v>2172614.9500000002</v>
      </c>
    </row>
    <row r="2935" spans="1:5">
      <c r="A2935" t="s">
        <v>393</v>
      </c>
      <c r="B2935" s="108">
        <v>47</v>
      </c>
      <c r="C2935">
        <v>1076340.72</v>
      </c>
      <c r="D2935">
        <v>1044427.2</v>
      </c>
      <c r="E2935">
        <v>2120767.92</v>
      </c>
    </row>
    <row r="2936" spans="1:5">
      <c r="A2936" t="s">
        <v>393</v>
      </c>
      <c r="B2936" s="108">
        <v>48</v>
      </c>
      <c r="C2936">
        <v>1066133.83</v>
      </c>
      <c r="D2936">
        <v>1036004.56</v>
      </c>
      <c r="E2936">
        <v>2102138.39</v>
      </c>
    </row>
    <row r="2937" spans="1:5">
      <c r="A2937" t="s">
        <v>393</v>
      </c>
      <c r="B2937" s="108">
        <v>49</v>
      </c>
      <c r="C2937">
        <v>1046562.75</v>
      </c>
      <c r="D2937">
        <v>1020003.62</v>
      </c>
      <c r="E2937">
        <v>2066566.37</v>
      </c>
    </row>
    <row r="2938" spans="1:5">
      <c r="A2938" t="s">
        <v>393</v>
      </c>
      <c r="B2938" s="108">
        <v>50</v>
      </c>
      <c r="C2938">
        <v>1006355.74</v>
      </c>
      <c r="D2938">
        <v>978720.54</v>
      </c>
      <c r="E2938">
        <v>1985076.28</v>
      </c>
    </row>
    <row r="2939" spans="1:5">
      <c r="A2939" t="s">
        <v>393</v>
      </c>
      <c r="B2939" s="108">
        <v>51</v>
      </c>
      <c r="C2939">
        <v>970883.01</v>
      </c>
      <c r="D2939">
        <v>943262.11</v>
      </c>
      <c r="E2939">
        <v>1914145.12</v>
      </c>
    </row>
    <row r="2940" spans="1:5">
      <c r="A2940" t="s">
        <v>393</v>
      </c>
      <c r="B2940" s="108">
        <v>52</v>
      </c>
      <c r="C2940">
        <v>946472.39</v>
      </c>
      <c r="D2940">
        <v>920290.9</v>
      </c>
      <c r="E2940">
        <v>1866763.29</v>
      </c>
    </row>
    <row r="2941" spans="1:5">
      <c r="A2941" t="s">
        <v>393</v>
      </c>
      <c r="B2941" s="108">
        <v>53</v>
      </c>
      <c r="C2941">
        <v>917187.78</v>
      </c>
      <c r="D2941">
        <v>893767.55</v>
      </c>
      <c r="E2941">
        <v>1810955.33</v>
      </c>
    </row>
    <row r="2942" spans="1:5">
      <c r="A2942" t="s">
        <v>393</v>
      </c>
      <c r="B2942" s="108">
        <v>54</v>
      </c>
      <c r="C2942">
        <v>888515.16</v>
      </c>
      <c r="D2942">
        <v>867006.69</v>
      </c>
      <c r="E2942">
        <v>1755521.85</v>
      </c>
    </row>
    <row r="2943" spans="1:5">
      <c r="A2943" t="s">
        <v>393</v>
      </c>
      <c r="B2943" s="108">
        <v>55</v>
      </c>
      <c r="C2943">
        <v>872413.25</v>
      </c>
      <c r="D2943">
        <v>849603.75</v>
      </c>
      <c r="E2943">
        <v>1722016.99</v>
      </c>
    </row>
    <row r="2944" spans="1:5">
      <c r="A2944" t="s">
        <v>393</v>
      </c>
      <c r="B2944" s="108">
        <v>56</v>
      </c>
      <c r="C2944">
        <v>843322.44</v>
      </c>
      <c r="D2944">
        <v>816273.39</v>
      </c>
      <c r="E2944">
        <v>1659595.82</v>
      </c>
    </row>
    <row r="2945" spans="1:5">
      <c r="A2945" t="s">
        <v>393</v>
      </c>
      <c r="B2945" s="108">
        <v>57</v>
      </c>
      <c r="C2945">
        <v>831485.83</v>
      </c>
      <c r="D2945">
        <v>798460.98</v>
      </c>
      <c r="E2945">
        <v>1629946.81</v>
      </c>
    </row>
    <row r="2946" spans="1:5">
      <c r="A2946" t="s">
        <v>393</v>
      </c>
      <c r="B2946" s="108">
        <v>58</v>
      </c>
      <c r="C2946">
        <v>835503.62</v>
      </c>
      <c r="D2946">
        <v>799612.03</v>
      </c>
      <c r="E2946">
        <v>1635115.65</v>
      </c>
    </row>
    <row r="2947" spans="1:5">
      <c r="A2947" t="s">
        <v>393</v>
      </c>
      <c r="B2947" s="108">
        <v>59</v>
      </c>
      <c r="C2947">
        <v>795943.54</v>
      </c>
      <c r="D2947">
        <v>753835.19</v>
      </c>
      <c r="E2947">
        <v>1549778.73</v>
      </c>
    </row>
    <row r="2948" spans="1:5">
      <c r="A2948" t="s">
        <v>393</v>
      </c>
      <c r="B2948" s="108">
        <v>60</v>
      </c>
      <c r="C2948">
        <v>761406.96</v>
      </c>
      <c r="D2948">
        <v>713059.03</v>
      </c>
      <c r="E2948">
        <v>1474466</v>
      </c>
    </row>
    <row r="2949" spans="1:5">
      <c r="A2949" t="s">
        <v>393</v>
      </c>
      <c r="B2949" s="108">
        <v>61</v>
      </c>
      <c r="C2949">
        <v>748756.28</v>
      </c>
      <c r="D2949">
        <v>693783.06</v>
      </c>
      <c r="E2949">
        <v>1442539.33</v>
      </c>
    </row>
    <row r="2950" spans="1:5">
      <c r="A2950" t="s">
        <v>393</v>
      </c>
      <c r="B2950" s="108">
        <v>62</v>
      </c>
      <c r="C2950">
        <v>739536.96</v>
      </c>
      <c r="D2950">
        <v>679733.64</v>
      </c>
      <c r="E2950">
        <v>1419270.6</v>
      </c>
    </row>
    <row r="2951" spans="1:5">
      <c r="A2951" t="s">
        <v>393</v>
      </c>
      <c r="B2951" s="108">
        <v>63</v>
      </c>
      <c r="C2951">
        <v>719445.13</v>
      </c>
      <c r="D2951">
        <v>655666.68999999994</v>
      </c>
      <c r="E2951">
        <v>1375111.81</v>
      </c>
    </row>
    <row r="2952" spans="1:5">
      <c r="A2952" t="s">
        <v>393</v>
      </c>
      <c r="B2952" s="108">
        <v>64</v>
      </c>
      <c r="C2952">
        <v>702867.38</v>
      </c>
      <c r="D2952">
        <v>636010.1</v>
      </c>
      <c r="E2952">
        <v>1338877.48</v>
      </c>
    </row>
    <row r="2953" spans="1:5">
      <c r="A2953" t="s">
        <v>393</v>
      </c>
      <c r="B2953" s="108">
        <v>65</v>
      </c>
      <c r="C2953">
        <v>694583.8</v>
      </c>
      <c r="D2953">
        <v>624617.44999999995</v>
      </c>
      <c r="E2953">
        <v>1319201.25</v>
      </c>
    </row>
    <row r="2954" spans="1:5">
      <c r="A2954" t="s">
        <v>393</v>
      </c>
      <c r="B2954" s="108">
        <v>66</v>
      </c>
      <c r="C2954">
        <v>676263.04</v>
      </c>
      <c r="D2954">
        <v>603973.15</v>
      </c>
      <c r="E2954">
        <v>1280236.19</v>
      </c>
    </row>
    <row r="2955" spans="1:5">
      <c r="A2955" t="s">
        <v>393</v>
      </c>
      <c r="B2955" s="108">
        <v>67</v>
      </c>
      <c r="C2955">
        <v>641059.07999999996</v>
      </c>
      <c r="D2955">
        <v>568471.29</v>
      </c>
      <c r="E2955">
        <v>1209530.3700000001</v>
      </c>
    </row>
    <row r="2956" spans="1:5">
      <c r="A2956" t="s">
        <v>393</v>
      </c>
      <c r="B2956" s="108">
        <v>68</v>
      </c>
      <c r="C2956">
        <v>614224.27</v>
      </c>
      <c r="D2956">
        <v>542409.80000000005</v>
      </c>
      <c r="E2956">
        <v>1156634.07</v>
      </c>
    </row>
    <row r="2957" spans="1:5">
      <c r="A2957" t="s">
        <v>393</v>
      </c>
      <c r="B2957" s="108">
        <v>69</v>
      </c>
      <c r="C2957">
        <v>600150.19999999995</v>
      </c>
      <c r="D2957">
        <v>530200.73</v>
      </c>
      <c r="E2957">
        <v>1130350.93</v>
      </c>
    </row>
    <row r="2958" spans="1:5">
      <c r="A2958" t="s">
        <v>393</v>
      </c>
      <c r="B2958" s="108">
        <v>70</v>
      </c>
      <c r="C2958">
        <v>561227.07999999996</v>
      </c>
      <c r="D2958">
        <v>492977.22</v>
      </c>
      <c r="E2958">
        <v>1054204.29</v>
      </c>
    </row>
    <row r="2959" spans="1:5">
      <c r="A2959" t="s">
        <v>393</v>
      </c>
      <c r="B2959" s="108">
        <v>71</v>
      </c>
      <c r="C2959">
        <v>518217.78</v>
      </c>
      <c r="D2959">
        <v>451434.97</v>
      </c>
      <c r="E2959">
        <v>969652.75</v>
      </c>
    </row>
    <row r="2960" spans="1:5">
      <c r="A2960" t="s">
        <v>393</v>
      </c>
      <c r="B2960" s="108">
        <v>72</v>
      </c>
      <c r="C2960">
        <v>488619.38</v>
      </c>
      <c r="D2960">
        <v>421337.85</v>
      </c>
      <c r="E2960">
        <v>909957.23</v>
      </c>
    </row>
    <row r="2961" spans="1:5">
      <c r="A2961" t="s">
        <v>393</v>
      </c>
      <c r="B2961" s="108">
        <v>73</v>
      </c>
      <c r="C2961">
        <v>463630.16</v>
      </c>
      <c r="D2961">
        <v>394754.71</v>
      </c>
      <c r="E2961">
        <v>858384.87</v>
      </c>
    </row>
    <row r="2962" spans="1:5">
      <c r="A2962" t="s">
        <v>393</v>
      </c>
      <c r="B2962" s="108">
        <v>74</v>
      </c>
      <c r="C2962">
        <v>427430.67</v>
      </c>
      <c r="D2962">
        <v>359518.54</v>
      </c>
      <c r="E2962">
        <v>786949.21</v>
      </c>
    </row>
    <row r="2963" spans="1:5">
      <c r="A2963" t="s">
        <v>393</v>
      </c>
      <c r="B2963" s="108">
        <v>75</v>
      </c>
      <c r="C2963">
        <v>387907.37</v>
      </c>
      <c r="D2963">
        <v>321922.78999999998</v>
      </c>
      <c r="E2963">
        <v>709830.16</v>
      </c>
    </row>
    <row r="2964" spans="1:5">
      <c r="A2964" t="s">
        <v>393</v>
      </c>
      <c r="B2964" s="108">
        <v>76</v>
      </c>
      <c r="C2964">
        <v>351471.66</v>
      </c>
      <c r="D2964">
        <v>287621.3</v>
      </c>
      <c r="E2964">
        <v>639092.94999999995</v>
      </c>
    </row>
    <row r="2965" spans="1:5">
      <c r="A2965" t="s">
        <v>393</v>
      </c>
      <c r="B2965" s="108">
        <v>77</v>
      </c>
      <c r="C2965">
        <v>320913.44</v>
      </c>
      <c r="D2965">
        <v>261018.19</v>
      </c>
      <c r="E2965">
        <v>581931.63</v>
      </c>
    </row>
    <row r="2966" spans="1:5">
      <c r="A2966" t="s">
        <v>393</v>
      </c>
      <c r="B2966" s="108">
        <v>78</v>
      </c>
      <c r="C2966">
        <v>286298.23</v>
      </c>
      <c r="D2966">
        <v>229054.89</v>
      </c>
      <c r="E2966">
        <v>515353.12</v>
      </c>
    </row>
    <row r="2967" spans="1:5">
      <c r="A2967" t="s">
        <v>393</v>
      </c>
      <c r="B2967" s="108">
        <v>79</v>
      </c>
      <c r="C2967">
        <v>255565.76</v>
      </c>
      <c r="D2967">
        <v>200664.53</v>
      </c>
      <c r="E2967">
        <v>456230.28</v>
      </c>
    </row>
    <row r="2968" spans="1:5">
      <c r="A2968" t="s">
        <v>393</v>
      </c>
      <c r="B2968" s="108">
        <v>80</v>
      </c>
      <c r="C2968">
        <v>230807.47</v>
      </c>
      <c r="D2968">
        <v>168188.23</v>
      </c>
      <c r="E2968">
        <v>398995.7</v>
      </c>
    </row>
    <row r="2969" spans="1:5">
      <c r="A2969" t="s">
        <v>393</v>
      </c>
      <c r="B2969" s="108">
        <v>81</v>
      </c>
      <c r="C2969">
        <v>205473.25</v>
      </c>
      <c r="D2969">
        <v>149288.95000000001</v>
      </c>
      <c r="E2969">
        <v>354762.2</v>
      </c>
    </row>
    <row r="2970" spans="1:5">
      <c r="A2970" t="s">
        <v>393</v>
      </c>
      <c r="B2970" s="108">
        <v>82</v>
      </c>
      <c r="C2970">
        <v>186643.08</v>
      </c>
      <c r="D2970">
        <v>131671.46</v>
      </c>
      <c r="E2970">
        <v>318314.55</v>
      </c>
    </row>
    <row r="2971" spans="1:5">
      <c r="A2971" t="s">
        <v>393</v>
      </c>
      <c r="B2971" s="108">
        <v>83</v>
      </c>
      <c r="C2971">
        <v>164623.14000000001</v>
      </c>
      <c r="D2971">
        <v>113435.85</v>
      </c>
      <c r="E2971">
        <v>278058.99</v>
      </c>
    </row>
    <row r="2972" spans="1:5">
      <c r="A2972" t="s">
        <v>393</v>
      </c>
      <c r="B2972" s="108">
        <v>84</v>
      </c>
      <c r="C2972">
        <v>137056.91</v>
      </c>
      <c r="D2972">
        <v>92359.57</v>
      </c>
      <c r="E2972">
        <v>229416.49</v>
      </c>
    </row>
    <row r="2973" spans="1:5">
      <c r="A2973" t="s">
        <v>393</v>
      </c>
      <c r="B2973" s="108">
        <v>85</v>
      </c>
      <c r="C2973">
        <v>113387.06</v>
      </c>
      <c r="D2973">
        <v>74495.03</v>
      </c>
      <c r="E2973">
        <v>187882.08</v>
      </c>
    </row>
    <row r="2974" spans="1:5">
      <c r="A2974" t="s">
        <v>393</v>
      </c>
      <c r="B2974" s="108">
        <v>86</v>
      </c>
      <c r="C2974">
        <v>96640.18</v>
      </c>
      <c r="D2974">
        <v>63629.46</v>
      </c>
      <c r="E2974">
        <v>160269.64000000001</v>
      </c>
    </row>
    <row r="2975" spans="1:5">
      <c r="A2975" t="s">
        <v>393</v>
      </c>
      <c r="B2975" s="108">
        <v>87</v>
      </c>
      <c r="C2975">
        <v>76315.539999999994</v>
      </c>
      <c r="D2975">
        <v>48675.79</v>
      </c>
      <c r="E2975">
        <v>124991.33</v>
      </c>
    </row>
    <row r="2976" spans="1:5">
      <c r="A2976" t="s">
        <v>393</v>
      </c>
      <c r="B2976" s="108">
        <v>88</v>
      </c>
      <c r="C2976">
        <v>65361.440000000002</v>
      </c>
      <c r="D2976">
        <v>40281.74</v>
      </c>
      <c r="E2976">
        <v>105643.17</v>
      </c>
    </row>
    <row r="2977" spans="1:5">
      <c r="A2977" t="s">
        <v>393</v>
      </c>
      <c r="B2977" s="108">
        <v>89</v>
      </c>
      <c r="C2977">
        <v>50544.3</v>
      </c>
      <c r="D2977">
        <v>30344.05</v>
      </c>
      <c r="E2977">
        <v>80888.350000000006</v>
      </c>
    </row>
    <row r="2978" spans="1:5">
      <c r="A2978" t="s">
        <v>393</v>
      </c>
      <c r="B2978" s="108">
        <v>90</v>
      </c>
      <c r="C2978">
        <v>38073.339999999997</v>
      </c>
      <c r="D2978">
        <v>22220.6</v>
      </c>
      <c r="E2978">
        <v>60293.94</v>
      </c>
    </row>
    <row r="2979" spans="1:5">
      <c r="A2979" t="s">
        <v>393</v>
      </c>
      <c r="B2979" s="108">
        <v>91</v>
      </c>
      <c r="C2979">
        <v>29315.89</v>
      </c>
      <c r="D2979">
        <v>16632.84</v>
      </c>
      <c r="E2979">
        <v>45948.73</v>
      </c>
    </row>
    <row r="2980" spans="1:5">
      <c r="A2980" t="s">
        <v>393</v>
      </c>
      <c r="B2980" s="108">
        <v>92</v>
      </c>
      <c r="C2980">
        <v>22481.18</v>
      </c>
      <c r="D2980">
        <v>12389.36</v>
      </c>
      <c r="E2980">
        <v>34870.550000000003</v>
      </c>
    </row>
    <row r="2981" spans="1:5">
      <c r="A2981" t="s">
        <v>393</v>
      </c>
      <c r="B2981" s="108">
        <v>93</v>
      </c>
      <c r="C2981">
        <v>15921.81</v>
      </c>
      <c r="D2981">
        <v>8700.2800000000007</v>
      </c>
      <c r="E2981">
        <v>24622.09</v>
      </c>
    </row>
    <row r="2982" spans="1:5">
      <c r="A2982" t="s">
        <v>393</v>
      </c>
      <c r="B2982" s="108">
        <v>94</v>
      </c>
      <c r="C2982">
        <v>11210.44</v>
      </c>
      <c r="D2982">
        <v>5877.11</v>
      </c>
      <c r="E2982">
        <v>17087.560000000001</v>
      </c>
    </row>
    <row r="2983" spans="1:5">
      <c r="A2983" t="s">
        <v>393</v>
      </c>
      <c r="B2983" s="108">
        <v>95</v>
      </c>
      <c r="C2983">
        <v>7912.46</v>
      </c>
      <c r="D2983">
        <v>4036.2</v>
      </c>
      <c r="E2983">
        <v>11948.66</v>
      </c>
    </row>
    <row r="2984" spans="1:5">
      <c r="A2984" t="s">
        <v>393</v>
      </c>
      <c r="B2984" s="108">
        <v>96</v>
      </c>
      <c r="C2984">
        <v>5623.52</v>
      </c>
      <c r="D2984">
        <v>2785.08</v>
      </c>
      <c r="E2984">
        <v>8408.61</v>
      </c>
    </row>
    <row r="2985" spans="1:5">
      <c r="A2985" t="s">
        <v>393</v>
      </c>
      <c r="B2985" s="108">
        <v>97</v>
      </c>
      <c r="C2985">
        <v>3985.85</v>
      </c>
      <c r="D2985">
        <v>1940.43</v>
      </c>
      <c r="E2985">
        <v>5926.27</v>
      </c>
    </row>
    <row r="2986" spans="1:5">
      <c r="A2986" t="s">
        <v>393</v>
      </c>
      <c r="B2986" s="108">
        <v>98</v>
      </c>
      <c r="C2986">
        <v>2849.12</v>
      </c>
      <c r="D2986">
        <v>1350.82</v>
      </c>
      <c r="E2986">
        <v>4199.9399999999996</v>
      </c>
    </row>
    <row r="2987" spans="1:5">
      <c r="A2987" t="s">
        <v>393</v>
      </c>
      <c r="B2987" s="108">
        <v>99</v>
      </c>
      <c r="C2987">
        <v>1764.08</v>
      </c>
      <c r="D2987">
        <v>801.65</v>
      </c>
      <c r="E2987">
        <v>2565.73</v>
      </c>
    </row>
    <row r="2988" spans="1:5">
      <c r="A2988" t="s">
        <v>393</v>
      </c>
      <c r="B2988" s="108">
        <v>100</v>
      </c>
      <c r="C2988">
        <v>1055.53</v>
      </c>
      <c r="D2988">
        <v>480.69</v>
      </c>
      <c r="E2988">
        <v>1536.22</v>
      </c>
    </row>
    <row r="2989" spans="1:5">
      <c r="A2989" t="s">
        <v>393</v>
      </c>
      <c r="B2989" s="108">
        <v>101</v>
      </c>
      <c r="C2989">
        <v>679.49</v>
      </c>
      <c r="D2989">
        <v>290.83999999999997</v>
      </c>
      <c r="E2989">
        <v>970.33</v>
      </c>
    </row>
    <row r="2990" spans="1:5">
      <c r="A2990" t="s">
        <v>393</v>
      </c>
      <c r="B2990" s="108">
        <v>102</v>
      </c>
      <c r="C2990">
        <v>464.88</v>
      </c>
      <c r="D2990">
        <v>234.81</v>
      </c>
      <c r="E2990">
        <v>699.68</v>
      </c>
    </row>
    <row r="2991" spans="1:5">
      <c r="A2991" t="s">
        <v>393</v>
      </c>
      <c r="B2991" s="108">
        <v>103</v>
      </c>
      <c r="C2991">
        <v>330.52</v>
      </c>
      <c r="D2991">
        <v>159.28</v>
      </c>
      <c r="E2991">
        <v>489.8</v>
      </c>
    </row>
    <row r="2992" spans="1:5">
      <c r="A2992" t="s">
        <v>393</v>
      </c>
      <c r="B2992" s="108">
        <v>104</v>
      </c>
      <c r="C2992">
        <v>227.54</v>
      </c>
      <c r="D2992">
        <v>115.27</v>
      </c>
      <c r="E2992">
        <v>342.81</v>
      </c>
    </row>
    <row r="2993" spans="1:5">
      <c r="A2993" t="s">
        <v>393</v>
      </c>
      <c r="B2993" s="108">
        <v>105</v>
      </c>
      <c r="C2993">
        <v>161.77000000000001</v>
      </c>
      <c r="D2993">
        <v>84.47</v>
      </c>
      <c r="E2993">
        <v>246.24</v>
      </c>
    </row>
    <row r="2994" spans="1:5">
      <c r="A2994" t="s">
        <v>393</v>
      </c>
      <c r="B2994" s="108">
        <v>106</v>
      </c>
      <c r="C2994">
        <v>108.54</v>
      </c>
      <c r="D2994">
        <v>62.45</v>
      </c>
      <c r="E2994">
        <v>170.99</v>
      </c>
    </row>
    <row r="2995" spans="1:5">
      <c r="A2995" t="s">
        <v>393</v>
      </c>
      <c r="B2995" s="108">
        <v>107</v>
      </c>
      <c r="C2995">
        <v>78.5</v>
      </c>
      <c r="D2995">
        <v>42.93</v>
      </c>
      <c r="E2995">
        <v>121.43</v>
      </c>
    </row>
    <row r="2996" spans="1:5">
      <c r="A2996" t="s">
        <v>393</v>
      </c>
      <c r="B2996" s="108">
        <v>108</v>
      </c>
      <c r="C2996">
        <v>74.040000000000006</v>
      </c>
      <c r="D2996">
        <v>39.909999999999997</v>
      </c>
      <c r="E2996">
        <v>113.95</v>
      </c>
    </row>
    <row r="2997" spans="1:5">
      <c r="A2997" t="s">
        <v>393</v>
      </c>
      <c r="B2997" s="108">
        <v>109</v>
      </c>
      <c r="C2997">
        <v>63.09</v>
      </c>
      <c r="D2997">
        <v>23.94</v>
      </c>
      <c r="E2997">
        <v>87.04</v>
      </c>
    </row>
    <row r="2998" spans="1:5">
      <c r="A2998" t="s">
        <v>393</v>
      </c>
      <c r="B2998" s="108">
        <v>110</v>
      </c>
      <c r="C2998">
        <v>168.58</v>
      </c>
      <c r="D2998">
        <v>113.86</v>
      </c>
      <c r="E2998">
        <v>282.44</v>
      </c>
    </row>
    <row r="2999" spans="1:5">
      <c r="A2999" t="s">
        <v>394</v>
      </c>
      <c r="B2999" s="108">
        <v>0</v>
      </c>
      <c r="C2999">
        <v>2008023.52</v>
      </c>
      <c r="D2999">
        <v>2077012.17</v>
      </c>
      <c r="E2999">
        <v>4085035.69</v>
      </c>
    </row>
    <row r="3000" spans="1:5">
      <c r="A3000" t="s">
        <v>394</v>
      </c>
      <c r="B3000" s="108">
        <v>1</v>
      </c>
      <c r="C3000">
        <v>2009564.15</v>
      </c>
      <c r="D3000">
        <v>2082300.01</v>
      </c>
      <c r="E3000">
        <v>4091864.16</v>
      </c>
    </row>
    <row r="3001" spans="1:5">
      <c r="A3001" t="s">
        <v>394</v>
      </c>
      <c r="B3001" s="108">
        <v>2</v>
      </c>
      <c r="C3001">
        <v>1977649.31</v>
      </c>
      <c r="D3001">
        <v>2045612.08</v>
      </c>
      <c r="E3001">
        <v>4023261.39</v>
      </c>
    </row>
    <row r="3002" spans="1:5">
      <c r="A3002" t="s">
        <v>394</v>
      </c>
      <c r="B3002" s="108">
        <v>3</v>
      </c>
      <c r="C3002">
        <v>1932557.48</v>
      </c>
      <c r="D3002">
        <v>1996489.66</v>
      </c>
      <c r="E3002">
        <v>3929047.14</v>
      </c>
    </row>
    <row r="3003" spans="1:5">
      <c r="A3003" t="s">
        <v>394</v>
      </c>
      <c r="B3003" s="108">
        <v>4</v>
      </c>
      <c r="C3003">
        <v>1913753.99</v>
      </c>
      <c r="D3003">
        <v>1985132.04</v>
      </c>
      <c r="E3003">
        <v>3898886.03</v>
      </c>
    </row>
    <row r="3004" spans="1:5">
      <c r="A3004" t="s">
        <v>394</v>
      </c>
      <c r="B3004" s="108">
        <v>5</v>
      </c>
      <c r="C3004">
        <v>1880793.17</v>
      </c>
      <c r="D3004">
        <v>1946353.25</v>
      </c>
      <c r="E3004">
        <v>3827146.42</v>
      </c>
    </row>
    <row r="3005" spans="1:5">
      <c r="A3005" t="s">
        <v>394</v>
      </c>
      <c r="B3005" s="108">
        <v>6</v>
      </c>
      <c r="C3005">
        <v>1828150.17</v>
      </c>
      <c r="D3005">
        <v>1889603.49</v>
      </c>
      <c r="E3005">
        <v>3717753.66</v>
      </c>
    </row>
    <row r="3006" spans="1:5">
      <c r="A3006" t="s">
        <v>394</v>
      </c>
      <c r="B3006" s="108">
        <v>7</v>
      </c>
      <c r="C3006">
        <v>1796400.92</v>
      </c>
      <c r="D3006">
        <v>1857572.74</v>
      </c>
      <c r="E3006">
        <v>3653973.66</v>
      </c>
    </row>
    <row r="3007" spans="1:5">
      <c r="A3007" t="s">
        <v>394</v>
      </c>
      <c r="B3007" s="108">
        <v>8</v>
      </c>
      <c r="C3007">
        <v>1722258.42</v>
      </c>
      <c r="D3007">
        <v>1782936.33</v>
      </c>
      <c r="E3007">
        <v>3505194.75</v>
      </c>
    </row>
    <row r="3008" spans="1:5">
      <c r="A3008" t="s">
        <v>394</v>
      </c>
      <c r="B3008" s="108">
        <v>9</v>
      </c>
      <c r="C3008">
        <v>1688455.81</v>
      </c>
      <c r="D3008">
        <v>1752296.19</v>
      </c>
      <c r="E3008">
        <v>3440752</v>
      </c>
    </row>
    <row r="3009" spans="1:5">
      <c r="A3009" t="s">
        <v>394</v>
      </c>
      <c r="B3009" s="108">
        <v>10</v>
      </c>
      <c r="C3009">
        <v>1706703.39</v>
      </c>
      <c r="D3009">
        <v>1769965.98</v>
      </c>
      <c r="E3009">
        <v>3476669.37</v>
      </c>
    </row>
    <row r="3010" spans="1:5">
      <c r="A3010" t="s">
        <v>394</v>
      </c>
      <c r="B3010" s="108">
        <v>11</v>
      </c>
      <c r="C3010">
        <v>1775311.9</v>
      </c>
      <c r="D3010">
        <v>1842483.18</v>
      </c>
      <c r="E3010">
        <v>3617795.08</v>
      </c>
    </row>
    <row r="3011" spans="1:5">
      <c r="A3011" t="s">
        <v>394</v>
      </c>
      <c r="B3011" s="108">
        <v>12</v>
      </c>
      <c r="C3011">
        <v>1593587.45</v>
      </c>
      <c r="D3011">
        <v>1652136.38</v>
      </c>
      <c r="E3011">
        <v>3245723.83</v>
      </c>
    </row>
    <row r="3012" spans="1:5">
      <c r="A3012" t="s">
        <v>394</v>
      </c>
      <c r="B3012" s="108">
        <v>13</v>
      </c>
      <c r="C3012">
        <v>1342536.41</v>
      </c>
      <c r="D3012">
        <v>1386198.94</v>
      </c>
      <c r="E3012">
        <v>2728735.35</v>
      </c>
    </row>
    <row r="3013" spans="1:5">
      <c r="A3013" t="s">
        <v>394</v>
      </c>
      <c r="B3013" s="108">
        <v>14</v>
      </c>
      <c r="C3013">
        <v>1387013.67</v>
      </c>
      <c r="D3013">
        <v>1430250.95</v>
      </c>
      <c r="E3013">
        <v>2817264.62</v>
      </c>
    </row>
    <row r="3014" spans="1:5">
      <c r="A3014" t="s">
        <v>394</v>
      </c>
      <c r="B3014" s="108">
        <v>15</v>
      </c>
      <c r="C3014">
        <v>1421895.01</v>
      </c>
      <c r="D3014">
        <v>1460022.8</v>
      </c>
      <c r="E3014">
        <v>2881917.81</v>
      </c>
    </row>
    <row r="3015" spans="1:5">
      <c r="A3015" t="s">
        <v>394</v>
      </c>
      <c r="B3015" s="108">
        <v>16</v>
      </c>
      <c r="C3015">
        <v>1357781.77</v>
      </c>
      <c r="D3015">
        <v>1390700.81</v>
      </c>
      <c r="E3015">
        <v>2748482.58</v>
      </c>
    </row>
    <row r="3016" spans="1:5">
      <c r="A3016" t="s">
        <v>394</v>
      </c>
      <c r="B3016" s="108">
        <v>17</v>
      </c>
      <c r="C3016">
        <v>1238951.93</v>
      </c>
      <c r="D3016">
        <v>1261668.8799999999</v>
      </c>
      <c r="E3016">
        <v>2500620.81</v>
      </c>
    </row>
    <row r="3017" spans="1:5">
      <c r="A3017" t="s">
        <v>394</v>
      </c>
      <c r="B3017" s="108">
        <v>18</v>
      </c>
      <c r="C3017">
        <v>1172340.94</v>
      </c>
      <c r="D3017">
        <v>1144352.1100000001</v>
      </c>
      <c r="E3017">
        <v>2316693.0499999998</v>
      </c>
    </row>
    <row r="3018" spans="1:5">
      <c r="A3018" t="s">
        <v>394</v>
      </c>
      <c r="B3018" s="108">
        <v>19</v>
      </c>
      <c r="C3018">
        <v>1120297.97</v>
      </c>
      <c r="D3018">
        <v>1086960.02</v>
      </c>
      <c r="E3018">
        <v>2207257.9900000002</v>
      </c>
    </row>
    <row r="3019" spans="1:5">
      <c r="A3019" t="s">
        <v>394</v>
      </c>
      <c r="B3019" s="108">
        <v>20</v>
      </c>
      <c r="C3019">
        <v>1112640.2</v>
      </c>
      <c r="D3019">
        <v>1058119.3899999999</v>
      </c>
      <c r="E3019">
        <v>2170759.59</v>
      </c>
    </row>
    <row r="3020" spans="1:5">
      <c r="A3020" t="s">
        <v>394</v>
      </c>
      <c r="B3020" s="108">
        <v>21</v>
      </c>
      <c r="C3020">
        <v>1096713.8</v>
      </c>
      <c r="D3020">
        <v>1021200.38</v>
      </c>
      <c r="E3020">
        <v>2117914.1800000002</v>
      </c>
    </row>
    <row r="3021" spans="1:5">
      <c r="A3021" t="s">
        <v>394</v>
      </c>
      <c r="B3021" s="108">
        <v>22</v>
      </c>
      <c r="C3021">
        <v>1071280.67</v>
      </c>
      <c r="D3021">
        <v>994545.14</v>
      </c>
      <c r="E3021">
        <v>2065825.81</v>
      </c>
    </row>
    <row r="3022" spans="1:5">
      <c r="A3022" t="s">
        <v>394</v>
      </c>
      <c r="B3022" s="108">
        <v>23</v>
      </c>
      <c r="C3022">
        <v>1085748.95</v>
      </c>
      <c r="D3022">
        <v>1031734.81</v>
      </c>
      <c r="E3022">
        <v>2117483.7599999998</v>
      </c>
    </row>
    <row r="3023" spans="1:5">
      <c r="A3023" t="s">
        <v>394</v>
      </c>
      <c r="B3023" s="108">
        <v>24</v>
      </c>
      <c r="C3023">
        <v>1066272.6000000001</v>
      </c>
      <c r="D3023">
        <v>1015756.59</v>
      </c>
      <c r="E3023">
        <v>2082029.19</v>
      </c>
    </row>
    <row r="3024" spans="1:5">
      <c r="A3024" t="s">
        <v>394</v>
      </c>
      <c r="B3024" s="108">
        <v>25</v>
      </c>
      <c r="C3024">
        <v>1045517.59</v>
      </c>
      <c r="D3024">
        <v>995191.67</v>
      </c>
      <c r="E3024">
        <v>2040709.26</v>
      </c>
    </row>
    <row r="3025" spans="1:5">
      <c r="A3025" t="s">
        <v>394</v>
      </c>
      <c r="B3025" s="108">
        <v>26</v>
      </c>
      <c r="C3025">
        <v>1096641.8</v>
      </c>
      <c r="D3025">
        <v>1055680.96</v>
      </c>
      <c r="E3025">
        <v>2152322.7599999998</v>
      </c>
    </row>
    <row r="3026" spans="1:5">
      <c r="A3026" t="s">
        <v>394</v>
      </c>
      <c r="B3026" s="108">
        <v>27</v>
      </c>
      <c r="C3026">
        <v>1147860.44</v>
      </c>
      <c r="D3026">
        <v>1121828.75</v>
      </c>
      <c r="E3026">
        <v>2269689.19</v>
      </c>
    </row>
    <row r="3027" spans="1:5">
      <c r="A3027" t="s">
        <v>394</v>
      </c>
      <c r="B3027" s="108">
        <v>28</v>
      </c>
      <c r="C3027">
        <v>1163585.03</v>
      </c>
      <c r="D3027">
        <v>1132755.67</v>
      </c>
      <c r="E3027">
        <v>2296340.7000000002</v>
      </c>
    </row>
    <row r="3028" spans="1:5">
      <c r="A3028" t="s">
        <v>394</v>
      </c>
      <c r="B3028" s="108">
        <v>29</v>
      </c>
      <c r="C3028">
        <v>1167575.4099999999</v>
      </c>
      <c r="D3028">
        <v>1115482.49</v>
      </c>
      <c r="E3028">
        <v>2283057.9</v>
      </c>
    </row>
    <row r="3029" spans="1:5">
      <c r="A3029" t="s">
        <v>394</v>
      </c>
      <c r="B3029" s="108">
        <v>30</v>
      </c>
      <c r="C3029">
        <v>1193436.1399999999</v>
      </c>
      <c r="D3029">
        <v>1141734.19</v>
      </c>
      <c r="E3029">
        <v>2335170.33</v>
      </c>
    </row>
    <row r="3030" spans="1:5">
      <c r="A3030" t="s">
        <v>394</v>
      </c>
      <c r="B3030" s="108">
        <v>31</v>
      </c>
      <c r="C3030">
        <v>1227783.42</v>
      </c>
      <c r="D3030">
        <v>1184782.8500000001</v>
      </c>
      <c r="E3030">
        <v>2412566.27</v>
      </c>
    </row>
    <row r="3031" spans="1:5">
      <c r="A3031" t="s">
        <v>394</v>
      </c>
      <c r="B3031" s="108">
        <v>32</v>
      </c>
      <c r="C3031">
        <v>1224092.8</v>
      </c>
      <c r="D3031">
        <v>1171856.5900000001</v>
      </c>
      <c r="E3031">
        <v>2395949.39</v>
      </c>
    </row>
    <row r="3032" spans="1:5">
      <c r="A3032" t="s">
        <v>394</v>
      </c>
      <c r="B3032" s="108">
        <v>33</v>
      </c>
      <c r="C3032">
        <v>1260751.8600000001</v>
      </c>
      <c r="D3032">
        <v>1204097.5900000001</v>
      </c>
      <c r="E3032">
        <v>2464849.4500000002</v>
      </c>
    </row>
    <row r="3033" spans="1:5">
      <c r="A3033" t="s">
        <v>394</v>
      </c>
      <c r="B3033" s="108">
        <v>34</v>
      </c>
      <c r="C3033">
        <v>1287128.28</v>
      </c>
      <c r="D3033">
        <v>1228344.3200000001</v>
      </c>
      <c r="E3033">
        <v>2515472.6</v>
      </c>
    </row>
    <row r="3034" spans="1:5">
      <c r="A3034" t="s">
        <v>394</v>
      </c>
      <c r="B3034" s="108">
        <v>35</v>
      </c>
      <c r="C3034">
        <v>1268771.74</v>
      </c>
      <c r="D3034">
        <v>1204964.08</v>
      </c>
      <c r="E3034">
        <v>2473735.8199999998</v>
      </c>
    </row>
    <row r="3035" spans="1:5">
      <c r="A3035" t="s">
        <v>394</v>
      </c>
      <c r="B3035" s="108">
        <v>36</v>
      </c>
      <c r="C3035">
        <v>1289241.24</v>
      </c>
      <c r="D3035">
        <v>1222853.67</v>
      </c>
      <c r="E3035">
        <v>2512094.91</v>
      </c>
    </row>
    <row r="3036" spans="1:5">
      <c r="A3036" t="s">
        <v>394</v>
      </c>
      <c r="B3036" s="108">
        <v>37</v>
      </c>
      <c r="C3036">
        <v>1319039.01</v>
      </c>
      <c r="D3036">
        <v>1258791.8500000001</v>
      </c>
      <c r="E3036">
        <v>2577830.86</v>
      </c>
    </row>
    <row r="3037" spans="1:5">
      <c r="A3037" t="s">
        <v>394</v>
      </c>
      <c r="B3037" s="108">
        <v>38</v>
      </c>
      <c r="C3037">
        <v>1248327.24</v>
      </c>
      <c r="D3037">
        <v>1186374.42</v>
      </c>
      <c r="E3037">
        <v>2434701.66</v>
      </c>
    </row>
    <row r="3038" spans="1:5">
      <c r="A3038" t="s">
        <v>394</v>
      </c>
      <c r="B3038" s="108">
        <v>39</v>
      </c>
      <c r="C3038">
        <v>1205620.08</v>
      </c>
      <c r="D3038">
        <v>1148328.43</v>
      </c>
      <c r="E3038">
        <v>2353948.5099999998</v>
      </c>
    </row>
    <row r="3039" spans="1:5">
      <c r="A3039" t="s">
        <v>394</v>
      </c>
      <c r="B3039" s="108">
        <v>40</v>
      </c>
      <c r="C3039">
        <v>1205516.08</v>
      </c>
      <c r="D3039">
        <v>1151962.42</v>
      </c>
      <c r="E3039">
        <v>2357478.5</v>
      </c>
    </row>
    <row r="3040" spans="1:5">
      <c r="A3040" t="s">
        <v>394</v>
      </c>
      <c r="B3040" s="108">
        <v>41</v>
      </c>
      <c r="C3040">
        <v>1192432.05</v>
      </c>
      <c r="D3040">
        <v>1151388.98</v>
      </c>
      <c r="E3040">
        <v>2343821.0299999998</v>
      </c>
    </row>
    <row r="3041" spans="1:5">
      <c r="A3041" t="s">
        <v>394</v>
      </c>
      <c r="B3041" s="108">
        <v>42</v>
      </c>
      <c r="C3041">
        <v>1153042.3</v>
      </c>
      <c r="D3041">
        <v>1109510.06</v>
      </c>
      <c r="E3041">
        <v>2262552.36</v>
      </c>
    </row>
    <row r="3042" spans="1:5">
      <c r="A3042" t="s">
        <v>394</v>
      </c>
      <c r="B3042" s="108">
        <v>43</v>
      </c>
      <c r="C3042">
        <v>1145807.24</v>
      </c>
      <c r="D3042">
        <v>1101657.1100000001</v>
      </c>
      <c r="E3042">
        <v>2247464.35</v>
      </c>
    </row>
    <row r="3043" spans="1:5">
      <c r="A3043" t="s">
        <v>394</v>
      </c>
      <c r="B3043" s="108">
        <v>44</v>
      </c>
      <c r="C3043">
        <v>1145122.43</v>
      </c>
      <c r="D3043">
        <v>1105707.97</v>
      </c>
      <c r="E3043">
        <v>2250830.4</v>
      </c>
    </row>
    <row r="3044" spans="1:5">
      <c r="A3044" t="s">
        <v>394</v>
      </c>
      <c r="B3044" s="108">
        <v>45</v>
      </c>
      <c r="C3044">
        <v>1129052.21</v>
      </c>
      <c r="D3044">
        <v>1091677.19</v>
      </c>
      <c r="E3044">
        <v>2220729.4</v>
      </c>
    </row>
    <row r="3045" spans="1:5">
      <c r="A3045" t="s">
        <v>394</v>
      </c>
      <c r="B3045" s="108">
        <v>46</v>
      </c>
      <c r="C3045">
        <v>1107392.6000000001</v>
      </c>
      <c r="D3045">
        <v>1074104.1599999999</v>
      </c>
      <c r="E3045">
        <v>2181496.7599999998</v>
      </c>
    </row>
    <row r="3046" spans="1:5">
      <c r="A3046" t="s">
        <v>394</v>
      </c>
      <c r="B3046" s="108">
        <v>47</v>
      </c>
      <c r="C3046">
        <v>1079944.01</v>
      </c>
      <c r="D3046">
        <v>1049495.3</v>
      </c>
      <c r="E3046">
        <v>2129439.31</v>
      </c>
    </row>
    <row r="3047" spans="1:5">
      <c r="A3047" t="s">
        <v>394</v>
      </c>
      <c r="B3047" s="108">
        <v>48</v>
      </c>
      <c r="C3047">
        <v>1069702.95</v>
      </c>
      <c r="D3047">
        <v>1041031.79</v>
      </c>
      <c r="E3047">
        <v>2110734.7400000002</v>
      </c>
    </row>
    <row r="3048" spans="1:5">
      <c r="A3048" t="s">
        <v>394</v>
      </c>
      <c r="B3048" s="108">
        <v>49</v>
      </c>
      <c r="C3048">
        <v>1050066.3500000001</v>
      </c>
      <c r="D3048">
        <v>1024953.21</v>
      </c>
      <c r="E3048">
        <v>2075019.56</v>
      </c>
    </row>
    <row r="3049" spans="1:5">
      <c r="A3049" t="s">
        <v>394</v>
      </c>
      <c r="B3049" s="108">
        <v>50</v>
      </c>
      <c r="C3049">
        <v>1009108.41</v>
      </c>
      <c r="D3049">
        <v>982963.51</v>
      </c>
      <c r="E3049">
        <v>1992071.92</v>
      </c>
    </row>
    <row r="3050" spans="1:5">
      <c r="A3050" t="s">
        <v>394</v>
      </c>
      <c r="B3050" s="108">
        <v>51</v>
      </c>
      <c r="C3050">
        <v>973538.66</v>
      </c>
      <c r="D3050">
        <v>947351.36</v>
      </c>
      <c r="E3050">
        <v>1920890.02</v>
      </c>
    </row>
    <row r="3051" spans="1:5">
      <c r="A3051" t="s">
        <v>394</v>
      </c>
      <c r="B3051" s="108">
        <v>52</v>
      </c>
      <c r="C3051">
        <v>949061.27</v>
      </c>
      <c r="D3051">
        <v>924280.56</v>
      </c>
      <c r="E3051">
        <v>1873341.83</v>
      </c>
    </row>
    <row r="3052" spans="1:5">
      <c r="A3052" t="s">
        <v>394</v>
      </c>
      <c r="B3052" s="108">
        <v>53</v>
      </c>
      <c r="C3052">
        <v>919696.55</v>
      </c>
      <c r="D3052">
        <v>897642.23</v>
      </c>
      <c r="E3052">
        <v>1817338.78</v>
      </c>
    </row>
    <row r="3053" spans="1:5">
      <c r="A3053" t="s">
        <v>394</v>
      </c>
      <c r="B3053" s="108">
        <v>54</v>
      </c>
      <c r="C3053">
        <v>890945.51</v>
      </c>
      <c r="D3053">
        <v>870765.35</v>
      </c>
      <c r="E3053">
        <v>1761710.86</v>
      </c>
    </row>
    <row r="3054" spans="1:5">
      <c r="A3054" t="s">
        <v>394</v>
      </c>
      <c r="B3054" s="108">
        <v>55</v>
      </c>
      <c r="C3054">
        <v>874617.19</v>
      </c>
      <c r="D3054">
        <v>852990.92</v>
      </c>
      <c r="E3054">
        <v>1727608.11</v>
      </c>
    </row>
    <row r="3055" spans="1:5">
      <c r="A3055" t="s">
        <v>394</v>
      </c>
      <c r="B3055" s="108">
        <v>56</v>
      </c>
      <c r="C3055">
        <v>845452.89</v>
      </c>
      <c r="D3055">
        <v>819527.68000000005</v>
      </c>
      <c r="E3055">
        <v>1664980.57</v>
      </c>
    </row>
    <row r="3056" spans="1:5">
      <c r="A3056" t="s">
        <v>394</v>
      </c>
      <c r="B3056" s="108">
        <v>57</v>
      </c>
      <c r="C3056">
        <v>833586.38</v>
      </c>
      <c r="D3056">
        <v>801644.26</v>
      </c>
      <c r="E3056">
        <v>1635230.64</v>
      </c>
    </row>
    <row r="3057" spans="1:5">
      <c r="A3057" t="s">
        <v>394</v>
      </c>
      <c r="B3057" s="108">
        <v>58</v>
      </c>
      <c r="C3057">
        <v>837614.32</v>
      </c>
      <c r="D3057">
        <v>802799.9</v>
      </c>
      <c r="E3057">
        <v>1640414.22</v>
      </c>
    </row>
    <row r="3058" spans="1:5">
      <c r="A3058" t="s">
        <v>394</v>
      </c>
      <c r="B3058" s="108">
        <v>59</v>
      </c>
      <c r="C3058">
        <v>797954.3</v>
      </c>
      <c r="D3058">
        <v>756840.56</v>
      </c>
      <c r="E3058">
        <v>1554794.86</v>
      </c>
    </row>
    <row r="3059" spans="1:5">
      <c r="A3059" t="s">
        <v>394</v>
      </c>
      <c r="B3059" s="108">
        <v>60</v>
      </c>
      <c r="C3059">
        <v>763136.79</v>
      </c>
      <c r="D3059">
        <v>715330.47</v>
      </c>
      <c r="E3059">
        <v>1478467.26</v>
      </c>
    </row>
    <row r="3060" spans="1:5">
      <c r="A3060" t="s">
        <v>394</v>
      </c>
      <c r="B3060" s="108">
        <v>61</v>
      </c>
      <c r="C3060">
        <v>750457.36</v>
      </c>
      <c r="D3060">
        <v>695993.09</v>
      </c>
      <c r="E3060">
        <v>1446450.45</v>
      </c>
    </row>
    <row r="3061" spans="1:5">
      <c r="A3061" t="s">
        <v>394</v>
      </c>
      <c r="B3061" s="108">
        <v>62</v>
      </c>
      <c r="C3061">
        <v>741217.1</v>
      </c>
      <c r="D3061">
        <v>681898.92</v>
      </c>
      <c r="E3061">
        <v>1423116.02</v>
      </c>
    </row>
    <row r="3062" spans="1:5">
      <c r="A3062" t="s">
        <v>394</v>
      </c>
      <c r="B3062" s="108">
        <v>63</v>
      </c>
      <c r="C3062">
        <v>721079.62</v>
      </c>
      <c r="D3062">
        <v>657755.30000000005</v>
      </c>
      <c r="E3062">
        <v>1378834.92</v>
      </c>
    </row>
    <row r="3063" spans="1:5">
      <c r="A3063" t="s">
        <v>394</v>
      </c>
      <c r="B3063" s="108">
        <v>64</v>
      </c>
      <c r="C3063">
        <v>704464.21</v>
      </c>
      <c r="D3063">
        <v>638036.1</v>
      </c>
      <c r="E3063">
        <v>1342500.31</v>
      </c>
    </row>
    <row r="3064" spans="1:5">
      <c r="A3064" t="s">
        <v>394</v>
      </c>
      <c r="B3064" s="108">
        <v>65</v>
      </c>
      <c r="C3064">
        <v>695912.92</v>
      </c>
      <c r="D3064">
        <v>626112.9</v>
      </c>
      <c r="E3064">
        <v>1322025.82</v>
      </c>
    </row>
    <row r="3065" spans="1:5">
      <c r="A3065" t="s">
        <v>394</v>
      </c>
      <c r="B3065" s="108">
        <v>66</v>
      </c>
      <c r="C3065">
        <v>677557.1</v>
      </c>
      <c r="D3065">
        <v>605419.18000000005</v>
      </c>
      <c r="E3065">
        <v>1282976.28</v>
      </c>
    </row>
    <row r="3066" spans="1:5">
      <c r="A3066" t="s">
        <v>394</v>
      </c>
      <c r="B3066" s="108">
        <v>67</v>
      </c>
      <c r="C3066">
        <v>642285.78</v>
      </c>
      <c r="D3066">
        <v>569832.31999999995</v>
      </c>
      <c r="E3066">
        <v>1212118.1000000001</v>
      </c>
    </row>
    <row r="3067" spans="1:5">
      <c r="A3067" t="s">
        <v>394</v>
      </c>
      <c r="B3067" s="108">
        <v>68</v>
      </c>
      <c r="C3067">
        <v>615399.62</v>
      </c>
      <c r="D3067">
        <v>543708.43000000005</v>
      </c>
      <c r="E3067">
        <v>1159108.05</v>
      </c>
    </row>
    <row r="3068" spans="1:5">
      <c r="A3068" t="s">
        <v>394</v>
      </c>
      <c r="B3068" s="108">
        <v>69</v>
      </c>
      <c r="C3068">
        <v>601298.62</v>
      </c>
      <c r="D3068">
        <v>531470.13</v>
      </c>
      <c r="E3068">
        <v>1132768.75</v>
      </c>
    </row>
    <row r="3069" spans="1:5">
      <c r="A3069" t="s">
        <v>394</v>
      </c>
      <c r="B3069" s="108">
        <v>70</v>
      </c>
      <c r="C3069">
        <v>562167.01</v>
      </c>
      <c r="D3069">
        <v>494359.08</v>
      </c>
      <c r="E3069">
        <v>1056526.0900000001</v>
      </c>
    </row>
    <row r="3070" spans="1:5">
      <c r="A3070" t="s">
        <v>394</v>
      </c>
      <c r="B3070" s="108">
        <v>71</v>
      </c>
      <c r="C3070">
        <v>519085.68</v>
      </c>
      <c r="D3070">
        <v>452700.39</v>
      </c>
      <c r="E3070">
        <v>971786.07</v>
      </c>
    </row>
    <row r="3071" spans="1:5">
      <c r="A3071" t="s">
        <v>394</v>
      </c>
      <c r="B3071" s="108">
        <v>72</v>
      </c>
      <c r="C3071">
        <v>489437.71</v>
      </c>
      <c r="D3071">
        <v>422518.9</v>
      </c>
      <c r="E3071">
        <v>911956.61</v>
      </c>
    </row>
    <row r="3072" spans="1:5">
      <c r="A3072" t="s">
        <v>394</v>
      </c>
      <c r="B3072" s="108">
        <v>73</v>
      </c>
      <c r="C3072">
        <v>464406.64</v>
      </c>
      <c r="D3072">
        <v>395861.25</v>
      </c>
      <c r="E3072">
        <v>860267.89</v>
      </c>
    </row>
    <row r="3073" spans="1:5">
      <c r="A3073" t="s">
        <v>394</v>
      </c>
      <c r="B3073" s="108">
        <v>74</v>
      </c>
      <c r="C3073">
        <v>428146.52</v>
      </c>
      <c r="D3073">
        <v>360526.31</v>
      </c>
      <c r="E3073">
        <v>788672.83</v>
      </c>
    </row>
    <row r="3074" spans="1:5">
      <c r="A3074" t="s">
        <v>394</v>
      </c>
      <c r="B3074" s="108">
        <v>75</v>
      </c>
      <c r="C3074">
        <v>388538.18</v>
      </c>
      <c r="D3074">
        <v>322735.74</v>
      </c>
      <c r="E3074">
        <v>711273.92</v>
      </c>
    </row>
    <row r="3075" spans="1:5">
      <c r="A3075" t="s">
        <v>394</v>
      </c>
      <c r="B3075" s="108">
        <v>76</v>
      </c>
      <c r="C3075">
        <v>352043.22</v>
      </c>
      <c r="D3075">
        <v>288347.62</v>
      </c>
      <c r="E3075">
        <v>640390.84</v>
      </c>
    </row>
    <row r="3076" spans="1:5">
      <c r="A3076" t="s">
        <v>394</v>
      </c>
      <c r="B3076" s="108">
        <v>77</v>
      </c>
      <c r="C3076">
        <v>321435.31</v>
      </c>
      <c r="D3076">
        <v>261677.33</v>
      </c>
      <c r="E3076">
        <v>583112.64</v>
      </c>
    </row>
    <row r="3077" spans="1:5">
      <c r="A3077" t="s">
        <v>394</v>
      </c>
      <c r="B3077" s="108">
        <v>78</v>
      </c>
      <c r="C3077">
        <v>286763.81</v>
      </c>
      <c r="D3077">
        <v>229633.32</v>
      </c>
      <c r="E3077">
        <v>516397.13</v>
      </c>
    </row>
    <row r="3078" spans="1:5">
      <c r="A3078" t="s">
        <v>394</v>
      </c>
      <c r="B3078" s="108">
        <v>79</v>
      </c>
      <c r="C3078">
        <v>255981.36</v>
      </c>
      <c r="D3078">
        <v>201171.26</v>
      </c>
      <c r="E3078">
        <v>457152.62</v>
      </c>
    </row>
    <row r="3079" spans="1:5">
      <c r="A3079" t="s">
        <v>394</v>
      </c>
      <c r="B3079" s="108">
        <v>80</v>
      </c>
      <c r="C3079">
        <v>231191.81</v>
      </c>
      <c r="D3079">
        <v>168668.08</v>
      </c>
      <c r="E3079">
        <v>399859.89</v>
      </c>
    </row>
    <row r="3080" spans="1:5">
      <c r="A3080" t="s">
        <v>394</v>
      </c>
      <c r="B3080" s="108">
        <v>81</v>
      </c>
      <c r="C3080">
        <v>205815.4</v>
      </c>
      <c r="D3080">
        <v>149714.88</v>
      </c>
      <c r="E3080">
        <v>355530.28</v>
      </c>
    </row>
    <row r="3081" spans="1:5">
      <c r="A3081" t="s">
        <v>394</v>
      </c>
      <c r="B3081" s="108">
        <v>82</v>
      </c>
      <c r="C3081">
        <v>186953.88</v>
      </c>
      <c r="D3081">
        <v>132047.13</v>
      </c>
      <c r="E3081">
        <v>319001.01</v>
      </c>
    </row>
    <row r="3082" spans="1:5">
      <c r="A3082" t="s">
        <v>394</v>
      </c>
      <c r="B3082" s="108">
        <v>83</v>
      </c>
      <c r="C3082">
        <v>164897.26999999999</v>
      </c>
      <c r="D3082">
        <v>113759.49</v>
      </c>
      <c r="E3082">
        <v>278656.76</v>
      </c>
    </row>
    <row r="3083" spans="1:5">
      <c r="A3083" t="s">
        <v>394</v>
      </c>
      <c r="B3083" s="108">
        <v>84</v>
      </c>
      <c r="C3083">
        <v>137285.14000000001</v>
      </c>
      <c r="D3083">
        <v>92623.08</v>
      </c>
      <c r="E3083">
        <v>229908.22</v>
      </c>
    </row>
    <row r="3084" spans="1:5">
      <c r="A3084" t="s">
        <v>394</v>
      </c>
      <c r="B3084" s="108">
        <v>85</v>
      </c>
      <c r="C3084">
        <v>113558.98</v>
      </c>
      <c r="D3084">
        <v>74733.539999999994</v>
      </c>
      <c r="E3084">
        <v>188292.52</v>
      </c>
    </row>
    <row r="3085" spans="1:5">
      <c r="A3085" t="s">
        <v>394</v>
      </c>
      <c r="B3085" s="108">
        <v>86</v>
      </c>
      <c r="C3085">
        <v>96786.71</v>
      </c>
      <c r="D3085">
        <v>63833.18</v>
      </c>
      <c r="E3085">
        <v>160619.89000000001</v>
      </c>
    </row>
    <row r="3086" spans="1:5">
      <c r="A3086" t="s">
        <v>394</v>
      </c>
      <c r="B3086" s="108">
        <v>87</v>
      </c>
      <c r="C3086">
        <v>76431.25</v>
      </c>
      <c r="D3086">
        <v>48831.64</v>
      </c>
      <c r="E3086">
        <v>125262.89</v>
      </c>
    </row>
    <row r="3087" spans="1:5">
      <c r="A3087" t="s">
        <v>394</v>
      </c>
      <c r="B3087" s="108">
        <v>88</v>
      </c>
      <c r="C3087">
        <v>65460.54</v>
      </c>
      <c r="D3087">
        <v>40410.71</v>
      </c>
      <c r="E3087">
        <v>105871.25</v>
      </c>
    </row>
    <row r="3088" spans="1:5">
      <c r="A3088" t="s">
        <v>394</v>
      </c>
      <c r="B3088" s="108">
        <v>89</v>
      </c>
      <c r="C3088">
        <v>50620.94</v>
      </c>
      <c r="D3088">
        <v>30441.200000000001</v>
      </c>
      <c r="E3088">
        <v>81062.14</v>
      </c>
    </row>
    <row r="3089" spans="1:5">
      <c r="A3089" t="s">
        <v>394</v>
      </c>
      <c r="B3089" s="108">
        <v>90</v>
      </c>
      <c r="C3089">
        <v>38131.07</v>
      </c>
      <c r="D3089">
        <v>22291.74</v>
      </c>
      <c r="E3089">
        <v>60422.81</v>
      </c>
    </row>
    <row r="3090" spans="1:5">
      <c r="A3090" t="s">
        <v>394</v>
      </c>
      <c r="B3090" s="108">
        <v>91</v>
      </c>
      <c r="C3090">
        <v>29360.34</v>
      </c>
      <c r="D3090">
        <v>16686.09</v>
      </c>
      <c r="E3090">
        <v>46046.43</v>
      </c>
    </row>
    <row r="3091" spans="1:5">
      <c r="A3091" t="s">
        <v>394</v>
      </c>
      <c r="B3091" s="108">
        <v>92</v>
      </c>
      <c r="C3091">
        <v>22515.27</v>
      </c>
      <c r="D3091">
        <v>12429.03</v>
      </c>
      <c r="E3091">
        <v>34944.300000000003</v>
      </c>
    </row>
    <row r="3092" spans="1:5">
      <c r="A3092" t="s">
        <v>394</v>
      </c>
      <c r="B3092" s="108">
        <v>93</v>
      </c>
      <c r="C3092">
        <v>15945.95</v>
      </c>
      <c r="D3092">
        <v>8728.14</v>
      </c>
      <c r="E3092">
        <v>24674.09</v>
      </c>
    </row>
    <row r="3093" spans="1:5">
      <c r="A3093" t="s">
        <v>394</v>
      </c>
      <c r="B3093" s="108">
        <v>94</v>
      </c>
      <c r="C3093">
        <v>11227.44</v>
      </c>
      <c r="D3093">
        <v>5895.93</v>
      </c>
      <c r="E3093">
        <v>17123.37</v>
      </c>
    </row>
    <row r="3094" spans="1:5">
      <c r="A3094" t="s">
        <v>394</v>
      </c>
      <c r="B3094" s="108">
        <v>95</v>
      </c>
      <c r="C3094">
        <v>7924.46</v>
      </c>
      <c r="D3094">
        <v>4049.12</v>
      </c>
      <c r="E3094">
        <v>11973.58</v>
      </c>
    </row>
    <row r="3095" spans="1:5">
      <c r="A3095" t="s">
        <v>394</v>
      </c>
      <c r="B3095" s="108">
        <v>96</v>
      </c>
      <c r="C3095">
        <v>5632.05</v>
      </c>
      <c r="D3095">
        <v>2794</v>
      </c>
      <c r="E3095">
        <v>8426.0499999999993</v>
      </c>
    </row>
    <row r="3096" spans="1:5">
      <c r="A3096" t="s">
        <v>394</v>
      </c>
      <c r="B3096" s="108">
        <v>97</v>
      </c>
      <c r="C3096">
        <v>3991.89</v>
      </c>
      <c r="D3096">
        <v>1946.64</v>
      </c>
      <c r="E3096">
        <v>5938.53</v>
      </c>
    </row>
    <row r="3097" spans="1:5">
      <c r="A3097" t="s">
        <v>394</v>
      </c>
      <c r="B3097" s="108">
        <v>98</v>
      </c>
      <c r="C3097">
        <v>2853.44</v>
      </c>
      <c r="D3097">
        <v>1355.14</v>
      </c>
      <c r="E3097">
        <v>4208.58</v>
      </c>
    </row>
    <row r="3098" spans="1:5">
      <c r="A3098" t="s">
        <v>394</v>
      </c>
      <c r="B3098" s="108">
        <v>99</v>
      </c>
      <c r="C3098">
        <v>1766.75</v>
      </c>
      <c r="D3098">
        <v>804.22</v>
      </c>
      <c r="E3098">
        <v>2570.9699999999998</v>
      </c>
    </row>
    <row r="3099" spans="1:5">
      <c r="A3099" t="s">
        <v>394</v>
      </c>
      <c r="B3099" s="108">
        <v>100</v>
      </c>
      <c r="C3099">
        <v>1057.1300000000001</v>
      </c>
      <c r="D3099">
        <v>482.23</v>
      </c>
      <c r="E3099">
        <v>1539.36</v>
      </c>
    </row>
    <row r="3100" spans="1:5">
      <c r="A3100" t="s">
        <v>394</v>
      </c>
      <c r="B3100" s="108">
        <v>101</v>
      </c>
      <c r="C3100">
        <v>680.52</v>
      </c>
      <c r="D3100">
        <v>291.77</v>
      </c>
      <c r="E3100">
        <v>972.29</v>
      </c>
    </row>
    <row r="3101" spans="1:5">
      <c r="A3101" t="s">
        <v>394</v>
      </c>
      <c r="B3101" s="108">
        <v>102</v>
      </c>
      <c r="C3101">
        <v>465.58</v>
      </c>
      <c r="D3101">
        <v>235.56</v>
      </c>
      <c r="E3101">
        <v>701.14</v>
      </c>
    </row>
    <row r="3102" spans="1:5">
      <c r="A3102" t="s">
        <v>394</v>
      </c>
      <c r="B3102" s="108">
        <v>103</v>
      </c>
      <c r="C3102">
        <v>331.02</v>
      </c>
      <c r="D3102">
        <v>159.79</v>
      </c>
      <c r="E3102">
        <v>490.81</v>
      </c>
    </row>
    <row r="3103" spans="1:5">
      <c r="A3103" t="s">
        <v>394</v>
      </c>
      <c r="B3103" s="108">
        <v>104</v>
      </c>
      <c r="C3103">
        <v>227.88</v>
      </c>
      <c r="D3103">
        <v>115.64</v>
      </c>
      <c r="E3103">
        <v>343.52</v>
      </c>
    </row>
    <row r="3104" spans="1:5">
      <c r="A3104" t="s">
        <v>394</v>
      </c>
      <c r="B3104" s="108">
        <v>105</v>
      </c>
      <c r="C3104">
        <v>162.02000000000001</v>
      </c>
      <c r="D3104">
        <v>84.74</v>
      </c>
      <c r="E3104">
        <v>246.76</v>
      </c>
    </row>
    <row r="3105" spans="1:5">
      <c r="A3105" t="s">
        <v>394</v>
      </c>
      <c r="B3105" s="108">
        <v>106</v>
      </c>
      <c r="C3105">
        <v>108.7</v>
      </c>
      <c r="D3105">
        <v>62.65</v>
      </c>
      <c r="E3105">
        <v>171.35</v>
      </c>
    </row>
    <row r="3106" spans="1:5">
      <c r="A3106" t="s">
        <v>394</v>
      </c>
      <c r="B3106" s="108">
        <v>107</v>
      </c>
      <c r="C3106">
        <v>78.62</v>
      </c>
      <c r="D3106">
        <v>43.07</v>
      </c>
      <c r="E3106">
        <v>121.69</v>
      </c>
    </row>
    <row r="3107" spans="1:5">
      <c r="A3107" t="s">
        <v>394</v>
      </c>
      <c r="B3107" s="108">
        <v>108</v>
      </c>
      <c r="C3107">
        <v>74.150000000000006</v>
      </c>
      <c r="D3107">
        <v>40.04</v>
      </c>
      <c r="E3107">
        <v>114.19</v>
      </c>
    </row>
    <row r="3108" spans="1:5">
      <c r="A3108" t="s">
        <v>394</v>
      </c>
      <c r="B3108" s="108">
        <v>109</v>
      </c>
      <c r="C3108">
        <v>63.19</v>
      </c>
      <c r="D3108">
        <v>24.02</v>
      </c>
      <c r="E3108">
        <v>87.21</v>
      </c>
    </row>
    <row r="3109" spans="1:5">
      <c r="A3109" t="s">
        <v>394</v>
      </c>
      <c r="B3109" s="108">
        <v>110</v>
      </c>
      <c r="C3109">
        <v>168.84</v>
      </c>
      <c r="D3109">
        <v>114.22</v>
      </c>
      <c r="E3109">
        <v>283.06</v>
      </c>
    </row>
    <row r="3110" spans="1:5">
      <c r="A3110">
        <v>1960</v>
      </c>
      <c r="B3110" s="108">
        <v>0</v>
      </c>
      <c r="C3110">
        <v>2014842.89</v>
      </c>
      <c r="D3110">
        <v>2080744.7</v>
      </c>
      <c r="E3110">
        <v>4095587.59</v>
      </c>
    </row>
    <row r="3111" spans="1:5">
      <c r="A3111">
        <v>1960</v>
      </c>
      <c r="B3111" s="108">
        <v>1</v>
      </c>
      <c r="C3111">
        <v>2018135.52</v>
      </c>
      <c r="D3111">
        <v>2085654.01</v>
      </c>
      <c r="E3111">
        <v>4103789.53</v>
      </c>
    </row>
    <row r="3112" spans="1:5">
      <c r="A3112">
        <v>1960</v>
      </c>
      <c r="B3112" s="108">
        <v>2</v>
      </c>
      <c r="C3112">
        <v>2008078.59</v>
      </c>
      <c r="D3112">
        <v>2078444.27</v>
      </c>
      <c r="E3112">
        <v>4086522.86</v>
      </c>
    </row>
    <row r="3113" spans="1:5">
      <c r="A3113">
        <v>1960</v>
      </c>
      <c r="B3113" s="108">
        <v>3</v>
      </c>
      <c r="C3113">
        <v>1974363.62</v>
      </c>
      <c r="D3113">
        <v>2038511.22</v>
      </c>
      <c r="E3113">
        <v>4012874.84</v>
      </c>
    </row>
    <row r="3114" spans="1:5">
      <c r="A3114">
        <v>1960</v>
      </c>
      <c r="B3114" s="108">
        <v>4</v>
      </c>
      <c r="C3114">
        <v>1943740.86</v>
      </c>
      <c r="D3114">
        <v>2015895.41</v>
      </c>
      <c r="E3114">
        <v>3959636.27</v>
      </c>
    </row>
    <row r="3115" spans="1:5">
      <c r="A3115">
        <v>1960</v>
      </c>
      <c r="B3115" s="108">
        <v>5</v>
      </c>
      <c r="C3115">
        <v>1925342.14</v>
      </c>
      <c r="D3115">
        <v>1993089.43</v>
      </c>
      <c r="E3115">
        <v>3918431.57</v>
      </c>
    </row>
    <row r="3116" spans="1:5">
      <c r="A3116">
        <v>1960</v>
      </c>
      <c r="B3116" s="108">
        <v>6</v>
      </c>
      <c r="C3116">
        <v>1874318.69</v>
      </c>
      <c r="D3116">
        <v>1934145.59</v>
      </c>
      <c r="E3116">
        <v>3808464.28</v>
      </c>
    </row>
    <row r="3117" spans="1:5">
      <c r="A3117">
        <v>1960</v>
      </c>
      <c r="B3117" s="108">
        <v>7</v>
      </c>
      <c r="C3117">
        <v>1842501.8</v>
      </c>
      <c r="D3117">
        <v>1905355.72</v>
      </c>
      <c r="E3117">
        <v>3747857.52</v>
      </c>
    </row>
    <row r="3118" spans="1:5">
      <c r="A3118">
        <v>1960</v>
      </c>
      <c r="B3118" s="108">
        <v>8</v>
      </c>
      <c r="C3118">
        <v>1770175.28</v>
      </c>
      <c r="D3118">
        <v>1832585.9</v>
      </c>
      <c r="E3118">
        <v>3602761.18</v>
      </c>
    </row>
    <row r="3119" spans="1:5">
      <c r="A3119">
        <v>1960</v>
      </c>
      <c r="B3119" s="108">
        <v>9</v>
      </c>
      <c r="C3119">
        <v>1718294.59</v>
      </c>
      <c r="D3119">
        <v>1781885.1</v>
      </c>
      <c r="E3119">
        <v>3500179.69</v>
      </c>
    </row>
    <row r="3120" spans="1:5">
      <c r="A3120">
        <v>1960</v>
      </c>
      <c r="B3120" s="108">
        <v>10</v>
      </c>
      <c r="C3120">
        <v>1707326.49</v>
      </c>
      <c r="D3120">
        <v>1768434.12</v>
      </c>
      <c r="E3120">
        <v>3475760.61</v>
      </c>
    </row>
    <row r="3121" spans="1:5">
      <c r="A3121">
        <v>1960</v>
      </c>
      <c r="B3121" s="108">
        <v>11</v>
      </c>
      <c r="C3121">
        <v>1713076.52</v>
      </c>
      <c r="D3121">
        <v>1773059.76</v>
      </c>
      <c r="E3121">
        <v>3486136.28</v>
      </c>
    </row>
    <row r="3122" spans="1:5">
      <c r="A3122">
        <v>1960</v>
      </c>
      <c r="B3122" s="108">
        <v>12</v>
      </c>
      <c r="C3122">
        <v>1779373.77</v>
      </c>
      <c r="D3122">
        <v>1845216.16</v>
      </c>
      <c r="E3122">
        <v>3624589.93</v>
      </c>
    </row>
    <row r="3123" spans="1:5">
      <c r="A3123">
        <v>1960</v>
      </c>
      <c r="B3123" s="108">
        <v>13</v>
      </c>
      <c r="C3123">
        <v>1576685.83</v>
      </c>
      <c r="D3123">
        <v>1626691.69</v>
      </c>
      <c r="E3123">
        <v>3203377.52</v>
      </c>
    </row>
    <row r="3124" spans="1:5">
      <c r="A3124">
        <v>1960</v>
      </c>
      <c r="B3124" s="108">
        <v>14</v>
      </c>
      <c r="C3124">
        <v>1371207.66</v>
      </c>
      <c r="D3124">
        <v>1412639.9</v>
      </c>
      <c r="E3124">
        <v>2783847.56</v>
      </c>
    </row>
    <row r="3125" spans="1:5">
      <c r="A3125">
        <v>1960</v>
      </c>
      <c r="B3125" s="108">
        <v>15</v>
      </c>
      <c r="C3125">
        <v>1371277.33</v>
      </c>
      <c r="D3125">
        <v>1410531.94</v>
      </c>
      <c r="E3125">
        <v>2781809.27</v>
      </c>
    </row>
    <row r="3126" spans="1:5">
      <c r="A3126">
        <v>1960</v>
      </c>
      <c r="B3126" s="108">
        <v>16</v>
      </c>
      <c r="C3126">
        <v>1399672.3</v>
      </c>
      <c r="D3126">
        <v>1435385.61</v>
      </c>
      <c r="E3126">
        <v>2835057.91</v>
      </c>
    </row>
    <row r="3127" spans="1:5">
      <c r="A3127">
        <v>1960</v>
      </c>
      <c r="B3127" s="108">
        <v>17</v>
      </c>
      <c r="C3127">
        <v>1366937.44</v>
      </c>
      <c r="D3127">
        <v>1392527.32</v>
      </c>
      <c r="E3127">
        <v>2759464.76</v>
      </c>
    </row>
    <row r="3128" spans="1:5">
      <c r="A3128">
        <v>1960</v>
      </c>
      <c r="B3128" s="108">
        <v>18</v>
      </c>
      <c r="C3128">
        <v>1245898.3899999999</v>
      </c>
      <c r="D3128">
        <v>1231420.97</v>
      </c>
      <c r="E3128">
        <v>2477319.36</v>
      </c>
    </row>
    <row r="3129" spans="1:5">
      <c r="A3129">
        <v>1960</v>
      </c>
      <c r="B3129" s="108">
        <v>19</v>
      </c>
      <c r="C3129">
        <v>1153827.68</v>
      </c>
      <c r="D3129">
        <v>1115131.82</v>
      </c>
      <c r="E3129">
        <v>2268959.5</v>
      </c>
    </row>
    <row r="3130" spans="1:5">
      <c r="A3130">
        <v>1960</v>
      </c>
      <c r="B3130" s="108">
        <v>20</v>
      </c>
      <c r="C3130">
        <v>1130862.2</v>
      </c>
      <c r="D3130">
        <v>1078763.06</v>
      </c>
      <c r="E3130">
        <v>2209625.2599999998</v>
      </c>
    </row>
    <row r="3131" spans="1:5">
      <c r="A3131">
        <v>1960</v>
      </c>
      <c r="B3131" s="108">
        <v>21</v>
      </c>
      <c r="C3131">
        <v>1125297.04</v>
      </c>
      <c r="D3131">
        <v>1066944.6200000001</v>
      </c>
      <c r="E3131">
        <v>2192241.66</v>
      </c>
    </row>
    <row r="3132" spans="1:5">
      <c r="A3132">
        <v>1960</v>
      </c>
      <c r="B3132" s="108">
        <v>22</v>
      </c>
      <c r="C3132">
        <v>1097728.3799999999</v>
      </c>
      <c r="D3132">
        <v>1038973.5</v>
      </c>
      <c r="E3132">
        <v>2136701.88</v>
      </c>
    </row>
    <row r="3133" spans="1:5">
      <c r="A3133">
        <v>1960</v>
      </c>
      <c r="B3133" s="108">
        <v>23</v>
      </c>
      <c r="C3133">
        <v>1083888.1200000001</v>
      </c>
      <c r="D3133">
        <v>1034284.99</v>
      </c>
      <c r="E3133">
        <v>2118173.11</v>
      </c>
    </row>
    <row r="3134" spans="1:5">
      <c r="A3134">
        <v>1960</v>
      </c>
      <c r="B3134" s="108">
        <v>24</v>
      </c>
      <c r="C3134">
        <v>1085837.96</v>
      </c>
      <c r="D3134">
        <v>1033674.93</v>
      </c>
      <c r="E3134">
        <v>2119512.89</v>
      </c>
    </row>
    <row r="3135" spans="1:5">
      <c r="A3135">
        <v>1960</v>
      </c>
      <c r="B3135" s="108">
        <v>25</v>
      </c>
      <c r="C3135">
        <v>1064048.7</v>
      </c>
      <c r="D3135">
        <v>1019724.16</v>
      </c>
      <c r="E3135">
        <v>2083772.86</v>
      </c>
    </row>
    <row r="3136" spans="1:5">
      <c r="A3136">
        <v>1960</v>
      </c>
      <c r="B3136" s="108">
        <v>26</v>
      </c>
      <c r="C3136">
        <v>1070848.17</v>
      </c>
      <c r="D3136">
        <v>1029950.31</v>
      </c>
      <c r="E3136">
        <v>2100798.48</v>
      </c>
    </row>
    <row r="3137" spans="1:5">
      <c r="A3137">
        <v>1960</v>
      </c>
      <c r="B3137" s="108">
        <v>27</v>
      </c>
      <c r="C3137">
        <v>1108905.95</v>
      </c>
      <c r="D3137">
        <v>1073944.06</v>
      </c>
      <c r="E3137">
        <v>2182850.0099999998</v>
      </c>
    </row>
    <row r="3138" spans="1:5">
      <c r="A3138">
        <v>1960</v>
      </c>
      <c r="B3138" s="108">
        <v>28</v>
      </c>
      <c r="C3138">
        <v>1138733.73</v>
      </c>
      <c r="D3138">
        <v>1105574.17</v>
      </c>
      <c r="E3138">
        <v>2244307.9</v>
      </c>
    </row>
    <row r="3139" spans="1:5">
      <c r="A3139">
        <v>1960</v>
      </c>
      <c r="B3139" s="108">
        <v>29</v>
      </c>
      <c r="C3139">
        <v>1154893.58</v>
      </c>
      <c r="D3139">
        <v>1109234.7</v>
      </c>
      <c r="E3139">
        <v>2264128.2799999998</v>
      </c>
    </row>
    <row r="3140" spans="1:5">
      <c r="A3140">
        <v>1960</v>
      </c>
      <c r="B3140" s="108">
        <v>30</v>
      </c>
      <c r="C3140">
        <v>1172429.4099999999</v>
      </c>
      <c r="D3140">
        <v>1121919.8600000001</v>
      </c>
      <c r="E3140">
        <v>2294349.27</v>
      </c>
    </row>
    <row r="3141" spans="1:5">
      <c r="A3141">
        <v>1960</v>
      </c>
      <c r="B3141" s="108">
        <v>31</v>
      </c>
      <c r="C3141">
        <v>1209373.27</v>
      </c>
      <c r="D3141">
        <v>1164059.6399999999</v>
      </c>
      <c r="E3141">
        <v>2373432.91</v>
      </c>
    </row>
    <row r="3142" spans="1:5">
      <c r="A3142">
        <v>1960</v>
      </c>
      <c r="B3142" s="108">
        <v>32</v>
      </c>
      <c r="C3142">
        <v>1220036.43</v>
      </c>
      <c r="D3142">
        <v>1170126.69</v>
      </c>
      <c r="E3142">
        <v>2390163.12</v>
      </c>
    </row>
    <row r="3143" spans="1:5">
      <c r="A3143">
        <v>1960</v>
      </c>
      <c r="B3143" s="108">
        <v>33</v>
      </c>
      <c r="C3143">
        <v>1243535.22</v>
      </c>
      <c r="D3143">
        <v>1190189.96</v>
      </c>
      <c r="E3143">
        <v>2433725.1800000002</v>
      </c>
    </row>
    <row r="3144" spans="1:5">
      <c r="A3144">
        <v>1960</v>
      </c>
      <c r="B3144" s="108">
        <v>34</v>
      </c>
      <c r="C3144">
        <v>1271020.19</v>
      </c>
      <c r="D3144">
        <v>1214114.81</v>
      </c>
      <c r="E3144">
        <v>2485135</v>
      </c>
    </row>
    <row r="3145" spans="1:5">
      <c r="A3145">
        <v>1960</v>
      </c>
      <c r="B3145" s="108">
        <v>35</v>
      </c>
      <c r="C3145">
        <v>1274842.93</v>
      </c>
      <c r="D3145">
        <v>1213584.02</v>
      </c>
      <c r="E3145">
        <v>2488426.9500000002</v>
      </c>
    </row>
    <row r="3146" spans="1:5">
      <c r="A3146">
        <v>1960</v>
      </c>
      <c r="B3146" s="108">
        <v>36</v>
      </c>
      <c r="C3146">
        <v>1279646.81</v>
      </c>
      <c r="D3146">
        <v>1212272.08</v>
      </c>
      <c r="E3146">
        <v>2491918.89</v>
      </c>
    </row>
    <row r="3147" spans="1:5">
      <c r="A3147">
        <v>1960</v>
      </c>
      <c r="B3147" s="108">
        <v>37</v>
      </c>
      <c r="C3147">
        <v>1311214.42</v>
      </c>
      <c r="D3147">
        <v>1247263.8999999999</v>
      </c>
      <c r="E3147">
        <v>2558478.3199999998</v>
      </c>
    </row>
    <row r="3148" spans="1:5">
      <c r="A3148">
        <v>1960</v>
      </c>
      <c r="B3148" s="108">
        <v>38</v>
      </c>
      <c r="C3148">
        <v>1277538.55</v>
      </c>
      <c r="D3148">
        <v>1211714.53</v>
      </c>
      <c r="E3148">
        <v>2489253.08</v>
      </c>
    </row>
    <row r="3149" spans="1:5">
      <c r="A3149">
        <v>1960</v>
      </c>
      <c r="B3149" s="108">
        <v>39</v>
      </c>
      <c r="C3149">
        <v>1240310.71</v>
      </c>
      <c r="D3149">
        <v>1179705.19</v>
      </c>
      <c r="E3149">
        <v>2420015.9</v>
      </c>
    </row>
    <row r="3150" spans="1:5">
      <c r="A3150">
        <v>1960</v>
      </c>
      <c r="B3150" s="108">
        <v>40</v>
      </c>
      <c r="C3150">
        <v>1222319.33</v>
      </c>
      <c r="D3150">
        <v>1162897.5</v>
      </c>
      <c r="E3150">
        <v>2385216.83</v>
      </c>
    </row>
    <row r="3151" spans="1:5">
      <c r="A3151">
        <v>1960</v>
      </c>
      <c r="B3151" s="108">
        <v>41</v>
      </c>
      <c r="C3151">
        <v>1206121.6599999999</v>
      </c>
      <c r="D3151">
        <v>1156604.3600000001</v>
      </c>
      <c r="E3151">
        <v>2362726.02</v>
      </c>
    </row>
    <row r="3152" spans="1:5">
      <c r="A3152">
        <v>1960</v>
      </c>
      <c r="B3152" s="108">
        <v>42</v>
      </c>
      <c r="C3152">
        <v>1171754.1499999999</v>
      </c>
      <c r="D3152">
        <v>1124842.79</v>
      </c>
      <c r="E3152">
        <v>2296596.94</v>
      </c>
    </row>
    <row r="3153" spans="1:5">
      <c r="A3153">
        <v>1960</v>
      </c>
      <c r="B3153" s="108">
        <v>43</v>
      </c>
      <c r="C3153">
        <v>1156240.56</v>
      </c>
      <c r="D3153">
        <v>1110267.8600000001</v>
      </c>
      <c r="E3153">
        <v>2266508.42</v>
      </c>
    </row>
    <row r="3154" spans="1:5">
      <c r="A3154">
        <v>1960</v>
      </c>
      <c r="B3154" s="108">
        <v>44</v>
      </c>
      <c r="C3154">
        <v>1152118.17</v>
      </c>
      <c r="D3154">
        <v>1110962.83</v>
      </c>
      <c r="E3154">
        <v>2263081</v>
      </c>
    </row>
    <row r="3155" spans="1:5">
      <c r="A3155">
        <v>1960</v>
      </c>
      <c r="B3155" s="108">
        <v>45</v>
      </c>
      <c r="C3155">
        <v>1138549.49</v>
      </c>
      <c r="D3155">
        <v>1100260.48</v>
      </c>
      <c r="E3155">
        <v>2238809.9700000002</v>
      </c>
    </row>
    <row r="3156" spans="1:5">
      <c r="A3156">
        <v>1960</v>
      </c>
      <c r="B3156" s="108">
        <v>46</v>
      </c>
      <c r="C3156">
        <v>1125045.58</v>
      </c>
      <c r="D3156">
        <v>1089661.25</v>
      </c>
      <c r="E3156">
        <v>2214706.83</v>
      </c>
    </row>
    <row r="3157" spans="1:5">
      <c r="A3157">
        <v>1960</v>
      </c>
      <c r="B3157" s="108">
        <v>47</v>
      </c>
      <c r="C3157">
        <v>1101707.31</v>
      </c>
      <c r="D3157">
        <v>1069665.96</v>
      </c>
      <c r="E3157">
        <v>2171373.27</v>
      </c>
    </row>
    <row r="3158" spans="1:5">
      <c r="A3158">
        <v>1960</v>
      </c>
      <c r="B3158" s="108">
        <v>48</v>
      </c>
      <c r="C3158">
        <v>1079745.3</v>
      </c>
      <c r="D3158">
        <v>1048673.76</v>
      </c>
      <c r="E3158">
        <v>2128419.06</v>
      </c>
    </row>
    <row r="3159" spans="1:5">
      <c r="A3159">
        <v>1960</v>
      </c>
      <c r="B3159" s="108">
        <v>49</v>
      </c>
      <c r="C3159">
        <v>1058763.78</v>
      </c>
      <c r="D3159">
        <v>1030812.53</v>
      </c>
      <c r="E3159">
        <v>2089576.31</v>
      </c>
    </row>
    <row r="3160" spans="1:5">
      <c r="A3160">
        <v>1960</v>
      </c>
      <c r="B3160" s="108">
        <v>50</v>
      </c>
      <c r="C3160">
        <v>1026382.68</v>
      </c>
      <c r="D3160">
        <v>998514.68</v>
      </c>
      <c r="E3160">
        <v>2024897.36</v>
      </c>
    </row>
    <row r="3161" spans="1:5">
      <c r="A3161">
        <v>1960</v>
      </c>
      <c r="B3161" s="108">
        <v>51</v>
      </c>
      <c r="C3161">
        <v>992560.01</v>
      </c>
      <c r="D3161">
        <v>965015.76</v>
      </c>
      <c r="E3161">
        <v>1957575.77</v>
      </c>
    </row>
    <row r="3162" spans="1:5">
      <c r="A3162">
        <v>1960</v>
      </c>
      <c r="B3162" s="108">
        <v>52</v>
      </c>
      <c r="C3162">
        <v>966866.46</v>
      </c>
      <c r="D3162">
        <v>939631.01</v>
      </c>
      <c r="E3162">
        <v>1906497.47</v>
      </c>
    </row>
    <row r="3163" spans="1:5">
      <c r="A3163">
        <v>1960</v>
      </c>
      <c r="B3163" s="108">
        <v>53</v>
      </c>
      <c r="C3163">
        <v>944586.75</v>
      </c>
      <c r="D3163">
        <v>917916.95</v>
      </c>
      <c r="E3163">
        <v>1862503.7</v>
      </c>
    </row>
    <row r="3164" spans="1:5">
      <c r="A3164">
        <v>1960</v>
      </c>
      <c r="B3164" s="108">
        <v>54</v>
      </c>
      <c r="C3164">
        <v>918162.85</v>
      </c>
      <c r="D3164">
        <v>892047.63</v>
      </c>
      <c r="E3164">
        <v>1810210.48</v>
      </c>
    </row>
    <row r="3165" spans="1:5">
      <c r="A3165">
        <v>1960</v>
      </c>
      <c r="B3165" s="108">
        <v>55</v>
      </c>
      <c r="C3165">
        <v>900307.75</v>
      </c>
      <c r="D3165">
        <v>873121.73</v>
      </c>
      <c r="E3165">
        <v>1773429.48</v>
      </c>
    </row>
    <row r="3166" spans="1:5">
      <c r="A3166">
        <v>1960</v>
      </c>
      <c r="B3166" s="108">
        <v>56</v>
      </c>
      <c r="C3166">
        <v>876495.09</v>
      </c>
      <c r="D3166">
        <v>847720.73</v>
      </c>
      <c r="E3166">
        <v>1724215.82</v>
      </c>
    </row>
    <row r="3167" spans="1:5">
      <c r="A3167">
        <v>1960</v>
      </c>
      <c r="B3167" s="108">
        <v>57</v>
      </c>
      <c r="C3167">
        <v>850440.75</v>
      </c>
      <c r="D3167">
        <v>816656.06</v>
      </c>
      <c r="E3167">
        <v>1667096.81</v>
      </c>
    </row>
    <row r="3168" spans="1:5">
      <c r="A3168">
        <v>1960</v>
      </c>
      <c r="B3168" s="108">
        <v>58</v>
      </c>
      <c r="C3168">
        <v>842284.32</v>
      </c>
      <c r="D3168">
        <v>804482.54</v>
      </c>
      <c r="E3168">
        <v>1646766.86</v>
      </c>
    </row>
    <row r="3169" spans="1:5">
      <c r="A3169">
        <v>1960</v>
      </c>
      <c r="B3169" s="108">
        <v>59</v>
      </c>
      <c r="C3169">
        <v>811457.7</v>
      </c>
      <c r="D3169">
        <v>766879.98</v>
      </c>
      <c r="E3169">
        <v>1578337.68</v>
      </c>
    </row>
    <row r="3170" spans="1:5">
      <c r="A3170">
        <v>1960</v>
      </c>
      <c r="B3170" s="108">
        <v>60</v>
      </c>
      <c r="C3170">
        <v>780115.26</v>
      </c>
      <c r="D3170">
        <v>728820.64</v>
      </c>
      <c r="E3170">
        <v>1508935.9</v>
      </c>
    </row>
    <row r="3171" spans="1:5">
      <c r="A3171">
        <v>1960</v>
      </c>
      <c r="B3171" s="108">
        <v>61</v>
      </c>
      <c r="C3171">
        <v>757867.48</v>
      </c>
      <c r="D3171">
        <v>699195.46</v>
      </c>
      <c r="E3171">
        <v>1457062.94</v>
      </c>
    </row>
    <row r="3172" spans="1:5">
      <c r="A3172">
        <v>1960</v>
      </c>
      <c r="B3172" s="108">
        <v>62</v>
      </c>
      <c r="C3172">
        <v>742811.26</v>
      </c>
      <c r="D3172">
        <v>678244.84</v>
      </c>
      <c r="E3172">
        <v>1421056.1</v>
      </c>
    </row>
    <row r="3173" spans="1:5">
      <c r="A3173">
        <v>1960</v>
      </c>
      <c r="B3173" s="108">
        <v>63</v>
      </c>
      <c r="C3173">
        <v>726677.98</v>
      </c>
      <c r="D3173">
        <v>657576.06000000006</v>
      </c>
      <c r="E3173">
        <v>1384254.04</v>
      </c>
    </row>
    <row r="3174" spans="1:5">
      <c r="A3174">
        <v>1960</v>
      </c>
      <c r="B3174" s="108">
        <v>64</v>
      </c>
      <c r="C3174">
        <v>712013.3</v>
      </c>
      <c r="D3174">
        <v>639756.97</v>
      </c>
      <c r="E3174">
        <v>1351770.27</v>
      </c>
    </row>
    <row r="3175" spans="1:5">
      <c r="A3175">
        <v>1960</v>
      </c>
      <c r="B3175" s="108">
        <v>65</v>
      </c>
      <c r="C3175">
        <v>701696.67</v>
      </c>
      <c r="D3175">
        <v>626263.27</v>
      </c>
      <c r="E3175">
        <v>1327959.94</v>
      </c>
    </row>
    <row r="3176" spans="1:5">
      <c r="A3176">
        <v>1960</v>
      </c>
      <c r="B3176" s="108">
        <v>66</v>
      </c>
      <c r="C3176">
        <v>690106.58</v>
      </c>
      <c r="D3176">
        <v>611726.53</v>
      </c>
      <c r="E3176">
        <v>1301833.1100000001</v>
      </c>
    </row>
    <row r="3177" spans="1:5">
      <c r="A3177">
        <v>1960</v>
      </c>
      <c r="B3177" s="108">
        <v>67</v>
      </c>
      <c r="C3177">
        <v>666235.85</v>
      </c>
      <c r="D3177">
        <v>586710.06000000006</v>
      </c>
      <c r="E3177">
        <v>1252945.9099999999</v>
      </c>
    </row>
    <row r="3178" spans="1:5">
      <c r="A3178">
        <v>1960</v>
      </c>
      <c r="B3178" s="108">
        <v>68</v>
      </c>
      <c r="C3178">
        <v>635418.91</v>
      </c>
      <c r="D3178">
        <v>556282.99</v>
      </c>
      <c r="E3178">
        <v>1191701.8999999999</v>
      </c>
    </row>
    <row r="3179" spans="1:5">
      <c r="A3179">
        <v>1960</v>
      </c>
      <c r="B3179" s="108">
        <v>69</v>
      </c>
      <c r="C3179">
        <v>612583.12</v>
      </c>
      <c r="D3179">
        <v>534957.22</v>
      </c>
      <c r="E3179">
        <v>1147540.3400000001</v>
      </c>
    </row>
    <row r="3180" spans="1:5">
      <c r="A3180">
        <v>1960</v>
      </c>
      <c r="B3180" s="108">
        <v>70</v>
      </c>
      <c r="C3180">
        <v>578766.65</v>
      </c>
      <c r="D3180">
        <v>503009.62</v>
      </c>
      <c r="E3180">
        <v>1081776.27</v>
      </c>
    </row>
    <row r="3181" spans="1:5">
      <c r="A3181">
        <v>1960</v>
      </c>
      <c r="B3181" s="108">
        <v>71</v>
      </c>
      <c r="C3181">
        <v>539515.39</v>
      </c>
      <c r="D3181">
        <v>466107.93</v>
      </c>
      <c r="E3181">
        <v>1005623.32</v>
      </c>
    </row>
    <row r="3182" spans="1:5">
      <c r="A3182">
        <v>1960</v>
      </c>
      <c r="B3182" s="108">
        <v>72</v>
      </c>
      <c r="C3182">
        <v>505158.92</v>
      </c>
      <c r="D3182">
        <v>433235.01</v>
      </c>
      <c r="E3182">
        <v>938393.93</v>
      </c>
    </row>
    <row r="3183" spans="1:5">
      <c r="A3183">
        <v>1960</v>
      </c>
      <c r="B3183" s="108">
        <v>73</v>
      </c>
      <c r="C3183">
        <v>475274.46</v>
      </c>
      <c r="D3183">
        <v>403241.68</v>
      </c>
      <c r="E3183">
        <v>878516.14</v>
      </c>
    </row>
    <row r="3184" spans="1:5">
      <c r="A3184">
        <v>1960</v>
      </c>
      <c r="B3184" s="108">
        <v>74</v>
      </c>
      <c r="C3184">
        <v>440711.46</v>
      </c>
      <c r="D3184">
        <v>369244.72</v>
      </c>
      <c r="E3184">
        <v>809956.18</v>
      </c>
    </row>
    <row r="3185" spans="1:5">
      <c r="A3185">
        <v>1960</v>
      </c>
      <c r="B3185" s="108">
        <v>75</v>
      </c>
      <c r="C3185">
        <v>404515.52</v>
      </c>
      <c r="D3185">
        <v>334615.78999999998</v>
      </c>
      <c r="E3185">
        <v>739131.31</v>
      </c>
    </row>
    <row r="3186" spans="1:5">
      <c r="A3186">
        <v>1960</v>
      </c>
      <c r="B3186" s="108">
        <v>76</v>
      </c>
      <c r="C3186">
        <v>367304.54</v>
      </c>
      <c r="D3186">
        <v>298869.96999999997</v>
      </c>
      <c r="E3186">
        <v>666174.51</v>
      </c>
    </row>
    <row r="3187" spans="1:5">
      <c r="A3187">
        <v>1960</v>
      </c>
      <c r="B3187" s="108">
        <v>77</v>
      </c>
      <c r="C3187">
        <v>335445.61</v>
      </c>
      <c r="D3187">
        <v>269876.03999999998</v>
      </c>
      <c r="E3187">
        <v>605321.65</v>
      </c>
    </row>
    <row r="3188" spans="1:5">
      <c r="A3188">
        <v>1960</v>
      </c>
      <c r="B3188" s="108">
        <v>78</v>
      </c>
      <c r="C3188">
        <v>300535.34000000003</v>
      </c>
      <c r="D3188">
        <v>237461.79</v>
      </c>
      <c r="E3188">
        <v>537997.13</v>
      </c>
    </row>
    <row r="3189" spans="1:5">
      <c r="A3189">
        <v>1960</v>
      </c>
      <c r="B3189" s="108">
        <v>79</v>
      </c>
      <c r="C3189">
        <v>268395.96999999997</v>
      </c>
      <c r="D3189">
        <v>208090.45</v>
      </c>
      <c r="E3189">
        <v>476486.42</v>
      </c>
    </row>
    <row r="3190" spans="1:5">
      <c r="A3190">
        <v>1960</v>
      </c>
      <c r="B3190" s="108">
        <v>80</v>
      </c>
      <c r="C3190">
        <v>242961.78</v>
      </c>
      <c r="D3190">
        <v>175415.59</v>
      </c>
      <c r="E3190">
        <v>418377.37</v>
      </c>
    </row>
    <row r="3191" spans="1:5">
      <c r="A3191">
        <v>1960</v>
      </c>
      <c r="B3191" s="108">
        <v>81</v>
      </c>
      <c r="C3191">
        <v>212273.98</v>
      </c>
      <c r="D3191">
        <v>150249.82</v>
      </c>
      <c r="E3191">
        <v>362523.8</v>
      </c>
    </row>
    <row r="3192" spans="1:5">
      <c r="A3192">
        <v>1960</v>
      </c>
      <c r="B3192" s="108">
        <v>82</v>
      </c>
      <c r="C3192">
        <v>187602.26</v>
      </c>
      <c r="D3192">
        <v>132384.60999999999</v>
      </c>
      <c r="E3192">
        <v>319986.87</v>
      </c>
    </row>
    <row r="3193" spans="1:5">
      <c r="A3193">
        <v>1960</v>
      </c>
      <c r="B3193" s="108">
        <v>83</v>
      </c>
      <c r="C3193">
        <v>168205.67</v>
      </c>
      <c r="D3193">
        <v>115142.11</v>
      </c>
      <c r="E3193">
        <v>283347.78000000003</v>
      </c>
    </row>
    <row r="3194" spans="1:5">
      <c r="A3194">
        <v>1960</v>
      </c>
      <c r="B3194" s="108">
        <v>84</v>
      </c>
      <c r="C3194">
        <v>146770.69</v>
      </c>
      <c r="D3194">
        <v>98070.92</v>
      </c>
      <c r="E3194">
        <v>244841.61</v>
      </c>
    </row>
    <row r="3195" spans="1:5">
      <c r="A3195">
        <v>1960</v>
      </c>
      <c r="B3195" s="108">
        <v>85</v>
      </c>
      <c r="C3195">
        <v>120487.45</v>
      </c>
      <c r="D3195">
        <v>78774.64</v>
      </c>
      <c r="E3195">
        <v>199262.09</v>
      </c>
    </row>
    <row r="3196" spans="1:5">
      <c r="A3196">
        <v>1960</v>
      </c>
      <c r="B3196" s="108">
        <v>86</v>
      </c>
      <c r="C3196">
        <v>98603.67</v>
      </c>
      <c r="D3196">
        <v>62646.57</v>
      </c>
      <c r="E3196">
        <v>161250.23999999999</v>
      </c>
    </row>
    <row r="3197" spans="1:5">
      <c r="A3197">
        <v>1960</v>
      </c>
      <c r="B3197" s="108">
        <v>87</v>
      </c>
      <c r="C3197">
        <v>82916.929999999993</v>
      </c>
      <c r="D3197">
        <v>52697.7</v>
      </c>
      <c r="E3197">
        <v>135614.63</v>
      </c>
    </row>
    <row r="3198" spans="1:5">
      <c r="A3198">
        <v>1960</v>
      </c>
      <c r="B3198" s="108">
        <v>88</v>
      </c>
      <c r="C3198">
        <v>64505.25</v>
      </c>
      <c r="D3198">
        <v>39689.25</v>
      </c>
      <c r="E3198">
        <v>104194.5</v>
      </c>
    </row>
    <row r="3199" spans="1:5">
      <c r="A3199">
        <v>1960</v>
      </c>
      <c r="B3199" s="108">
        <v>89</v>
      </c>
      <c r="C3199">
        <v>54507.75</v>
      </c>
      <c r="D3199">
        <v>32317.09</v>
      </c>
      <c r="E3199">
        <v>86824.84</v>
      </c>
    </row>
    <row r="3200" spans="1:5">
      <c r="A3200">
        <v>1960</v>
      </c>
      <c r="B3200" s="108">
        <v>90</v>
      </c>
      <c r="C3200">
        <v>41288.559999999998</v>
      </c>
      <c r="D3200">
        <v>23973.040000000001</v>
      </c>
      <c r="E3200">
        <v>65261.599999999999</v>
      </c>
    </row>
    <row r="3201" spans="1:5">
      <c r="A3201">
        <v>1960</v>
      </c>
      <c r="B3201" s="108">
        <v>91</v>
      </c>
      <c r="C3201">
        <v>30600.76</v>
      </c>
      <c r="D3201">
        <v>17272.310000000001</v>
      </c>
      <c r="E3201">
        <v>47873.07</v>
      </c>
    </row>
    <row r="3202" spans="1:5">
      <c r="A3202">
        <v>1960</v>
      </c>
      <c r="B3202" s="108">
        <v>92</v>
      </c>
      <c r="C3202">
        <v>23336.06</v>
      </c>
      <c r="D3202">
        <v>12775.14</v>
      </c>
      <c r="E3202">
        <v>36111.199999999997</v>
      </c>
    </row>
    <row r="3203" spans="1:5">
      <c r="A3203">
        <v>1960</v>
      </c>
      <c r="B3203" s="108">
        <v>93</v>
      </c>
      <c r="C3203">
        <v>17430.97</v>
      </c>
      <c r="D3203">
        <v>9259.64</v>
      </c>
      <c r="E3203">
        <v>26690.61</v>
      </c>
    </row>
    <row r="3204" spans="1:5">
      <c r="A3204">
        <v>1960</v>
      </c>
      <c r="B3204" s="108">
        <v>94</v>
      </c>
      <c r="C3204">
        <v>12034.07</v>
      </c>
      <c r="D3204">
        <v>6389.29</v>
      </c>
      <c r="E3204">
        <v>18423.36</v>
      </c>
    </row>
    <row r="3205" spans="1:5">
      <c r="A3205">
        <v>1960</v>
      </c>
      <c r="B3205" s="108">
        <v>95</v>
      </c>
      <c r="C3205">
        <v>8342.33</v>
      </c>
      <c r="D3205">
        <v>4264.66</v>
      </c>
      <c r="E3205">
        <v>12606.99</v>
      </c>
    </row>
    <row r="3206" spans="1:5">
      <c r="A3206">
        <v>1960</v>
      </c>
      <c r="B3206" s="108">
        <v>96</v>
      </c>
      <c r="C3206">
        <v>5862.81</v>
      </c>
      <c r="D3206">
        <v>2914.23</v>
      </c>
      <c r="E3206">
        <v>8777.0400000000009</v>
      </c>
    </row>
    <row r="3207" spans="1:5">
      <c r="A3207">
        <v>1960</v>
      </c>
      <c r="B3207" s="108">
        <v>97</v>
      </c>
      <c r="C3207">
        <v>4060.29</v>
      </c>
      <c r="D3207">
        <v>1939.31</v>
      </c>
      <c r="E3207">
        <v>5999.6</v>
      </c>
    </row>
    <row r="3208" spans="1:5">
      <c r="A3208">
        <v>1960</v>
      </c>
      <c r="B3208" s="108">
        <v>98</v>
      </c>
      <c r="C3208">
        <v>2821.43</v>
      </c>
      <c r="D3208">
        <v>1303.0899999999999</v>
      </c>
      <c r="E3208">
        <v>4124.5200000000004</v>
      </c>
    </row>
    <row r="3209" spans="1:5">
      <c r="A3209">
        <v>1960</v>
      </c>
      <c r="B3209" s="108">
        <v>99</v>
      </c>
      <c r="C3209">
        <v>2001.27</v>
      </c>
      <c r="D3209">
        <v>922.68</v>
      </c>
      <c r="E3209">
        <v>2923.95</v>
      </c>
    </row>
    <row r="3210" spans="1:5">
      <c r="A3210">
        <v>1960</v>
      </c>
      <c r="B3210" s="108">
        <v>100</v>
      </c>
      <c r="C3210">
        <v>1226.94</v>
      </c>
      <c r="D3210">
        <v>547.24</v>
      </c>
      <c r="E3210">
        <v>1774.18</v>
      </c>
    </row>
    <row r="3211" spans="1:5">
      <c r="A3211">
        <v>1960</v>
      </c>
      <c r="B3211" s="108">
        <v>101</v>
      </c>
      <c r="C3211">
        <v>740.93</v>
      </c>
      <c r="D3211">
        <v>313.7</v>
      </c>
      <c r="E3211">
        <v>1054.6300000000001</v>
      </c>
    </row>
    <row r="3212" spans="1:5">
      <c r="A3212">
        <v>1960</v>
      </c>
      <c r="B3212" s="108">
        <v>102</v>
      </c>
      <c r="C3212">
        <v>476.88</v>
      </c>
      <c r="D3212">
        <v>207.33</v>
      </c>
      <c r="E3212">
        <v>684.21</v>
      </c>
    </row>
    <row r="3213" spans="1:5">
      <c r="A3213">
        <v>1960</v>
      </c>
      <c r="B3213" s="108">
        <v>103</v>
      </c>
      <c r="C3213">
        <v>318.14999999999998</v>
      </c>
      <c r="D3213">
        <v>174.9</v>
      </c>
      <c r="E3213">
        <v>493.05</v>
      </c>
    </row>
    <row r="3214" spans="1:5">
      <c r="A3214">
        <v>1960</v>
      </c>
      <c r="B3214" s="108">
        <v>104</v>
      </c>
      <c r="C3214">
        <v>239.1</v>
      </c>
      <c r="D3214">
        <v>116.35</v>
      </c>
      <c r="E3214">
        <v>355.45</v>
      </c>
    </row>
    <row r="3215" spans="1:5">
      <c r="A3215">
        <v>1960</v>
      </c>
      <c r="B3215" s="108">
        <v>105</v>
      </c>
      <c r="C3215">
        <v>157.86000000000001</v>
      </c>
      <c r="D3215">
        <v>89.82</v>
      </c>
      <c r="E3215">
        <v>247.68</v>
      </c>
    </row>
    <row r="3216" spans="1:5">
      <c r="A3216">
        <v>1960</v>
      </c>
      <c r="B3216" s="108">
        <v>106</v>
      </c>
      <c r="C3216">
        <v>113.22</v>
      </c>
      <c r="D3216">
        <v>65.510000000000005</v>
      </c>
      <c r="E3216">
        <v>178.73</v>
      </c>
    </row>
    <row r="3217" spans="1:5">
      <c r="A3217">
        <v>1960</v>
      </c>
      <c r="B3217" s="108">
        <v>107</v>
      </c>
      <c r="C3217">
        <v>72.28</v>
      </c>
      <c r="D3217">
        <v>44.99</v>
      </c>
      <c r="E3217">
        <v>117.27</v>
      </c>
    </row>
    <row r="3218" spans="1:5">
      <c r="A3218">
        <v>1960</v>
      </c>
      <c r="B3218" s="108">
        <v>108</v>
      </c>
      <c r="C3218">
        <v>54.06</v>
      </c>
      <c r="D3218">
        <v>29.33</v>
      </c>
      <c r="E3218">
        <v>83.39</v>
      </c>
    </row>
    <row r="3219" spans="1:5">
      <c r="A3219">
        <v>1960</v>
      </c>
      <c r="B3219" s="108">
        <v>109</v>
      </c>
      <c r="C3219">
        <v>56.63</v>
      </c>
      <c r="D3219">
        <v>31.99</v>
      </c>
      <c r="E3219">
        <v>88.62</v>
      </c>
    </row>
    <row r="3220" spans="1:5">
      <c r="A3220">
        <v>1960</v>
      </c>
      <c r="B3220" s="108">
        <v>110</v>
      </c>
      <c r="C3220">
        <v>169.99</v>
      </c>
      <c r="D3220">
        <v>110.27</v>
      </c>
      <c r="E3220">
        <v>280.26</v>
      </c>
    </row>
    <row r="3221" spans="1:5">
      <c r="A3221">
        <v>1961</v>
      </c>
      <c r="B3221" s="108">
        <v>0</v>
      </c>
      <c r="C3221">
        <v>2033211.78</v>
      </c>
      <c r="D3221">
        <v>2100291.69</v>
      </c>
      <c r="E3221">
        <v>4133503.47</v>
      </c>
    </row>
    <row r="3222" spans="1:5">
      <c r="A3222">
        <v>1961</v>
      </c>
      <c r="B3222" s="108">
        <v>1</v>
      </c>
      <c r="C3222">
        <v>2014448.94</v>
      </c>
      <c r="D3222">
        <v>2080054.17</v>
      </c>
      <c r="E3222">
        <v>4094503.11</v>
      </c>
    </row>
    <row r="3223" spans="1:5">
      <c r="A3223">
        <v>1961</v>
      </c>
      <c r="B3223" s="108">
        <v>2</v>
      </c>
      <c r="C3223">
        <v>2001154.96</v>
      </c>
      <c r="D3223">
        <v>2067891.85</v>
      </c>
      <c r="E3223">
        <v>4069046.81</v>
      </c>
    </row>
    <row r="3224" spans="1:5">
      <c r="A3224">
        <v>1961</v>
      </c>
      <c r="B3224" s="108">
        <v>3</v>
      </c>
      <c r="C3224">
        <v>2006540.27</v>
      </c>
      <c r="D3224">
        <v>2072345.72</v>
      </c>
      <c r="E3224">
        <v>4078885.99</v>
      </c>
    </row>
    <row r="3225" spans="1:5">
      <c r="A3225">
        <v>1961</v>
      </c>
      <c r="B3225" s="108">
        <v>4</v>
      </c>
      <c r="C3225">
        <v>1991087.71</v>
      </c>
      <c r="D3225">
        <v>2064980.39</v>
      </c>
      <c r="E3225">
        <v>4056068.1</v>
      </c>
    </row>
    <row r="3226" spans="1:5">
      <c r="A3226">
        <v>1961</v>
      </c>
      <c r="B3226" s="108">
        <v>5</v>
      </c>
      <c r="C3226">
        <v>1954742.48</v>
      </c>
      <c r="D3226">
        <v>2023824.87</v>
      </c>
      <c r="E3226">
        <v>3978567.35</v>
      </c>
    </row>
    <row r="3227" spans="1:5">
      <c r="A3227">
        <v>1961</v>
      </c>
      <c r="B3227" s="108">
        <v>6</v>
      </c>
      <c r="C3227">
        <v>1913692.72</v>
      </c>
      <c r="D3227">
        <v>1975370.87</v>
      </c>
      <c r="E3227">
        <v>3889063.59</v>
      </c>
    </row>
    <row r="3228" spans="1:5">
      <c r="A3228">
        <v>1961</v>
      </c>
      <c r="B3228" s="108">
        <v>7</v>
      </c>
      <c r="C3228">
        <v>1891047.22</v>
      </c>
      <c r="D3228">
        <v>1953071.52</v>
      </c>
      <c r="E3228">
        <v>3844118.74</v>
      </c>
    </row>
    <row r="3229" spans="1:5">
      <c r="A3229">
        <v>1961</v>
      </c>
      <c r="B3229" s="108">
        <v>8</v>
      </c>
      <c r="C3229">
        <v>1807373.57</v>
      </c>
      <c r="D3229">
        <v>1873714.25</v>
      </c>
      <c r="E3229">
        <v>3681087.82</v>
      </c>
    </row>
    <row r="3230" spans="1:5">
      <c r="A3230">
        <v>1961</v>
      </c>
      <c r="B3230" s="108">
        <v>9</v>
      </c>
      <c r="C3230">
        <v>1772545.64</v>
      </c>
      <c r="D3230">
        <v>1838127.05</v>
      </c>
      <c r="E3230">
        <v>3610672.69</v>
      </c>
    </row>
    <row r="3231" spans="1:5">
      <c r="A3231">
        <v>1961</v>
      </c>
      <c r="B3231" s="108">
        <v>10</v>
      </c>
      <c r="C3231">
        <v>1741119.32</v>
      </c>
      <c r="D3231">
        <v>1802948.67</v>
      </c>
      <c r="E3231">
        <v>3544067.99</v>
      </c>
    </row>
    <row r="3232" spans="1:5">
      <c r="A3232">
        <v>1961</v>
      </c>
      <c r="B3232" s="108">
        <v>11</v>
      </c>
      <c r="C3232">
        <v>1712465.36</v>
      </c>
      <c r="D3232">
        <v>1770740.41</v>
      </c>
      <c r="E3232">
        <v>3483205.77</v>
      </c>
    </row>
    <row r="3233" spans="1:5">
      <c r="A3233">
        <v>1961</v>
      </c>
      <c r="B3233" s="108">
        <v>12</v>
      </c>
      <c r="C3233">
        <v>1716434.79</v>
      </c>
      <c r="D3233">
        <v>1777048.06</v>
      </c>
      <c r="E3233">
        <v>3493482.85</v>
      </c>
    </row>
    <row r="3234" spans="1:5">
      <c r="A3234">
        <v>1961</v>
      </c>
      <c r="B3234" s="108">
        <v>13</v>
      </c>
      <c r="C3234">
        <v>1755288.32</v>
      </c>
      <c r="D3234">
        <v>1811836.47</v>
      </c>
      <c r="E3234">
        <v>3567124.79</v>
      </c>
    </row>
    <row r="3235" spans="1:5">
      <c r="A3235">
        <v>1961</v>
      </c>
      <c r="B3235" s="108">
        <v>14</v>
      </c>
      <c r="C3235">
        <v>1622166.44</v>
      </c>
      <c r="D3235">
        <v>1671670.72</v>
      </c>
      <c r="E3235">
        <v>3293837.16</v>
      </c>
    </row>
    <row r="3236" spans="1:5">
      <c r="A3236">
        <v>1961</v>
      </c>
      <c r="B3236" s="108">
        <v>15</v>
      </c>
      <c r="C3236">
        <v>1352110.11</v>
      </c>
      <c r="D3236">
        <v>1394564.78</v>
      </c>
      <c r="E3236">
        <v>2746674.89</v>
      </c>
    </row>
    <row r="3237" spans="1:5">
      <c r="A3237">
        <v>1961</v>
      </c>
      <c r="B3237" s="108">
        <v>16</v>
      </c>
      <c r="C3237">
        <v>1350621.57</v>
      </c>
      <c r="D3237">
        <v>1385654.87</v>
      </c>
      <c r="E3237">
        <v>2736276.44</v>
      </c>
    </row>
    <row r="3238" spans="1:5">
      <c r="A3238">
        <v>1961</v>
      </c>
      <c r="B3238" s="108">
        <v>17</v>
      </c>
      <c r="C3238">
        <v>1414895.89</v>
      </c>
      <c r="D3238">
        <v>1438391.78</v>
      </c>
      <c r="E3238">
        <v>2853287.67</v>
      </c>
    </row>
    <row r="3239" spans="1:5">
      <c r="A3239">
        <v>1961</v>
      </c>
      <c r="B3239" s="108">
        <v>18</v>
      </c>
      <c r="C3239">
        <v>1379246.58</v>
      </c>
      <c r="D3239">
        <v>1375750.68</v>
      </c>
      <c r="E3239">
        <v>2754997.26</v>
      </c>
    </row>
    <row r="3240" spans="1:5">
      <c r="A3240">
        <v>1961</v>
      </c>
      <c r="B3240" s="108">
        <v>19</v>
      </c>
      <c r="C3240">
        <v>1220112.33</v>
      </c>
      <c r="D3240">
        <v>1174109.5900000001</v>
      </c>
      <c r="E3240">
        <v>2394221.92</v>
      </c>
    </row>
    <row r="3241" spans="1:5">
      <c r="A3241">
        <v>1961</v>
      </c>
      <c r="B3241" s="108">
        <v>20</v>
      </c>
      <c r="C3241">
        <v>1180101.3700000001</v>
      </c>
      <c r="D3241">
        <v>1124602.74</v>
      </c>
      <c r="E3241">
        <v>2304704.11</v>
      </c>
    </row>
    <row r="3242" spans="1:5">
      <c r="A3242">
        <v>1961</v>
      </c>
      <c r="B3242" s="108">
        <v>21</v>
      </c>
      <c r="C3242">
        <v>1144531.51</v>
      </c>
      <c r="D3242">
        <v>1090528.77</v>
      </c>
      <c r="E3242">
        <v>2235060.2799999998</v>
      </c>
    </row>
    <row r="3243" spans="1:5">
      <c r="A3243">
        <v>1961</v>
      </c>
      <c r="B3243" s="108">
        <v>22</v>
      </c>
      <c r="C3243">
        <v>1130027.3999999999</v>
      </c>
      <c r="D3243">
        <v>1086024.6599999999</v>
      </c>
      <c r="E3243">
        <v>2216052.06</v>
      </c>
    </row>
    <row r="3244" spans="1:5">
      <c r="A3244">
        <v>1961</v>
      </c>
      <c r="B3244" s="108">
        <v>23</v>
      </c>
      <c r="C3244">
        <v>1107052.05</v>
      </c>
      <c r="D3244">
        <v>1060561.6399999999</v>
      </c>
      <c r="E3244">
        <v>2167613.69</v>
      </c>
    </row>
    <row r="3245" spans="1:5">
      <c r="A3245">
        <v>1961</v>
      </c>
      <c r="B3245" s="108">
        <v>24</v>
      </c>
      <c r="C3245">
        <v>1089523.29</v>
      </c>
      <c r="D3245">
        <v>1033030.14</v>
      </c>
      <c r="E3245">
        <v>2122553.4300000002</v>
      </c>
    </row>
    <row r="3246" spans="1:5">
      <c r="A3246">
        <v>1961</v>
      </c>
      <c r="B3246" s="108">
        <v>25</v>
      </c>
      <c r="C3246">
        <v>1090501.3700000001</v>
      </c>
      <c r="D3246">
        <v>1046997.26</v>
      </c>
      <c r="E3246">
        <v>2137498.63</v>
      </c>
    </row>
    <row r="3247" spans="1:5">
      <c r="A3247">
        <v>1961</v>
      </c>
      <c r="B3247" s="108">
        <v>26</v>
      </c>
      <c r="C3247">
        <v>1079542.47</v>
      </c>
      <c r="D3247">
        <v>1040041.1</v>
      </c>
      <c r="E3247">
        <v>2119583.5699999998</v>
      </c>
    </row>
    <row r="3248" spans="1:5">
      <c r="A3248">
        <v>1961</v>
      </c>
      <c r="B3248" s="108">
        <v>27</v>
      </c>
      <c r="C3248">
        <v>1079972.6000000001</v>
      </c>
      <c r="D3248">
        <v>1041969.86</v>
      </c>
      <c r="E3248">
        <v>2121942.46</v>
      </c>
    </row>
    <row r="3249" spans="1:5">
      <c r="A3249">
        <v>1961</v>
      </c>
      <c r="B3249" s="108">
        <v>28</v>
      </c>
      <c r="C3249">
        <v>1108463.01</v>
      </c>
      <c r="D3249">
        <v>1070967.1200000001</v>
      </c>
      <c r="E3249">
        <v>2179430.13</v>
      </c>
    </row>
    <row r="3250" spans="1:5">
      <c r="A3250">
        <v>1961</v>
      </c>
      <c r="B3250" s="108">
        <v>29</v>
      </c>
      <c r="C3250">
        <v>1135471.23</v>
      </c>
      <c r="D3250">
        <v>1095980.82</v>
      </c>
      <c r="E3250">
        <v>2231452.0499999998</v>
      </c>
    </row>
    <row r="3251" spans="1:5">
      <c r="A3251">
        <v>1961</v>
      </c>
      <c r="B3251" s="108">
        <v>30</v>
      </c>
      <c r="C3251">
        <v>1162983.56</v>
      </c>
      <c r="D3251">
        <v>1119493.1499999999</v>
      </c>
      <c r="E3251">
        <v>2282476.71</v>
      </c>
    </row>
    <row r="3252" spans="1:5">
      <c r="A3252">
        <v>1961</v>
      </c>
      <c r="B3252" s="108">
        <v>31</v>
      </c>
      <c r="C3252">
        <v>1180967.1200000001</v>
      </c>
      <c r="D3252">
        <v>1134471.23</v>
      </c>
      <c r="E3252">
        <v>2315438.35</v>
      </c>
    </row>
    <row r="3253" spans="1:5">
      <c r="A3253">
        <v>1961</v>
      </c>
      <c r="B3253" s="108">
        <v>32</v>
      </c>
      <c r="C3253">
        <v>1207468.49</v>
      </c>
      <c r="D3253">
        <v>1159471.23</v>
      </c>
      <c r="E3253">
        <v>2366939.7200000002</v>
      </c>
    </row>
    <row r="3254" spans="1:5">
      <c r="A3254">
        <v>1961</v>
      </c>
      <c r="B3254" s="108">
        <v>33</v>
      </c>
      <c r="C3254">
        <v>1229471.23</v>
      </c>
      <c r="D3254">
        <v>1179975.3400000001</v>
      </c>
      <c r="E3254">
        <v>2409446.5699999998</v>
      </c>
    </row>
    <row r="3255" spans="1:5">
      <c r="A3255">
        <v>1961</v>
      </c>
      <c r="B3255" s="108">
        <v>34</v>
      </c>
      <c r="C3255">
        <v>1250482.19</v>
      </c>
      <c r="D3255">
        <v>1196986.3</v>
      </c>
      <c r="E3255">
        <v>2447468.4900000002</v>
      </c>
    </row>
    <row r="3256" spans="1:5">
      <c r="A3256">
        <v>1961</v>
      </c>
      <c r="B3256" s="108">
        <v>35</v>
      </c>
      <c r="C3256">
        <v>1266482.19</v>
      </c>
      <c r="D3256">
        <v>1207989.04</v>
      </c>
      <c r="E3256">
        <v>2474471.23</v>
      </c>
    </row>
    <row r="3257" spans="1:5">
      <c r="A3257">
        <v>1961</v>
      </c>
      <c r="B3257" s="108">
        <v>36</v>
      </c>
      <c r="C3257">
        <v>1280980.82</v>
      </c>
      <c r="D3257">
        <v>1217484.93</v>
      </c>
      <c r="E3257">
        <v>2498465.75</v>
      </c>
    </row>
    <row r="3258" spans="1:5">
      <c r="A3258">
        <v>1961</v>
      </c>
      <c r="B3258" s="108">
        <v>37</v>
      </c>
      <c r="C3258">
        <v>1291493.1499999999</v>
      </c>
      <c r="D3258">
        <v>1224493.1499999999</v>
      </c>
      <c r="E3258">
        <v>2515986.2999999998</v>
      </c>
    </row>
    <row r="3259" spans="1:5">
      <c r="A3259">
        <v>1961</v>
      </c>
      <c r="B3259" s="108">
        <v>38</v>
      </c>
      <c r="C3259">
        <v>1289512.33</v>
      </c>
      <c r="D3259">
        <v>1222512.33</v>
      </c>
      <c r="E3259">
        <v>2512024.66</v>
      </c>
    </row>
    <row r="3260" spans="1:5">
      <c r="A3260">
        <v>1961</v>
      </c>
      <c r="B3260" s="108">
        <v>39</v>
      </c>
      <c r="C3260">
        <v>1273528.77</v>
      </c>
      <c r="D3260">
        <v>1207523.29</v>
      </c>
      <c r="E3260">
        <v>2481052.06</v>
      </c>
    </row>
    <row r="3261" spans="1:5">
      <c r="A3261">
        <v>1961</v>
      </c>
      <c r="B3261" s="108">
        <v>40</v>
      </c>
      <c r="C3261">
        <v>1249032.8799999999</v>
      </c>
      <c r="D3261">
        <v>1187027.3999999999</v>
      </c>
      <c r="E3261">
        <v>2436060.2799999998</v>
      </c>
    </row>
    <row r="3262" spans="1:5">
      <c r="A3262">
        <v>1961</v>
      </c>
      <c r="B3262" s="108">
        <v>41</v>
      </c>
      <c r="C3262">
        <v>1221536.99</v>
      </c>
      <c r="D3262">
        <v>1163027.3999999999</v>
      </c>
      <c r="E3262">
        <v>2384564.39</v>
      </c>
    </row>
    <row r="3263" spans="1:5">
      <c r="A3263">
        <v>1961</v>
      </c>
      <c r="B3263" s="108">
        <v>42</v>
      </c>
      <c r="C3263">
        <v>1194032.8799999999</v>
      </c>
      <c r="D3263">
        <v>1141024.6599999999</v>
      </c>
      <c r="E3263">
        <v>2335057.54</v>
      </c>
    </row>
    <row r="3264" spans="1:5">
      <c r="A3264">
        <v>1961</v>
      </c>
      <c r="B3264" s="108">
        <v>43</v>
      </c>
      <c r="C3264">
        <v>1172520.55</v>
      </c>
      <c r="D3264">
        <v>1124013.7</v>
      </c>
      <c r="E3264">
        <v>2296534.25</v>
      </c>
    </row>
    <row r="3265" spans="1:5">
      <c r="A3265">
        <v>1961</v>
      </c>
      <c r="B3265" s="108">
        <v>44</v>
      </c>
      <c r="C3265">
        <v>1158010.96</v>
      </c>
      <c r="D3265">
        <v>1113504.1100000001</v>
      </c>
      <c r="E3265">
        <v>2271515.0699999998</v>
      </c>
    </row>
    <row r="3266" spans="1:5">
      <c r="A3266">
        <v>1961</v>
      </c>
      <c r="B3266" s="108">
        <v>45</v>
      </c>
      <c r="C3266">
        <v>1146774.55</v>
      </c>
      <c r="D3266">
        <v>1106549.49</v>
      </c>
      <c r="E3266">
        <v>2253324.04</v>
      </c>
    </row>
    <row r="3267" spans="1:5">
      <c r="A3267">
        <v>1961</v>
      </c>
      <c r="B3267" s="108">
        <v>46</v>
      </c>
      <c r="C3267">
        <v>1134895.92</v>
      </c>
      <c r="D3267">
        <v>1096893.6499999999</v>
      </c>
      <c r="E3267">
        <v>2231789.5699999998</v>
      </c>
    </row>
    <row r="3268" spans="1:5">
      <c r="A3268">
        <v>1961</v>
      </c>
      <c r="B3268" s="108">
        <v>47</v>
      </c>
      <c r="C3268">
        <v>1117720.1100000001</v>
      </c>
      <c r="D3268">
        <v>1082199.25</v>
      </c>
      <c r="E3268">
        <v>2199919.36</v>
      </c>
    </row>
    <row r="3269" spans="1:5">
      <c r="A3269">
        <v>1961</v>
      </c>
      <c r="B3269" s="108">
        <v>48</v>
      </c>
      <c r="C3269">
        <v>1094084.51</v>
      </c>
      <c r="D3269">
        <v>1060968.8999999999</v>
      </c>
      <c r="E3269">
        <v>2155053.41</v>
      </c>
    </row>
    <row r="3270" spans="1:5">
      <c r="A3270">
        <v>1961</v>
      </c>
      <c r="B3270" s="108">
        <v>49</v>
      </c>
      <c r="C3270">
        <v>1066768.6100000001</v>
      </c>
      <c r="D3270">
        <v>1035432.56</v>
      </c>
      <c r="E3270">
        <v>2102201.17</v>
      </c>
    </row>
    <row r="3271" spans="1:5">
      <c r="A3271">
        <v>1961</v>
      </c>
      <c r="B3271" s="108">
        <v>50</v>
      </c>
      <c r="C3271">
        <v>1039748.42</v>
      </c>
      <c r="D3271">
        <v>1009324.57</v>
      </c>
      <c r="E3271">
        <v>2049072.99</v>
      </c>
    </row>
    <row r="3272" spans="1:5">
      <c r="A3272">
        <v>1961</v>
      </c>
      <c r="B3272" s="108">
        <v>51</v>
      </c>
      <c r="C3272">
        <v>1010546.28</v>
      </c>
      <c r="D3272">
        <v>980810.12</v>
      </c>
      <c r="E3272">
        <v>1991356.4</v>
      </c>
    </row>
    <row r="3273" spans="1:5">
      <c r="A3273">
        <v>1961</v>
      </c>
      <c r="B3273" s="108">
        <v>52</v>
      </c>
      <c r="C3273">
        <v>987646.96</v>
      </c>
      <c r="D3273">
        <v>957571.71</v>
      </c>
      <c r="E3273">
        <v>1945218.67</v>
      </c>
    </row>
    <row r="3274" spans="1:5">
      <c r="A3274">
        <v>1961</v>
      </c>
      <c r="B3274" s="108">
        <v>53</v>
      </c>
      <c r="C3274">
        <v>970282.12</v>
      </c>
      <c r="D3274">
        <v>939040.98</v>
      </c>
      <c r="E3274">
        <v>1909323.1</v>
      </c>
    </row>
    <row r="3275" spans="1:5">
      <c r="A3275">
        <v>1961</v>
      </c>
      <c r="B3275" s="108">
        <v>54</v>
      </c>
      <c r="C3275">
        <v>952017.41</v>
      </c>
      <c r="D3275">
        <v>919381.38</v>
      </c>
      <c r="E3275">
        <v>1871398.79</v>
      </c>
    </row>
    <row r="3276" spans="1:5">
      <c r="A3276">
        <v>1961</v>
      </c>
      <c r="B3276" s="108">
        <v>55</v>
      </c>
      <c r="C3276">
        <v>928797.78</v>
      </c>
      <c r="D3276">
        <v>894798.84</v>
      </c>
      <c r="E3276">
        <v>1823596.62</v>
      </c>
    </row>
    <row r="3277" spans="1:5">
      <c r="A3277">
        <v>1961</v>
      </c>
      <c r="B3277" s="108">
        <v>56</v>
      </c>
      <c r="C3277">
        <v>906077.96</v>
      </c>
      <c r="D3277">
        <v>871027.88</v>
      </c>
      <c r="E3277">
        <v>1777105.84</v>
      </c>
    </row>
    <row r="3278" spans="1:5">
      <c r="A3278">
        <v>1961</v>
      </c>
      <c r="B3278" s="108">
        <v>57</v>
      </c>
      <c r="C3278">
        <v>878560.33</v>
      </c>
      <c r="D3278">
        <v>841168.85</v>
      </c>
      <c r="E3278">
        <v>1719729.18</v>
      </c>
    </row>
    <row r="3279" spans="1:5">
      <c r="A3279">
        <v>1961</v>
      </c>
      <c r="B3279" s="108">
        <v>58</v>
      </c>
      <c r="C3279">
        <v>846549.81</v>
      </c>
      <c r="D3279">
        <v>805266.1</v>
      </c>
      <c r="E3279">
        <v>1651815.91</v>
      </c>
    </row>
    <row r="3280" spans="1:5">
      <c r="A3280">
        <v>1961</v>
      </c>
      <c r="B3280" s="108">
        <v>59</v>
      </c>
      <c r="C3280">
        <v>816507.14</v>
      </c>
      <c r="D3280">
        <v>769341.08</v>
      </c>
      <c r="E3280">
        <v>1585848.22</v>
      </c>
    </row>
    <row r="3281" spans="1:5">
      <c r="A3281">
        <v>1961</v>
      </c>
      <c r="B3281" s="108">
        <v>60</v>
      </c>
      <c r="C3281">
        <v>791954.73</v>
      </c>
      <c r="D3281">
        <v>738197.59</v>
      </c>
      <c r="E3281">
        <v>1530152.32</v>
      </c>
    </row>
    <row r="3282" spans="1:5">
      <c r="A3282">
        <v>1961</v>
      </c>
      <c r="B3282" s="108">
        <v>61</v>
      </c>
      <c r="C3282">
        <v>766843.13</v>
      </c>
      <c r="D3282">
        <v>706148.1</v>
      </c>
      <c r="E3282">
        <v>1472991.23</v>
      </c>
    </row>
    <row r="3283" spans="1:5">
      <c r="A3283">
        <v>1961</v>
      </c>
      <c r="B3283" s="108">
        <v>62</v>
      </c>
      <c r="C3283">
        <v>745419.86</v>
      </c>
      <c r="D3283">
        <v>678024.02</v>
      </c>
      <c r="E3283">
        <v>1423443.88</v>
      </c>
    </row>
    <row r="3284" spans="1:5">
      <c r="A3284">
        <v>1961</v>
      </c>
      <c r="B3284" s="108">
        <v>63</v>
      </c>
      <c r="C3284">
        <v>730869.48</v>
      </c>
      <c r="D3284">
        <v>657518.76</v>
      </c>
      <c r="E3284">
        <v>1388388.24</v>
      </c>
    </row>
    <row r="3285" spans="1:5">
      <c r="A3285">
        <v>1961</v>
      </c>
      <c r="B3285" s="108">
        <v>64</v>
      </c>
      <c r="C3285">
        <v>720326.99</v>
      </c>
      <c r="D3285">
        <v>642243.86</v>
      </c>
      <c r="E3285">
        <v>1362570.85</v>
      </c>
    </row>
    <row r="3286" spans="1:5">
      <c r="A3286">
        <v>1961</v>
      </c>
      <c r="B3286" s="108">
        <v>65</v>
      </c>
      <c r="C3286">
        <v>708592.72</v>
      </c>
      <c r="D3286">
        <v>626955.64</v>
      </c>
      <c r="E3286">
        <v>1335548.3600000001</v>
      </c>
    </row>
    <row r="3287" spans="1:5">
      <c r="A3287">
        <v>1961</v>
      </c>
      <c r="B3287" s="108">
        <v>66</v>
      </c>
      <c r="C3287">
        <v>696103.35</v>
      </c>
      <c r="D3287">
        <v>610599.89</v>
      </c>
      <c r="E3287">
        <v>1306703.24</v>
      </c>
    </row>
    <row r="3288" spans="1:5">
      <c r="A3288">
        <v>1961</v>
      </c>
      <c r="B3288" s="108">
        <v>67</v>
      </c>
      <c r="C3288">
        <v>681507.53</v>
      </c>
      <c r="D3288">
        <v>593569.78</v>
      </c>
      <c r="E3288">
        <v>1275077.31</v>
      </c>
    </row>
    <row r="3289" spans="1:5">
      <c r="A3289">
        <v>1961</v>
      </c>
      <c r="B3289" s="108">
        <v>68</v>
      </c>
      <c r="C3289">
        <v>659737.77</v>
      </c>
      <c r="D3289">
        <v>571253.57999999996</v>
      </c>
      <c r="E3289">
        <v>1230991.3500000001</v>
      </c>
    </row>
    <row r="3290" spans="1:5">
      <c r="A3290">
        <v>1961</v>
      </c>
      <c r="B3290" s="108">
        <v>69</v>
      </c>
      <c r="C3290">
        <v>629675.67000000004</v>
      </c>
      <c r="D3290">
        <v>542284.32999999996</v>
      </c>
      <c r="E3290">
        <v>1171960</v>
      </c>
    </row>
    <row r="3291" spans="1:5">
      <c r="A3291">
        <v>1961</v>
      </c>
      <c r="B3291" s="108">
        <v>70</v>
      </c>
      <c r="C3291">
        <v>595589.4</v>
      </c>
      <c r="D3291">
        <v>510076.21</v>
      </c>
      <c r="E3291">
        <v>1105665.6100000001</v>
      </c>
    </row>
    <row r="3292" spans="1:5">
      <c r="A3292">
        <v>1961</v>
      </c>
      <c r="B3292" s="108">
        <v>71</v>
      </c>
      <c r="C3292">
        <v>561041.09</v>
      </c>
      <c r="D3292">
        <v>477969.58</v>
      </c>
      <c r="E3292">
        <v>1039010.67</v>
      </c>
    </row>
    <row r="3293" spans="1:5">
      <c r="A3293">
        <v>1961</v>
      </c>
      <c r="B3293" s="108">
        <v>72</v>
      </c>
      <c r="C3293">
        <v>525051.59</v>
      </c>
      <c r="D3293">
        <v>444678.86</v>
      </c>
      <c r="E3293">
        <v>969730.45</v>
      </c>
    </row>
    <row r="3294" spans="1:5">
      <c r="A3294">
        <v>1961</v>
      </c>
      <c r="B3294" s="108">
        <v>73</v>
      </c>
      <c r="C3294">
        <v>488374.41</v>
      </c>
      <c r="D3294">
        <v>410263.05</v>
      </c>
      <c r="E3294">
        <v>898637.46</v>
      </c>
    </row>
    <row r="3295" spans="1:5">
      <c r="A3295">
        <v>1961</v>
      </c>
      <c r="B3295" s="108">
        <v>74</v>
      </c>
      <c r="C3295">
        <v>452421.11</v>
      </c>
      <c r="D3295">
        <v>375840.85</v>
      </c>
      <c r="E3295">
        <v>828261.96</v>
      </c>
    </row>
    <row r="3296" spans="1:5">
      <c r="A3296">
        <v>1961</v>
      </c>
      <c r="B3296" s="108">
        <v>75</v>
      </c>
      <c r="C3296">
        <v>417481.01</v>
      </c>
      <c r="D3296">
        <v>342086.68</v>
      </c>
      <c r="E3296">
        <v>759567.69</v>
      </c>
    </row>
    <row r="3297" spans="1:5">
      <c r="A3297">
        <v>1961</v>
      </c>
      <c r="B3297" s="108">
        <v>76</v>
      </c>
      <c r="C3297">
        <v>382606.4</v>
      </c>
      <c r="D3297">
        <v>309217.90000000002</v>
      </c>
      <c r="E3297">
        <v>691824.3</v>
      </c>
    </row>
    <row r="3298" spans="1:5">
      <c r="A3298">
        <v>1961</v>
      </c>
      <c r="B3298" s="108">
        <v>77</v>
      </c>
      <c r="C3298">
        <v>347834.83</v>
      </c>
      <c r="D3298">
        <v>276676.58</v>
      </c>
      <c r="E3298">
        <v>624511.41</v>
      </c>
    </row>
    <row r="3299" spans="1:5">
      <c r="A3299">
        <v>1961</v>
      </c>
      <c r="B3299" s="108">
        <v>78</v>
      </c>
      <c r="C3299">
        <v>313664.13</v>
      </c>
      <c r="D3299">
        <v>244999.37</v>
      </c>
      <c r="E3299">
        <v>558663.5</v>
      </c>
    </row>
    <row r="3300" spans="1:5">
      <c r="A3300">
        <v>1961</v>
      </c>
      <c r="B3300" s="108">
        <v>79</v>
      </c>
      <c r="C3300">
        <v>280413.46000000002</v>
      </c>
      <c r="D3300">
        <v>214663.56</v>
      </c>
      <c r="E3300">
        <v>495077.02</v>
      </c>
    </row>
    <row r="3301" spans="1:5">
      <c r="A3301">
        <v>1961</v>
      </c>
      <c r="B3301" s="108">
        <v>80</v>
      </c>
      <c r="C3301">
        <v>261625.89</v>
      </c>
      <c r="D3301">
        <v>187279.07</v>
      </c>
      <c r="E3301">
        <v>448904.96000000002</v>
      </c>
    </row>
    <row r="3302" spans="1:5">
      <c r="A3302">
        <v>1961</v>
      </c>
      <c r="B3302" s="108">
        <v>81</v>
      </c>
      <c r="C3302">
        <v>222936.69</v>
      </c>
      <c r="D3302">
        <v>155857.98000000001</v>
      </c>
      <c r="E3302">
        <v>378794.67</v>
      </c>
    </row>
    <row r="3303" spans="1:5">
      <c r="A3303">
        <v>1961</v>
      </c>
      <c r="B3303" s="108">
        <v>82</v>
      </c>
      <c r="C3303">
        <v>193499.22</v>
      </c>
      <c r="D3303">
        <v>132442.70000000001</v>
      </c>
      <c r="E3303">
        <v>325941.92</v>
      </c>
    </row>
    <row r="3304" spans="1:5">
      <c r="A3304">
        <v>1961</v>
      </c>
      <c r="B3304" s="108">
        <v>83</v>
      </c>
      <c r="C3304">
        <v>168790.69</v>
      </c>
      <c r="D3304">
        <v>115284.04</v>
      </c>
      <c r="E3304">
        <v>284074.73</v>
      </c>
    </row>
    <row r="3305" spans="1:5">
      <c r="A3305">
        <v>1961</v>
      </c>
      <c r="B3305" s="108">
        <v>84</v>
      </c>
      <c r="C3305">
        <v>149509.84</v>
      </c>
      <c r="D3305">
        <v>99039.69</v>
      </c>
      <c r="E3305">
        <v>248549.53</v>
      </c>
    </row>
    <row r="3306" spans="1:5">
      <c r="A3306">
        <v>1961</v>
      </c>
      <c r="B3306" s="108">
        <v>85</v>
      </c>
      <c r="C3306">
        <v>129024.81</v>
      </c>
      <c r="D3306">
        <v>83102</v>
      </c>
      <c r="E3306">
        <v>212126.81</v>
      </c>
    </row>
    <row r="3307" spans="1:5">
      <c r="A3307">
        <v>1961</v>
      </c>
      <c r="B3307" s="108">
        <v>86</v>
      </c>
      <c r="C3307">
        <v>104727.41</v>
      </c>
      <c r="D3307">
        <v>65897.100000000006</v>
      </c>
      <c r="E3307">
        <v>170624.51</v>
      </c>
    </row>
    <row r="3308" spans="1:5">
      <c r="A3308">
        <v>1961</v>
      </c>
      <c r="B3308" s="108">
        <v>87</v>
      </c>
      <c r="C3308">
        <v>84355.31</v>
      </c>
      <c r="D3308">
        <v>51545.9</v>
      </c>
      <c r="E3308">
        <v>135901.21</v>
      </c>
    </row>
    <row r="3309" spans="1:5">
      <c r="A3309">
        <v>1961</v>
      </c>
      <c r="B3309" s="108">
        <v>88</v>
      </c>
      <c r="C3309">
        <v>69858.84</v>
      </c>
      <c r="D3309">
        <v>42740.39</v>
      </c>
      <c r="E3309">
        <v>112599.23</v>
      </c>
    </row>
    <row r="3310" spans="1:5">
      <c r="A3310">
        <v>1961</v>
      </c>
      <c r="B3310" s="108">
        <v>89</v>
      </c>
      <c r="C3310">
        <v>53513.01</v>
      </c>
      <c r="D3310">
        <v>31705.59</v>
      </c>
      <c r="E3310">
        <v>85218.6</v>
      </c>
    </row>
    <row r="3311" spans="1:5">
      <c r="A3311">
        <v>1961</v>
      </c>
      <c r="B3311" s="108">
        <v>90</v>
      </c>
      <c r="C3311">
        <v>44488.21</v>
      </c>
      <c r="D3311">
        <v>25396.36</v>
      </c>
      <c r="E3311">
        <v>69884.570000000007</v>
      </c>
    </row>
    <row r="3312" spans="1:5">
      <c r="A3312">
        <v>1961</v>
      </c>
      <c r="B3312" s="108">
        <v>91</v>
      </c>
      <c r="C3312">
        <v>32972.269999999997</v>
      </c>
      <c r="D3312">
        <v>18622.41</v>
      </c>
      <c r="E3312">
        <v>51594.68</v>
      </c>
    </row>
    <row r="3313" spans="1:5">
      <c r="A3313">
        <v>1961</v>
      </c>
      <c r="B3313" s="108">
        <v>92</v>
      </c>
      <c r="C3313">
        <v>24147.29</v>
      </c>
      <c r="D3313">
        <v>13187.83</v>
      </c>
      <c r="E3313">
        <v>37335.120000000003</v>
      </c>
    </row>
    <row r="3314" spans="1:5">
      <c r="A3314">
        <v>1961</v>
      </c>
      <c r="B3314" s="108">
        <v>93</v>
      </c>
      <c r="C3314">
        <v>17904.37</v>
      </c>
      <c r="D3314">
        <v>9495.16</v>
      </c>
      <c r="E3314">
        <v>27399.53</v>
      </c>
    </row>
    <row r="3315" spans="1:5">
      <c r="A3315">
        <v>1961</v>
      </c>
      <c r="B3315" s="108">
        <v>94</v>
      </c>
      <c r="C3315">
        <v>13145.05</v>
      </c>
      <c r="D3315">
        <v>6734.6</v>
      </c>
      <c r="E3315">
        <v>19879.650000000001</v>
      </c>
    </row>
    <row r="3316" spans="1:5">
      <c r="A3316">
        <v>1961</v>
      </c>
      <c r="B3316" s="108">
        <v>95</v>
      </c>
      <c r="C3316">
        <v>8931.9</v>
      </c>
      <c r="D3316">
        <v>4560.24</v>
      </c>
      <c r="E3316">
        <v>13492.14</v>
      </c>
    </row>
    <row r="3317" spans="1:5">
      <c r="A3317">
        <v>1961</v>
      </c>
      <c r="B3317" s="108">
        <v>96</v>
      </c>
      <c r="C3317">
        <v>6069.49</v>
      </c>
      <c r="D3317">
        <v>2965.98</v>
      </c>
      <c r="E3317">
        <v>9035.4699999999993</v>
      </c>
    </row>
    <row r="3318" spans="1:5">
      <c r="A3318">
        <v>1961</v>
      </c>
      <c r="B3318" s="108">
        <v>97</v>
      </c>
      <c r="C3318">
        <v>4191.55</v>
      </c>
      <c r="D3318">
        <v>2010.95</v>
      </c>
      <c r="E3318">
        <v>6202.5</v>
      </c>
    </row>
    <row r="3319" spans="1:5">
      <c r="A3319">
        <v>1961</v>
      </c>
      <c r="B3319" s="108">
        <v>98</v>
      </c>
      <c r="C3319">
        <v>2835.97</v>
      </c>
      <c r="D3319">
        <v>1295.27</v>
      </c>
      <c r="E3319">
        <v>4131.24</v>
      </c>
    </row>
    <row r="3320" spans="1:5">
      <c r="A3320">
        <v>1961</v>
      </c>
      <c r="B3320" s="108">
        <v>99</v>
      </c>
      <c r="C3320">
        <v>1953.04</v>
      </c>
      <c r="D3320">
        <v>877.99</v>
      </c>
      <c r="E3320">
        <v>2831.03</v>
      </c>
    </row>
    <row r="3321" spans="1:5">
      <c r="A3321">
        <v>1961</v>
      </c>
      <c r="B3321" s="108">
        <v>100</v>
      </c>
      <c r="C3321">
        <v>1353.42</v>
      </c>
      <c r="D3321">
        <v>619.08000000000004</v>
      </c>
      <c r="E3321">
        <v>1972.5</v>
      </c>
    </row>
    <row r="3322" spans="1:5">
      <c r="A3322">
        <v>1961</v>
      </c>
      <c r="B3322" s="108">
        <v>101</v>
      </c>
      <c r="C3322">
        <v>827.57</v>
      </c>
      <c r="D3322">
        <v>364.57</v>
      </c>
      <c r="E3322">
        <v>1192.1400000000001</v>
      </c>
    </row>
    <row r="3323" spans="1:5">
      <c r="A3323">
        <v>1961</v>
      </c>
      <c r="B3323" s="108">
        <v>102</v>
      </c>
      <c r="C3323">
        <v>494.82</v>
      </c>
      <c r="D3323">
        <v>208.63</v>
      </c>
      <c r="E3323">
        <v>703.45</v>
      </c>
    </row>
    <row r="3324" spans="1:5">
      <c r="A3324">
        <v>1961</v>
      </c>
      <c r="B3324" s="108">
        <v>103</v>
      </c>
      <c r="C3324">
        <v>313.33</v>
      </c>
      <c r="D3324">
        <v>143.76</v>
      </c>
      <c r="E3324">
        <v>457.09</v>
      </c>
    </row>
    <row r="3325" spans="1:5">
      <c r="A3325">
        <v>1961</v>
      </c>
      <c r="B3325" s="108">
        <v>104</v>
      </c>
      <c r="C3325">
        <v>218.92</v>
      </c>
      <c r="D3325">
        <v>131.37</v>
      </c>
      <c r="E3325">
        <v>350.29</v>
      </c>
    </row>
    <row r="3326" spans="1:5">
      <c r="A3326">
        <v>1961</v>
      </c>
      <c r="B3326" s="108">
        <v>105</v>
      </c>
      <c r="C3326">
        <v>165.17</v>
      </c>
      <c r="D3326">
        <v>84.66</v>
      </c>
      <c r="E3326">
        <v>249.83</v>
      </c>
    </row>
    <row r="3327" spans="1:5">
      <c r="A3327">
        <v>1961</v>
      </c>
      <c r="B3327" s="108">
        <v>106</v>
      </c>
      <c r="C3327">
        <v>111.1</v>
      </c>
      <c r="D3327">
        <v>59</v>
      </c>
      <c r="E3327">
        <v>170.1</v>
      </c>
    </row>
    <row r="3328" spans="1:5">
      <c r="A3328">
        <v>1961</v>
      </c>
      <c r="B3328" s="108">
        <v>107</v>
      </c>
      <c r="C3328">
        <v>82.5</v>
      </c>
      <c r="D3328">
        <v>51.59</v>
      </c>
      <c r="E3328">
        <v>134.09</v>
      </c>
    </row>
    <row r="3329" spans="1:5">
      <c r="A3329">
        <v>1961</v>
      </c>
      <c r="B3329" s="108">
        <v>108</v>
      </c>
      <c r="C3329">
        <v>52.29</v>
      </c>
      <c r="D3329">
        <v>37.36</v>
      </c>
      <c r="E3329">
        <v>89.65</v>
      </c>
    </row>
    <row r="3330" spans="1:5">
      <c r="A3330">
        <v>1961</v>
      </c>
      <c r="B3330" s="108">
        <v>109</v>
      </c>
      <c r="C3330">
        <v>38.68</v>
      </c>
      <c r="D3330">
        <v>20.95</v>
      </c>
      <c r="E3330">
        <v>59.63</v>
      </c>
    </row>
    <row r="3331" spans="1:5">
      <c r="A3331">
        <v>1961</v>
      </c>
      <c r="B3331" s="108">
        <v>110</v>
      </c>
      <c r="C3331">
        <v>173.86</v>
      </c>
      <c r="D3331">
        <v>110.13</v>
      </c>
      <c r="E3331">
        <v>283.99</v>
      </c>
    </row>
    <row r="3332" spans="1:5">
      <c r="A3332">
        <v>1962</v>
      </c>
      <c r="B3332" s="108">
        <v>0</v>
      </c>
      <c r="C3332">
        <v>2029622.7</v>
      </c>
      <c r="D3332">
        <v>2098624.56</v>
      </c>
      <c r="E3332">
        <v>4128247.26</v>
      </c>
    </row>
    <row r="3333" spans="1:5">
      <c r="A3333">
        <v>1962</v>
      </c>
      <c r="B3333" s="108">
        <v>1</v>
      </c>
      <c r="C3333">
        <v>2027128.12</v>
      </c>
      <c r="D3333">
        <v>2095775.22</v>
      </c>
      <c r="E3333">
        <v>4122903.34</v>
      </c>
    </row>
    <row r="3334" spans="1:5">
      <c r="A3334">
        <v>1962</v>
      </c>
      <c r="B3334" s="108">
        <v>2</v>
      </c>
      <c r="C3334">
        <v>1990010.03</v>
      </c>
      <c r="D3334">
        <v>2055812.04</v>
      </c>
      <c r="E3334">
        <v>4045822.07</v>
      </c>
    </row>
    <row r="3335" spans="1:5">
      <c r="A3335">
        <v>1962</v>
      </c>
      <c r="B3335" s="108">
        <v>3</v>
      </c>
      <c r="C3335">
        <v>2003801.26</v>
      </c>
      <c r="D3335">
        <v>2066454.69</v>
      </c>
      <c r="E3335">
        <v>4070255.95</v>
      </c>
    </row>
    <row r="3336" spans="1:5">
      <c r="A3336">
        <v>1962</v>
      </c>
      <c r="B3336" s="108">
        <v>4</v>
      </c>
      <c r="C3336">
        <v>2026222.3</v>
      </c>
      <c r="D3336">
        <v>2102007.33</v>
      </c>
      <c r="E3336">
        <v>4128229.63</v>
      </c>
    </row>
    <row r="3337" spans="1:5">
      <c r="A3337">
        <v>1962</v>
      </c>
      <c r="B3337" s="108">
        <v>5</v>
      </c>
      <c r="C3337">
        <v>1998238.52</v>
      </c>
      <c r="D3337">
        <v>2069661.51</v>
      </c>
      <c r="E3337">
        <v>4067900.03</v>
      </c>
    </row>
    <row r="3338" spans="1:5">
      <c r="A3338">
        <v>1962</v>
      </c>
      <c r="B3338" s="108">
        <v>6</v>
      </c>
      <c r="C3338">
        <v>1942649.15</v>
      </c>
      <c r="D3338">
        <v>2005917.39</v>
      </c>
      <c r="E3338">
        <v>3948566.54</v>
      </c>
    </row>
    <row r="3339" spans="1:5">
      <c r="A3339">
        <v>1962</v>
      </c>
      <c r="B3339" s="108">
        <v>7</v>
      </c>
      <c r="C3339">
        <v>1930573.12</v>
      </c>
      <c r="D3339">
        <v>1995615.07</v>
      </c>
      <c r="E3339">
        <v>3926188.19</v>
      </c>
    </row>
    <row r="3340" spans="1:5">
      <c r="A3340">
        <v>1962</v>
      </c>
      <c r="B3340" s="108">
        <v>8</v>
      </c>
      <c r="C3340">
        <v>1853591.05</v>
      </c>
      <c r="D3340">
        <v>1919723.8</v>
      </c>
      <c r="E3340">
        <v>3773314.85</v>
      </c>
    </row>
    <row r="3341" spans="1:5">
      <c r="A3341">
        <v>1962</v>
      </c>
      <c r="B3341" s="108">
        <v>9</v>
      </c>
      <c r="C3341">
        <v>1816971.55</v>
      </c>
      <c r="D3341">
        <v>1886203.67</v>
      </c>
      <c r="E3341">
        <v>3703175.22</v>
      </c>
    </row>
    <row r="3342" spans="1:5">
      <c r="A3342">
        <v>1962</v>
      </c>
      <c r="B3342" s="108">
        <v>10</v>
      </c>
      <c r="C3342">
        <v>1800308.43</v>
      </c>
      <c r="D3342">
        <v>1865944.98</v>
      </c>
      <c r="E3342">
        <v>3666253.41</v>
      </c>
    </row>
    <row r="3343" spans="1:5">
      <c r="A3343">
        <v>1962</v>
      </c>
      <c r="B3343" s="108">
        <v>11</v>
      </c>
      <c r="C3343">
        <v>1741126.89</v>
      </c>
      <c r="D3343">
        <v>1800398.58</v>
      </c>
      <c r="E3343">
        <v>3541525.47</v>
      </c>
    </row>
    <row r="3344" spans="1:5">
      <c r="A3344">
        <v>1962</v>
      </c>
      <c r="B3344" s="108">
        <v>12</v>
      </c>
      <c r="C3344">
        <v>1715191.84</v>
      </c>
      <c r="D3344">
        <v>1775204.4</v>
      </c>
      <c r="E3344">
        <v>3490396.24</v>
      </c>
    </row>
    <row r="3345" spans="1:5">
      <c r="A3345">
        <v>1962</v>
      </c>
      <c r="B3345" s="108">
        <v>13</v>
      </c>
      <c r="C3345">
        <v>1693977.19</v>
      </c>
      <c r="D3345">
        <v>1746714.59</v>
      </c>
      <c r="E3345">
        <v>3440691.78</v>
      </c>
    </row>
    <row r="3346" spans="1:5">
      <c r="A3346">
        <v>1962</v>
      </c>
      <c r="B3346" s="108">
        <v>14</v>
      </c>
      <c r="C3346">
        <v>1809004.38</v>
      </c>
      <c r="D3346">
        <v>1866770.33</v>
      </c>
      <c r="E3346">
        <v>3675774.71</v>
      </c>
    </row>
    <row r="3347" spans="1:5">
      <c r="A3347">
        <v>1962</v>
      </c>
      <c r="B3347" s="108">
        <v>15</v>
      </c>
      <c r="C3347">
        <v>1599033.94</v>
      </c>
      <c r="D3347">
        <v>1654258.18</v>
      </c>
      <c r="E3347">
        <v>3253292.12</v>
      </c>
    </row>
    <row r="3348" spans="1:5">
      <c r="A3348">
        <v>1962</v>
      </c>
      <c r="B3348" s="108">
        <v>16</v>
      </c>
      <c r="C3348">
        <v>1336370.8700000001</v>
      </c>
      <c r="D3348">
        <v>1374559.22</v>
      </c>
      <c r="E3348">
        <v>2710930.09</v>
      </c>
    </row>
    <row r="3349" spans="1:5">
      <c r="A3349">
        <v>1962</v>
      </c>
      <c r="B3349" s="108">
        <v>17</v>
      </c>
      <c r="C3349">
        <v>1368476.71</v>
      </c>
      <c r="D3349">
        <v>1390978.08</v>
      </c>
      <c r="E3349">
        <v>2759454.79</v>
      </c>
    </row>
    <row r="3350" spans="1:5">
      <c r="A3350">
        <v>1962</v>
      </c>
      <c r="B3350" s="108">
        <v>18</v>
      </c>
      <c r="C3350">
        <v>1430394.52</v>
      </c>
      <c r="D3350">
        <v>1426389.04</v>
      </c>
      <c r="E3350">
        <v>2856783.56</v>
      </c>
    </row>
    <row r="3351" spans="1:5">
      <c r="A3351">
        <v>1962</v>
      </c>
      <c r="B3351" s="108">
        <v>19</v>
      </c>
      <c r="C3351">
        <v>1351747.95</v>
      </c>
      <c r="D3351">
        <v>1305750.68</v>
      </c>
      <c r="E3351">
        <v>2657498.63</v>
      </c>
    </row>
    <row r="3352" spans="1:5">
      <c r="A3352">
        <v>1962</v>
      </c>
      <c r="B3352" s="108">
        <v>20</v>
      </c>
      <c r="C3352">
        <v>1258112.33</v>
      </c>
      <c r="D3352">
        <v>1202610.96</v>
      </c>
      <c r="E3352">
        <v>2460723.29</v>
      </c>
    </row>
    <row r="3353" spans="1:5">
      <c r="A3353">
        <v>1962</v>
      </c>
      <c r="B3353" s="108">
        <v>21</v>
      </c>
      <c r="C3353">
        <v>1190594.52</v>
      </c>
      <c r="D3353">
        <v>1138101.3700000001</v>
      </c>
      <c r="E3353">
        <v>2328695.89</v>
      </c>
    </row>
    <row r="3354" spans="1:5">
      <c r="A3354">
        <v>1962</v>
      </c>
      <c r="B3354" s="108">
        <v>22</v>
      </c>
      <c r="C3354">
        <v>1151531.51</v>
      </c>
      <c r="D3354">
        <v>1101517.81</v>
      </c>
      <c r="E3354">
        <v>2253049.3199999998</v>
      </c>
    </row>
    <row r="3355" spans="1:5">
      <c r="A3355">
        <v>1962</v>
      </c>
      <c r="B3355" s="108">
        <v>23</v>
      </c>
      <c r="C3355">
        <v>1136027.3999999999</v>
      </c>
      <c r="D3355">
        <v>1080994.52</v>
      </c>
      <c r="E3355">
        <v>2217021.92</v>
      </c>
    </row>
    <row r="3356" spans="1:5">
      <c r="A3356">
        <v>1962</v>
      </c>
      <c r="B3356" s="108">
        <v>24</v>
      </c>
      <c r="C3356">
        <v>1119057.53</v>
      </c>
      <c r="D3356">
        <v>1059041.1000000001</v>
      </c>
      <c r="E3356">
        <v>2178098.63</v>
      </c>
    </row>
    <row r="3357" spans="1:5">
      <c r="A3357">
        <v>1962</v>
      </c>
      <c r="B3357" s="108">
        <v>25</v>
      </c>
      <c r="C3357">
        <v>1098520.55</v>
      </c>
      <c r="D3357">
        <v>1051515.07</v>
      </c>
      <c r="E3357">
        <v>2150035.62</v>
      </c>
    </row>
    <row r="3358" spans="1:5">
      <c r="A3358">
        <v>1962</v>
      </c>
      <c r="B3358" s="108">
        <v>26</v>
      </c>
      <c r="C3358">
        <v>1094498.6299999999</v>
      </c>
      <c r="D3358">
        <v>1054498.6299999999</v>
      </c>
      <c r="E3358">
        <v>2148997.2599999998</v>
      </c>
    </row>
    <row r="3359" spans="1:5">
      <c r="A3359">
        <v>1962</v>
      </c>
      <c r="B3359" s="108">
        <v>27</v>
      </c>
      <c r="C3359">
        <v>1085542.47</v>
      </c>
      <c r="D3359">
        <v>1045539.73</v>
      </c>
      <c r="E3359">
        <v>2131082.2000000002</v>
      </c>
    </row>
    <row r="3360" spans="1:5">
      <c r="A3360">
        <v>1962</v>
      </c>
      <c r="B3360" s="108">
        <v>28</v>
      </c>
      <c r="C3360">
        <v>1083969.8600000001</v>
      </c>
      <c r="D3360">
        <v>1047969.86</v>
      </c>
      <c r="E3360">
        <v>2131939.7200000002</v>
      </c>
    </row>
    <row r="3361" spans="1:5">
      <c r="A3361">
        <v>1962</v>
      </c>
      <c r="B3361" s="108">
        <v>29</v>
      </c>
      <c r="C3361">
        <v>1109958.8999999999</v>
      </c>
      <c r="D3361">
        <v>1076967.1200000001</v>
      </c>
      <c r="E3361">
        <v>2186926.02</v>
      </c>
    </row>
    <row r="3362" spans="1:5">
      <c r="A3362">
        <v>1962</v>
      </c>
      <c r="B3362" s="108">
        <v>30</v>
      </c>
      <c r="C3362">
        <v>1147975.3400000001</v>
      </c>
      <c r="D3362">
        <v>1112989.04</v>
      </c>
      <c r="E3362">
        <v>2260964.38</v>
      </c>
    </row>
    <row r="3363" spans="1:5">
      <c r="A3363">
        <v>1962</v>
      </c>
      <c r="B3363" s="108">
        <v>31</v>
      </c>
      <c r="C3363">
        <v>1158471.23</v>
      </c>
      <c r="D3363">
        <v>1118484.93</v>
      </c>
      <c r="E3363">
        <v>2276956.1600000001</v>
      </c>
    </row>
    <row r="3364" spans="1:5">
      <c r="A3364">
        <v>1962</v>
      </c>
      <c r="B3364" s="108">
        <v>32</v>
      </c>
      <c r="C3364">
        <v>1182964.3799999999</v>
      </c>
      <c r="D3364">
        <v>1137969.8600000001</v>
      </c>
      <c r="E3364">
        <v>2320934.2400000002</v>
      </c>
    </row>
    <row r="3365" spans="1:5">
      <c r="A3365">
        <v>1962</v>
      </c>
      <c r="B3365" s="108">
        <v>33</v>
      </c>
      <c r="C3365">
        <v>1205964.3799999999</v>
      </c>
      <c r="D3365">
        <v>1158967.1200000001</v>
      </c>
      <c r="E3365">
        <v>2364931.5</v>
      </c>
    </row>
    <row r="3366" spans="1:5">
      <c r="A3366">
        <v>1962</v>
      </c>
      <c r="B3366" s="108">
        <v>34</v>
      </c>
      <c r="C3366">
        <v>1234473.97</v>
      </c>
      <c r="D3366">
        <v>1183476.71</v>
      </c>
      <c r="E3366">
        <v>2417950.6800000002</v>
      </c>
    </row>
    <row r="3367" spans="1:5">
      <c r="A3367">
        <v>1962</v>
      </c>
      <c r="B3367" s="108">
        <v>35</v>
      </c>
      <c r="C3367">
        <v>1252479.45</v>
      </c>
      <c r="D3367">
        <v>1197983.56</v>
      </c>
      <c r="E3367">
        <v>2450463.0099999998</v>
      </c>
    </row>
    <row r="3368" spans="1:5">
      <c r="A3368">
        <v>1962</v>
      </c>
      <c r="B3368" s="108">
        <v>36</v>
      </c>
      <c r="C3368">
        <v>1267482.19</v>
      </c>
      <c r="D3368">
        <v>1207487.67</v>
      </c>
      <c r="E3368">
        <v>2474969.86</v>
      </c>
    </row>
    <row r="3369" spans="1:5">
      <c r="A3369">
        <v>1962</v>
      </c>
      <c r="B3369" s="108">
        <v>37</v>
      </c>
      <c r="C3369">
        <v>1281980.82</v>
      </c>
      <c r="D3369">
        <v>1216484.93</v>
      </c>
      <c r="E3369">
        <v>2498465.75</v>
      </c>
    </row>
    <row r="3370" spans="1:5">
      <c r="A3370">
        <v>1962</v>
      </c>
      <c r="B3370" s="108">
        <v>38</v>
      </c>
      <c r="C3370">
        <v>1291493.1499999999</v>
      </c>
      <c r="D3370">
        <v>1223490.4099999999</v>
      </c>
      <c r="E3370">
        <v>2514983.56</v>
      </c>
    </row>
    <row r="3371" spans="1:5">
      <c r="A3371">
        <v>1962</v>
      </c>
      <c r="B3371" s="108">
        <v>39</v>
      </c>
      <c r="C3371">
        <v>1288512.33</v>
      </c>
      <c r="D3371">
        <v>1220010.96</v>
      </c>
      <c r="E3371">
        <v>2508523.29</v>
      </c>
    </row>
    <row r="3372" spans="1:5">
      <c r="A3372">
        <v>1962</v>
      </c>
      <c r="B3372" s="108">
        <v>40</v>
      </c>
      <c r="C3372">
        <v>1271528.77</v>
      </c>
      <c r="D3372">
        <v>1205523.29</v>
      </c>
      <c r="E3372">
        <v>2477052.06</v>
      </c>
    </row>
    <row r="3373" spans="1:5">
      <c r="A3373">
        <v>1962</v>
      </c>
      <c r="B3373" s="108">
        <v>41</v>
      </c>
      <c r="C3373">
        <v>1247032.8799999999</v>
      </c>
      <c r="D3373">
        <v>1183528.77</v>
      </c>
      <c r="E3373">
        <v>2430561.65</v>
      </c>
    </row>
    <row r="3374" spans="1:5">
      <c r="A3374">
        <v>1962</v>
      </c>
      <c r="B3374" s="108">
        <v>42</v>
      </c>
      <c r="C3374">
        <v>1219035.6200000001</v>
      </c>
      <c r="D3374">
        <v>1160027.3999999999</v>
      </c>
      <c r="E3374">
        <v>2379063.02</v>
      </c>
    </row>
    <row r="3375" spans="1:5">
      <c r="A3375">
        <v>1962</v>
      </c>
      <c r="B3375" s="108">
        <v>43</v>
      </c>
      <c r="C3375">
        <v>1191531.51</v>
      </c>
      <c r="D3375">
        <v>1137523.29</v>
      </c>
      <c r="E3375">
        <v>2329054.7999999998</v>
      </c>
    </row>
    <row r="3376" spans="1:5">
      <c r="A3376">
        <v>1962</v>
      </c>
      <c r="B3376" s="108">
        <v>44</v>
      </c>
      <c r="C3376">
        <v>1169019.18</v>
      </c>
      <c r="D3376">
        <v>1119512.33</v>
      </c>
      <c r="E3376">
        <v>2288531.5099999998</v>
      </c>
    </row>
    <row r="3377" spans="1:5">
      <c r="A3377">
        <v>1962</v>
      </c>
      <c r="B3377" s="108">
        <v>45</v>
      </c>
      <c r="C3377">
        <v>1153992.23</v>
      </c>
      <c r="D3377">
        <v>1109394.33</v>
      </c>
      <c r="E3377">
        <v>2263386.56</v>
      </c>
    </row>
    <row r="3378" spans="1:5">
      <c r="A3378">
        <v>1962</v>
      </c>
      <c r="B3378" s="108">
        <v>46</v>
      </c>
      <c r="C3378">
        <v>1142853.8899999999</v>
      </c>
      <c r="D3378">
        <v>1100410.79</v>
      </c>
      <c r="E3378">
        <v>2243264.6800000002</v>
      </c>
    </row>
    <row r="3379" spans="1:5">
      <c r="A3379">
        <v>1962</v>
      </c>
      <c r="B3379" s="108">
        <v>47</v>
      </c>
      <c r="C3379">
        <v>1126962.72</v>
      </c>
      <c r="D3379">
        <v>1087183.3899999999</v>
      </c>
      <c r="E3379">
        <v>2214146.11</v>
      </c>
    </row>
    <row r="3380" spans="1:5">
      <c r="A3380">
        <v>1962</v>
      </c>
      <c r="B3380" s="108">
        <v>48</v>
      </c>
      <c r="C3380">
        <v>1104820.3999999999</v>
      </c>
      <c r="D3380">
        <v>1067941.31</v>
      </c>
      <c r="E3380">
        <v>2172761.71</v>
      </c>
    </row>
    <row r="3381" spans="1:5">
      <c r="A3381">
        <v>1962</v>
      </c>
      <c r="B3381" s="108">
        <v>49</v>
      </c>
      <c r="C3381">
        <v>1079828.68</v>
      </c>
      <c r="D3381">
        <v>1045103.07</v>
      </c>
      <c r="E3381">
        <v>2124931.75</v>
      </c>
    </row>
    <row r="3382" spans="1:5">
      <c r="A3382">
        <v>1962</v>
      </c>
      <c r="B3382" s="108">
        <v>50</v>
      </c>
      <c r="C3382">
        <v>1055285.6499999999</v>
      </c>
      <c r="D3382">
        <v>1021287.21</v>
      </c>
      <c r="E3382">
        <v>2076572.86</v>
      </c>
    </row>
    <row r="3383" spans="1:5">
      <c r="A3383">
        <v>1962</v>
      </c>
      <c r="B3383" s="108">
        <v>51</v>
      </c>
      <c r="C3383">
        <v>1027789.46</v>
      </c>
      <c r="D3383">
        <v>993954.92</v>
      </c>
      <c r="E3383">
        <v>2021744.38</v>
      </c>
    </row>
    <row r="3384" spans="1:5">
      <c r="A3384">
        <v>1962</v>
      </c>
      <c r="B3384" s="108">
        <v>52</v>
      </c>
      <c r="C3384">
        <v>1007330.98</v>
      </c>
      <c r="D3384">
        <v>972579.55</v>
      </c>
      <c r="E3384">
        <v>1979910.53</v>
      </c>
    </row>
    <row r="3385" spans="1:5">
      <c r="A3385">
        <v>1962</v>
      </c>
      <c r="B3385" s="108">
        <v>53</v>
      </c>
      <c r="C3385">
        <v>995703.56</v>
      </c>
      <c r="D3385">
        <v>958764.38</v>
      </c>
      <c r="E3385">
        <v>1954467.94</v>
      </c>
    </row>
    <row r="3386" spans="1:5">
      <c r="A3386">
        <v>1962</v>
      </c>
      <c r="B3386" s="108">
        <v>54</v>
      </c>
      <c r="C3386">
        <v>982906.24</v>
      </c>
      <c r="D3386">
        <v>943515.3</v>
      </c>
      <c r="E3386">
        <v>1926421.54</v>
      </c>
    </row>
    <row r="3387" spans="1:5">
      <c r="A3387">
        <v>1962</v>
      </c>
      <c r="B3387" s="108">
        <v>55</v>
      </c>
      <c r="C3387">
        <v>960846.02</v>
      </c>
      <c r="D3387">
        <v>919492.37</v>
      </c>
      <c r="E3387">
        <v>1880338.39</v>
      </c>
    </row>
    <row r="3388" spans="1:5">
      <c r="A3388">
        <v>1962</v>
      </c>
      <c r="B3388" s="108">
        <v>56</v>
      </c>
      <c r="C3388">
        <v>935998.51</v>
      </c>
      <c r="D3388">
        <v>893520.88</v>
      </c>
      <c r="E3388">
        <v>1829519.39</v>
      </c>
    </row>
    <row r="3389" spans="1:5">
      <c r="A3389">
        <v>1962</v>
      </c>
      <c r="B3389" s="108">
        <v>57</v>
      </c>
      <c r="C3389">
        <v>904230.98</v>
      </c>
      <c r="D3389">
        <v>860027.25</v>
      </c>
      <c r="E3389">
        <v>1764258.23</v>
      </c>
    </row>
    <row r="3390" spans="1:5">
      <c r="A3390">
        <v>1962</v>
      </c>
      <c r="B3390" s="108">
        <v>58</v>
      </c>
      <c r="C3390">
        <v>864255.66</v>
      </c>
      <c r="D3390">
        <v>817820.29</v>
      </c>
      <c r="E3390">
        <v>1682075.95</v>
      </c>
    </row>
    <row r="3391" spans="1:5">
      <c r="A3391">
        <v>1962</v>
      </c>
      <c r="B3391" s="108">
        <v>59</v>
      </c>
      <c r="C3391">
        <v>825929.65</v>
      </c>
      <c r="D3391">
        <v>775769.36</v>
      </c>
      <c r="E3391">
        <v>1601699.01</v>
      </c>
    </row>
    <row r="3392" spans="1:5">
      <c r="A3392">
        <v>1962</v>
      </c>
      <c r="B3392" s="108">
        <v>60</v>
      </c>
      <c r="C3392">
        <v>797703.52</v>
      </c>
      <c r="D3392">
        <v>742320.2</v>
      </c>
      <c r="E3392">
        <v>1540023.72</v>
      </c>
    </row>
    <row r="3393" spans="1:5">
      <c r="A3393">
        <v>1962</v>
      </c>
      <c r="B3393" s="108">
        <v>61</v>
      </c>
      <c r="C3393">
        <v>772860.35</v>
      </c>
      <c r="D3393">
        <v>711246.36</v>
      </c>
      <c r="E3393">
        <v>1484106.71</v>
      </c>
    </row>
    <row r="3394" spans="1:5">
      <c r="A3394">
        <v>1962</v>
      </c>
      <c r="B3394" s="108">
        <v>62</v>
      </c>
      <c r="C3394">
        <v>752092.42</v>
      </c>
      <c r="D3394">
        <v>683595.24</v>
      </c>
      <c r="E3394">
        <v>1435687.66</v>
      </c>
    </row>
    <row r="3395" spans="1:5">
      <c r="A3395">
        <v>1962</v>
      </c>
      <c r="B3395" s="108">
        <v>63</v>
      </c>
      <c r="C3395">
        <v>737719.28</v>
      </c>
      <c r="D3395">
        <v>661695.67000000004</v>
      </c>
      <c r="E3395">
        <v>1399414.95</v>
      </c>
    </row>
    <row r="3396" spans="1:5">
      <c r="A3396">
        <v>1962</v>
      </c>
      <c r="B3396" s="108">
        <v>64</v>
      </c>
      <c r="C3396">
        <v>727395.88</v>
      </c>
      <c r="D3396">
        <v>644136.81999999995</v>
      </c>
      <c r="E3396">
        <v>1371532.7</v>
      </c>
    </row>
    <row r="3397" spans="1:5">
      <c r="A3397">
        <v>1962</v>
      </c>
      <c r="B3397" s="108">
        <v>65</v>
      </c>
      <c r="C3397">
        <v>715994.06</v>
      </c>
      <c r="D3397">
        <v>627349.93999999994</v>
      </c>
      <c r="E3397">
        <v>1343344</v>
      </c>
    </row>
    <row r="3398" spans="1:5">
      <c r="A3398">
        <v>1962</v>
      </c>
      <c r="B3398" s="108">
        <v>66</v>
      </c>
      <c r="C3398">
        <v>703427.21</v>
      </c>
      <c r="D3398">
        <v>609574.29</v>
      </c>
      <c r="E3398">
        <v>1313001.5</v>
      </c>
    </row>
    <row r="3399" spans="1:5">
      <c r="A3399">
        <v>1962</v>
      </c>
      <c r="B3399" s="108">
        <v>67</v>
      </c>
      <c r="C3399">
        <v>690025.82</v>
      </c>
      <c r="D3399">
        <v>592468.72</v>
      </c>
      <c r="E3399">
        <v>1282494.54</v>
      </c>
    </row>
    <row r="3400" spans="1:5">
      <c r="A3400">
        <v>1962</v>
      </c>
      <c r="B3400" s="108">
        <v>68</v>
      </c>
      <c r="C3400">
        <v>673250.28</v>
      </c>
      <c r="D3400">
        <v>574169.43000000005</v>
      </c>
      <c r="E3400">
        <v>1247419.71</v>
      </c>
    </row>
    <row r="3401" spans="1:5">
      <c r="A3401">
        <v>1962</v>
      </c>
      <c r="B3401" s="108">
        <v>69</v>
      </c>
      <c r="C3401">
        <v>649015.34</v>
      </c>
      <c r="D3401">
        <v>550449.56999999995</v>
      </c>
      <c r="E3401">
        <v>1199464.9099999999</v>
      </c>
    </row>
    <row r="3402" spans="1:5">
      <c r="A3402">
        <v>1962</v>
      </c>
      <c r="B3402" s="108">
        <v>70</v>
      </c>
      <c r="C3402">
        <v>617181.26</v>
      </c>
      <c r="D3402">
        <v>520344.43</v>
      </c>
      <c r="E3402">
        <v>1137525.69</v>
      </c>
    </row>
    <row r="3403" spans="1:5">
      <c r="A3403">
        <v>1962</v>
      </c>
      <c r="B3403" s="108">
        <v>71</v>
      </c>
      <c r="C3403">
        <v>581922.12</v>
      </c>
      <c r="D3403">
        <v>487708.1</v>
      </c>
      <c r="E3403">
        <v>1069630.22</v>
      </c>
    </row>
    <row r="3404" spans="1:5">
      <c r="A3404">
        <v>1962</v>
      </c>
      <c r="B3404" s="108">
        <v>72</v>
      </c>
      <c r="C3404">
        <v>544491.16</v>
      </c>
      <c r="D3404">
        <v>453589.55</v>
      </c>
      <c r="E3404">
        <v>998080.71</v>
      </c>
    </row>
    <row r="3405" spans="1:5">
      <c r="A3405">
        <v>1962</v>
      </c>
      <c r="B3405" s="108">
        <v>73</v>
      </c>
      <c r="C3405">
        <v>505327.53</v>
      </c>
      <c r="D3405">
        <v>418044.77</v>
      </c>
      <c r="E3405">
        <v>923372.3</v>
      </c>
    </row>
    <row r="3406" spans="1:5">
      <c r="A3406">
        <v>1962</v>
      </c>
      <c r="B3406" s="108">
        <v>74</v>
      </c>
      <c r="C3406">
        <v>466636.84</v>
      </c>
      <c r="D3406">
        <v>382427.7</v>
      </c>
      <c r="E3406">
        <v>849064.54</v>
      </c>
    </row>
    <row r="3407" spans="1:5">
      <c r="A3407">
        <v>1962</v>
      </c>
      <c r="B3407" s="108">
        <v>75</v>
      </c>
      <c r="C3407">
        <v>430341.23</v>
      </c>
      <c r="D3407">
        <v>348144.42</v>
      </c>
      <c r="E3407">
        <v>778485.65</v>
      </c>
    </row>
    <row r="3408" spans="1:5">
      <c r="A3408">
        <v>1962</v>
      </c>
      <c r="B3408" s="108">
        <v>76</v>
      </c>
      <c r="C3408">
        <v>395191.08</v>
      </c>
      <c r="D3408">
        <v>315407.06</v>
      </c>
      <c r="E3408">
        <v>710598.14</v>
      </c>
    </row>
    <row r="3409" spans="1:5">
      <c r="A3409">
        <v>1962</v>
      </c>
      <c r="B3409" s="108">
        <v>77</v>
      </c>
      <c r="C3409">
        <v>360201.05</v>
      </c>
      <c r="D3409">
        <v>283168.21000000002</v>
      </c>
      <c r="E3409">
        <v>643369.26</v>
      </c>
    </row>
    <row r="3410" spans="1:5">
      <c r="A3410">
        <v>1962</v>
      </c>
      <c r="B3410" s="108">
        <v>78</v>
      </c>
      <c r="C3410">
        <v>325601.57</v>
      </c>
      <c r="D3410">
        <v>251471.37</v>
      </c>
      <c r="E3410">
        <v>577072.93999999994</v>
      </c>
    </row>
    <row r="3411" spans="1:5">
      <c r="A3411">
        <v>1962</v>
      </c>
      <c r="B3411" s="108">
        <v>79</v>
      </c>
      <c r="C3411">
        <v>291885.46999999997</v>
      </c>
      <c r="D3411">
        <v>220958.19</v>
      </c>
      <c r="E3411">
        <v>512843.66</v>
      </c>
    </row>
    <row r="3412" spans="1:5">
      <c r="A3412">
        <v>1962</v>
      </c>
      <c r="B3412" s="108">
        <v>80</v>
      </c>
      <c r="C3412">
        <v>261558.01</v>
      </c>
      <c r="D3412">
        <v>186918.26</v>
      </c>
      <c r="E3412">
        <v>448476.27</v>
      </c>
    </row>
    <row r="3413" spans="1:5">
      <c r="A3413">
        <v>1962</v>
      </c>
      <c r="B3413" s="108">
        <v>81</v>
      </c>
      <c r="C3413">
        <v>240620.69</v>
      </c>
      <c r="D3413">
        <v>166955.26</v>
      </c>
      <c r="E3413">
        <v>407575.95</v>
      </c>
    </row>
    <row r="3414" spans="1:5">
      <c r="A3414">
        <v>1962</v>
      </c>
      <c r="B3414" s="108">
        <v>82</v>
      </c>
      <c r="C3414">
        <v>203478.05</v>
      </c>
      <c r="D3414">
        <v>137735.13</v>
      </c>
      <c r="E3414">
        <v>341213.18</v>
      </c>
    </row>
    <row r="3415" spans="1:5">
      <c r="A3415">
        <v>1962</v>
      </c>
      <c r="B3415" s="108">
        <v>83</v>
      </c>
      <c r="C3415">
        <v>174589</v>
      </c>
      <c r="D3415">
        <v>115431.24</v>
      </c>
      <c r="E3415">
        <v>290020.24</v>
      </c>
    </row>
    <row r="3416" spans="1:5">
      <c r="A3416">
        <v>1962</v>
      </c>
      <c r="B3416" s="108">
        <v>84</v>
      </c>
      <c r="C3416">
        <v>150519.38</v>
      </c>
      <c r="D3416">
        <v>99150.67</v>
      </c>
      <c r="E3416">
        <v>249670.05</v>
      </c>
    </row>
    <row r="3417" spans="1:5">
      <c r="A3417">
        <v>1962</v>
      </c>
      <c r="B3417" s="108">
        <v>85</v>
      </c>
      <c r="C3417">
        <v>131934.97</v>
      </c>
      <c r="D3417">
        <v>84220.19</v>
      </c>
      <c r="E3417">
        <v>216155.16</v>
      </c>
    </row>
    <row r="3418" spans="1:5">
      <c r="A3418">
        <v>1962</v>
      </c>
      <c r="B3418" s="108">
        <v>86</v>
      </c>
      <c r="C3418">
        <v>112212.62</v>
      </c>
      <c r="D3418">
        <v>69630.22</v>
      </c>
      <c r="E3418">
        <v>181842.84</v>
      </c>
    </row>
    <row r="3419" spans="1:5">
      <c r="A3419">
        <v>1962</v>
      </c>
      <c r="B3419" s="108">
        <v>87</v>
      </c>
      <c r="C3419">
        <v>89720.19</v>
      </c>
      <c r="D3419">
        <v>54477.69</v>
      </c>
      <c r="E3419">
        <v>144197.88</v>
      </c>
    </row>
    <row r="3420" spans="1:5">
      <c r="A3420">
        <v>1962</v>
      </c>
      <c r="B3420" s="108">
        <v>88</v>
      </c>
      <c r="C3420">
        <v>71361.84</v>
      </c>
      <c r="D3420">
        <v>41961.84</v>
      </c>
      <c r="E3420">
        <v>113323.68</v>
      </c>
    </row>
    <row r="3421" spans="1:5">
      <c r="A3421">
        <v>1962</v>
      </c>
      <c r="B3421" s="108">
        <v>89</v>
      </c>
      <c r="C3421">
        <v>58501.65</v>
      </c>
      <c r="D3421">
        <v>34243.129999999997</v>
      </c>
      <c r="E3421">
        <v>92744.78</v>
      </c>
    </row>
    <row r="3422" spans="1:5">
      <c r="A3422">
        <v>1962</v>
      </c>
      <c r="B3422" s="108">
        <v>90</v>
      </c>
      <c r="C3422">
        <v>43659.360000000001</v>
      </c>
      <c r="D3422">
        <v>25078.34</v>
      </c>
      <c r="E3422">
        <v>68737.7</v>
      </c>
    </row>
    <row r="3423" spans="1:5">
      <c r="A3423">
        <v>1962</v>
      </c>
      <c r="B3423" s="108">
        <v>91</v>
      </c>
      <c r="C3423">
        <v>35794.46</v>
      </c>
      <c r="D3423">
        <v>19841.38</v>
      </c>
      <c r="E3423">
        <v>55635.839999999997</v>
      </c>
    </row>
    <row r="3424" spans="1:5">
      <c r="A3424">
        <v>1962</v>
      </c>
      <c r="B3424" s="108">
        <v>92</v>
      </c>
      <c r="C3424">
        <v>26226.68</v>
      </c>
      <c r="D3424">
        <v>14266.27</v>
      </c>
      <c r="E3424">
        <v>40492.949999999997</v>
      </c>
    </row>
    <row r="3425" spans="1:5">
      <c r="A3425">
        <v>1962</v>
      </c>
      <c r="B3425" s="108">
        <v>93</v>
      </c>
      <c r="C3425">
        <v>18795.169999999998</v>
      </c>
      <c r="D3425">
        <v>9806.01</v>
      </c>
      <c r="E3425">
        <v>28601.18</v>
      </c>
    </row>
    <row r="3426" spans="1:5">
      <c r="A3426">
        <v>1962</v>
      </c>
      <c r="B3426" s="108">
        <v>94</v>
      </c>
      <c r="C3426">
        <v>13691.69</v>
      </c>
      <c r="D3426">
        <v>6899.55</v>
      </c>
      <c r="E3426">
        <v>20591.240000000002</v>
      </c>
    </row>
    <row r="3427" spans="1:5">
      <c r="A3427">
        <v>1962</v>
      </c>
      <c r="B3427" s="108">
        <v>95</v>
      </c>
      <c r="C3427">
        <v>9876.57</v>
      </c>
      <c r="D3427">
        <v>4800.2700000000004</v>
      </c>
      <c r="E3427">
        <v>14676.84</v>
      </c>
    </row>
    <row r="3428" spans="1:5">
      <c r="A3428">
        <v>1962</v>
      </c>
      <c r="B3428" s="108">
        <v>96</v>
      </c>
      <c r="C3428">
        <v>6608.61</v>
      </c>
      <c r="D3428">
        <v>3173.98</v>
      </c>
      <c r="E3428">
        <v>9782.59</v>
      </c>
    </row>
    <row r="3429" spans="1:5">
      <c r="A3429">
        <v>1962</v>
      </c>
      <c r="B3429" s="108">
        <v>97</v>
      </c>
      <c r="C3429">
        <v>4336.8500000000004</v>
      </c>
      <c r="D3429">
        <v>2045.9</v>
      </c>
      <c r="E3429">
        <v>6382.75</v>
      </c>
    </row>
    <row r="3430" spans="1:5">
      <c r="A3430">
        <v>1962</v>
      </c>
      <c r="B3430" s="108">
        <v>98</v>
      </c>
      <c r="C3430">
        <v>2949.24</v>
      </c>
      <c r="D3430">
        <v>1373.85</v>
      </c>
      <c r="E3430">
        <v>4323.09</v>
      </c>
    </row>
    <row r="3431" spans="1:5">
      <c r="A3431">
        <v>1962</v>
      </c>
      <c r="B3431" s="108">
        <v>99</v>
      </c>
      <c r="C3431">
        <v>1979.82</v>
      </c>
      <c r="D3431">
        <v>895.08</v>
      </c>
      <c r="E3431">
        <v>2874.9</v>
      </c>
    </row>
    <row r="3432" spans="1:5">
      <c r="A3432">
        <v>1962</v>
      </c>
      <c r="B3432" s="108">
        <v>100</v>
      </c>
      <c r="C3432">
        <v>1307.79</v>
      </c>
      <c r="D3432">
        <v>601.04999999999995</v>
      </c>
      <c r="E3432">
        <v>1908.84</v>
      </c>
    </row>
    <row r="3433" spans="1:5">
      <c r="A3433">
        <v>1962</v>
      </c>
      <c r="B3433" s="108">
        <v>101</v>
      </c>
      <c r="C3433">
        <v>927.32</v>
      </c>
      <c r="D3433">
        <v>435.08</v>
      </c>
      <c r="E3433">
        <v>1362.4</v>
      </c>
    </row>
    <row r="3434" spans="1:5">
      <c r="A3434">
        <v>1962</v>
      </c>
      <c r="B3434" s="108">
        <v>102</v>
      </c>
      <c r="C3434">
        <v>591.22</v>
      </c>
      <c r="D3434">
        <v>259.63</v>
      </c>
      <c r="E3434">
        <v>850.85</v>
      </c>
    </row>
    <row r="3435" spans="1:5">
      <c r="A3435">
        <v>1962</v>
      </c>
      <c r="B3435" s="108">
        <v>103</v>
      </c>
      <c r="C3435">
        <v>339.71</v>
      </c>
      <c r="D3435">
        <v>152.18</v>
      </c>
      <c r="E3435">
        <v>491.89</v>
      </c>
    </row>
    <row r="3436" spans="1:5">
      <c r="A3436">
        <v>1962</v>
      </c>
      <c r="B3436" s="108">
        <v>104</v>
      </c>
      <c r="C3436">
        <v>219.23</v>
      </c>
      <c r="D3436">
        <v>93.69</v>
      </c>
      <c r="E3436">
        <v>312.92</v>
      </c>
    </row>
    <row r="3437" spans="1:5">
      <c r="A3437">
        <v>1962</v>
      </c>
      <c r="B3437" s="108">
        <v>105</v>
      </c>
      <c r="C3437">
        <v>164.43</v>
      </c>
      <c r="D3437">
        <v>90.85</v>
      </c>
      <c r="E3437">
        <v>255.28</v>
      </c>
    </row>
    <row r="3438" spans="1:5">
      <c r="A3438">
        <v>1962</v>
      </c>
      <c r="B3438" s="108">
        <v>106</v>
      </c>
      <c r="C3438">
        <v>122.15</v>
      </c>
      <c r="D3438">
        <v>62.31</v>
      </c>
      <c r="E3438">
        <v>184.46</v>
      </c>
    </row>
    <row r="3439" spans="1:5">
      <c r="A3439">
        <v>1962</v>
      </c>
      <c r="B3439" s="108">
        <v>107</v>
      </c>
      <c r="C3439">
        <v>83.15</v>
      </c>
      <c r="D3439">
        <v>47</v>
      </c>
      <c r="E3439">
        <v>130.15</v>
      </c>
    </row>
    <row r="3440" spans="1:5">
      <c r="A3440">
        <v>1962</v>
      </c>
      <c r="B3440" s="108">
        <v>108</v>
      </c>
      <c r="C3440">
        <v>58.22</v>
      </c>
      <c r="D3440">
        <v>38.520000000000003</v>
      </c>
      <c r="E3440">
        <v>96.74</v>
      </c>
    </row>
    <row r="3441" spans="1:5">
      <c r="A3441">
        <v>1962</v>
      </c>
      <c r="B3441" s="108">
        <v>109</v>
      </c>
      <c r="C3441">
        <v>36.08</v>
      </c>
      <c r="D3441">
        <v>27.58</v>
      </c>
      <c r="E3441">
        <v>63.66</v>
      </c>
    </row>
    <row r="3442" spans="1:5">
      <c r="A3442">
        <v>1962</v>
      </c>
      <c r="B3442" s="108">
        <v>110</v>
      </c>
      <c r="C3442">
        <v>154.36000000000001</v>
      </c>
      <c r="D3442">
        <v>102.45</v>
      </c>
      <c r="E3442">
        <v>256.81</v>
      </c>
    </row>
    <row r="3443" spans="1:5">
      <c r="A3443">
        <v>1963</v>
      </c>
      <c r="B3443" s="108">
        <v>0</v>
      </c>
      <c r="C3443">
        <v>1988772.35</v>
      </c>
      <c r="D3443">
        <v>2059260.56</v>
      </c>
      <c r="E3443">
        <v>4048032.91</v>
      </c>
    </row>
    <row r="3444" spans="1:5">
      <c r="A3444">
        <v>1963</v>
      </c>
      <c r="B3444" s="108">
        <v>1</v>
      </c>
      <c r="C3444">
        <v>2022946.73</v>
      </c>
      <c r="D3444">
        <v>2093083.72</v>
      </c>
      <c r="E3444">
        <v>4116030.45</v>
      </c>
    </row>
    <row r="3445" spans="1:5">
      <c r="A3445">
        <v>1963</v>
      </c>
      <c r="B3445" s="108">
        <v>2</v>
      </c>
      <c r="C3445">
        <v>2000270.9</v>
      </c>
      <c r="D3445">
        <v>2069763.01</v>
      </c>
      <c r="E3445">
        <v>4070033.91</v>
      </c>
    </row>
    <row r="3446" spans="1:5">
      <c r="A3446">
        <v>1963</v>
      </c>
      <c r="B3446" s="108">
        <v>3</v>
      </c>
      <c r="C3446">
        <v>1994171.37</v>
      </c>
      <c r="D3446">
        <v>2056325.54</v>
      </c>
      <c r="E3446">
        <v>4050496.91</v>
      </c>
    </row>
    <row r="3447" spans="1:5">
      <c r="A3447">
        <v>1963</v>
      </c>
      <c r="B3447" s="108">
        <v>4</v>
      </c>
      <c r="C3447">
        <v>2024558.18</v>
      </c>
      <c r="D3447">
        <v>2095835.31</v>
      </c>
      <c r="E3447">
        <v>4120393.49</v>
      </c>
    </row>
    <row r="3448" spans="1:5">
      <c r="A3448">
        <v>1963</v>
      </c>
      <c r="B3448" s="108">
        <v>5</v>
      </c>
      <c r="C3448">
        <v>2031508.38</v>
      </c>
      <c r="D3448">
        <v>2105559.12</v>
      </c>
      <c r="E3448">
        <v>4137067.5</v>
      </c>
    </row>
    <row r="3449" spans="1:5">
      <c r="A3449">
        <v>1963</v>
      </c>
      <c r="B3449" s="108">
        <v>6</v>
      </c>
      <c r="C3449">
        <v>1989159.61</v>
      </c>
      <c r="D3449">
        <v>2053926.44</v>
      </c>
      <c r="E3449">
        <v>4043086.05</v>
      </c>
    </row>
    <row r="3450" spans="1:5">
      <c r="A3450">
        <v>1963</v>
      </c>
      <c r="B3450" s="108">
        <v>7</v>
      </c>
      <c r="C3450">
        <v>1958269.8</v>
      </c>
      <c r="D3450">
        <v>2025188.53</v>
      </c>
      <c r="E3450">
        <v>3983458.33</v>
      </c>
    </row>
    <row r="3451" spans="1:5">
      <c r="A3451">
        <v>1963</v>
      </c>
      <c r="B3451" s="108">
        <v>8</v>
      </c>
      <c r="C3451">
        <v>1893820.72</v>
      </c>
      <c r="D3451">
        <v>1962600.19</v>
      </c>
      <c r="E3451">
        <v>3856420.91</v>
      </c>
    </row>
    <row r="3452" spans="1:5">
      <c r="A3452">
        <v>1963</v>
      </c>
      <c r="B3452" s="108">
        <v>9</v>
      </c>
      <c r="C3452">
        <v>1864933.35</v>
      </c>
      <c r="D3452">
        <v>1934031.86</v>
      </c>
      <c r="E3452">
        <v>3798965.21</v>
      </c>
    </row>
    <row r="3453" spans="1:5">
      <c r="A3453">
        <v>1963</v>
      </c>
      <c r="B3453" s="108">
        <v>10</v>
      </c>
      <c r="C3453">
        <v>1850836.48</v>
      </c>
      <c r="D3453">
        <v>1920710.57</v>
      </c>
      <c r="E3453">
        <v>3771547.05</v>
      </c>
    </row>
    <row r="3454" spans="1:5">
      <c r="A3454">
        <v>1963</v>
      </c>
      <c r="B3454" s="108">
        <v>11</v>
      </c>
      <c r="C3454">
        <v>1793865.69</v>
      </c>
      <c r="D3454">
        <v>1857010.58</v>
      </c>
      <c r="E3454">
        <v>3650876.27</v>
      </c>
    </row>
    <row r="3455" spans="1:5">
      <c r="A3455">
        <v>1963</v>
      </c>
      <c r="B3455" s="108">
        <v>12</v>
      </c>
      <c r="C3455">
        <v>1745183.56</v>
      </c>
      <c r="D3455">
        <v>1806416.35</v>
      </c>
      <c r="E3455">
        <v>3551599.91</v>
      </c>
    </row>
    <row r="3456" spans="1:5">
      <c r="A3456">
        <v>1963</v>
      </c>
      <c r="B3456" s="108">
        <v>13</v>
      </c>
      <c r="C3456">
        <v>1696356.87</v>
      </c>
      <c r="D3456">
        <v>1749036.28</v>
      </c>
      <c r="E3456">
        <v>3445393.15</v>
      </c>
    </row>
    <row r="3457" spans="1:5">
      <c r="A3457">
        <v>1963</v>
      </c>
      <c r="B3457" s="108">
        <v>14</v>
      </c>
      <c r="C3457">
        <v>1743683.63</v>
      </c>
      <c r="D3457">
        <v>1798218.82</v>
      </c>
      <c r="E3457">
        <v>3541902.45</v>
      </c>
    </row>
    <row r="3458" spans="1:5">
      <c r="A3458">
        <v>1963</v>
      </c>
      <c r="B3458" s="108">
        <v>15</v>
      </c>
      <c r="C3458">
        <v>1785408.57</v>
      </c>
      <c r="D3458">
        <v>1849828.63</v>
      </c>
      <c r="E3458">
        <v>3635237.2</v>
      </c>
    </row>
    <row r="3459" spans="1:5">
      <c r="A3459">
        <v>1963</v>
      </c>
      <c r="B3459" s="108">
        <v>16</v>
      </c>
      <c r="C3459">
        <v>1581266.65</v>
      </c>
      <c r="D3459">
        <v>1632259.31</v>
      </c>
      <c r="E3459">
        <v>3213525.96</v>
      </c>
    </row>
    <row r="3460" spans="1:5">
      <c r="A3460">
        <v>1963</v>
      </c>
      <c r="B3460" s="108">
        <v>17</v>
      </c>
      <c r="C3460">
        <v>1353482.19</v>
      </c>
      <c r="D3460">
        <v>1378487.67</v>
      </c>
      <c r="E3460">
        <v>2731969.86</v>
      </c>
    </row>
    <row r="3461" spans="1:5">
      <c r="A3461">
        <v>1963</v>
      </c>
      <c r="B3461" s="108">
        <v>18</v>
      </c>
      <c r="C3461">
        <v>1383978.08</v>
      </c>
      <c r="D3461">
        <v>1380986.3</v>
      </c>
      <c r="E3461">
        <v>2764964.38</v>
      </c>
    </row>
    <row r="3462" spans="1:5">
      <c r="A3462">
        <v>1963</v>
      </c>
      <c r="B3462" s="108">
        <v>19</v>
      </c>
      <c r="C3462">
        <v>1407906.85</v>
      </c>
      <c r="D3462">
        <v>1365413.7</v>
      </c>
      <c r="E3462">
        <v>2773320.55</v>
      </c>
    </row>
    <row r="3463" spans="1:5">
      <c r="A3463">
        <v>1963</v>
      </c>
      <c r="B3463" s="108">
        <v>20</v>
      </c>
      <c r="C3463">
        <v>1391252.05</v>
      </c>
      <c r="D3463">
        <v>1336756.1599999999</v>
      </c>
      <c r="E3463">
        <v>2728008.21</v>
      </c>
    </row>
    <row r="3464" spans="1:5">
      <c r="A3464">
        <v>1963</v>
      </c>
      <c r="B3464" s="108">
        <v>21</v>
      </c>
      <c r="C3464">
        <v>1263605.48</v>
      </c>
      <c r="D3464">
        <v>1213605.48</v>
      </c>
      <c r="E3464">
        <v>2477210.96</v>
      </c>
    </row>
    <row r="3465" spans="1:5">
      <c r="A3465">
        <v>1963</v>
      </c>
      <c r="B3465" s="108">
        <v>22</v>
      </c>
      <c r="C3465">
        <v>1196591.78</v>
      </c>
      <c r="D3465">
        <v>1145602.74</v>
      </c>
      <c r="E3465">
        <v>2342194.52</v>
      </c>
    </row>
    <row r="3466" spans="1:5">
      <c r="A3466">
        <v>1963</v>
      </c>
      <c r="B3466" s="108">
        <v>23</v>
      </c>
      <c r="C3466">
        <v>1156027.3999999999</v>
      </c>
      <c r="D3466">
        <v>1090030.1399999999</v>
      </c>
      <c r="E3466">
        <v>2246057.54</v>
      </c>
    </row>
    <row r="3467" spans="1:5">
      <c r="A3467">
        <v>1963</v>
      </c>
      <c r="B3467" s="108">
        <v>24</v>
      </c>
      <c r="C3467">
        <v>1151531.51</v>
      </c>
      <c r="D3467">
        <v>1080016.44</v>
      </c>
      <c r="E3467">
        <v>2231547.9500000002</v>
      </c>
    </row>
    <row r="3468" spans="1:5">
      <c r="A3468">
        <v>1963</v>
      </c>
      <c r="B3468" s="108">
        <v>25</v>
      </c>
      <c r="C3468">
        <v>1125553.42</v>
      </c>
      <c r="D3468">
        <v>1071038.3600000001</v>
      </c>
      <c r="E3468">
        <v>2196591.7799999998</v>
      </c>
    </row>
    <row r="3469" spans="1:5">
      <c r="A3469">
        <v>1963</v>
      </c>
      <c r="B3469" s="108">
        <v>26</v>
      </c>
      <c r="C3469">
        <v>1100517.81</v>
      </c>
      <c r="D3469">
        <v>1058512.33</v>
      </c>
      <c r="E3469">
        <v>2159030.14</v>
      </c>
    </row>
    <row r="3470" spans="1:5">
      <c r="A3470">
        <v>1963</v>
      </c>
      <c r="B3470" s="108">
        <v>27</v>
      </c>
      <c r="C3470">
        <v>1101501.3700000001</v>
      </c>
      <c r="D3470">
        <v>1060501.3700000001</v>
      </c>
      <c r="E3470">
        <v>2162002.7400000002</v>
      </c>
    </row>
    <row r="3471" spans="1:5">
      <c r="A3471">
        <v>1963</v>
      </c>
      <c r="B3471" s="108">
        <v>28</v>
      </c>
      <c r="C3471">
        <v>1089043.8400000001</v>
      </c>
      <c r="D3471">
        <v>1051539.73</v>
      </c>
      <c r="E3471">
        <v>2140583.5699999998</v>
      </c>
    </row>
    <row r="3472" spans="1:5">
      <c r="A3472">
        <v>1963</v>
      </c>
      <c r="B3472" s="108">
        <v>29</v>
      </c>
      <c r="C3472">
        <v>1084471.23</v>
      </c>
      <c r="D3472">
        <v>1052967.1200000001</v>
      </c>
      <c r="E3472">
        <v>2137438.35</v>
      </c>
    </row>
    <row r="3473" spans="1:5">
      <c r="A3473">
        <v>1963</v>
      </c>
      <c r="B3473" s="108">
        <v>30</v>
      </c>
      <c r="C3473">
        <v>1127969.8600000001</v>
      </c>
      <c r="D3473">
        <v>1098471.23</v>
      </c>
      <c r="E3473">
        <v>2226441.09</v>
      </c>
    </row>
    <row r="3474" spans="1:5">
      <c r="A3474">
        <v>1963</v>
      </c>
      <c r="B3474" s="108">
        <v>31</v>
      </c>
      <c r="C3474">
        <v>1137471.23</v>
      </c>
      <c r="D3474">
        <v>1104978.08</v>
      </c>
      <c r="E3474">
        <v>2242449.31</v>
      </c>
    </row>
    <row r="3475" spans="1:5">
      <c r="A3475">
        <v>1963</v>
      </c>
      <c r="B3475" s="108">
        <v>32</v>
      </c>
      <c r="C3475">
        <v>1160975.3400000001</v>
      </c>
      <c r="D3475">
        <v>1121484.93</v>
      </c>
      <c r="E3475">
        <v>2282460.27</v>
      </c>
    </row>
    <row r="3476" spans="1:5">
      <c r="A3476">
        <v>1963</v>
      </c>
      <c r="B3476" s="108">
        <v>33</v>
      </c>
      <c r="C3476">
        <v>1180967.1200000001</v>
      </c>
      <c r="D3476">
        <v>1135969.8600000001</v>
      </c>
      <c r="E3476">
        <v>2316936.98</v>
      </c>
    </row>
    <row r="3477" spans="1:5">
      <c r="A3477">
        <v>1963</v>
      </c>
      <c r="B3477" s="108">
        <v>34</v>
      </c>
      <c r="C3477">
        <v>1213969.8600000001</v>
      </c>
      <c r="D3477">
        <v>1164972.6000000001</v>
      </c>
      <c r="E3477">
        <v>2378942.46</v>
      </c>
    </row>
    <row r="3478" spans="1:5">
      <c r="A3478">
        <v>1963</v>
      </c>
      <c r="B3478" s="108">
        <v>35</v>
      </c>
      <c r="C3478">
        <v>1235473.97</v>
      </c>
      <c r="D3478">
        <v>1183476.71</v>
      </c>
      <c r="E3478">
        <v>2418950.6800000002</v>
      </c>
    </row>
    <row r="3479" spans="1:5">
      <c r="A3479">
        <v>1963</v>
      </c>
      <c r="B3479" s="108">
        <v>36</v>
      </c>
      <c r="C3479">
        <v>1253479.45</v>
      </c>
      <c r="D3479">
        <v>1196983.56</v>
      </c>
      <c r="E3479">
        <v>2450463.0099999998</v>
      </c>
    </row>
    <row r="3480" spans="1:5">
      <c r="A3480">
        <v>1963</v>
      </c>
      <c r="B3480" s="108">
        <v>37</v>
      </c>
      <c r="C3480">
        <v>1268482.19</v>
      </c>
      <c r="D3480">
        <v>1205986.3</v>
      </c>
      <c r="E3480">
        <v>2474468.4900000002</v>
      </c>
    </row>
    <row r="3481" spans="1:5">
      <c r="A3481">
        <v>1963</v>
      </c>
      <c r="B3481" s="108">
        <v>38</v>
      </c>
      <c r="C3481">
        <v>1281980.82</v>
      </c>
      <c r="D3481">
        <v>1214986.3</v>
      </c>
      <c r="E3481">
        <v>2496967.12</v>
      </c>
    </row>
    <row r="3482" spans="1:5">
      <c r="A3482">
        <v>1963</v>
      </c>
      <c r="B3482" s="108">
        <v>39</v>
      </c>
      <c r="C3482">
        <v>1290493.1499999999</v>
      </c>
      <c r="D3482">
        <v>1221994.52</v>
      </c>
      <c r="E3482">
        <v>2512487.67</v>
      </c>
    </row>
    <row r="3483" spans="1:5">
      <c r="A3483">
        <v>1963</v>
      </c>
      <c r="B3483" s="108">
        <v>40</v>
      </c>
      <c r="C3483">
        <v>1287013.7</v>
      </c>
      <c r="D3483">
        <v>1218512.33</v>
      </c>
      <c r="E3483">
        <v>2505526.0299999998</v>
      </c>
    </row>
    <row r="3484" spans="1:5">
      <c r="A3484">
        <v>1963</v>
      </c>
      <c r="B3484" s="108">
        <v>41</v>
      </c>
      <c r="C3484">
        <v>1269528.77</v>
      </c>
      <c r="D3484">
        <v>1203024.6599999999</v>
      </c>
      <c r="E3484">
        <v>2472553.4300000002</v>
      </c>
    </row>
    <row r="3485" spans="1:5">
      <c r="A3485">
        <v>1963</v>
      </c>
      <c r="B3485" s="108">
        <v>42</v>
      </c>
      <c r="C3485">
        <v>1244032.8799999999</v>
      </c>
      <c r="D3485">
        <v>1180528.77</v>
      </c>
      <c r="E3485">
        <v>2424561.65</v>
      </c>
    </row>
    <row r="3486" spans="1:5">
      <c r="A3486">
        <v>1963</v>
      </c>
      <c r="B3486" s="108">
        <v>43</v>
      </c>
      <c r="C3486">
        <v>1216035.6200000001</v>
      </c>
      <c r="D3486">
        <v>1156528.77</v>
      </c>
      <c r="E3486">
        <v>2372564.39</v>
      </c>
    </row>
    <row r="3487" spans="1:5">
      <c r="A3487">
        <v>1963</v>
      </c>
      <c r="B3487" s="108">
        <v>44</v>
      </c>
      <c r="C3487">
        <v>1187531.51</v>
      </c>
      <c r="D3487">
        <v>1132523.29</v>
      </c>
      <c r="E3487">
        <v>2320054.7999999998</v>
      </c>
    </row>
    <row r="3488" spans="1:5">
      <c r="A3488">
        <v>1963</v>
      </c>
      <c r="B3488" s="108">
        <v>45</v>
      </c>
      <c r="C3488">
        <v>1164441.3700000001</v>
      </c>
      <c r="D3488">
        <v>1114916.51</v>
      </c>
      <c r="E3488">
        <v>2279357.88</v>
      </c>
    </row>
    <row r="3489" spans="1:5">
      <c r="A3489">
        <v>1963</v>
      </c>
      <c r="B3489" s="108">
        <v>46</v>
      </c>
      <c r="C3489">
        <v>1149706.3799999999</v>
      </c>
      <c r="D3489">
        <v>1102510.3700000001</v>
      </c>
      <c r="E3489">
        <v>2252216.75</v>
      </c>
    </row>
    <row r="3490" spans="1:5">
      <c r="A3490">
        <v>1963</v>
      </c>
      <c r="B3490" s="108">
        <v>47</v>
      </c>
      <c r="C3490">
        <v>1135320.68</v>
      </c>
      <c r="D3490">
        <v>1090584.82</v>
      </c>
      <c r="E3490">
        <v>2225905.5</v>
      </c>
    </row>
    <row r="3491" spans="1:5">
      <c r="A3491">
        <v>1963</v>
      </c>
      <c r="B3491" s="108">
        <v>48</v>
      </c>
      <c r="C3491">
        <v>1115502.3600000001</v>
      </c>
      <c r="D3491">
        <v>1073721.72</v>
      </c>
      <c r="E3491">
        <v>2189224.08</v>
      </c>
    </row>
    <row r="3492" spans="1:5">
      <c r="A3492">
        <v>1963</v>
      </c>
      <c r="B3492" s="108">
        <v>49</v>
      </c>
      <c r="C3492">
        <v>1092474.97</v>
      </c>
      <c r="D3492">
        <v>1053302.19</v>
      </c>
      <c r="E3492">
        <v>2145777.16</v>
      </c>
    </row>
    <row r="3493" spans="1:5">
      <c r="A3493">
        <v>1963</v>
      </c>
      <c r="B3493" s="108">
        <v>50</v>
      </c>
      <c r="C3493">
        <v>1069959.05</v>
      </c>
      <c r="D3493">
        <v>1031952.15</v>
      </c>
      <c r="E3493">
        <v>2101911.2000000002</v>
      </c>
    </row>
    <row r="3494" spans="1:5">
      <c r="A3494">
        <v>1963</v>
      </c>
      <c r="B3494" s="108">
        <v>51</v>
      </c>
      <c r="C3494">
        <v>1045101.48</v>
      </c>
      <c r="D3494">
        <v>1006972.64</v>
      </c>
      <c r="E3494">
        <v>2052074.12</v>
      </c>
    </row>
    <row r="3495" spans="1:5">
      <c r="A3495">
        <v>1963</v>
      </c>
      <c r="B3495" s="108">
        <v>52</v>
      </c>
      <c r="C3495">
        <v>1025169.89</v>
      </c>
      <c r="D3495">
        <v>985670.28</v>
      </c>
      <c r="E3495">
        <v>2010840.17</v>
      </c>
    </row>
    <row r="3496" spans="1:5">
      <c r="A3496">
        <v>1963</v>
      </c>
      <c r="B3496" s="108">
        <v>53</v>
      </c>
      <c r="C3496">
        <v>1014248.77</v>
      </c>
      <c r="D3496">
        <v>972142.66</v>
      </c>
      <c r="E3496">
        <v>1986391.43</v>
      </c>
    </row>
    <row r="3497" spans="1:5">
      <c r="A3497">
        <v>1963</v>
      </c>
      <c r="B3497" s="108">
        <v>54</v>
      </c>
      <c r="C3497">
        <v>1006311.92</v>
      </c>
      <c r="D3497">
        <v>960845.83</v>
      </c>
      <c r="E3497">
        <v>1967157.75</v>
      </c>
    </row>
    <row r="3498" spans="1:5">
      <c r="A3498">
        <v>1963</v>
      </c>
      <c r="B3498" s="108">
        <v>55</v>
      </c>
      <c r="C3498">
        <v>990028.45</v>
      </c>
      <c r="D3498">
        <v>941532.46</v>
      </c>
      <c r="E3498">
        <v>1931560.91</v>
      </c>
    </row>
    <row r="3499" spans="1:5">
      <c r="A3499">
        <v>1963</v>
      </c>
      <c r="B3499" s="108">
        <v>56</v>
      </c>
      <c r="C3499">
        <v>966372.21</v>
      </c>
      <c r="D3499">
        <v>916151.9</v>
      </c>
      <c r="E3499">
        <v>1882524.11</v>
      </c>
    </row>
    <row r="3500" spans="1:5">
      <c r="A3500">
        <v>1963</v>
      </c>
      <c r="B3500" s="108">
        <v>57</v>
      </c>
      <c r="C3500">
        <v>933011.88</v>
      </c>
      <c r="D3500">
        <v>881181.12</v>
      </c>
      <c r="E3500">
        <v>1814193</v>
      </c>
    </row>
    <row r="3501" spans="1:5">
      <c r="A3501">
        <v>1963</v>
      </c>
      <c r="B3501" s="108">
        <v>58</v>
      </c>
      <c r="C3501">
        <v>889745.66</v>
      </c>
      <c r="D3501">
        <v>836437.04</v>
      </c>
      <c r="E3501">
        <v>1726182.7</v>
      </c>
    </row>
    <row r="3502" spans="1:5">
      <c r="A3502">
        <v>1963</v>
      </c>
      <c r="B3502" s="108">
        <v>59</v>
      </c>
      <c r="C3502">
        <v>844193.36</v>
      </c>
      <c r="D3502">
        <v>788834.47</v>
      </c>
      <c r="E3502">
        <v>1633027.83</v>
      </c>
    </row>
    <row r="3503" spans="1:5">
      <c r="A3503">
        <v>1963</v>
      </c>
      <c r="B3503" s="108">
        <v>60</v>
      </c>
      <c r="C3503">
        <v>807794.1</v>
      </c>
      <c r="D3503">
        <v>749218.18</v>
      </c>
      <c r="E3503">
        <v>1557012.28</v>
      </c>
    </row>
    <row r="3504" spans="1:5">
      <c r="A3504">
        <v>1963</v>
      </c>
      <c r="B3504" s="108">
        <v>61</v>
      </c>
      <c r="C3504">
        <v>779197.01</v>
      </c>
      <c r="D3504">
        <v>715755.49</v>
      </c>
      <c r="E3504">
        <v>1494952.5</v>
      </c>
    </row>
    <row r="3505" spans="1:5">
      <c r="A3505">
        <v>1963</v>
      </c>
      <c r="B3505" s="108">
        <v>62</v>
      </c>
      <c r="C3505">
        <v>758879.68</v>
      </c>
      <c r="D3505">
        <v>688914.85</v>
      </c>
      <c r="E3505">
        <v>1447794.53</v>
      </c>
    </row>
    <row r="3506" spans="1:5">
      <c r="A3506">
        <v>1963</v>
      </c>
      <c r="B3506" s="108">
        <v>63</v>
      </c>
      <c r="C3506">
        <v>745297.99</v>
      </c>
      <c r="D3506">
        <v>667200.41</v>
      </c>
      <c r="E3506">
        <v>1412498.4</v>
      </c>
    </row>
    <row r="3507" spans="1:5">
      <c r="A3507">
        <v>1963</v>
      </c>
      <c r="B3507" s="108">
        <v>64</v>
      </c>
      <c r="C3507">
        <v>735160.39</v>
      </c>
      <c r="D3507">
        <v>648031.35</v>
      </c>
      <c r="E3507">
        <v>1383191.74</v>
      </c>
    </row>
    <row r="3508" spans="1:5">
      <c r="A3508">
        <v>1963</v>
      </c>
      <c r="B3508" s="108">
        <v>65</v>
      </c>
      <c r="C3508">
        <v>723796.82</v>
      </c>
      <c r="D3508">
        <v>628905.81000000006</v>
      </c>
      <c r="E3508">
        <v>1352702.63</v>
      </c>
    </row>
    <row r="3509" spans="1:5">
      <c r="A3509">
        <v>1963</v>
      </c>
      <c r="B3509" s="108">
        <v>66</v>
      </c>
      <c r="C3509">
        <v>711549.04</v>
      </c>
      <c r="D3509">
        <v>609607.80000000005</v>
      </c>
      <c r="E3509">
        <v>1321156.8400000001</v>
      </c>
    </row>
    <row r="3510" spans="1:5">
      <c r="A3510">
        <v>1963</v>
      </c>
      <c r="B3510" s="108">
        <v>67</v>
      </c>
      <c r="C3510">
        <v>697367.79</v>
      </c>
      <c r="D3510">
        <v>590741.04</v>
      </c>
      <c r="E3510">
        <v>1288108.83</v>
      </c>
    </row>
    <row r="3511" spans="1:5">
      <c r="A3511">
        <v>1963</v>
      </c>
      <c r="B3511" s="108">
        <v>68</v>
      </c>
      <c r="C3511">
        <v>680878.63</v>
      </c>
      <c r="D3511">
        <v>571920.92000000004</v>
      </c>
      <c r="E3511">
        <v>1252799.55</v>
      </c>
    </row>
    <row r="3512" spans="1:5">
      <c r="A3512">
        <v>1963</v>
      </c>
      <c r="B3512" s="108">
        <v>69</v>
      </c>
      <c r="C3512">
        <v>661124.36</v>
      </c>
      <c r="D3512">
        <v>551980.65</v>
      </c>
      <c r="E3512">
        <v>1213105.01</v>
      </c>
    </row>
    <row r="3513" spans="1:5">
      <c r="A3513">
        <v>1963</v>
      </c>
      <c r="B3513" s="108">
        <v>70</v>
      </c>
      <c r="C3513">
        <v>635125.93000000005</v>
      </c>
      <c r="D3513">
        <v>527058.49</v>
      </c>
      <c r="E3513">
        <v>1162184.42</v>
      </c>
    </row>
    <row r="3514" spans="1:5">
      <c r="A3514">
        <v>1963</v>
      </c>
      <c r="B3514" s="108">
        <v>71</v>
      </c>
      <c r="C3514">
        <v>602221</v>
      </c>
      <c r="D3514">
        <v>496604.78</v>
      </c>
      <c r="E3514">
        <v>1098825.78</v>
      </c>
    </row>
    <row r="3515" spans="1:5">
      <c r="A3515">
        <v>1963</v>
      </c>
      <c r="B3515" s="108">
        <v>72</v>
      </c>
      <c r="C3515">
        <v>563971.71</v>
      </c>
      <c r="D3515">
        <v>461898.72</v>
      </c>
      <c r="E3515">
        <v>1025870.43</v>
      </c>
    </row>
    <row r="3516" spans="1:5">
      <c r="A3516">
        <v>1963</v>
      </c>
      <c r="B3516" s="108">
        <v>73</v>
      </c>
      <c r="C3516">
        <v>523258.6</v>
      </c>
      <c r="D3516">
        <v>425467.57</v>
      </c>
      <c r="E3516">
        <v>948726.17</v>
      </c>
    </row>
    <row r="3517" spans="1:5">
      <c r="A3517">
        <v>1963</v>
      </c>
      <c r="B3517" s="108">
        <v>74</v>
      </c>
      <c r="C3517">
        <v>482070.44</v>
      </c>
      <c r="D3517">
        <v>388635.81</v>
      </c>
      <c r="E3517">
        <v>870706.25</v>
      </c>
    </row>
    <row r="3518" spans="1:5">
      <c r="A3518">
        <v>1963</v>
      </c>
      <c r="B3518" s="108">
        <v>75</v>
      </c>
      <c r="C3518">
        <v>443187.46</v>
      </c>
      <c r="D3518">
        <v>353232.53</v>
      </c>
      <c r="E3518">
        <v>796419.99</v>
      </c>
    </row>
    <row r="3519" spans="1:5">
      <c r="A3519">
        <v>1963</v>
      </c>
      <c r="B3519" s="108">
        <v>76</v>
      </c>
      <c r="C3519">
        <v>406655.84</v>
      </c>
      <c r="D3519">
        <v>319926.32</v>
      </c>
      <c r="E3519">
        <v>726582.16</v>
      </c>
    </row>
    <row r="3520" spans="1:5">
      <c r="A3520">
        <v>1963</v>
      </c>
      <c r="B3520" s="108">
        <v>77</v>
      </c>
      <c r="C3520">
        <v>371454.29</v>
      </c>
      <c r="D3520">
        <v>287854.64</v>
      </c>
      <c r="E3520">
        <v>659308.93000000005</v>
      </c>
    </row>
    <row r="3521" spans="1:5">
      <c r="A3521">
        <v>1963</v>
      </c>
      <c r="B3521" s="108">
        <v>78</v>
      </c>
      <c r="C3521">
        <v>336719.39</v>
      </c>
      <c r="D3521">
        <v>256524.98</v>
      </c>
      <c r="E3521">
        <v>593244.37</v>
      </c>
    </row>
    <row r="3522" spans="1:5">
      <c r="A3522">
        <v>1963</v>
      </c>
      <c r="B3522" s="108">
        <v>79</v>
      </c>
      <c r="C3522">
        <v>302668.07</v>
      </c>
      <c r="D3522">
        <v>226076.33</v>
      </c>
      <c r="E3522">
        <v>528744.4</v>
      </c>
    </row>
    <row r="3523" spans="1:5">
      <c r="A3523">
        <v>1963</v>
      </c>
      <c r="B3523" s="108">
        <v>80</v>
      </c>
      <c r="C3523">
        <v>275149.8</v>
      </c>
      <c r="D3523">
        <v>195800.65</v>
      </c>
      <c r="E3523">
        <v>470950.45</v>
      </c>
    </row>
    <row r="3524" spans="1:5">
      <c r="A3524">
        <v>1963</v>
      </c>
      <c r="B3524" s="108">
        <v>81</v>
      </c>
      <c r="C3524">
        <v>240608.42</v>
      </c>
      <c r="D3524">
        <v>166607.78</v>
      </c>
      <c r="E3524">
        <v>407216.2</v>
      </c>
    </row>
    <row r="3525" spans="1:5">
      <c r="A3525">
        <v>1963</v>
      </c>
      <c r="B3525" s="108">
        <v>82</v>
      </c>
      <c r="C3525">
        <v>219236.68</v>
      </c>
      <c r="D3525">
        <v>147153.53</v>
      </c>
      <c r="E3525">
        <v>366390.21</v>
      </c>
    </row>
    <row r="3526" spans="1:5">
      <c r="A3526">
        <v>1963</v>
      </c>
      <c r="B3526" s="108">
        <v>83</v>
      </c>
      <c r="C3526">
        <v>183097.7</v>
      </c>
      <c r="D3526">
        <v>119767.2</v>
      </c>
      <c r="E3526">
        <v>302864.90000000002</v>
      </c>
    </row>
    <row r="3527" spans="1:5">
      <c r="A3527">
        <v>1963</v>
      </c>
      <c r="B3527" s="108">
        <v>84</v>
      </c>
      <c r="C3527">
        <v>155236.23000000001</v>
      </c>
      <c r="D3527">
        <v>99083.35</v>
      </c>
      <c r="E3527">
        <v>254319.58</v>
      </c>
    </row>
    <row r="3528" spans="1:5">
      <c r="A3528">
        <v>1963</v>
      </c>
      <c r="B3528" s="108">
        <v>85</v>
      </c>
      <c r="C3528">
        <v>132205.22</v>
      </c>
      <c r="D3528">
        <v>83965.17</v>
      </c>
      <c r="E3528">
        <v>216170.39</v>
      </c>
    </row>
    <row r="3529" spans="1:5">
      <c r="A3529">
        <v>1963</v>
      </c>
      <c r="B3529" s="108">
        <v>86</v>
      </c>
      <c r="C3529">
        <v>114376.58</v>
      </c>
      <c r="D3529">
        <v>70372.33</v>
      </c>
      <c r="E3529">
        <v>184748.91</v>
      </c>
    </row>
    <row r="3530" spans="1:5">
      <c r="A3530">
        <v>1963</v>
      </c>
      <c r="B3530" s="108">
        <v>87</v>
      </c>
      <c r="C3530">
        <v>96138.7</v>
      </c>
      <c r="D3530">
        <v>57344.59</v>
      </c>
      <c r="E3530">
        <v>153483.29</v>
      </c>
    </row>
    <row r="3531" spans="1:5">
      <c r="A3531">
        <v>1963</v>
      </c>
      <c r="B3531" s="108">
        <v>88</v>
      </c>
      <c r="C3531">
        <v>75739.19</v>
      </c>
      <c r="D3531">
        <v>44072.17</v>
      </c>
      <c r="E3531">
        <v>119811.36</v>
      </c>
    </row>
    <row r="3532" spans="1:5">
      <c r="A3532">
        <v>1963</v>
      </c>
      <c r="B3532" s="108">
        <v>89</v>
      </c>
      <c r="C3532">
        <v>59194.37</v>
      </c>
      <c r="D3532">
        <v>33417.82</v>
      </c>
      <c r="E3532">
        <v>92612.19</v>
      </c>
    </row>
    <row r="3533" spans="1:5">
      <c r="A3533">
        <v>1963</v>
      </c>
      <c r="B3533" s="108">
        <v>90</v>
      </c>
      <c r="C3533">
        <v>47686.59</v>
      </c>
      <c r="D3533">
        <v>26687.08</v>
      </c>
      <c r="E3533">
        <v>74373.67</v>
      </c>
    </row>
    <row r="3534" spans="1:5">
      <c r="A3534">
        <v>1963</v>
      </c>
      <c r="B3534" s="108">
        <v>91</v>
      </c>
      <c r="C3534">
        <v>35159.82</v>
      </c>
      <c r="D3534">
        <v>19316.12</v>
      </c>
      <c r="E3534">
        <v>54475.94</v>
      </c>
    </row>
    <row r="3535" spans="1:5">
      <c r="A3535">
        <v>1963</v>
      </c>
      <c r="B3535" s="108">
        <v>92</v>
      </c>
      <c r="C3535">
        <v>28406.75</v>
      </c>
      <c r="D3535">
        <v>15023.13</v>
      </c>
      <c r="E3535">
        <v>43429.88</v>
      </c>
    </row>
    <row r="3536" spans="1:5">
      <c r="A3536">
        <v>1963</v>
      </c>
      <c r="B3536" s="108">
        <v>93</v>
      </c>
      <c r="C3536">
        <v>20264.62</v>
      </c>
      <c r="D3536">
        <v>10535.7</v>
      </c>
      <c r="E3536">
        <v>30800.32</v>
      </c>
    </row>
    <row r="3537" spans="1:5">
      <c r="A3537">
        <v>1963</v>
      </c>
      <c r="B3537" s="108">
        <v>94</v>
      </c>
      <c r="C3537">
        <v>14250.69</v>
      </c>
      <c r="D3537">
        <v>7099.49</v>
      </c>
      <c r="E3537">
        <v>21350.18</v>
      </c>
    </row>
    <row r="3538" spans="1:5">
      <c r="A3538">
        <v>1963</v>
      </c>
      <c r="B3538" s="108">
        <v>95</v>
      </c>
      <c r="C3538">
        <v>10141.69</v>
      </c>
      <c r="D3538">
        <v>4908.4399999999996</v>
      </c>
      <c r="E3538">
        <v>15050.13</v>
      </c>
    </row>
    <row r="3539" spans="1:5">
      <c r="A3539">
        <v>1963</v>
      </c>
      <c r="B3539" s="108">
        <v>96</v>
      </c>
      <c r="C3539">
        <v>7169.59</v>
      </c>
      <c r="D3539">
        <v>3315</v>
      </c>
      <c r="E3539">
        <v>10484.59</v>
      </c>
    </row>
    <row r="3540" spans="1:5">
      <c r="A3540">
        <v>1963</v>
      </c>
      <c r="B3540" s="108">
        <v>97</v>
      </c>
      <c r="C3540">
        <v>4659.9399999999996</v>
      </c>
      <c r="D3540">
        <v>2168.5700000000002</v>
      </c>
      <c r="E3540">
        <v>6828.51</v>
      </c>
    </row>
    <row r="3541" spans="1:5">
      <c r="A3541">
        <v>1963</v>
      </c>
      <c r="B3541" s="108">
        <v>98</v>
      </c>
      <c r="C3541">
        <v>3031.73</v>
      </c>
      <c r="D3541">
        <v>1379.53</v>
      </c>
      <c r="E3541">
        <v>4411.26</v>
      </c>
    </row>
    <row r="3542" spans="1:5">
      <c r="A3542">
        <v>1963</v>
      </c>
      <c r="B3542" s="108">
        <v>99</v>
      </c>
      <c r="C3542">
        <v>2022.86</v>
      </c>
      <c r="D3542">
        <v>905.63</v>
      </c>
      <c r="E3542">
        <v>2928.49</v>
      </c>
    </row>
    <row r="3543" spans="1:5">
      <c r="A3543">
        <v>1963</v>
      </c>
      <c r="B3543" s="108">
        <v>100</v>
      </c>
      <c r="C3543">
        <v>1364.13</v>
      </c>
      <c r="D3543">
        <v>585.77</v>
      </c>
      <c r="E3543">
        <v>1949.9</v>
      </c>
    </row>
    <row r="3544" spans="1:5">
      <c r="A3544">
        <v>1963</v>
      </c>
      <c r="B3544" s="108">
        <v>101</v>
      </c>
      <c r="C3544">
        <v>886.94</v>
      </c>
      <c r="D3544">
        <v>389.94</v>
      </c>
      <c r="E3544">
        <v>1276.8800000000001</v>
      </c>
    </row>
    <row r="3545" spans="1:5">
      <c r="A3545">
        <v>1963</v>
      </c>
      <c r="B3545" s="108">
        <v>102</v>
      </c>
      <c r="C3545">
        <v>608.29</v>
      </c>
      <c r="D3545">
        <v>310.79000000000002</v>
      </c>
      <c r="E3545">
        <v>919.08</v>
      </c>
    </row>
    <row r="3546" spans="1:5">
      <c r="A3546">
        <v>1963</v>
      </c>
      <c r="B3546" s="108">
        <v>103</v>
      </c>
      <c r="C3546">
        <v>402.66</v>
      </c>
      <c r="D3546">
        <v>183.6</v>
      </c>
      <c r="E3546">
        <v>586.26</v>
      </c>
    </row>
    <row r="3547" spans="1:5">
      <c r="A3547">
        <v>1963</v>
      </c>
      <c r="B3547" s="108">
        <v>104</v>
      </c>
      <c r="C3547">
        <v>232.46</v>
      </c>
      <c r="D3547">
        <v>111.54</v>
      </c>
      <c r="E3547">
        <v>344</v>
      </c>
    </row>
    <row r="3548" spans="1:5">
      <c r="A3548">
        <v>1963</v>
      </c>
      <c r="B3548" s="108">
        <v>105</v>
      </c>
      <c r="C3548">
        <v>147.72999999999999</v>
      </c>
      <c r="D3548">
        <v>65.48</v>
      </c>
      <c r="E3548">
        <v>213.21</v>
      </c>
    </row>
    <row r="3549" spans="1:5">
      <c r="A3549">
        <v>1963</v>
      </c>
      <c r="B3549" s="108">
        <v>106</v>
      </c>
      <c r="C3549">
        <v>116.15</v>
      </c>
      <c r="D3549">
        <v>59.59</v>
      </c>
      <c r="E3549">
        <v>175.74</v>
      </c>
    </row>
    <row r="3550" spans="1:5">
      <c r="A3550">
        <v>1963</v>
      </c>
      <c r="B3550" s="108">
        <v>107</v>
      </c>
      <c r="C3550">
        <v>91.44</v>
      </c>
      <c r="D3550">
        <v>42.39</v>
      </c>
      <c r="E3550">
        <v>133.83000000000001</v>
      </c>
    </row>
    <row r="3551" spans="1:5">
      <c r="A3551">
        <v>1963</v>
      </c>
      <c r="B3551" s="108">
        <v>108</v>
      </c>
      <c r="C3551">
        <v>61.73</v>
      </c>
      <c r="D3551">
        <v>32.79</v>
      </c>
      <c r="E3551">
        <v>94.52</v>
      </c>
    </row>
    <row r="3552" spans="1:5">
      <c r="A3552">
        <v>1963</v>
      </c>
      <c r="B3552" s="108">
        <v>109</v>
      </c>
      <c r="C3552">
        <v>46.68</v>
      </c>
      <c r="D3552">
        <v>29.3</v>
      </c>
      <c r="E3552">
        <v>75.98</v>
      </c>
    </row>
    <row r="3553" spans="1:5">
      <c r="A3553">
        <v>1963</v>
      </c>
      <c r="B3553" s="108">
        <v>110</v>
      </c>
      <c r="C3553">
        <v>143.81</v>
      </c>
      <c r="D3553">
        <v>88.64</v>
      </c>
      <c r="E3553">
        <v>232.45</v>
      </c>
    </row>
    <row r="3554" spans="1:5">
      <c r="A3554">
        <v>1964</v>
      </c>
      <c r="B3554" s="108">
        <v>0</v>
      </c>
      <c r="C3554">
        <v>1952795.07</v>
      </c>
      <c r="D3554">
        <v>2026796.48</v>
      </c>
      <c r="E3554">
        <v>3979591.55</v>
      </c>
    </row>
    <row r="3555" spans="1:5">
      <c r="A3555">
        <v>1964</v>
      </c>
      <c r="B3555" s="108">
        <v>1</v>
      </c>
      <c r="C3555">
        <v>1982008.58</v>
      </c>
      <c r="D3555">
        <v>2052750.75</v>
      </c>
      <c r="E3555">
        <v>4034759.33</v>
      </c>
    </row>
    <row r="3556" spans="1:5">
      <c r="A3556">
        <v>1964</v>
      </c>
      <c r="B3556" s="108">
        <v>2</v>
      </c>
      <c r="C3556">
        <v>1993963.62</v>
      </c>
      <c r="D3556">
        <v>2065629.98</v>
      </c>
      <c r="E3556">
        <v>4059593.6</v>
      </c>
    </row>
    <row r="3557" spans="1:5">
      <c r="A3557">
        <v>1964</v>
      </c>
      <c r="B3557" s="108">
        <v>3</v>
      </c>
      <c r="C3557">
        <v>2005811.34</v>
      </c>
      <c r="D3557">
        <v>2072264.95</v>
      </c>
      <c r="E3557">
        <v>4078076.29</v>
      </c>
    </row>
    <row r="3558" spans="1:5">
      <c r="A3558">
        <v>1964</v>
      </c>
      <c r="B3558" s="108">
        <v>4</v>
      </c>
      <c r="C3558">
        <v>2015572.22</v>
      </c>
      <c r="D3558">
        <v>2085362.98</v>
      </c>
      <c r="E3558">
        <v>4100935.2</v>
      </c>
    </row>
    <row r="3559" spans="1:5">
      <c r="A3559">
        <v>1964</v>
      </c>
      <c r="B3559" s="108">
        <v>5</v>
      </c>
      <c r="C3559">
        <v>2027388.87</v>
      </c>
      <c r="D3559">
        <v>2098138.1</v>
      </c>
      <c r="E3559">
        <v>4125526.97</v>
      </c>
    </row>
    <row r="3560" spans="1:5">
      <c r="A3560">
        <v>1964</v>
      </c>
      <c r="B3560" s="108">
        <v>6</v>
      </c>
      <c r="C3560">
        <v>2024962.72</v>
      </c>
      <c r="D3560">
        <v>2091983.59</v>
      </c>
      <c r="E3560">
        <v>4116946.31</v>
      </c>
    </row>
    <row r="3561" spans="1:5">
      <c r="A3561">
        <v>1964</v>
      </c>
      <c r="B3561" s="108">
        <v>7</v>
      </c>
      <c r="C3561">
        <v>2002847.67</v>
      </c>
      <c r="D3561">
        <v>2072032.11</v>
      </c>
      <c r="E3561">
        <v>4074879.78</v>
      </c>
    </row>
    <row r="3562" spans="1:5">
      <c r="A3562">
        <v>1964</v>
      </c>
      <c r="B3562" s="108">
        <v>8</v>
      </c>
      <c r="C3562">
        <v>1921831.06</v>
      </c>
      <c r="D3562">
        <v>1992460.18</v>
      </c>
      <c r="E3562">
        <v>3914291.24</v>
      </c>
    </row>
    <row r="3563" spans="1:5">
      <c r="A3563">
        <v>1964</v>
      </c>
      <c r="B3563" s="108">
        <v>9</v>
      </c>
      <c r="C3563">
        <v>1906221.33</v>
      </c>
      <c r="D3563">
        <v>1978349.08</v>
      </c>
      <c r="E3563">
        <v>3884570.41</v>
      </c>
    </row>
    <row r="3564" spans="1:5">
      <c r="A3564">
        <v>1964</v>
      </c>
      <c r="B3564" s="108">
        <v>10</v>
      </c>
      <c r="C3564">
        <v>1904541.15</v>
      </c>
      <c r="D3564">
        <v>1975031.25</v>
      </c>
      <c r="E3564">
        <v>3879572.4</v>
      </c>
    </row>
    <row r="3565" spans="1:5">
      <c r="A3565">
        <v>1964</v>
      </c>
      <c r="B3565" s="108">
        <v>11</v>
      </c>
      <c r="C3565">
        <v>1836861.08</v>
      </c>
      <c r="D3565">
        <v>1904398.26</v>
      </c>
      <c r="E3565">
        <v>3741259.34</v>
      </c>
    </row>
    <row r="3566" spans="1:5">
      <c r="A3566">
        <v>1964</v>
      </c>
      <c r="B3566" s="108">
        <v>12</v>
      </c>
      <c r="C3566">
        <v>1798565.78</v>
      </c>
      <c r="D3566">
        <v>1863886.67</v>
      </c>
      <c r="E3566">
        <v>3662452.45</v>
      </c>
    </row>
    <row r="3567" spans="1:5">
      <c r="A3567">
        <v>1964</v>
      </c>
      <c r="B3567" s="108">
        <v>13</v>
      </c>
      <c r="C3567">
        <v>1729154.22</v>
      </c>
      <c r="D3567">
        <v>1783366.52</v>
      </c>
      <c r="E3567">
        <v>3512520.74</v>
      </c>
    </row>
    <row r="3568" spans="1:5">
      <c r="A3568">
        <v>1964</v>
      </c>
      <c r="B3568" s="108">
        <v>14</v>
      </c>
      <c r="C3568">
        <v>1743554.05</v>
      </c>
      <c r="D3568">
        <v>1798589.71</v>
      </c>
      <c r="E3568">
        <v>3542143.76</v>
      </c>
    </row>
    <row r="3569" spans="1:5">
      <c r="A3569">
        <v>1964</v>
      </c>
      <c r="B3569" s="108">
        <v>15</v>
      </c>
      <c r="C3569">
        <v>1723403.53</v>
      </c>
      <c r="D3569">
        <v>1784354.46</v>
      </c>
      <c r="E3569">
        <v>3507757.99</v>
      </c>
    </row>
    <row r="3570" spans="1:5">
      <c r="A3570">
        <v>1964</v>
      </c>
      <c r="B3570" s="108">
        <v>16</v>
      </c>
      <c r="C3570">
        <v>1766382.38</v>
      </c>
      <c r="D3570">
        <v>1826601.1</v>
      </c>
      <c r="E3570">
        <v>3592983.48</v>
      </c>
    </row>
    <row r="3571" spans="1:5">
      <c r="A3571">
        <v>1964</v>
      </c>
      <c r="B3571" s="108">
        <v>17</v>
      </c>
      <c r="C3571">
        <v>1599690.41</v>
      </c>
      <c r="D3571">
        <v>1637720.55</v>
      </c>
      <c r="E3571">
        <v>3237410.96</v>
      </c>
    </row>
    <row r="3572" spans="1:5">
      <c r="A3572">
        <v>1964</v>
      </c>
      <c r="B3572" s="108">
        <v>18</v>
      </c>
      <c r="C3572">
        <v>1369983.56</v>
      </c>
      <c r="D3572">
        <v>1370986.3</v>
      </c>
      <c r="E3572">
        <v>2740969.86</v>
      </c>
    </row>
    <row r="3573" spans="1:5">
      <c r="A3573">
        <v>1964</v>
      </c>
      <c r="B3573" s="108">
        <v>19</v>
      </c>
      <c r="C3573">
        <v>1368986.3</v>
      </c>
      <c r="D3573">
        <v>1333498.6299999999</v>
      </c>
      <c r="E3573">
        <v>2702484.93</v>
      </c>
    </row>
    <row r="3574" spans="1:5">
      <c r="A3574">
        <v>1964</v>
      </c>
      <c r="B3574" s="108">
        <v>20</v>
      </c>
      <c r="C3574">
        <v>1447402.74</v>
      </c>
      <c r="D3574">
        <v>1397912.33</v>
      </c>
      <c r="E3574">
        <v>2845315.07</v>
      </c>
    </row>
    <row r="3575" spans="1:5">
      <c r="A3575">
        <v>1964</v>
      </c>
      <c r="B3575" s="108">
        <v>21</v>
      </c>
      <c r="C3575">
        <v>1391243.84</v>
      </c>
      <c r="D3575">
        <v>1339739.73</v>
      </c>
      <c r="E3575">
        <v>2730983.57</v>
      </c>
    </row>
    <row r="3576" spans="1:5">
      <c r="A3576">
        <v>1964</v>
      </c>
      <c r="B3576" s="108">
        <v>22</v>
      </c>
      <c r="C3576">
        <v>1268104.1100000001</v>
      </c>
      <c r="D3576">
        <v>1211578.08</v>
      </c>
      <c r="E3576">
        <v>2479682.19</v>
      </c>
    </row>
    <row r="3577" spans="1:5">
      <c r="A3577">
        <v>1964</v>
      </c>
      <c r="B3577" s="108">
        <v>23</v>
      </c>
      <c r="C3577">
        <v>1199591.78</v>
      </c>
      <c r="D3577">
        <v>1135093.1499999999</v>
      </c>
      <c r="E3577">
        <v>2334684.9300000002</v>
      </c>
    </row>
    <row r="3578" spans="1:5">
      <c r="A3578">
        <v>1964</v>
      </c>
      <c r="B3578" s="108">
        <v>24</v>
      </c>
      <c r="C3578">
        <v>1175534.25</v>
      </c>
      <c r="D3578">
        <v>1104049.32</v>
      </c>
      <c r="E3578">
        <v>2279583.5699999998</v>
      </c>
    </row>
    <row r="3579" spans="1:5">
      <c r="A3579">
        <v>1964</v>
      </c>
      <c r="B3579" s="108">
        <v>25</v>
      </c>
      <c r="C3579">
        <v>1155027.3999999999</v>
      </c>
      <c r="D3579">
        <v>1096030.1399999999</v>
      </c>
      <c r="E3579">
        <v>2251057.54</v>
      </c>
    </row>
    <row r="3580" spans="1:5">
      <c r="A3580">
        <v>1964</v>
      </c>
      <c r="B3580" s="108">
        <v>26</v>
      </c>
      <c r="C3580">
        <v>1125550.68</v>
      </c>
      <c r="D3580">
        <v>1080046.58</v>
      </c>
      <c r="E3580">
        <v>2205597.2599999998</v>
      </c>
    </row>
    <row r="3581" spans="1:5">
      <c r="A3581">
        <v>1964</v>
      </c>
      <c r="B3581" s="108">
        <v>27</v>
      </c>
      <c r="C3581">
        <v>1109019.18</v>
      </c>
      <c r="D3581">
        <v>1067016.44</v>
      </c>
      <c r="E3581">
        <v>2176035.62</v>
      </c>
    </row>
    <row r="3582" spans="1:5">
      <c r="A3582">
        <v>1964</v>
      </c>
      <c r="B3582" s="108">
        <v>28</v>
      </c>
      <c r="C3582">
        <v>1105501.3700000001</v>
      </c>
      <c r="D3582">
        <v>1066501.3700000001</v>
      </c>
      <c r="E3582">
        <v>2172002.7400000002</v>
      </c>
    </row>
    <row r="3583" spans="1:5">
      <c r="A3583">
        <v>1964</v>
      </c>
      <c r="B3583" s="108">
        <v>29</v>
      </c>
      <c r="C3583">
        <v>1090043.8400000001</v>
      </c>
      <c r="D3583">
        <v>1055038.3600000001</v>
      </c>
      <c r="E3583">
        <v>2145082.2000000002</v>
      </c>
    </row>
    <row r="3584" spans="1:5">
      <c r="A3584">
        <v>1964</v>
      </c>
      <c r="B3584" s="108">
        <v>30</v>
      </c>
      <c r="C3584">
        <v>1108978.08</v>
      </c>
      <c r="D3584">
        <v>1078975.3400000001</v>
      </c>
      <c r="E3584">
        <v>2187953.42</v>
      </c>
    </row>
    <row r="3585" spans="1:5">
      <c r="A3585">
        <v>1964</v>
      </c>
      <c r="B3585" s="108">
        <v>31</v>
      </c>
      <c r="C3585">
        <v>1112460.27</v>
      </c>
      <c r="D3585">
        <v>1083964.3799999999</v>
      </c>
      <c r="E3585">
        <v>2196424.65</v>
      </c>
    </row>
    <row r="3586" spans="1:5">
      <c r="A3586">
        <v>1964</v>
      </c>
      <c r="B3586" s="108">
        <v>32</v>
      </c>
      <c r="C3586">
        <v>1140969.8600000001</v>
      </c>
      <c r="D3586">
        <v>1107978.08</v>
      </c>
      <c r="E3586">
        <v>2248947.94</v>
      </c>
    </row>
    <row r="3587" spans="1:5">
      <c r="A3587">
        <v>1964</v>
      </c>
      <c r="B3587" s="108">
        <v>33</v>
      </c>
      <c r="C3587">
        <v>1158972.6000000001</v>
      </c>
      <c r="D3587">
        <v>1118482.19</v>
      </c>
      <c r="E3587">
        <v>2277454.79</v>
      </c>
    </row>
    <row r="3588" spans="1:5">
      <c r="A3588">
        <v>1964</v>
      </c>
      <c r="B3588" s="108">
        <v>34</v>
      </c>
      <c r="C3588">
        <v>1191468.49</v>
      </c>
      <c r="D3588">
        <v>1144471.23</v>
      </c>
      <c r="E3588">
        <v>2335939.7200000002</v>
      </c>
    </row>
    <row r="3589" spans="1:5">
      <c r="A3589">
        <v>1964</v>
      </c>
      <c r="B3589" s="108">
        <v>35</v>
      </c>
      <c r="C3589">
        <v>1214468.49</v>
      </c>
      <c r="D3589">
        <v>1163969.8600000001</v>
      </c>
      <c r="E3589">
        <v>2378438.35</v>
      </c>
    </row>
    <row r="3590" spans="1:5">
      <c r="A3590">
        <v>1964</v>
      </c>
      <c r="B3590" s="108">
        <v>36</v>
      </c>
      <c r="C3590">
        <v>1236473.97</v>
      </c>
      <c r="D3590">
        <v>1181473.97</v>
      </c>
      <c r="E3590">
        <v>2417947.94</v>
      </c>
    </row>
    <row r="3591" spans="1:5">
      <c r="A3591">
        <v>1964</v>
      </c>
      <c r="B3591" s="108">
        <v>37</v>
      </c>
      <c r="C3591">
        <v>1254479.45</v>
      </c>
      <c r="D3591">
        <v>1194482.19</v>
      </c>
      <c r="E3591">
        <v>2448961.64</v>
      </c>
    </row>
    <row r="3592" spans="1:5">
      <c r="A3592">
        <v>1964</v>
      </c>
      <c r="B3592" s="108">
        <v>38</v>
      </c>
      <c r="C3592">
        <v>1267980.82</v>
      </c>
      <c r="D3592">
        <v>1204986.3</v>
      </c>
      <c r="E3592">
        <v>2472967.12</v>
      </c>
    </row>
    <row r="3593" spans="1:5">
      <c r="A3593">
        <v>1964</v>
      </c>
      <c r="B3593" s="108">
        <v>39</v>
      </c>
      <c r="C3593">
        <v>1280980.82</v>
      </c>
      <c r="D3593">
        <v>1214484.93</v>
      </c>
      <c r="E3593">
        <v>2495465.75</v>
      </c>
    </row>
    <row r="3594" spans="1:5">
      <c r="A3594">
        <v>1964</v>
      </c>
      <c r="B3594" s="108">
        <v>40</v>
      </c>
      <c r="C3594">
        <v>1288991.78</v>
      </c>
      <c r="D3594">
        <v>1220994.52</v>
      </c>
      <c r="E3594">
        <v>2509986.2999999998</v>
      </c>
    </row>
    <row r="3595" spans="1:5">
      <c r="A3595">
        <v>1964</v>
      </c>
      <c r="B3595" s="108">
        <v>41</v>
      </c>
      <c r="C3595">
        <v>1285013.7</v>
      </c>
      <c r="D3595">
        <v>1216512.33</v>
      </c>
      <c r="E3595">
        <v>2501526.0299999998</v>
      </c>
    </row>
    <row r="3596" spans="1:5">
      <c r="A3596">
        <v>1964</v>
      </c>
      <c r="B3596" s="108">
        <v>42</v>
      </c>
      <c r="C3596">
        <v>1267030.1399999999</v>
      </c>
      <c r="D3596">
        <v>1200024.6599999999</v>
      </c>
      <c r="E3596">
        <v>2467054.7999999998</v>
      </c>
    </row>
    <row r="3597" spans="1:5">
      <c r="A3597">
        <v>1964</v>
      </c>
      <c r="B3597" s="108">
        <v>43</v>
      </c>
      <c r="C3597">
        <v>1241032.8799999999</v>
      </c>
      <c r="D3597">
        <v>1177027.3999999999</v>
      </c>
      <c r="E3597">
        <v>2418060.2799999998</v>
      </c>
    </row>
    <row r="3598" spans="1:5">
      <c r="A3598">
        <v>1964</v>
      </c>
      <c r="B3598" s="108">
        <v>44</v>
      </c>
      <c r="C3598">
        <v>1212035.6200000001</v>
      </c>
      <c r="D3598">
        <v>1151528.77</v>
      </c>
      <c r="E3598">
        <v>2363564.39</v>
      </c>
    </row>
    <row r="3599" spans="1:5">
      <c r="A3599">
        <v>1964</v>
      </c>
      <c r="B3599" s="108">
        <v>45</v>
      </c>
      <c r="C3599">
        <v>1182782.8500000001</v>
      </c>
      <c r="D3599">
        <v>1127691.18</v>
      </c>
      <c r="E3599">
        <v>2310474.0299999998</v>
      </c>
    </row>
    <row r="3600" spans="1:5">
      <c r="A3600">
        <v>1964</v>
      </c>
      <c r="B3600" s="108">
        <v>46</v>
      </c>
      <c r="C3600">
        <v>1159903.03</v>
      </c>
      <c r="D3600">
        <v>1107441.8899999999</v>
      </c>
      <c r="E3600">
        <v>2267344.92</v>
      </c>
    </row>
    <row r="3601" spans="1:5">
      <c r="A3601">
        <v>1964</v>
      </c>
      <c r="B3601" s="108">
        <v>47</v>
      </c>
      <c r="C3601">
        <v>1142629.8400000001</v>
      </c>
      <c r="D3601">
        <v>1092571.24</v>
      </c>
      <c r="E3601">
        <v>2235201.08</v>
      </c>
    </row>
    <row r="3602" spans="1:5">
      <c r="A3602">
        <v>1964</v>
      </c>
      <c r="B3602" s="108">
        <v>48</v>
      </c>
      <c r="C3602">
        <v>1125318.04</v>
      </c>
      <c r="D3602">
        <v>1077916.02</v>
      </c>
      <c r="E3602">
        <v>2203234.06</v>
      </c>
    </row>
    <row r="3603" spans="1:5">
      <c r="A3603">
        <v>1964</v>
      </c>
      <c r="B3603" s="108">
        <v>49</v>
      </c>
      <c r="C3603">
        <v>1105060.01</v>
      </c>
      <c r="D3603">
        <v>1060428.98</v>
      </c>
      <c r="E3603">
        <v>2165488.9900000002</v>
      </c>
    </row>
    <row r="3604" spans="1:5">
      <c r="A3604">
        <v>1964</v>
      </c>
      <c r="B3604" s="108">
        <v>50</v>
      </c>
      <c r="C3604">
        <v>1084180.9099999999</v>
      </c>
      <c r="D3604">
        <v>1041413.76</v>
      </c>
      <c r="E3604">
        <v>2125594.67</v>
      </c>
    </row>
    <row r="3605" spans="1:5">
      <c r="A3605">
        <v>1964</v>
      </c>
      <c r="B3605" s="108">
        <v>51</v>
      </c>
      <c r="C3605">
        <v>1061489.93</v>
      </c>
      <c r="D3605">
        <v>1019146.1</v>
      </c>
      <c r="E3605">
        <v>2080636.03</v>
      </c>
    </row>
    <row r="3606" spans="1:5">
      <c r="A3606">
        <v>1964</v>
      </c>
      <c r="B3606" s="108">
        <v>52</v>
      </c>
      <c r="C3606">
        <v>1042946.32</v>
      </c>
      <c r="D3606">
        <v>999208.3</v>
      </c>
      <c r="E3606">
        <v>2042154.62</v>
      </c>
    </row>
    <row r="3607" spans="1:5">
      <c r="A3607">
        <v>1964</v>
      </c>
      <c r="B3607" s="108">
        <v>53</v>
      </c>
      <c r="C3607">
        <v>1030704.81</v>
      </c>
      <c r="D3607">
        <v>984146.03</v>
      </c>
      <c r="E3607">
        <v>2014850.84</v>
      </c>
    </row>
    <row r="3608" spans="1:5">
      <c r="A3608">
        <v>1964</v>
      </c>
      <c r="B3608" s="108">
        <v>54</v>
      </c>
      <c r="C3608">
        <v>1022414.21</v>
      </c>
      <c r="D3608">
        <v>972162.53</v>
      </c>
      <c r="E3608">
        <v>1994576.74</v>
      </c>
    </row>
    <row r="3609" spans="1:5">
      <c r="A3609">
        <v>1964</v>
      </c>
      <c r="B3609" s="108">
        <v>55</v>
      </c>
      <c r="C3609">
        <v>1011245.71</v>
      </c>
      <c r="D3609">
        <v>956964.02</v>
      </c>
      <c r="E3609">
        <v>1968209.73</v>
      </c>
    </row>
    <row r="3610" spans="1:5">
      <c r="A3610">
        <v>1964</v>
      </c>
      <c r="B3610" s="108">
        <v>56</v>
      </c>
      <c r="C3610">
        <v>993395.85</v>
      </c>
      <c r="D3610">
        <v>936205.73</v>
      </c>
      <c r="E3610">
        <v>1929601.58</v>
      </c>
    </row>
    <row r="3611" spans="1:5">
      <c r="A3611">
        <v>1964</v>
      </c>
      <c r="B3611" s="108">
        <v>57</v>
      </c>
      <c r="C3611">
        <v>961802</v>
      </c>
      <c r="D3611">
        <v>902461.11</v>
      </c>
      <c r="E3611">
        <v>1864263.11</v>
      </c>
    </row>
    <row r="3612" spans="1:5">
      <c r="A3612">
        <v>1964</v>
      </c>
      <c r="B3612" s="108">
        <v>58</v>
      </c>
      <c r="C3612">
        <v>917931.56</v>
      </c>
      <c r="D3612">
        <v>857258.47</v>
      </c>
      <c r="E3612">
        <v>1775190.03</v>
      </c>
    </row>
    <row r="3613" spans="1:5">
      <c r="A3613">
        <v>1964</v>
      </c>
      <c r="B3613" s="108">
        <v>59</v>
      </c>
      <c r="C3613">
        <v>869764.18</v>
      </c>
      <c r="D3613">
        <v>807738.07</v>
      </c>
      <c r="E3613">
        <v>1677502.25</v>
      </c>
    </row>
    <row r="3614" spans="1:5">
      <c r="A3614">
        <v>1964</v>
      </c>
      <c r="B3614" s="108">
        <v>60</v>
      </c>
      <c r="C3614">
        <v>826236.39</v>
      </c>
      <c r="D3614">
        <v>762469.6</v>
      </c>
      <c r="E3614">
        <v>1588705.99</v>
      </c>
    </row>
    <row r="3615" spans="1:5">
      <c r="A3615">
        <v>1964</v>
      </c>
      <c r="B3615" s="108">
        <v>61</v>
      </c>
      <c r="C3615">
        <v>789422.48</v>
      </c>
      <c r="D3615">
        <v>722760.68</v>
      </c>
      <c r="E3615">
        <v>1512183.16</v>
      </c>
    </row>
    <row r="3616" spans="1:5">
      <c r="A3616">
        <v>1964</v>
      </c>
      <c r="B3616" s="108">
        <v>62</v>
      </c>
      <c r="C3616">
        <v>765592.71</v>
      </c>
      <c r="D3616">
        <v>693391.42</v>
      </c>
      <c r="E3616">
        <v>1458984.13</v>
      </c>
    </row>
    <row r="3617" spans="1:5">
      <c r="A3617">
        <v>1964</v>
      </c>
      <c r="B3617" s="108">
        <v>63</v>
      </c>
      <c r="C3617">
        <v>752672.22</v>
      </c>
      <c r="D3617">
        <v>672283.52</v>
      </c>
      <c r="E3617">
        <v>1424955.74</v>
      </c>
    </row>
    <row r="3618" spans="1:5">
      <c r="A3618">
        <v>1964</v>
      </c>
      <c r="B3618" s="108">
        <v>64</v>
      </c>
      <c r="C3618">
        <v>743462.85</v>
      </c>
      <c r="D3618">
        <v>653287.55000000005</v>
      </c>
      <c r="E3618">
        <v>1396750.4</v>
      </c>
    </row>
    <row r="3619" spans="1:5">
      <c r="A3619">
        <v>1964</v>
      </c>
      <c r="B3619" s="108">
        <v>65</v>
      </c>
      <c r="C3619">
        <v>732295.46</v>
      </c>
      <c r="D3619">
        <v>632780.79</v>
      </c>
      <c r="E3619">
        <v>1365076.25</v>
      </c>
    </row>
    <row r="3620" spans="1:5">
      <c r="A3620">
        <v>1964</v>
      </c>
      <c r="B3620" s="108">
        <v>66</v>
      </c>
      <c r="C3620">
        <v>720277.36</v>
      </c>
      <c r="D3620">
        <v>611418.15</v>
      </c>
      <c r="E3620">
        <v>1331695.51</v>
      </c>
    </row>
    <row r="3621" spans="1:5">
      <c r="A3621">
        <v>1964</v>
      </c>
      <c r="B3621" s="108">
        <v>67</v>
      </c>
      <c r="C3621">
        <v>705892.56</v>
      </c>
      <c r="D3621">
        <v>590947.01</v>
      </c>
      <c r="E3621">
        <v>1296839.57</v>
      </c>
    </row>
    <row r="3622" spans="1:5">
      <c r="A3622">
        <v>1964</v>
      </c>
      <c r="B3622" s="108">
        <v>68</v>
      </c>
      <c r="C3622">
        <v>687768.73</v>
      </c>
      <c r="D3622">
        <v>569975.24</v>
      </c>
      <c r="E3622">
        <v>1257743.97</v>
      </c>
    </row>
    <row r="3623" spans="1:5">
      <c r="A3623">
        <v>1964</v>
      </c>
      <c r="B3623" s="108">
        <v>69</v>
      </c>
      <c r="C3623">
        <v>667749.30000000005</v>
      </c>
      <c r="D3623">
        <v>549143.57999999996</v>
      </c>
      <c r="E3623">
        <v>1216892.8799999999</v>
      </c>
    </row>
    <row r="3624" spans="1:5">
      <c r="A3624">
        <v>1964</v>
      </c>
      <c r="B3624" s="108">
        <v>70</v>
      </c>
      <c r="C3624">
        <v>646205.44999999995</v>
      </c>
      <c r="D3624">
        <v>527766.97</v>
      </c>
      <c r="E3624">
        <v>1173972.42</v>
      </c>
    </row>
    <row r="3625" spans="1:5">
      <c r="A3625">
        <v>1964</v>
      </c>
      <c r="B3625" s="108">
        <v>71</v>
      </c>
      <c r="C3625">
        <v>619230.62</v>
      </c>
      <c r="D3625">
        <v>502427.7</v>
      </c>
      <c r="E3625">
        <v>1121658.32</v>
      </c>
    </row>
    <row r="3626" spans="1:5">
      <c r="A3626">
        <v>1964</v>
      </c>
      <c r="B3626" s="108">
        <v>72</v>
      </c>
      <c r="C3626">
        <v>583220.53</v>
      </c>
      <c r="D3626">
        <v>469745.28</v>
      </c>
      <c r="E3626">
        <v>1052965.81</v>
      </c>
    </row>
    <row r="3627" spans="1:5">
      <c r="A3627">
        <v>1964</v>
      </c>
      <c r="B3627" s="108">
        <v>73</v>
      </c>
      <c r="C3627">
        <v>541586.61</v>
      </c>
      <c r="D3627">
        <v>432695.23</v>
      </c>
      <c r="E3627">
        <v>974281.84</v>
      </c>
    </row>
    <row r="3628" spans="1:5">
      <c r="A3628">
        <v>1964</v>
      </c>
      <c r="B3628" s="108">
        <v>74</v>
      </c>
      <c r="C3628">
        <v>498872.08</v>
      </c>
      <c r="D3628">
        <v>395059.79</v>
      </c>
      <c r="E3628">
        <v>893931.87</v>
      </c>
    </row>
    <row r="3629" spans="1:5">
      <c r="A3629">
        <v>1964</v>
      </c>
      <c r="B3629" s="108">
        <v>75</v>
      </c>
      <c r="C3629">
        <v>457692.27</v>
      </c>
      <c r="D3629">
        <v>358716.49</v>
      </c>
      <c r="E3629">
        <v>816408.76</v>
      </c>
    </row>
    <row r="3630" spans="1:5">
      <c r="A3630">
        <v>1964</v>
      </c>
      <c r="B3630" s="108">
        <v>76</v>
      </c>
      <c r="C3630">
        <v>418585.34</v>
      </c>
      <c r="D3630">
        <v>324401.43</v>
      </c>
      <c r="E3630">
        <v>742986.77</v>
      </c>
    </row>
    <row r="3631" spans="1:5">
      <c r="A3631">
        <v>1964</v>
      </c>
      <c r="B3631" s="108">
        <v>77</v>
      </c>
      <c r="C3631">
        <v>382104.89</v>
      </c>
      <c r="D3631">
        <v>291924.51</v>
      </c>
      <c r="E3631">
        <v>674029.4</v>
      </c>
    </row>
    <row r="3632" spans="1:5">
      <c r="A3632">
        <v>1964</v>
      </c>
      <c r="B3632" s="108">
        <v>78</v>
      </c>
      <c r="C3632">
        <v>347267.01</v>
      </c>
      <c r="D3632">
        <v>260922.07</v>
      </c>
      <c r="E3632">
        <v>608189.07999999996</v>
      </c>
    </row>
    <row r="3633" spans="1:5">
      <c r="A3633">
        <v>1964</v>
      </c>
      <c r="B3633" s="108">
        <v>79</v>
      </c>
      <c r="C3633">
        <v>313193.76</v>
      </c>
      <c r="D3633">
        <v>230971.58</v>
      </c>
      <c r="E3633">
        <v>544165.34</v>
      </c>
    </row>
    <row r="3634" spans="1:5">
      <c r="A3634">
        <v>1964</v>
      </c>
      <c r="B3634" s="108">
        <v>80</v>
      </c>
      <c r="C3634">
        <v>284873.23</v>
      </c>
      <c r="D3634">
        <v>198502.13</v>
      </c>
      <c r="E3634">
        <v>483375.35999999999</v>
      </c>
    </row>
    <row r="3635" spans="1:5">
      <c r="A3635">
        <v>1964</v>
      </c>
      <c r="B3635" s="108">
        <v>81</v>
      </c>
      <c r="C3635">
        <v>252846.32</v>
      </c>
      <c r="D3635">
        <v>174061.44</v>
      </c>
      <c r="E3635">
        <v>426907.76</v>
      </c>
    </row>
    <row r="3636" spans="1:5">
      <c r="A3636">
        <v>1964</v>
      </c>
      <c r="B3636" s="108">
        <v>82</v>
      </c>
      <c r="C3636">
        <v>219307.22</v>
      </c>
      <c r="D3636">
        <v>146492.22</v>
      </c>
      <c r="E3636">
        <v>365799.44</v>
      </c>
    </row>
    <row r="3637" spans="1:5">
      <c r="A3637">
        <v>1964</v>
      </c>
      <c r="B3637" s="108">
        <v>83</v>
      </c>
      <c r="C3637">
        <v>197245.06</v>
      </c>
      <c r="D3637">
        <v>127586.14</v>
      </c>
      <c r="E3637">
        <v>324831.2</v>
      </c>
    </row>
    <row r="3638" spans="1:5">
      <c r="A3638">
        <v>1964</v>
      </c>
      <c r="B3638" s="108">
        <v>84</v>
      </c>
      <c r="C3638">
        <v>162630.94</v>
      </c>
      <c r="D3638">
        <v>102382.22</v>
      </c>
      <c r="E3638">
        <v>265013.15999999997</v>
      </c>
    </row>
    <row r="3639" spans="1:5">
      <c r="A3639">
        <v>1964</v>
      </c>
      <c r="B3639" s="108">
        <v>85</v>
      </c>
      <c r="C3639">
        <v>136220.89000000001</v>
      </c>
      <c r="D3639">
        <v>83546.31</v>
      </c>
      <c r="E3639">
        <v>219767.2</v>
      </c>
    </row>
    <row r="3640" spans="1:5">
      <c r="A3640">
        <v>1964</v>
      </c>
      <c r="B3640" s="108">
        <v>86</v>
      </c>
      <c r="C3640">
        <v>114654.03</v>
      </c>
      <c r="D3640">
        <v>69936.539999999994</v>
      </c>
      <c r="E3640">
        <v>184590.57</v>
      </c>
    </row>
    <row r="3641" spans="1:5">
      <c r="A3641">
        <v>1964</v>
      </c>
      <c r="B3641" s="108">
        <v>87</v>
      </c>
      <c r="C3641">
        <v>97733.39</v>
      </c>
      <c r="D3641">
        <v>57659.64</v>
      </c>
      <c r="E3641">
        <v>155393.03</v>
      </c>
    </row>
    <row r="3642" spans="1:5">
      <c r="A3642">
        <v>1964</v>
      </c>
      <c r="B3642" s="108">
        <v>88</v>
      </c>
      <c r="C3642">
        <v>80985.179999999993</v>
      </c>
      <c r="D3642">
        <v>46197.21</v>
      </c>
      <c r="E3642">
        <v>127182.39</v>
      </c>
    </row>
    <row r="3643" spans="1:5">
      <c r="A3643">
        <v>1964</v>
      </c>
      <c r="B3643" s="108">
        <v>89</v>
      </c>
      <c r="C3643">
        <v>62718.84</v>
      </c>
      <c r="D3643">
        <v>34820.769999999997</v>
      </c>
      <c r="E3643">
        <v>97539.61</v>
      </c>
    </row>
    <row r="3644" spans="1:5">
      <c r="A3644">
        <v>1964</v>
      </c>
      <c r="B3644" s="108">
        <v>90</v>
      </c>
      <c r="C3644">
        <v>48237</v>
      </c>
      <c r="D3644">
        <v>25856.44</v>
      </c>
      <c r="E3644">
        <v>74093.440000000002</v>
      </c>
    </row>
    <row r="3645" spans="1:5">
      <c r="A3645">
        <v>1964</v>
      </c>
      <c r="B3645" s="108">
        <v>91</v>
      </c>
      <c r="C3645">
        <v>38207.46</v>
      </c>
      <c r="D3645">
        <v>20429.86</v>
      </c>
      <c r="E3645">
        <v>58637.32</v>
      </c>
    </row>
    <row r="3646" spans="1:5">
      <c r="A3646">
        <v>1964</v>
      </c>
      <c r="B3646" s="108">
        <v>92</v>
      </c>
      <c r="C3646">
        <v>27611.48</v>
      </c>
      <c r="D3646">
        <v>14602.85</v>
      </c>
      <c r="E3646">
        <v>42214.33</v>
      </c>
    </row>
    <row r="3647" spans="1:5">
      <c r="A3647">
        <v>1964</v>
      </c>
      <c r="B3647" s="108">
        <v>93</v>
      </c>
      <c r="C3647">
        <v>21793.47</v>
      </c>
      <c r="D3647">
        <v>11088.31</v>
      </c>
      <c r="E3647">
        <v>32881.78</v>
      </c>
    </row>
    <row r="3648" spans="1:5">
      <c r="A3648">
        <v>1964</v>
      </c>
      <c r="B3648" s="108">
        <v>94</v>
      </c>
      <c r="C3648">
        <v>15292.2</v>
      </c>
      <c r="D3648">
        <v>7589.21</v>
      </c>
      <c r="E3648">
        <v>22881.41</v>
      </c>
    </row>
    <row r="3649" spans="1:5">
      <c r="A3649">
        <v>1964</v>
      </c>
      <c r="B3649" s="108">
        <v>95</v>
      </c>
      <c r="C3649">
        <v>10394.549999999999</v>
      </c>
      <c r="D3649">
        <v>4981.0200000000004</v>
      </c>
      <c r="E3649">
        <v>15375.57</v>
      </c>
    </row>
    <row r="3650" spans="1:5">
      <c r="A3650">
        <v>1964</v>
      </c>
      <c r="B3650" s="108">
        <v>96</v>
      </c>
      <c r="C3650">
        <v>7265.89</v>
      </c>
      <c r="D3650">
        <v>3357.35</v>
      </c>
      <c r="E3650">
        <v>10623.24</v>
      </c>
    </row>
    <row r="3651" spans="1:5">
      <c r="A3651">
        <v>1964</v>
      </c>
      <c r="B3651" s="108">
        <v>97</v>
      </c>
      <c r="C3651">
        <v>5063.16</v>
      </c>
      <c r="D3651">
        <v>2208.1799999999998</v>
      </c>
      <c r="E3651">
        <v>7271.34</v>
      </c>
    </row>
    <row r="3652" spans="1:5">
      <c r="A3652">
        <v>1964</v>
      </c>
      <c r="B3652" s="108">
        <v>98</v>
      </c>
      <c r="C3652">
        <v>3186.2</v>
      </c>
      <c r="D3652">
        <v>1457.71</v>
      </c>
      <c r="E3652">
        <v>4643.91</v>
      </c>
    </row>
    <row r="3653" spans="1:5">
      <c r="A3653">
        <v>1964</v>
      </c>
      <c r="B3653" s="108">
        <v>99</v>
      </c>
      <c r="C3653">
        <v>2073.0300000000002</v>
      </c>
      <c r="D3653">
        <v>925.57</v>
      </c>
      <c r="E3653">
        <v>2998.6</v>
      </c>
    </row>
    <row r="3654" spans="1:5">
      <c r="A3654">
        <v>1964</v>
      </c>
      <c r="B3654" s="108">
        <v>100</v>
      </c>
      <c r="C3654">
        <v>1355.13</v>
      </c>
      <c r="D3654">
        <v>613.25</v>
      </c>
      <c r="E3654">
        <v>1968.38</v>
      </c>
    </row>
    <row r="3655" spans="1:5">
      <c r="A3655">
        <v>1964</v>
      </c>
      <c r="B3655" s="108">
        <v>101</v>
      </c>
      <c r="C3655">
        <v>916.48</v>
      </c>
      <c r="D3655">
        <v>383.8</v>
      </c>
      <c r="E3655">
        <v>1300.28</v>
      </c>
    </row>
    <row r="3656" spans="1:5">
      <c r="A3656">
        <v>1964</v>
      </c>
      <c r="B3656" s="108">
        <v>102</v>
      </c>
      <c r="C3656">
        <v>595.97</v>
      </c>
      <c r="D3656">
        <v>267.10000000000002</v>
      </c>
      <c r="E3656">
        <v>863.07</v>
      </c>
    </row>
    <row r="3657" spans="1:5">
      <c r="A3657">
        <v>1964</v>
      </c>
      <c r="B3657" s="108">
        <v>103</v>
      </c>
      <c r="C3657">
        <v>408.92</v>
      </c>
      <c r="D3657">
        <v>204.4</v>
      </c>
      <c r="E3657">
        <v>613.32000000000005</v>
      </c>
    </row>
    <row r="3658" spans="1:5">
      <c r="A3658">
        <v>1964</v>
      </c>
      <c r="B3658" s="108">
        <v>104</v>
      </c>
      <c r="C3658">
        <v>279.45999999999998</v>
      </c>
      <c r="D3658">
        <v>130.5</v>
      </c>
      <c r="E3658">
        <v>409.96</v>
      </c>
    </row>
    <row r="3659" spans="1:5">
      <c r="A3659">
        <v>1964</v>
      </c>
      <c r="B3659" s="108">
        <v>105</v>
      </c>
      <c r="C3659">
        <v>154.53</v>
      </c>
      <c r="D3659">
        <v>70.709999999999994</v>
      </c>
      <c r="E3659">
        <v>225.24</v>
      </c>
    </row>
    <row r="3660" spans="1:5">
      <c r="A3660">
        <v>1964</v>
      </c>
      <c r="B3660" s="108">
        <v>106</v>
      </c>
      <c r="C3660">
        <v>106.13</v>
      </c>
      <c r="D3660">
        <v>44.5</v>
      </c>
      <c r="E3660">
        <v>150.63</v>
      </c>
    </row>
    <row r="3661" spans="1:5">
      <c r="A3661">
        <v>1964</v>
      </c>
      <c r="B3661" s="108">
        <v>107</v>
      </c>
      <c r="C3661">
        <v>81.069999999999993</v>
      </c>
      <c r="D3661">
        <v>42.92</v>
      </c>
      <c r="E3661">
        <v>123.99</v>
      </c>
    </row>
    <row r="3662" spans="1:5">
      <c r="A3662">
        <v>1964</v>
      </c>
      <c r="B3662" s="108">
        <v>108</v>
      </c>
      <c r="C3662">
        <v>70.75</v>
      </c>
      <c r="D3662">
        <v>30.84</v>
      </c>
      <c r="E3662">
        <v>101.59</v>
      </c>
    </row>
    <row r="3663" spans="1:5">
      <c r="A3663">
        <v>1964</v>
      </c>
      <c r="B3663" s="108">
        <v>109</v>
      </c>
      <c r="C3663">
        <v>45.45</v>
      </c>
      <c r="D3663">
        <v>25.54</v>
      </c>
      <c r="E3663">
        <v>70.989999999999995</v>
      </c>
    </row>
    <row r="3664" spans="1:5">
      <c r="A3664">
        <v>1964</v>
      </c>
      <c r="B3664" s="108">
        <v>110</v>
      </c>
      <c r="C3664">
        <v>135.12</v>
      </c>
      <c r="D3664">
        <v>87.71</v>
      </c>
      <c r="E3664">
        <v>222.83</v>
      </c>
    </row>
    <row r="3665" spans="1:5">
      <c r="A3665">
        <v>1965</v>
      </c>
      <c r="B3665" s="108">
        <v>0</v>
      </c>
      <c r="C3665">
        <v>1894113.33</v>
      </c>
      <c r="D3665">
        <v>1964095.47</v>
      </c>
      <c r="E3665">
        <v>3858208.8</v>
      </c>
    </row>
    <row r="3666" spans="1:5">
      <c r="A3666">
        <v>1965</v>
      </c>
      <c r="B3666" s="108">
        <v>1</v>
      </c>
      <c r="C3666">
        <v>1945138.9</v>
      </c>
      <c r="D3666">
        <v>2018033.62</v>
      </c>
      <c r="E3666">
        <v>3963172.52</v>
      </c>
    </row>
    <row r="3667" spans="1:5">
      <c r="A3667">
        <v>1965</v>
      </c>
      <c r="B3667" s="108">
        <v>2</v>
      </c>
      <c r="C3667">
        <v>1950828.17</v>
      </c>
      <c r="D3667">
        <v>2023539.68</v>
      </c>
      <c r="E3667">
        <v>3974367.85</v>
      </c>
    </row>
    <row r="3668" spans="1:5">
      <c r="A3668">
        <v>1965</v>
      </c>
      <c r="B3668" s="108">
        <v>3</v>
      </c>
      <c r="C3668">
        <v>2000298.36</v>
      </c>
      <c r="D3668">
        <v>2069456.17</v>
      </c>
      <c r="E3668">
        <v>4069754.53</v>
      </c>
    </row>
    <row r="3669" spans="1:5">
      <c r="A3669">
        <v>1965</v>
      </c>
      <c r="B3669" s="108">
        <v>4</v>
      </c>
      <c r="C3669">
        <v>2027617.6</v>
      </c>
      <c r="D3669">
        <v>2100764.54</v>
      </c>
      <c r="E3669">
        <v>4128382.14</v>
      </c>
    </row>
    <row r="3670" spans="1:5">
      <c r="A3670">
        <v>1965</v>
      </c>
      <c r="B3670" s="108">
        <v>5</v>
      </c>
      <c r="C3670">
        <v>2015650.49</v>
      </c>
      <c r="D3670">
        <v>2086072.3200000001</v>
      </c>
      <c r="E3670">
        <v>4101722.81</v>
      </c>
    </row>
    <row r="3671" spans="1:5">
      <c r="A3671">
        <v>1965</v>
      </c>
      <c r="B3671" s="108">
        <v>6</v>
      </c>
      <c r="C3671">
        <v>2023377.47</v>
      </c>
      <c r="D3671">
        <v>2086844.88</v>
      </c>
      <c r="E3671">
        <v>4110222.35</v>
      </c>
    </row>
    <row r="3672" spans="1:5">
      <c r="A3672">
        <v>1965</v>
      </c>
      <c r="B3672" s="108">
        <v>7</v>
      </c>
      <c r="C3672">
        <v>2036390.48</v>
      </c>
      <c r="D3672">
        <v>2108557.2400000002</v>
      </c>
      <c r="E3672">
        <v>4144947.72</v>
      </c>
    </row>
    <row r="3673" spans="1:5">
      <c r="A3673">
        <v>1965</v>
      </c>
      <c r="B3673" s="108">
        <v>8</v>
      </c>
      <c r="C3673">
        <v>1966347.74</v>
      </c>
      <c r="D3673">
        <v>2039174.1</v>
      </c>
      <c r="E3673">
        <v>4005521.84</v>
      </c>
    </row>
    <row r="3674" spans="1:5">
      <c r="A3674">
        <v>1965</v>
      </c>
      <c r="B3674" s="108">
        <v>9</v>
      </c>
      <c r="C3674">
        <v>1935139.44</v>
      </c>
      <c r="D3674">
        <v>2009361.95</v>
      </c>
      <c r="E3674">
        <v>3944501.39</v>
      </c>
    </row>
    <row r="3675" spans="1:5">
      <c r="A3675">
        <v>1965</v>
      </c>
      <c r="B3675" s="108">
        <v>10</v>
      </c>
      <c r="C3675">
        <v>1951618.88</v>
      </c>
      <c r="D3675">
        <v>2025777.3</v>
      </c>
      <c r="E3675">
        <v>3977396.18</v>
      </c>
    </row>
    <row r="3676" spans="1:5">
      <c r="A3676">
        <v>1965</v>
      </c>
      <c r="B3676" s="108">
        <v>11</v>
      </c>
      <c r="C3676">
        <v>1882485.41</v>
      </c>
      <c r="D3676">
        <v>1950562.22</v>
      </c>
      <c r="E3676">
        <v>3833047.63</v>
      </c>
    </row>
    <row r="3677" spans="1:5">
      <c r="A3677">
        <v>1965</v>
      </c>
      <c r="B3677" s="108">
        <v>12</v>
      </c>
      <c r="C3677">
        <v>1842099.97</v>
      </c>
      <c r="D3677">
        <v>1911735.44</v>
      </c>
      <c r="E3677">
        <v>3753835.41</v>
      </c>
    </row>
    <row r="3678" spans="1:5">
      <c r="A3678">
        <v>1965</v>
      </c>
      <c r="B3678" s="108">
        <v>13</v>
      </c>
      <c r="C3678">
        <v>1785113.18</v>
      </c>
      <c r="D3678">
        <v>1843388.49</v>
      </c>
      <c r="E3678">
        <v>3628501.67</v>
      </c>
    </row>
    <row r="3679" spans="1:5">
      <c r="A3679">
        <v>1965</v>
      </c>
      <c r="B3679" s="108">
        <v>14</v>
      </c>
      <c r="C3679">
        <v>1774373.61</v>
      </c>
      <c r="D3679">
        <v>1831450.56</v>
      </c>
      <c r="E3679">
        <v>3605824.17</v>
      </c>
    </row>
    <row r="3680" spans="1:5">
      <c r="A3680">
        <v>1965</v>
      </c>
      <c r="B3680" s="108">
        <v>15</v>
      </c>
      <c r="C3680">
        <v>1725338.31</v>
      </c>
      <c r="D3680">
        <v>1786890.51</v>
      </c>
      <c r="E3680">
        <v>3512228.82</v>
      </c>
    </row>
    <row r="3681" spans="1:5">
      <c r="A3681">
        <v>1965</v>
      </c>
      <c r="B3681" s="108">
        <v>16</v>
      </c>
      <c r="C3681">
        <v>1706067.36</v>
      </c>
      <c r="D3681">
        <v>1763531.59</v>
      </c>
      <c r="E3681">
        <v>3469598.95</v>
      </c>
    </row>
    <row r="3682" spans="1:5">
      <c r="A3682">
        <v>1965</v>
      </c>
      <c r="B3682" s="108">
        <v>17</v>
      </c>
      <c r="C3682">
        <v>1784819.18</v>
      </c>
      <c r="D3682">
        <v>1832315.07</v>
      </c>
      <c r="E3682">
        <v>3617134.25</v>
      </c>
    </row>
    <row r="3683" spans="1:5">
      <c r="A3683">
        <v>1965</v>
      </c>
      <c r="B3683" s="108">
        <v>18</v>
      </c>
      <c r="C3683">
        <v>1620200</v>
      </c>
      <c r="D3683">
        <v>1627715.07</v>
      </c>
      <c r="E3683">
        <v>3247915.07</v>
      </c>
    </row>
    <row r="3684" spans="1:5">
      <c r="A3684">
        <v>1965</v>
      </c>
      <c r="B3684" s="108">
        <v>19</v>
      </c>
      <c r="C3684">
        <v>1360490.41</v>
      </c>
      <c r="D3684">
        <v>1330994.52</v>
      </c>
      <c r="E3684">
        <v>2691484.93</v>
      </c>
    </row>
    <row r="3685" spans="1:5">
      <c r="A3685">
        <v>1965</v>
      </c>
      <c r="B3685" s="108">
        <v>20</v>
      </c>
      <c r="C3685">
        <v>1405983.56</v>
      </c>
      <c r="D3685">
        <v>1362490.41</v>
      </c>
      <c r="E3685">
        <v>2768473.97</v>
      </c>
    </row>
    <row r="3686" spans="1:5">
      <c r="A3686">
        <v>1965</v>
      </c>
      <c r="B3686" s="108">
        <v>21</v>
      </c>
      <c r="C3686">
        <v>1441394.52</v>
      </c>
      <c r="D3686">
        <v>1384383.56</v>
      </c>
      <c r="E3686">
        <v>2825778.08</v>
      </c>
    </row>
    <row r="3687" spans="1:5">
      <c r="A3687">
        <v>1965</v>
      </c>
      <c r="B3687" s="108">
        <v>22</v>
      </c>
      <c r="C3687">
        <v>1393739.73</v>
      </c>
      <c r="D3687">
        <v>1328742.47</v>
      </c>
      <c r="E3687">
        <v>2722482.2</v>
      </c>
    </row>
    <row r="3688" spans="1:5">
      <c r="A3688">
        <v>1965</v>
      </c>
      <c r="B3688" s="108">
        <v>23</v>
      </c>
      <c r="C3688">
        <v>1269098.6299999999</v>
      </c>
      <c r="D3688">
        <v>1204095.8899999999</v>
      </c>
      <c r="E3688">
        <v>2473194.52</v>
      </c>
    </row>
    <row r="3689" spans="1:5">
      <c r="A3689">
        <v>1965</v>
      </c>
      <c r="B3689" s="108">
        <v>24</v>
      </c>
      <c r="C3689">
        <v>1223095.8899999999</v>
      </c>
      <c r="D3689">
        <v>1161608.22</v>
      </c>
      <c r="E3689">
        <v>2384704.11</v>
      </c>
    </row>
    <row r="3690" spans="1:5">
      <c r="A3690">
        <v>1965</v>
      </c>
      <c r="B3690" s="108">
        <v>25</v>
      </c>
      <c r="C3690">
        <v>1175528.77</v>
      </c>
      <c r="D3690">
        <v>1121038.3600000001</v>
      </c>
      <c r="E3690">
        <v>2296567.13</v>
      </c>
    </row>
    <row r="3691" spans="1:5">
      <c r="A3691">
        <v>1965</v>
      </c>
      <c r="B3691" s="108">
        <v>26</v>
      </c>
      <c r="C3691">
        <v>1152523.29</v>
      </c>
      <c r="D3691">
        <v>1105021.92</v>
      </c>
      <c r="E3691">
        <v>2257545.21</v>
      </c>
    </row>
    <row r="3692" spans="1:5">
      <c r="A3692">
        <v>1965</v>
      </c>
      <c r="B3692" s="108">
        <v>27</v>
      </c>
      <c r="C3692">
        <v>1135052.05</v>
      </c>
      <c r="D3692">
        <v>1090046.58</v>
      </c>
      <c r="E3692">
        <v>2225098.63</v>
      </c>
    </row>
    <row r="3693" spans="1:5">
      <c r="A3693">
        <v>1965</v>
      </c>
      <c r="B3693" s="108">
        <v>28</v>
      </c>
      <c r="C3693">
        <v>1113019.18</v>
      </c>
      <c r="D3693">
        <v>1072013.7</v>
      </c>
      <c r="E3693">
        <v>2185032.88</v>
      </c>
    </row>
    <row r="3694" spans="1:5">
      <c r="A3694">
        <v>1965</v>
      </c>
      <c r="B3694" s="108">
        <v>29</v>
      </c>
      <c r="C3694">
        <v>1105498.6299999999</v>
      </c>
      <c r="D3694">
        <v>1068498.6299999999</v>
      </c>
      <c r="E3694">
        <v>2173997.2599999998</v>
      </c>
    </row>
    <row r="3695" spans="1:5">
      <c r="A3695">
        <v>1965</v>
      </c>
      <c r="B3695" s="108">
        <v>30</v>
      </c>
      <c r="C3695">
        <v>1120052.05</v>
      </c>
      <c r="D3695">
        <v>1087547.95</v>
      </c>
      <c r="E3695">
        <v>2207600</v>
      </c>
    </row>
    <row r="3696" spans="1:5">
      <c r="A3696">
        <v>1965</v>
      </c>
      <c r="B3696" s="108">
        <v>31</v>
      </c>
      <c r="C3696">
        <v>1086969.8600000001</v>
      </c>
      <c r="D3696">
        <v>1057463.01</v>
      </c>
      <c r="E3696">
        <v>2144432.87</v>
      </c>
    </row>
    <row r="3697" spans="1:5">
      <c r="A3697">
        <v>1965</v>
      </c>
      <c r="B3697" s="108">
        <v>32</v>
      </c>
      <c r="C3697">
        <v>1115961.6399999999</v>
      </c>
      <c r="D3697">
        <v>1085961.6399999999</v>
      </c>
      <c r="E3697">
        <v>2201923.2799999998</v>
      </c>
    </row>
    <row r="3698" spans="1:5">
      <c r="A3698">
        <v>1965</v>
      </c>
      <c r="B3698" s="108">
        <v>33</v>
      </c>
      <c r="C3698">
        <v>1137468.49</v>
      </c>
      <c r="D3698">
        <v>1102473.97</v>
      </c>
      <c r="E3698">
        <v>2239942.46</v>
      </c>
    </row>
    <row r="3699" spans="1:5">
      <c r="A3699">
        <v>1965</v>
      </c>
      <c r="B3699" s="108">
        <v>34</v>
      </c>
      <c r="C3699">
        <v>1171476.71</v>
      </c>
      <c r="D3699">
        <v>1126980.82</v>
      </c>
      <c r="E3699">
        <v>2298457.5299999998</v>
      </c>
    </row>
    <row r="3700" spans="1:5">
      <c r="A3700">
        <v>1965</v>
      </c>
      <c r="B3700" s="108">
        <v>35</v>
      </c>
      <c r="C3700">
        <v>1191969.8600000001</v>
      </c>
      <c r="D3700">
        <v>1141969.8600000001</v>
      </c>
      <c r="E3700">
        <v>2333939.7200000002</v>
      </c>
    </row>
    <row r="3701" spans="1:5">
      <c r="A3701">
        <v>1965</v>
      </c>
      <c r="B3701" s="108">
        <v>36</v>
      </c>
      <c r="C3701">
        <v>1215969.8600000001</v>
      </c>
      <c r="D3701">
        <v>1159967.1200000001</v>
      </c>
      <c r="E3701">
        <v>2375936.98</v>
      </c>
    </row>
    <row r="3702" spans="1:5">
      <c r="A3702">
        <v>1965</v>
      </c>
      <c r="B3702" s="108">
        <v>37</v>
      </c>
      <c r="C3702">
        <v>1237473.97</v>
      </c>
      <c r="D3702">
        <v>1178473.97</v>
      </c>
      <c r="E3702">
        <v>2415947.94</v>
      </c>
    </row>
    <row r="3703" spans="1:5">
      <c r="A3703">
        <v>1965</v>
      </c>
      <c r="B3703" s="108">
        <v>38</v>
      </c>
      <c r="C3703">
        <v>1253980.82</v>
      </c>
      <c r="D3703">
        <v>1192479.45</v>
      </c>
      <c r="E3703">
        <v>2446460.27</v>
      </c>
    </row>
    <row r="3704" spans="1:5">
      <c r="A3704">
        <v>1965</v>
      </c>
      <c r="B3704" s="108">
        <v>39</v>
      </c>
      <c r="C3704">
        <v>1267482.19</v>
      </c>
      <c r="D3704">
        <v>1203484.93</v>
      </c>
      <c r="E3704">
        <v>2470967.12</v>
      </c>
    </row>
    <row r="3705" spans="1:5">
      <c r="A3705">
        <v>1965</v>
      </c>
      <c r="B3705" s="108">
        <v>40</v>
      </c>
      <c r="C3705">
        <v>1279482.19</v>
      </c>
      <c r="D3705">
        <v>1212482.19</v>
      </c>
      <c r="E3705">
        <v>2491964.38</v>
      </c>
    </row>
    <row r="3706" spans="1:5">
      <c r="A3706">
        <v>1965</v>
      </c>
      <c r="B3706" s="108">
        <v>41</v>
      </c>
      <c r="C3706">
        <v>1287493.1499999999</v>
      </c>
      <c r="D3706">
        <v>1218493.1499999999</v>
      </c>
      <c r="E3706">
        <v>2505986.2999999998</v>
      </c>
    </row>
    <row r="3707" spans="1:5">
      <c r="A3707">
        <v>1965</v>
      </c>
      <c r="B3707" s="108">
        <v>42</v>
      </c>
      <c r="C3707">
        <v>1283013.7</v>
      </c>
      <c r="D3707">
        <v>1213010.96</v>
      </c>
      <c r="E3707">
        <v>2496024.66</v>
      </c>
    </row>
    <row r="3708" spans="1:5">
      <c r="A3708">
        <v>1965</v>
      </c>
      <c r="B3708" s="108">
        <v>43</v>
      </c>
      <c r="C3708">
        <v>1263528.77</v>
      </c>
      <c r="D3708">
        <v>1195523.29</v>
      </c>
      <c r="E3708">
        <v>2459052.06</v>
      </c>
    </row>
    <row r="3709" spans="1:5">
      <c r="A3709">
        <v>1965</v>
      </c>
      <c r="B3709" s="108">
        <v>44</v>
      </c>
      <c r="C3709">
        <v>1236531.51</v>
      </c>
      <c r="D3709">
        <v>1171024.6599999999</v>
      </c>
      <c r="E3709">
        <v>2407556.17</v>
      </c>
    </row>
    <row r="3710" spans="1:5">
      <c r="A3710">
        <v>1965</v>
      </c>
      <c r="B3710" s="108">
        <v>45</v>
      </c>
      <c r="C3710">
        <v>1206754.32</v>
      </c>
      <c r="D3710">
        <v>1145650.8799999999</v>
      </c>
      <c r="E3710">
        <v>2352405.2000000002</v>
      </c>
    </row>
    <row r="3711" spans="1:5">
      <c r="A3711">
        <v>1965</v>
      </c>
      <c r="B3711" s="108">
        <v>46</v>
      </c>
      <c r="C3711">
        <v>1177686.6599999999</v>
      </c>
      <c r="D3711">
        <v>1119244.19</v>
      </c>
      <c r="E3711">
        <v>2296930.85</v>
      </c>
    </row>
    <row r="3712" spans="1:5">
      <c r="A3712">
        <v>1965</v>
      </c>
      <c r="B3712" s="108">
        <v>47</v>
      </c>
      <c r="C3712">
        <v>1152936.8700000001</v>
      </c>
      <c r="D3712">
        <v>1097207.94</v>
      </c>
      <c r="E3712">
        <v>2250144.81</v>
      </c>
    </row>
    <row r="3713" spans="1:5">
      <c r="A3713">
        <v>1965</v>
      </c>
      <c r="B3713" s="108">
        <v>48</v>
      </c>
      <c r="C3713">
        <v>1133785.1599999999</v>
      </c>
      <c r="D3713">
        <v>1080612.3899999999</v>
      </c>
      <c r="E3713">
        <v>2214397.5499999998</v>
      </c>
    </row>
    <row r="3714" spans="1:5">
      <c r="A3714">
        <v>1965</v>
      </c>
      <c r="B3714" s="108">
        <v>49</v>
      </c>
      <c r="C3714">
        <v>1116571.53</v>
      </c>
      <c r="D3714">
        <v>1065851.72</v>
      </c>
      <c r="E3714">
        <v>2182423.25</v>
      </c>
    </row>
    <row r="3715" spans="1:5">
      <c r="A3715">
        <v>1965</v>
      </c>
      <c r="B3715" s="108">
        <v>50</v>
      </c>
      <c r="C3715">
        <v>1098236.6000000001</v>
      </c>
      <c r="D3715">
        <v>1049630.6299999999</v>
      </c>
      <c r="E3715">
        <v>2147867.23</v>
      </c>
    </row>
    <row r="3716" spans="1:5">
      <c r="A3716">
        <v>1965</v>
      </c>
      <c r="B3716" s="108">
        <v>51</v>
      </c>
      <c r="C3716">
        <v>1077435.76</v>
      </c>
      <c r="D3716">
        <v>1029930.29</v>
      </c>
      <c r="E3716">
        <v>2107366.0499999998</v>
      </c>
    </row>
    <row r="3717" spans="1:5">
      <c r="A3717">
        <v>1965</v>
      </c>
      <c r="B3717" s="108">
        <v>52</v>
      </c>
      <c r="C3717">
        <v>1059873.56</v>
      </c>
      <c r="D3717">
        <v>1011674.52</v>
      </c>
      <c r="E3717">
        <v>2071548.08</v>
      </c>
    </row>
    <row r="3718" spans="1:5">
      <c r="A3718">
        <v>1965</v>
      </c>
      <c r="B3718" s="108">
        <v>53</v>
      </c>
      <c r="C3718">
        <v>1047202.9</v>
      </c>
      <c r="D3718">
        <v>996385.33</v>
      </c>
      <c r="E3718">
        <v>2043588.23</v>
      </c>
    </row>
    <row r="3719" spans="1:5">
      <c r="A3719">
        <v>1965</v>
      </c>
      <c r="B3719" s="108">
        <v>54</v>
      </c>
      <c r="C3719">
        <v>1036510.4</v>
      </c>
      <c r="D3719">
        <v>981949.1</v>
      </c>
      <c r="E3719">
        <v>2018459.5</v>
      </c>
    </row>
    <row r="3720" spans="1:5">
      <c r="A3720">
        <v>1965</v>
      </c>
      <c r="B3720" s="108">
        <v>55</v>
      </c>
      <c r="C3720">
        <v>1025214.08</v>
      </c>
      <c r="D3720">
        <v>966278.8</v>
      </c>
      <c r="E3720">
        <v>1991492.88</v>
      </c>
    </row>
    <row r="3721" spans="1:5">
      <c r="A3721">
        <v>1965</v>
      </c>
      <c r="B3721" s="108">
        <v>56</v>
      </c>
      <c r="C3721">
        <v>1012526.1</v>
      </c>
      <c r="D3721">
        <v>949580.09</v>
      </c>
      <c r="E3721">
        <v>1962106.19</v>
      </c>
    </row>
    <row r="3722" spans="1:5">
      <c r="A3722">
        <v>1965</v>
      </c>
      <c r="B3722" s="108">
        <v>57</v>
      </c>
      <c r="C3722">
        <v>987426.23</v>
      </c>
      <c r="D3722">
        <v>921234.33</v>
      </c>
      <c r="E3722">
        <v>1908660.56</v>
      </c>
    </row>
    <row r="3723" spans="1:5">
      <c r="A3723">
        <v>1965</v>
      </c>
      <c r="B3723" s="108">
        <v>58</v>
      </c>
      <c r="C3723">
        <v>946391.41</v>
      </c>
      <c r="D3723">
        <v>878407.84</v>
      </c>
      <c r="E3723">
        <v>1824799.25</v>
      </c>
    </row>
    <row r="3724" spans="1:5">
      <c r="A3724">
        <v>1965</v>
      </c>
      <c r="B3724" s="108">
        <v>59</v>
      </c>
      <c r="C3724">
        <v>898273.42</v>
      </c>
      <c r="D3724">
        <v>829101.69</v>
      </c>
      <c r="E3724">
        <v>1727375.11</v>
      </c>
    </row>
    <row r="3725" spans="1:5">
      <c r="A3725">
        <v>1965</v>
      </c>
      <c r="B3725" s="108">
        <v>60</v>
      </c>
      <c r="C3725">
        <v>852125.02</v>
      </c>
      <c r="D3725">
        <v>781820.4</v>
      </c>
      <c r="E3725">
        <v>1633945.42</v>
      </c>
    </row>
    <row r="3726" spans="1:5">
      <c r="A3726">
        <v>1965</v>
      </c>
      <c r="B3726" s="108">
        <v>61</v>
      </c>
      <c r="C3726">
        <v>808055.53</v>
      </c>
      <c r="D3726">
        <v>736416.71</v>
      </c>
      <c r="E3726">
        <v>1544472.24</v>
      </c>
    </row>
    <row r="3727" spans="1:5">
      <c r="A3727">
        <v>1965</v>
      </c>
      <c r="B3727" s="108">
        <v>62</v>
      </c>
      <c r="C3727">
        <v>776281.55</v>
      </c>
      <c r="D3727">
        <v>700729.67</v>
      </c>
      <c r="E3727">
        <v>1477011.22</v>
      </c>
    </row>
    <row r="3728" spans="1:5">
      <c r="A3728">
        <v>1965</v>
      </c>
      <c r="B3728" s="108">
        <v>63</v>
      </c>
      <c r="C3728">
        <v>760050.99</v>
      </c>
      <c r="D3728">
        <v>676890.61</v>
      </c>
      <c r="E3728">
        <v>1436941.6</v>
      </c>
    </row>
    <row r="3729" spans="1:5">
      <c r="A3729">
        <v>1965</v>
      </c>
      <c r="B3729" s="108">
        <v>64</v>
      </c>
      <c r="C3729">
        <v>751638.55</v>
      </c>
      <c r="D3729">
        <v>658461.13</v>
      </c>
      <c r="E3729">
        <v>1410099.68</v>
      </c>
    </row>
    <row r="3730" spans="1:5">
      <c r="A3730">
        <v>1965</v>
      </c>
      <c r="B3730" s="108">
        <v>65</v>
      </c>
      <c r="C3730">
        <v>741419.54</v>
      </c>
      <c r="D3730">
        <v>638337.43000000005</v>
      </c>
      <c r="E3730">
        <v>1379756.97</v>
      </c>
    </row>
    <row r="3731" spans="1:5">
      <c r="A3731">
        <v>1965</v>
      </c>
      <c r="B3731" s="108">
        <v>66</v>
      </c>
      <c r="C3731">
        <v>729825.29</v>
      </c>
      <c r="D3731">
        <v>615856.5</v>
      </c>
      <c r="E3731">
        <v>1345681.79</v>
      </c>
    </row>
    <row r="3732" spans="1:5">
      <c r="A3732">
        <v>1965</v>
      </c>
      <c r="B3732" s="108">
        <v>67</v>
      </c>
      <c r="C3732">
        <v>715195.93</v>
      </c>
      <c r="D3732">
        <v>593232.74</v>
      </c>
      <c r="E3732">
        <v>1308428.67</v>
      </c>
    </row>
    <row r="3733" spans="1:5">
      <c r="A3733">
        <v>1965</v>
      </c>
      <c r="B3733" s="108">
        <v>68</v>
      </c>
      <c r="C3733">
        <v>696056.97</v>
      </c>
      <c r="D3733">
        <v>570309.17000000004</v>
      </c>
      <c r="E3733">
        <v>1266366.1399999999</v>
      </c>
    </row>
    <row r="3734" spans="1:5">
      <c r="A3734">
        <v>1965</v>
      </c>
      <c r="B3734" s="108">
        <v>69</v>
      </c>
      <c r="C3734">
        <v>673870.47</v>
      </c>
      <c r="D3734">
        <v>547018.59</v>
      </c>
      <c r="E3734">
        <v>1220889.06</v>
      </c>
    </row>
    <row r="3735" spans="1:5">
      <c r="A3735">
        <v>1965</v>
      </c>
      <c r="B3735" s="108">
        <v>70</v>
      </c>
      <c r="C3735">
        <v>652059.6</v>
      </c>
      <c r="D3735">
        <v>524589.82999999996</v>
      </c>
      <c r="E3735">
        <v>1176649.43</v>
      </c>
    </row>
    <row r="3736" spans="1:5">
      <c r="A3736">
        <v>1965</v>
      </c>
      <c r="B3736" s="108">
        <v>71</v>
      </c>
      <c r="C3736">
        <v>629668</v>
      </c>
      <c r="D3736">
        <v>502802.85</v>
      </c>
      <c r="E3736">
        <v>1132470.8500000001</v>
      </c>
    </row>
    <row r="3737" spans="1:5">
      <c r="A3737">
        <v>1965</v>
      </c>
      <c r="B3737" s="108">
        <v>72</v>
      </c>
      <c r="C3737">
        <v>599520.15</v>
      </c>
      <c r="D3737">
        <v>475156.06</v>
      </c>
      <c r="E3737">
        <v>1074676.21</v>
      </c>
    </row>
    <row r="3738" spans="1:5">
      <c r="A3738">
        <v>1965</v>
      </c>
      <c r="B3738" s="108">
        <v>73</v>
      </c>
      <c r="C3738">
        <v>560023.4</v>
      </c>
      <c r="D3738">
        <v>440061.95</v>
      </c>
      <c r="E3738">
        <v>1000085.35</v>
      </c>
    </row>
    <row r="3739" spans="1:5">
      <c r="A3739">
        <v>1965</v>
      </c>
      <c r="B3739" s="108">
        <v>74</v>
      </c>
      <c r="C3739">
        <v>516386.4</v>
      </c>
      <c r="D3739">
        <v>401749.04</v>
      </c>
      <c r="E3739">
        <v>918135.44</v>
      </c>
    </row>
    <row r="3740" spans="1:5">
      <c r="A3740">
        <v>1965</v>
      </c>
      <c r="B3740" s="108">
        <v>75</v>
      </c>
      <c r="C3740">
        <v>473860.53</v>
      </c>
      <c r="D3740">
        <v>364711.43</v>
      </c>
      <c r="E3740">
        <v>838571.96</v>
      </c>
    </row>
    <row r="3741" spans="1:5">
      <c r="A3741">
        <v>1965</v>
      </c>
      <c r="B3741" s="108">
        <v>76</v>
      </c>
      <c r="C3741">
        <v>432439.11</v>
      </c>
      <c r="D3741">
        <v>329422.32</v>
      </c>
      <c r="E3741">
        <v>761861.43</v>
      </c>
    </row>
    <row r="3742" spans="1:5">
      <c r="A3742">
        <v>1965</v>
      </c>
      <c r="B3742" s="108">
        <v>77</v>
      </c>
      <c r="C3742">
        <v>393481.27</v>
      </c>
      <c r="D3742">
        <v>295984.12</v>
      </c>
      <c r="E3742">
        <v>689465.39</v>
      </c>
    </row>
    <row r="3743" spans="1:5">
      <c r="A3743">
        <v>1965</v>
      </c>
      <c r="B3743" s="108">
        <v>78</v>
      </c>
      <c r="C3743">
        <v>357465.94</v>
      </c>
      <c r="D3743">
        <v>264631.09999999998</v>
      </c>
      <c r="E3743">
        <v>622097.04</v>
      </c>
    </row>
    <row r="3744" spans="1:5">
      <c r="A3744">
        <v>1965</v>
      </c>
      <c r="B3744" s="108">
        <v>79</v>
      </c>
      <c r="C3744">
        <v>323389.67</v>
      </c>
      <c r="D3744">
        <v>235051.61</v>
      </c>
      <c r="E3744">
        <v>558441.28</v>
      </c>
    </row>
    <row r="3745" spans="1:5">
      <c r="A3745">
        <v>1965</v>
      </c>
      <c r="B3745" s="108">
        <v>80</v>
      </c>
      <c r="C3745">
        <v>301491.55</v>
      </c>
      <c r="D3745">
        <v>208545.3</v>
      </c>
      <c r="E3745">
        <v>510036.85</v>
      </c>
    </row>
    <row r="3746" spans="1:5">
      <c r="A3746">
        <v>1965</v>
      </c>
      <c r="B3746" s="108">
        <v>81</v>
      </c>
      <c r="C3746">
        <v>262748.82</v>
      </c>
      <c r="D3746">
        <v>177166.87</v>
      </c>
      <c r="E3746">
        <v>439915.69</v>
      </c>
    </row>
    <row r="3747" spans="1:5">
      <c r="A3747">
        <v>1965</v>
      </c>
      <c r="B3747" s="108">
        <v>82</v>
      </c>
      <c r="C3747">
        <v>231553.31</v>
      </c>
      <c r="D3747">
        <v>154050.28</v>
      </c>
      <c r="E3747">
        <v>385603.59</v>
      </c>
    </row>
    <row r="3748" spans="1:5">
      <c r="A3748">
        <v>1965</v>
      </c>
      <c r="B3748" s="108">
        <v>83</v>
      </c>
      <c r="C3748">
        <v>198362.28</v>
      </c>
      <c r="D3748">
        <v>127727.71</v>
      </c>
      <c r="E3748">
        <v>326089.99</v>
      </c>
    </row>
    <row r="3749" spans="1:5">
      <c r="A3749">
        <v>1965</v>
      </c>
      <c r="B3749" s="108">
        <v>84</v>
      </c>
      <c r="C3749">
        <v>176172.49</v>
      </c>
      <c r="D3749">
        <v>109777.81</v>
      </c>
      <c r="E3749">
        <v>285950.3</v>
      </c>
    </row>
    <row r="3750" spans="1:5">
      <c r="A3750">
        <v>1965</v>
      </c>
      <c r="B3750" s="108">
        <v>85</v>
      </c>
      <c r="C3750">
        <v>143313.79</v>
      </c>
      <c r="D3750">
        <v>86901.57</v>
      </c>
      <c r="E3750">
        <v>230215.36</v>
      </c>
    </row>
    <row r="3751" spans="1:5">
      <c r="A3751">
        <v>1965</v>
      </c>
      <c r="B3751" s="108">
        <v>86</v>
      </c>
      <c r="C3751">
        <v>118739.91</v>
      </c>
      <c r="D3751">
        <v>70142.399999999994</v>
      </c>
      <c r="E3751">
        <v>188882.31</v>
      </c>
    </row>
    <row r="3752" spans="1:5">
      <c r="A3752">
        <v>1965</v>
      </c>
      <c r="B3752" s="108">
        <v>87</v>
      </c>
      <c r="C3752">
        <v>98568.9</v>
      </c>
      <c r="D3752">
        <v>57788.39</v>
      </c>
      <c r="E3752">
        <v>156357.29</v>
      </c>
    </row>
    <row r="3753" spans="1:5">
      <c r="A3753">
        <v>1965</v>
      </c>
      <c r="B3753" s="108">
        <v>88</v>
      </c>
      <c r="C3753">
        <v>82870.38</v>
      </c>
      <c r="D3753">
        <v>46924.77</v>
      </c>
      <c r="E3753">
        <v>129795.15</v>
      </c>
    </row>
    <row r="3754" spans="1:5">
      <c r="A3754">
        <v>1965</v>
      </c>
      <c r="B3754" s="108">
        <v>89</v>
      </c>
      <c r="C3754">
        <v>67623.460000000006</v>
      </c>
      <c r="D3754">
        <v>37104.050000000003</v>
      </c>
      <c r="E3754">
        <v>104727.51</v>
      </c>
    </row>
    <row r="3755" spans="1:5">
      <c r="A3755">
        <v>1965</v>
      </c>
      <c r="B3755" s="108">
        <v>90</v>
      </c>
      <c r="C3755">
        <v>51405.15</v>
      </c>
      <c r="D3755">
        <v>27324.2</v>
      </c>
      <c r="E3755">
        <v>78729.350000000006</v>
      </c>
    </row>
    <row r="3756" spans="1:5">
      <c r="A3756">
        <v>1965</v>
      </c>
      <c r="B3756" s="108">
        <v>91</v>
      </c>
      <c r="C3756">
        <v>38859.26</v>
      </c>
      <c r="D3756">
        <v>19962.22</v>
      </c>
      <c r="E3756">
        <v>58821.48</v>
      </c>
    </row>
    <row r="3757" spans="1:5">
      <c r="A3757">
        <v>1965</v>
      </c>
      <c r="B3757" s="108">
        <v>92</v>
      </c>
      <c r="C3757">
        <v>30457.46</v>
      </c>
      <c r="D3757">
        <v>15733.65</v>
      </c>
      <c r="E3757">
        <v>46191.11</v>
      </c>
    </row>
    <row r="3758" spans="1:5">
      <c r="A3758">
        <v>1965</v>
      </c>
      <c r="B3758" s="108">
        <v>93</v>
      </c>
      <c r="C3758">
        <v>21534.240000000002</v>
      </c>
      <c r="D3758">
        <v>10948.59</v>
      </c>
      <c r="E3758">
        <v>32482.83</v>
      </c>
    </row>
    <row r="3759" spans="1:5">
      <c r="A3759">
        <v>1965</v>
      </c>
      <c r="B3759" s="108">
        <v>94</v>
      </c>
      <c r="C3759">
        <v>16620.240000000002</v>
      </c>
      <c r="D3759">
        <v>8167.19</v>
      </c>
      <c r="E3759">
        <v>24787.43</v>
      </c>
    </row>
    <row r="3760" spans="1:5">
      <c r="A3760">
        <v>1965</v>
      </c>
      <c r="B3760" s="108">
        <v>95</v>
      </c>
      <c r="C3760">
        <v>11417.43</v>
      </c>
      <c r="D3760">
        <v>5479.79</v>
      </c>
      <c r="E3760">
        <v>16897.22</v>
      </c>
    </row>
    <row r="3761" spans="1:5">
      <c r="A3761">
        <v>1965</v>
      </c>
      <c r="B3761" s="108">
        <v>96</v>
      </c>
      <c r="C3761">
        <v>7587.2</v>
      </c>
      <c r="D3761">
        <v>3502.46</v>
      </c>
      <c r="E3761">
        <v>11089.66</v>
      </c>
    </row>
    <row r="3762" spans="1:5">
      <c r="A3762">
        <v>1965</v>
      </c>
      <c r="B3762" s="108">
        <v>97</v>
      </c>
      <c r="C3762">
        <v>5206.17</v>
      </c>
      <c r="D3762">
        <v>2316.66</v>
      </c>
      <c r="E3762">
        <v>7522.83</v>
      </c>
    </row>
    <row r="3763" spans="1:5">
      <c r="A3763">
        <v>1965</v>
      </c>
      <c r="B3763" s="108">
        <v>98</v>
      </c>
      <c r="C3763">
        <v>3559.35</v>
      </c>
      <c r="D3763">
        <v>1496.45</v>
      </c>
      <c r="E3763">
        <v>5055.8</v>
      </c>
    </row>
    <row r="3764" spans="1:5">
      <c r="A3764">
        <v>1965</v>
      </c>
      <c r="B3764" s="108">
        <v>99</v>
      </c>
      <c r="C3764">
        <v>2235.09</v>
      </c>
      <c r="D3764">
        <v>959.09</v>
      </c>
      <c r="E3764">
        <v>3194.18</v>
      </c>
    </row>
    <row r="3765" spans="1:5">
      <c r="A3765">
        <v>1965</v>
      </c>
      <c r="B3765" s="108">
        <v>100</v>
      </c>
      <c r="C3765">
        <v>1423.04</v>
      </c>
      <c r="D3765">
        <v>605.76</v>
      </c>
      <c r="E3765">
        <v>2028.8</v>
      </c>
    </row>
    <row r="3766" spans="1:5">
      <c r="A3766">
        <v>1965</v>
      </c>
      <c r="B3766" s="108">
        <v>101</v>
      </c>
      <c r="C3766">
        <v>920.75</v>
      </c>
      <c r="D3766">
        <v>417.52</v>
      </c>
      <c r="E3766">
        <v>1338.27</v>
      </c>
    </row>
    <row r="3767" spans="1:5">
      <c r="A3767">
        <v>1965</v>
      </c>
      <c r="B3767" s="108">
        <v>102</v>
      </c>
      <c r="C3767">
        <v>626.11</v>
      </c>
      <c r="D3767">
        <v>266.17</v>
      </c>
      <c r="E3767">
        <v>892.28</v>
      </c>
    </row>
    <row r="3768" spans="1:5">
      <c r="A3768">
        <v>1965</v>
      </c>
      <c r="B3768" s="108">
        <v>103</v>
      </c>
      <c r="C3768">
        <v>414.73</v>
      </c>
      <c r="D3768">
        <v>184.18</v>
      </c>
      <c r="E3768">
        <v>598.91</v>
      </c>
    </row>
    <row r="3769" spans="1:5">
      <c r="A3769">
        <v>1965</v>
      </c>
      <c r="B3769" s="108">
        <v>104</v>
      </c>
      <c r="C3769">
        <v>279.26</v>
      </c>
      <c r="D3769">
        <v>148.25</v>
      </c>
      <c r="E3769">
        <v>427.51</v>
      </c>
    </row>
    <row r="3770" spans="1:5">
      <c r="A3770">
        <v>1965</v>
      </c>
      <c r="B3770" s="108">
        <v>105</v>
      </c>
      <c r="C3770">
        <v>187.59</v>
      </c>
      <c r="D3770">
        <v>96.82</v>
      </c>
      <c r="E3770">
        <v>284.41000000000003</v>
      </c>
    </row>
    <row r="3771" spans="1:5">
      <c r="A3771">
        <v>1965</v>
      </c>
      <c r="B3771" s="108">
        <v>106</v>
      </c>
      <c r="C3771">
        <v>96.56</v>
      </c>
      <c r="D3771">
        <v>49.35</v>
      </c>
      <c r="E3771">
        <v>145.91</v>
      </c>
    </row>
    <row r="3772" spans="1:5">
      <c r="A3772">
        <v>1965</v>
      </c>
      <c r="B3772" s="108">
        <v>107</v>
      </c>
      <c r="C3772">
        <v>77.06</v>
      </c>
      <c r="D3772">
        <v>37.54</v>
      </c>
      <c r="E3772">
        <v>114.6</v>
      </c>
    </row>
    <row r="3773" spans="1:5">
      <c r="A3773">
        <v>1965</v>
      </c>
      <c r="B3773" s="108">
        <v>108</v>
      </c>
      <c r="C3773">
        <v>59.35</v>
      </c>
      <c r="D3773">
        <v>33.92</v>
      </c>
      <c r="E3773">
        <v>93.27</v>
      </c>
    </row>
    <row r="3774" spans="1:5">
      <c r="A3774">
        <v>1965</v>
      </c>
      <c r="B3774" s="108">
        <v>109</v>
      </c>
      <c r="C3774">
        <v>53.95</v>
      </c>
      <c r="D3774">
        <v>22.63</v>
      </c>
      <c r="E3774">
        <v>76.58</v>
      </c>
    </row>
    <row r="3775" spans="1:5">
      <c r="A3775">
        <v>1965</v>
      </c>
      <c r="B3775" s="108">
        <v>110</v>
      </c>
      <c r="C3775">
        <v>142.13999999999999</v>
      </c>
      <c r="D3775">
        <v>89.57</v>
      </c>
      <c r="E3775">
        <v>231.71</v>
      </c>
    </row>
    <row r="3776" spans="1:5">
      <c r="A3776">
        <v>1966</v>
      </c>
      <c r="B3776" s="108">
        <v>0</v>
      </c>
      <c r="C3776">
        <v>1798105.74</v>
      </c>
      <c r="D3776">
        <v>1864297.64</v>
      </c>
      <c r="E3776">
        <v>3662403.38</v>
      </c>
    </row>
    <row r="3777" spans="1:5">
      <c r="A3777">
        <v>1966</v>
      </c>
      <c r="B3777" s="108">
        <v>1</v>
      </c>
      <c r="C3777">
        <v>1886790.9</v>
      </c>
      <c r="D3777">
        <v>1954268.91</v>
      </c>
      <c r="E3777">
        <v>3841059.81</v>
      </c>
    </row>
    <row r="3778" spans="1:5">
      <c r="A3778">
        <v>1966</v>
      </c>
      <c r="B3778" s="108">
        <v>2</v>
      </c>
      <c r="C3778">
        <v>1912954.55</v>
      </c>
      <c r="D3778">
        <v>1987996.42</v>
      </c>
      <c r="E3778">
        <v>3900950.97</v>
      </c>
    </row>
    <row r="3779" spans="1:5">
      <c r="A3779">
        <v>1966</v>
      </c>
      <c r="B3779" s="108">
        <v>3</v>
      </c>
      <c r="C3779">
        <v>1959062.63</v>
      </c>
      <c r="D3779">
        <v>2029687.34</v>
      </c>
      <c r="E3779">
        <v>3988749.97</v>
      </c>
    </row>
    <row r="3780" spans="1:5">
      <c r="A3780">
        <v>1966</v>
      </c>
      <c r="B3780" s="108">
        <v>4</v>
      </c>
      <c r="C3780">
        <v>2023603.7</v>
      </c>
      <c r="D3780">
        <v>2098296</v>
      </c>
      <c r="E3780">
        <v>4121899.7</v>
      </c>
    </row>
    <row r="3781" spans="1:5">
      <c r="A3781">
        <v>1966</v>
      </c>
      <c r="B3781" s="108">
        <v>5</v>
      </c>
      <c r="C3781">
        <v>2026186.69</v>
      </c>
      <c r="D3781">
        <v>2101035.48</v>
      </c>
      <c r="E3781">
        <v>4127222.17</v>
      </c>
    </row>
    <row r="3782" spans="1:5">
      <c r="A3782">
        <v>1966</v>
      </c>
      <c r="B3782" s="108">
        <v>6</v>
      </c>
      <c r="C3782">
        <v>2015502.97</v>
      </c>
      <c r="D3782">
        <v>2078225.98</v>
      </c>
      <c r="E3782">
        <v>4093728.95</v>
      </c>
    </row>
    <row r="3783" spans="1:5">
      <c r="A3783">
        <v>1966</v>
      </c>
      <c r="B3783" s="108">
        <v>7</v>
      </c>
      <c r="C3783">
        <v>2033651.04</v>
      </c>
      <c r="D3783">
        <v>2102668.67</v>
      </c>
      <c r="E3783">
        <v>4136319.71</v>
      </c>
    </row>
    <row r="3784" spans="1:5">
      <c r="A3784">
        <v>1966</v>
      </c>
      <c r="B3784" s="108">
        <v>8</v>
      </c>
      <c r="C3784">
        <v>2001401.03</v>
      </c>
      <c r="D3784">
        <v>2076856.9</v>
      </c>
      <c r="E3784">
        <v>4078257.93</v>
      </c>
    </row>
    <row r="3785" spans="1:5">
      <c r="A3785">
        <v>1966</v>
      </c>
      <c r="B3785" s="108">
        <v>9</v>
      </c>
      <c r="C3785">
        <v>1981900</v>
      </c>
      <c r="D3785">
        <v>2058373.62</v>
      </c>
      <c r="E3785">
        <v>4040273.62</v>
      </c>
    </row>
    <row r="3786" spans="1:5">
      <c r="A3786">
        <v>1966</v>
      </c>
      <c r="B3786" s="108">
        <v>10</v>
      </c>
      <c r="C3786">
        <v>1987444.3</v>
      </c>
      <c r="D3786">
        <v>2064102.76</v>
      </c>
      <c r="E3786">
        <v>4051547.06</v>
      </c>
    </row>
    <row r="3787" spans="1:5">
      <c r="A3787">
        <v>1966</v>
      </c>
      <c r="B3787" s="108">
        <v>11</v>
      </c>
      <c r="C3787">
        <v>1922275.65</v>
      </c>
      <c r="D3787">
        <v>1993673.42</v>
      </c>
      <c r="E3787">
        <v>3915949.07</v>
      </c>
    </row>
    <row r="3788" spans="1:5">
      <c r="A3788">
        <v>1966</v>
      </c>
      <c r="B3788" s="108">
        <v>12</v>
      </c>
      <c r="C3788">
        <v>1889332.93</v>
      </c>
      <c r="D3788">
        <v>1959190.57</v>
      </c>
      <c r="E3788">
        <v>3848523.5</v>
      </c>
    </row>
    <row r="3789" spans="1:5">
      <c r="A3789">
        <v>1966</v>
      </c>
      <c r="B3789" s="108">
        <v>13</v>
      </c>
      <c r="C3789">
        <v>1832360.24</v>
      </c>
      <c r="D3789">
        <v>1894782.82</v>
      </c>
      <c r="E3789">
        <v>3727143.06</v>
      </c>
    </row>
    <row r="3790" spans="1:5">
      <c r="A3790">
        <v>1966</v>
      </c>
      <c r="B3790" s="108">
        <v>14</v>
      </c>
      <c r="C3790">
        <v>1829514.55</v>
      </c>
      <c r="D3790">
        <v>1891192.18</v>
      </c>
      <c r="E3790">
        <v>3720706.73</v>
      </c>
    </row>
    <row r="3791" spans="1:5">
      <c r="A3791">
        <v>1966</v>
      </c>
      <c r="B3791" s="108">
        <v>15</v>
      </c>
      <c r="C3791">
        <v>1758410.02</v>
      </c>
      <c r="D3791">
        <v>1822348.37</v>
      </c>
      <c r="E3791">
        <v>3580758.39</v>
      </c>
    </row>
    <row r="3792" spans="1:5">
      <c r="A3792">
        <v>1966</v>
      </c>
      <c r="B3792" s="108">
        <v>16</v>
      </c>
      <c r="C3792">
        <v>1709172.69</v>
      </c>
      <c r="D3792">
        <v>1768131.53</v>
      </c>
      <c r="E3792">
        <v>3477304.22</v>
      </c>
    </row>
    <row r="3793" spans="1:5">
      <c r="A3793">
        <v>1966</v>
      </c>
      <c r="B3793" s="108">
        <v>17</v>
      </c>
      <c r="C3793">
        <v>1723010.96</v>
      </c>
      <c r="D3793">
        <v>1770013.7</v>
      </c>
      <c r="E3793">
        <v>3493024.66</v>
      </c>
    </row>
    <row r="3794" spans="1:5">
      <c r="A3794">
        <v>1966</v>
      </c>
      <c r="B3794" s="108">
        <v>18</v>
      </c>
      <c r="C3794">
        <v>1808819.18</v>
      </c>
      <c r="D3794">
        <v>1817306.85</v>
      </c>
      <c r="E3794">
        <v>3626126.03</v>
      </c>
    </row>
    <row r="3795" spans="1:5">
      <c r="A3795">
        <v>1966</v>
      </c>
      <c r="B3795" s="108">
        <v>19</v>
      </c>
      <c r="C3795">
        <v>1614704.11</v>
      </c>
      <c r="D3795">
        <v>1575673.97</v>
      </c>
      <c r="E3795">
        <v>3190378.08</v>
      </c>
    </row>
    <row r="3796" spans="1:5">
      <c r="A3796">
        <v>1966</v>
      </c>
      <c r="B3796" s="108">
        <v>20</v>
      </c>
      <c r="C3796">
        <v>1395487.67</v>
      </c>
      <c r="D3796">
        <v>1340449.32</v>
      </c>
      <c r="E3796">
        <v>2735936.99</v>
      </c>
    </row>
    <row r="3797" spans="1:5">
      <c r="A3797">
        <v>1966</v>
      </c>
      <c r="B3797" s="108">
        <v>21</v>
      </c>
      <c r="C3797">
        <v>1393975.34</v>
      </c>
      <c r="D3797">
        <v>1329967.1200000001</v>
      </c>
      <c r="E3797">
        <v>2723942.46</v>
      </c>
    </row>
    <row r="3798" spans="1:5">
      <c r="A3798">
        <v>1966</v>
      </c>
      <c r="B3798" s="108">
        <v>22</v>
      </c>
      <c r="C3798">
        <v>1441391.78</v>
      </c>
      <c r="D3798">
        <v>1364356.16</v>
      </c>
      <c r="E3798">
        <v>2805747.94</v>
      </c>
    </row>
    <row r="3799" spans="1:5">
      <c r="A3799">
        <v>1966</v>
      </c>
      <c r="B3799" s="108">
        <v>23</v>
      </c>
      <c r="C3799">
        <v>1391736.99</v>
      </c>
      <c r="D3799">
        <v>1317715.07</v>
      </c>
      <c r="E3799">
        <v>2709452.06</v>
      </c>
    </row>
    <row r="3800" spans="1:5">
      <c r="A3800">
        <v>1966</v>
      </c>
      <c r="B3800" s="108">
        <v>24</v>
      </c>
      <c r="C3800">
        <v>1297106.8500000001</v>
      </c>
      <c r="D3800">
        <v>1237600</v>
      </c>
      <c r="E3800">
        <v>2534706.85</v>
      </c>
    </row>
    <row r="3801" spans="1:5">
      <c r="A3801">
        <v>1966</v>
      </c>
      <c r="B3801" s="108">
        <v>25</v>
      </c>
      <c r="C3801">
        <v>1220093.1499999999</v>
      </c>
      <c r="D3801">
        <v>1169093.1499999999</v>
      </c>
      <c r="E3801">
        <v>2389186.2999999998</v>
      </c>
    </row>
    <row r="3802" spans="1:5">
      <c r="A3802">
        <v>1966</v>
      </c>
      <c r="B3802" s="108">
        <v>26</v>
      </c>
      <c r="C3802">
        <v>1171027.3999999999</v>
      </c>
      <c r="D3802">
        <v>1120520.55</v>
      </c>
      <c r="E3802">
        <v>2291547.9500000002</v>
      </c>
    </row>
    <row r="3803" spans="1:5">
      <c r="A3803">
        <v>1966</v>
      </c>
      <c r="B3803" s="108">
        <v>27</v>
      </c>
      <c r="C3803">
        <v>1164528.77</v>
      </c>
      <c r="D3803">
        <v>1112515.07</v>
      </c>
      <c r="E3803">
        <v>2277043.84</v>
      </c>
    </row>
    <row r="3804" spans="1:5">
      <c r="A3804">
        <v>1966</v>
      </c>
      <c r="B3804" s="108">
        <v>28</v>
      </c>
      <c r="C3804">
        <v>1139553.42</v>
      </c>
      <c r="D3804">
        <v>1092041.1000000001</v>
      </c>
      <c r="E3804">
        <v>2231594.52</v>
      </c>
    </row>
    <row r="3805" spans="1:5">
      <c r="A3805">
        <v>1966</v>
      </c>
      <c r="B3805" s="108">
        <v>29</v>
      </c>
      <c r="C3805">
        <v>1112520.55</v>
      </c>
      <c r="D3805">
        <v>1072010.96</v>
      </c>
      <c r="E3805">
        <v>2184531.5099999998</v>
      </c>
    </row>
    <row r="3806" spans="1:5">
      <c r="A3806">
        <v>1966</v>
      </c>
      <c r="B3806" s="108">
        <v>30</v>
      </c>
      <c r="C3806">
        <v>1142509.5900000001</v>
      </c>
      <c r="D3806">
        <v>1106002.74</v>
      </c>
      <c r="E3806">
        <v>2248512.33</v>
      </c>
    </row>
    <row r="3807" spans="1:5">
      <c r="A3807">
        <v>1966</v>
      </c>
      <c r="B3807" s="108">
        <v>31</v>
      </c>
      <c r="C3807">
        <v>1092043.8400000001</v>
      </c>
      <c r="D3807">
        <v>1057035.6200000001</v>
      </c>
      <c r="E3807">
        <v>2149079.46</v>
      </c>
    </row>
    <row r="3808" spans="1:5">
      <c r="A3808">
        <v>1966</v>
      </c>
      <c r="B3808" s="108">
        <v>32</v>
      </c>
      <c r="C3808">
        <v>1091972.6000000001</v>
      </c>
      <c r="D3808">
        <v>1057961.6399999999</v>
      </c>
      <c r="E3808">
        <v>2149934.2400000002</v>
      </c>
    </row>
    <row r="3809" spans="1:5">
      <c r="A3809">
        <v>1966</v>
      </c>
      <c r="B3809" s="108">
        <v>33</v>
      </c>
      <c r="C3809">
        <v>1112463.01</v>
      </c>
      <c r="D3809">
        <v>1076454.79</v>
      </c>
      <c r="E3809">
        <v>2188917.7999999998</v>
      </c>
    </row>
    <row r="3810" spans="1:5">
      <c r="A3810">
        <v>1966</v>
      </c>
      <c r="B3810" s="108">
        <v>34</v>
      </c>
      <c r="C3810">
        <v>1153473.97</v>
      </c>
      <c r="D3810">
        <v>1110975.3400000001</v>
      </c>
      <c r="E3810">
        <v>2264449.31</v>
      </c>
    </row>
    <row r="3811" spans="1:5">
      <c r="A3811">
        <v>1966</v>
      </c>
      <c r="B3811" s="108">
        <v>35</v>
      </c>
      <c r="C3811">
        <v>1172476.71</v>
      </c>
      <c r="D3811">
        <v>1121473.97</v>
      </c>
      <c r="E3811">
        <v>2293950.6800000002</v>
      </c>
    </row>
    <row r="3812" spans="1:5">
      <c r="A3812">
        <v>1966</v>
      </c>
      <c r="B3812" s="108">
        <v>36</v>
      </c>
      <c r="C3812">
        <v>1193969.8600000001</v>
      </c>
      <c r="D3812">
        <v>1136969.8600000001</v>
      </c>
      <c r="E3812">
        <v>2330939.7200000002</v>
      </c>
    </row>
    <row r="3813" spans="1:5">
      <c r="A3813">
        <v>1966</v>
      </c>
      <c r="B3813" s="108">
        <v>37</v>
      </c>
      <c r="C3813">
        <v>1216969.8600000001</v>
      </c>
      <c r="D3813">
        <v>1156967.1200000001</v>
      </c>
      <c r="E3813">
        <v>2373936.98</v>
      </c>
    </row>
    <row r="3814" spans="1:5">
      <c r="A3814">
        <v>1966</v>
      </c>
      <c r="B3814" s="108">
        <v>38</v>
      </c>
      <c r="C3814">
        <v>1237975.3400000001</v>
      </c>
      <c r="D3814">
        <v>1175473.97</v>
      </c>
      <c r="E3814">
        <v>2413449.31</v>
      </c>
    </row>
    <row r="3815" spans="1:5">
      <c r="A3815">
        <v>1966</v>
      </c>
      <c r="B3815" s="108">
        <v>39</v>
      </c>
      <c r="C3815">
        <v>1254482.19</v>
      </c>
      <c r="D3815">
        <v>1190980.82</v>
      </c>
      <c r="E3815">
        <v>2445463.0099999998</v>
      </c>
    </row>
    <row r="3816" spans="1:5">
      <c r="A3816">
        <v>1966</v>
      </c>
      <c r="B3816" s="108">
        <v>40</v>
      </c>
      <c r="C3816">
        <v>1266983.56</v>
      </c>
      <c r="D3816">
        <v>1199983.56</v>
      </c>
      <c r="E3816">
        <v>2466967.12</v>
      </c>
    </row>
    <row r="3817" spans="1:5">
      <c r="A3817">
        <v>1966</v>
      </c>
      <c r="B3817" s="108">
        <v>41</v>
      </c>
      <c r="C3817">
        <v>1278983.56</v>
      </c>
      <c r="D3817">
        <v>1209482.19</v>
      </c>
      <c r="E3817">
        <v>2488465.75</v>
      </c>
    </row>
    <row r="3818" spans="1:5">
      <c r="A3818">
        <v>1966</v>
      </c>
      <c r="B3818" s="108">
        <v>42</v>
      </c>
      <c r="C3818">
        <v>1285994.52</v>
      </c>
      <c r="D3818">
        <v>1214493.1499999999</v>
      </c>
      <c r="E3818">
        <v>2500487.67</v>
      </c>
    </row>
    <row r="3819" spans="1:5">
      <c r="A3819">
        <v>1966</v>
      </c>
      <c r="B3819" s="108">
        <v>43</v>
      </c>
      <c r="C3819">
        <v>1279515.07</v>
      </c>
      <c r="D3819">
        <v>1207008.22</v>
      </c>
      <c r="E3819">
        <v>2486523.29</v>
      </c>
    </row>
    <row r="3820" spans="1:5">
      <c r="A3820">
        <v>1966</v>
      </c>
      <c r="B3820" s="108">
        <v>44</v>
      </c>
      <c r="C3820">
        <v>1259030.1399999999</v>
      </c>
      <c r="D3820">
        <v>1188021.92</v>
      </c>
      <c r="E3820">
        <v>2447052.06</v>
      </c>
    </row>
    <row r="3821" spans="1:5">
      <c r="A3821">
        <v>1966</v>
      </c>
      <c r="B3821" s="108">
        <v>45</v>
      </c>
      <c r="C3821">
        <v>1231417.76</v>
      </c>
      <c r="D3821">
        <v>1163957.5900000001</v>
      </c>
      <c r="E3821">
        <v>2395375.35</v>
      </c>
    </row>
    <row r="3822" spans="1:5">
      <c r="A3822">
        <v>1966</v>
      </c>
      <c r="B3822" s="108">
        <v>46</v>
      </c>
      <c r="C3822">
        <v>1201422.3600000001</v>
      </c>
      <c r="D3822">
        <v>1136196.3</v>
      </c>
      <c r="E3822">
        <v>2337618.66</v>
      </c>
    </row>
    <row r="3823" spans="1:5">
      <c r="A3823">
        <v>1966</v>
      </c>
      <c r="B3823" s="108">
        <v>47</v>
      </c>
      <c r="C3823">
        <v>1171133.45</v>
      </c>
      <c r="D3823">
        <v>1108650.49</v>
      </c>
      <c r="E3823">
        <v>2279783.94</v>
      </c>
    </row>
    <row r="3824" spans="1:5">
      <c r="A3824">
        <v>1966</v>
      </c>
      <c r="B3824" s="108">
        <v>48</v>
      </c>
      <c r="C3824">
        <v>1145531.99</v>
      </c>
      <c r="D3824">
        <v>1085934.1100000001</v>
      </c>
      <c r="E3824">
        <v>2231466.1</v>
      </c>
    </row>
    <row r="3825" spans="1:5">
      <c r="A3825">
        <v>1966</v>
      </c>
      <c r="B3825" s="108">
        <v>49</v>
      </c>
      <c r="C3825">
        <v>1126965.95</v>
      </c>
      <c r="D3825">
        <v>1069847.81</v>
      </c>
      <c r="E3825">
        <v>2196813.7599999998</v>
      </c>
    </row>
    <row r="3826" spans="1:5">
      <c r="A3826">
        <v>1966</v>
      </c>
      <c r="B3826" s="108">
        <v>50</v>
      </c>
      <c r="C3826">
        <v>1111368.8899999999</v>
      </c>
      <c r="D3826">
        <v>1056326.1599999999</v>
      </c>
      <c r="E3826">
        <v>2167695.0499999998</v>
      </c>
    </row>
    <row r="3827" spans="1:5">
      <c r="A3827">
        <v>1966</v>
      </c>
      <c r="B3827" s="108">
        <v>51</v>
      </c>
      <c r="C3827">
        <v>1093292.18</v>
      </c>
      <c r="D3827">
        <v>1039734.92</v>
      </c>
      <c r="E3827">
        <v>2133027.1</v>
      </c>
    </row>
    <row r="3828" spans="1:5">
      <c r="A3828">
        <v>1966</v>
      </c>
      <c r="B3828" s="108">
        <v>52</v>
      </c>
      <c r="C3828">
        <v>1076350.58</v>
      </c>
      <c r="D3828">
        <v>1023027.31</v>
      </c>
      <c r="E3828">
        <v>2099377.89</v>
      </c>
    </row>
    <row r="3829" spans="1:5">
      <c r="A3829">
        <v>1966</v>
      </c>
      <c r="B3829" s="108">
        <v>53</v>
      </c>
      <c r="C3829">
        <v>1062782.79</v>
      </c>
      <c r="D3829">
        <v>1007796.02</v>
      </c>
      <c r="E3829">
        <v>2070578.81</v>
      </c>
    </row>
    <row r="3830" spans="1:5">
      <c r="A3830">
        <v>1966</v>
      </c>
      <c r="B3830" s="108">
        <v>54</v>
      </c>
      <c r="C3830">
        <v>1050595.69</v>
      </c>
      <c r="D3830">
        <v>992181.34</v>
      </c>
      <c r="E3830">
        <v>2042777.03</v>
      </c>
    </row>
    <row r="3831" spans="1:5">
      <c r="A3831">
        <v>1966</v>
      </c>
      <c r="B3831" s="108">
        <v>55</v>
      </c>
      <c r="C3831">
        <v>1037154.13</v>
      </c>
      <c r="D3831">
        <v>974200.05</v>
      </c>
      <c r="E3831">
        <v>2011354.18</v>
      </c>
    </row>
    <row r="3832" spans="1:5">
      <c r="A3832">
        <v>1966</v>
      </c>
      <c r="B3832" s="108">
        <v>56</v>
      </c>
      <c r="C3832">
        <v>1024375.38</v>
      </c>
      <c r="D3832">
        <v>956875.52</v>
      </c>
      <c r="E3832">
        <v>1981250.9</v>
      </c>
    </row>
    <row r="3833" spans="1:5">
      <c r="A3833">
        <v>1966</v>
      </c>
      <c r="B3833" s="108">
        <v>57</v>
      </c>
      <c r="C3833">
        <v>1005218.05</v>
      </c>
      <c r="D3833">
        <v>933396.69</v>
      </c>
      <c r="E3833">
        <v>1938614.74</v>
      </c>
    </row>
    <row r="3834" spans="1:5">
      <c r="A3834">
        <v>1966</v>
      </c>
      <c r="B3834" s="108">
        <v>58</v>
      </c>
      <c r="C3834">
        <v>971864.4</v>
      </c>
      <c r="D3834">
        <v>897182.49</v>
      </c>
      <c r="E3834">
        <v>1869046.89</v>
      </c>
    </row>
    <row r="3835" spans="1:5">
      <c r="A3835">
        <v>1966</v>
      </c>
      <c r="B3835" s="108">
        <v>59</v>
      </c>
      <c r="C3835">
        <v>927261.99</v>
      </c>
      <c r="D3835">
        <v>850928.81</v>
      </c>
      <c r="E3835">
        <v>1778190.8</v>
      </c>
    </row>
    <row r="3836" spans="1:5">
      <c r="A3836">
        <v>1966</v>
      </c>
      <c r="B3836" s="108">
        <v>60</v>
      </c>
      <c r="C3836">
        <v>881115.9</v>
      </c>
      <c r="D3836">
        <v>803705.55</v>
      </c>
      <c r="E3836">
        <v>1684821.45</v>
      </c>
    </row>
    <row r="3837" spans="1:5">
      <c r="A3837">
        <v>1966</v>
      </c>
      <c r="B3837" s="108">
        <v>61</v>
      </c>
      <c r="C3837">
        <v>834226.15</v>
      </c>
      <c r="D3837">
        <v>756146.33</v>
      </c>
      <c r="E3837">
        <v>1590372.48</v>
      </c>
    </row>
    <row r="3838" spans="1:5">
      <c r="A3838">
        <v>1966</v>
      </c>
      <c r="B3838" s="108">
        <v>62</v>
      </c>
      <c r="C3838">
        <v>795502.57</v>
      </c>
      <c r="D3838">
        <v>714650.44</v>
      </c>
      <c r="E3838">
        <v>1510153.01</v>
      </c>
    </row>
    <row r="3839" spans="1:5">
      <c r="A3839">
        <v>1966</v>
      </c>
      <c r="B3839" s="108">
        <v>63</v>
      </c>
      <c r="C3839">
        <v>771521.4</v>
      </c>
      <c r="D3839">
        <v>684212.43</v>
      </c>
      <c r="E3839">
        <v>1455733.83</v>
      </c>
    </row>
    <row r="3840" spans="1:5">
      <c r="A3840">
        <v>1966</v>
      </c>
      <c r="B3840" s="108">
        <v>64</v>
      </c>
      <c r="C3840">
        <v>759793.79</v>
      </c>
      <c r="D3840">
        <v>662838.87</v>
      </c>
      <c r="E3840">
        <v>1422632.66</v>
      </c>
    </row>
    <row r="3841" spans="1:5">
      <c r="A3841">
        <v>1966</v>
      </c>
      <c r="B3841" s="108">
        <v>65</v>
      </c>
      <c r="C3841">
        <v>750249.16</v>
      </c>
      <c r="D3841">
        <v>643326.75</v>
      </c>
      <c r="E3841">
        <v>1393575.91</v>
      </c>
    </row>
    <row r="3842" spans="1:5">
      <c r="A3842">
        <v>1966</v>
      </c>
      <c r="B3842" s="108">
        <v>66</v>
      </c>
      <c r="C3842">
        <v>739686.72</v>
      </c>
      <c r="D3842">
        <v>621329.49</v>
      </c>
      <c r="E3842">
        <v>1361016.21</v>
      </c>
    </row>
    <row r="3843" spans="1:5">
      <c r="A3843">
        <v>1966</v>
      </c>
      <c r="B3843" s="108">
        <v>67</v>
      </c>
      <c r="C3843">
        <v>724902.66</v>
      </c>
      <c r="D3843">
        <v>597382.12</v>
      </c>
      <c r="E3843">
        <v>1322284.78</v>
      </c>
    </row>
    <row r="3844" spans="1:5">
      <c r="A3844">
        <v>1966</v>
      </c>
      <c r="B3844" s="108">
        <v>68</v>
      </c>
      <c r="C3844">
        <v>704681.65</v>
      </c>
      <c r="D3844">
        <v>571937.28000000003</v>
      </c>
      <c r="E3844">
        <v>1276618.93</v>
      </c>
    </row>
    <row r="3845" spans="1:5">
      <c r="A3845">
        <v>1966</v>
      </c>
      <c r="B3845" s="108">
        <v>69</v>
      </c>
      <c r="C3845">
        <v>680977.5</v>
      </c>
      <c r="D3845">
        <v>546466.9</v>
      </c>
      <c r="E3845">
        <v>1227444.3999999999</v>
      </c>
    </row>
    <row r="3846" spans="1:5">
      <c r="A3846">
        <v>1966</v>
      </c>
      <c r="B3846" s="108">
        <v>70</v>
      </c>
      <c r="C3846">
        <v>657050.06000000006</v>
      </c>
      <c r="D3846">
        <v>521526.27</v>
      </c>
      <c r="E3846">
        <v>1178576.33</v>
      </c>
    </row>
    <row r="3847" spans="1:5">
      <c r="A3847">
        <v>1966</v>
      </c>
      <c r="B3847" s="108">
        <v>71</v>
      </c>
      <c r="C3847">
        <v>634566.93000000005</v>
      </c>
      <c r="D3847">
        <v>498794.67</v>
      </c>
      <c r="E3847">
        <v>1133361.6000000001</v>
      </c>
    </row>
    <row r="3848" spans="1:5">
      <c r="A3848">
        <v>1966</v>
      </c>
      <c r="B3848" s="108">
        <v>72</v>
      </c>
      <c r="C3848">
        <v>608989.81999999995</v>
      </c>
      <c r="D3848">
        <v>474730.8</v>
      </c>
      <c r="E3848">
        <v>1083720.6200000001</v>
      </c>
    </row>
    <row r="3849" spans="1:5">
      <c r="A3849">
        <v>1966</v>
      </c>
      <c r="B3849" s="108">
        <v>73</v>
      </c>
      <c r="C3849">
        <v>575240.81000000006</v>
      </c>
      <c r="D3849">
        <v>444656.15</v>
      </c>
      <c r="E3849">
        <v>1019896.96</v>
      </c>
    </row>
    <row r="3850" spans="1:5">
      <c r="A3850">
        <v>1966</v>
      </c>
      <c r="B3850" s="108">
        <v>74</v>
      </c>
      <c r="C3850">
        <v>533651.4</v>
      </c>
      <c r="D3850">
        <v>408209.66</v>
      </c>
      <c r="E3850">
        <v>941861.06</v>
      </c>
    </row>
    <row r="3851" spans="1:5">
      <c r="A3851">
        <v>1966</v>
      </c>
      <c r="B3851" s="108">
        <v>75</v>
      </c>
      <c r="C3851">
        <v>490314.05</v>
      </c>
      <c r="D3851">
        <v>370581.65</v>
      </c>
      <c r="E3851">
        <v>860895.7</v>
      </c>
    </row>
    <row r="3852" spans="1:5">
      <c r="A3852">
        <v>1966</v>
      </c>
      <c r="B3852" s="108">
        <v>76</v>
      </c>
      <c r="C3852">
        <v>447460.04</v>
      </c>
      <c r="D3852">
        <v>334546.21000000002</v>
      </c>
      <c r="E3852">
        <v>782006.25</v>
      </c>
    </row>
    <row r="3853" spans="1:5">
      <c r="A3853">
        <v>1966</v>
      </c>
      <c r="B3853" s="108">
        <v>77</v>
      </c>
      <c r="C3853">
        <v>406246.69</v>
      </c>
      <c r="D3853">
        <v>300173.36</v>
      </c>
      <c r="E3853">
        <v>706420.05</v>
      </c>
    </row>
    <row r="3854" spans="1:5">
      <c r="A3854">
        <v>1966</v>
      </c>
      <c r="B3854" s="108">
        <v>78</v>
      </c>
      <c r="C3854">
        <v>367841.98</v>
      </c>
      <c r="D3854">
        <v>267919.90999999997</v>
      </c>
      <c r="E3854">
        <v>635761.89</v>
      </c>
    </row>
    <row r="3855" spans="1:5">
      <c r="A3855">
        <v>1966</v>
      </c>
      <c r="B3855" s="108">
        <v>79</v>
      </c>
      <c r="C3855">
        <v>332685.3</v>
      </c>
      <c r="D3855">
        <v>238042.08</v>
      </c>
      <c r="E3855">
        <v>570727.38</v>
      </c>
    </row>
    <row r="3856" spans="1:5">
      <c r="A3856">
        <v>1966</v>
      </c>
      <c r="B3856" s="108">
        <v>80</v>
      </c>
      <c r="C3856">
        <v>308305.14</v>
      </c>
      <c r="D3856">
        <v>210367.61</v>
      </c>
      <c r="E3856">
        <v>518672.75</v>
      </c>
    </row>
    <row r="3857" spans="1:5">
      <c r="A3857">
        <v>1966</v>
      </c>
      <c r="B3857" s="108">
        <v>81</v>
      </c>
      <c r="C3857">
        <v>278118.39</v>
      </c>
      <c r="D3857">
        <v>185773.53</v>
      </c>
      <c r="E3857">
        <v>463891.92</v>
      </c>
    </row>
    <row r="3858" spans="1:5">
      <c r="A3858">
        <v>1966</v>
      </c>
      <c r="B3858" s="108">
        <v>82</v>
      </c>
      <c r="C3858">
        <v>240714.26</v>
      </c>
      <c r="D3858">
        <v>156539.65</v>
      </c>
      <c r="E3858">
        <v>397253.91</v>
      </c>
    </row>
    <row r="3859" spans="1:5">
      <c r="A3859">
        <v>1966</v>
      </c>
      <c r="B3859" s="108">
        <v>83</v>
      </c>
      <c r="C3859">
        <v>209267.97</v>
      </c>
      <c r="D3859">
        <v>134089.22</v>
      </c>
      <c r="E3859">
        <v>343357.19</v>
      </c>
    </row>
    <row r="3860" spans="1:5">
      <c r="A3860">
        <v>1966</v>
      </c>
      <c r="B3860" s="108">
        <v>84</v>
      </c>
      <c r="C3860">
        <v>177220.99</v>
      </c>
      <c r="D3860">
        <v>109783.44</v>
      </c>
      <c r="E3860">
        <v>287004.43</v>
      </c>
    </row>
    <row r="3861" spans="1:5">
      <c r="A3861">
        <v>1966</v>
      </c>
      <c r="B3861" s="108">
        <v>85</v>
      </c>
      <c r="C3861">
        <v>155544.21</v>
      </c>
      <c r="D3861">
        <v>93205.16</v>
      </c>
      <c r="E3861">
        <v>248749.37</v>
      </c>
    </row>
    <row r="3862" spans="1:5">
      <c r="A3862">
        <v>1966</v>
      </c>
      <c r="B3862" s="108">
        <v>86</v>
      </c>
      <c r="C3862">
        <v>124819.71</v>
      </c>
      <c r="D3862">
        <v>72449.399999999994</v>
      </c>
      <c r="E3862">
        <v>197269.11</v>
      </c>
    </row>
    <row r="3863" spans="1:5">
      <c r="A3863">
        <v>1966</v>
      </c>
      <c r="B3863" s="108">
        <v>87</v>
      </c>
      <c r="C3863">
        <v>102083.57</v>
      </c>
      <c r="D3863">
        <v>57836.24</v>
      </c>
      <c r="E3863">
        <v>159919.81</v>
      </c>
    </row>
    <row r="3864" spans="1:5">
      <c r="A3864">
        <v>1966</v>
      </c>
      <c r="B3864" s="108">
        <v>88</v>
      </c>
      <c r="C3864">
        <v>83685.98</v>
      </c>
      <c r="D3864">
        <v>46966.05</v>
      </c>
      <c r="E3864">
        <v>130652.03</v>
      </c>
    </row>
    <row r="3865" spans="1:5">
      <c r="A3865">
        <v>1966</v>
      </c>
      <c r="B3865" s="108">
        <v>89</v>
      </c>
      <c r="C3865">
        <v>69354.539999999994</v>
      </c>
      <c r="D3865">
        <v>37555.18</v>
      </c>
      <c r="E3865">
        <v>106909.72</v>
      </c>
    </row>
    <row r="3866" spans="1:5">
      <c r="A3866">
        <v>1966</v>
      </c>
      <c r="B3866" s="108">
        <v>90</v>
      </c>
      <c r="C3866">
        <v>55461.58</v>
      </c>
      <c r="D3866">
        <v>29027.22</v>
      </c>
      <c r="E3866">
        <v>84488.8</v>
      </c>
    </row>
    <row r="3867" spans="1:5">
      <c r="A3867">
        <v>1966</v>
      </c>
      <c r="B3867" s="108">
        <v>91</v>
      </c>
      <c r="C3867">
        <v>41506.39</v>
      </c>
      <c r="D3867">
        <v>21088.02</v>
      </c>
      <c r="E3867">
        <v>62594.41</v>
      </c>
    </row>
    <row r="3868" spans="1:5">
      <c r="A3868">
        <v>1966</v>
      </c>
      <c r="B3868" s="108">
        <v>92</v>
      </c>
      <c r="C3868">
        <v>30996.89</v>
      </c>
      <c r="D3868">
        <v>15217.6</v>
      </c>
      <c r="E3868">
        <v>46214.49</v>
      </c>
    </row>
    <row r="3869" spans="1:5">
      <c r="A3869">
        <v>1966</v>
      </c>
      <c r="B3869" s="108">
        <v>93</v>
      </c>
      <c r="C3869">
        <v>23753.57</v>
      </c>
      <c r="D3869">
        <v>11713.73</v>
      </c>
      <c r="E3869">
        <v>35467.300000000003</v>
      </c>
    </row>
    <row r="3870" spans="1:5">
      <c r="A3870">
        <v>1966</v>
      </c>
      <c r="B3870" s="108">
        <v>94</v>
      </c>
      <c r="C3870">
        <v>16423.5</v>
      </c>
      <c r="D3870">
        <v>7942.08</v>
      </c>
      <c r="E3870">
        <v>24365.58</v>
      </c>
    </row>
    <row r="3871" spans="1:5">
      <c r="A3871">
        <v>1966</v>
      </c>
      <c r="B3871" s="108">
        <v>95</v>
      </c>
      <c r="C3871">
        <v>12414.77</v>
      </c>
      <c r="D3871">
        <v>5849.51</v>
      </c>
      <c r="E3871">
        <v>18264.28</v>
      </c>
    </row>
    <row r="3872" spans="1:5">
      <c r="A3872">
        <v>1966</v>
      </c>
      <c r="B3872" s="108">
        <v>96</v>
      </c>
      <c r="C3872">
        <v>8357.89</v>
      </c>
      <c r="D3872">
        <v>3850.2</v>
      </c>
      <c r="E3872">
        <v>12208.09</v>
      </c>
    </row>
    <row r="3873" spans="1:5">
      <c r="A3873">
        <v>1966</v>
      </c>
      <c r="B3873" s="108">
        <v>97</v>
      </c>
      <c r="C3873">
        <v>5447.15</v>
      </c>
      <c r="D3873">
        <v>2402.64</v>
      </c>
      <c r="E3873">
        <v>7849.79</v>
      </c>
    </row>
    <row r="3874" spans="1:5">
      <c r="A3874">
        <v>1966</v>
      </c>
      <c r="B3874" s="108">
        <v>98</v>
      </c>
      <c r="C3874">
        <v>3654.73</v>
      </c>
      <c r="D3874">
        <v>1595.25</v>
      </c>
      <c r="E3874">
        <v>5249.98</v>
      </c>
    </row>
    <row r="3875" spans="1:5">
      <c r="A3875">
        <v>1966</v>
      </c>
      <c r="B3875" s="108">
        <v>99</v>
      </c>
      <c r="C3875">
        <v>2475.79</v>
      </c>
      <c r="D3875">
        <v>1005.13</v>
      </c>
      <c r="E3875">
        <v>3480.92</v>
      </c>
    </row>
    <row r="3876" spans="1:5">
      <c r="A3876">
        <v>1966</v>
      </c>
      <c r="B3876" s="108">
        <v>100</v>
      </c>
      <c r="C3876">
        <v>1521.62</v>
      </c>
      <c r="D3876">
        <v>626.69000000000005</v>
      </c>
      <c r="E3876">
        <v>2148.31</v>
      </c>
    </row>
    <row r="3877" spans="1:5">
      <c r="A3877">
        <v>1966</v>
      </c>
      <c r="B3877" s="108">
        <v>101</v>
      </c>
      <c r="C3877">
        <v>954.78</v>
      </c>
      <c r="D3877">
        <v>410.56</v>
      </c>
      <c r="E3877">
        <v>1365.34</v>
      </c>
    </row>
    <row r="3878" spans="1:5">
      <c r="A3878">
        <v>1966</v>
      </c>
      <c r="B3878" s="108">
        <v>102</v>
      </c>
      <c r="C3878">
        <v>636.08000000000004</v>
      </c>
      <c r="D3878">
        <v>287.27999999999997</v>
      </c>
      <c r="E3878">
        <v>923.36</v>
      </c>
    </row>
    <row r="3879" spans="1:5">
      <c r="A3879">
        <v>1966</v>
      </c>
      <c r="B3879" s="108">
        <v>103</v>
      </c>
      <c r="C3879">
        <v>424.49</v>
      </c>
      <c r="D3879">
        <v>182.2</v>
      </c>
      <c r="E3879">
        <v>606.69000000000005</v>
      </c>
    </row>
    <row r="3880" spans="1:5">
      <c r="A3880">
        <v>1966</v>
      </c>
      <c r="B3880" s="108">
        <v>104</v>
      </c>
      <c r="C3880">
        <v>277.75</v>
      </c>
      <c r="D3880">
        <v>133.06</v>
      </c>
      <c r="E3880">
        <v>410.81</v>
      </c>
    </row>
    <row r="3881" spans="1:5">
      <c r="A3881">
        <v>1966</v>
      </c>
      <c r="B3881" s="108">
        <v>105</v>
      </c>
      <c r="C3881">
        <v>182.07</v>
      </c>
      <c r="D3881">
        <v>106.46</v>
      </c>
      <c r="E3881">
        <v>288.52999999999997</v>
      </c>
    </row>
    <row r="3882" spans="1:5">
      <c r="A3882">
        <v>1966</v>
      </c>
      <c r="B3882" s="108">
        <v>106</v>
      </c>
      <c r="C3882">
        <v>135.12</v>
      </c>
      <c r="D3882">
        <v>71.52</v>
      </c>
      <c r="E3882">
        <v>206.64</v>
      </c>
    </row>
    <row r="3883" spans="1:5">
      <c r="A3883">
        <v>1966</v>
      </c>
      <c r="B3883" s="108">
        <v>107</v>
      </c>
      <c r="C3883">
        <v>71.849999999999994</v>
      </c>
      <c r="D3883">
        <v>37.94</v>
      </c>
      <c r="E3883">
        <v>109.79</v>
      </c>
    </row>
    <row r="3884" spans="1:5">
      <c r="A3884">
        <v>1966</v>
      </c>
      <c r="B3884" s="108">
        <v>108</v>
      </c>
      <c r="C3884">
        <v>54.3</v>
      </c>
      <c r="D3884">
        <v>28.71</v>
      </c>
      <c r="E3884">
        <v>83.01</v>
      </c>
    </row>
    <row r="3885" spans="1:5">
      <c r="A3885">
        <v>1966</v>
      </c>
      <c r="B3885" s="108">
        <v>109</v>
      </c>
      <c r="C3885">
        <v>45.32</v>
      </c>
      <c r="D3885">
        <v>26.08</v>
      </c>
      <c r="E3885">
        <v>71.400000000000006</v>
      </c>
    </row>
    <row r="3886" spans="1:5">
      <c r="A3886">
        <v>1966</v>
      </c>
      <c r="B3886" s="108">
        <v>110</v>
      </c>
      <c r="C3886">
        <v>154.83000000000001</v>
      </c>
      <c r="D3886">
        <v>88.85</v>
      </c>
      <c r="E3886">
        <v>243.68</v>
      </c>
    </row>
    <row r="3887" spans="1:5">
      <c r="A3887">
        <v>1967</v>
      </c>
      <c r="B3887" s="108">
        <v>0</v>
      </c>
      <c r="C3887">
        <v>1718134.93</v>
      </c>
      <c r="D3887">
        <v>1784393.76</v>
      </c>
      <c r="E3887">
        <v>3502528.69</v>
      </c>
    </row>
    <row r="3888" spans="1:5">
      <c r="A3888">
        <v>1967</v>
      </c>
      <c r="B3888" s="108">
        <v>1</v>
      </c>
      <c r="C3888">
        <v>1790839.33</v>
      </c>
      <c r="D3888">
        <v>1853723.67</v>
      </c>
      <c r="E3888">
        <v>3644563</v>
      </c>
    </row>
    <row r="3889" spans="1:5">
      <c r="A3889">
        <v>1967</v>
      </c>
      <c r="B3889" s="108">
        <v>2</v>
      </c>
      <c r="C3889">
        <v>1853673.21</v>
      </c>
      <c r="D3889">
        <v>1923654.04</v>
      </c>
      <c r="E3889">
        <v>3777327.25</v>
      </c>
    </row>
    <row r="3890" spans="1:5">
      <c r="A3890">
        <v>1967</v>
      </c>
      <c r="B3890" s="108">
        <v>3</v>
      </c>
      <c r="C3890">
        <v>1922715.29</v>
      </c>
      <c r="D3890">
        <v>1995989.33</v>
      </c>
      <c r="E3890">
        <v>3918704.62</v>
      </c>
    </row>
    <row r="3891" spans="1:5">
      <c r="A3891">
        <v>1967</v>
      </c>
      <c r="B3891" s="108">
        <v>4</v>
      </c>
      <c r="C3891">
        <v>1983261.75</v>
      </c>
      <c r="D3891">
        <v>2057972</v>
      </c>
      <c r="E3891">
        <v>4041233.75</v>
      </c>
    </row>
    <row r="3892" spans="1:5">
      <c r="A3892">
        <v>1967</v>
      </c>
      <c r="B3892" s="108">
        <v>5</v>
      </c>
      <c r="C3892">
        <v>2020558.7</v>
      </c>
      <c r="D3892">
        <v>2097823.54</v>
      </c>
      <c r="E3892">
        <v>4118382.24</v>
      </c>
    </row>
    <row r="3893" spans="1:5">
      <c r="A3893">
        <v>1967</v>
      </c>
      <c r="B3893" s="108">
        <v>6</v>
      </c>
      <c r="C3893">
        <v>2029797.52</v>
      </c>
      <c r="D3893">
        <v>2096239.2</v>
      </c>
      <c r="E3893">
        <v>4126036.72</v>
      </c>
    </row>
    <row r="3894" spans="1:5">
      <c r="A3894">
        <v>1967</v>
      </c>
      <c r="B3894" s="108">
        <v>7</v>
      </c>
      <c r="C3894">
        <v>2024565.08</v>
      </c>
      <c r="D3894">
        <v>2093109.62</v>
      </c>
      <c r="E3894">
        <v>4117674.7</v>
      </c>
    </row>
    <row r="3895" spans="1:5">
      <c r="A3895">
        <v>1967</v>
      </c>
      <c r="B3895" s="108">
        <v>8</v>
      </c>
      <c r="C3895">
        <v>2000822.92</v>
      </c>
      <c r="D3895">
        <v>2072766.95</v>
      </c>
      <c r="E3895">
        <v>4073589.87</v>
      </c>
    </row>
    <row r="3896" spans="1:5">
      <c r="A3896">
        <v>1967</v>
      </c>
      <c r="B3896" s="108">
        <v>9</v>
      </c>
      <c r="C3896">
        <v>2019167.85</v>
      </c>
      <c r="D3896">
        <v>2098391.29</v>
      </c>
      <c r="E3896">
        <v>4117559.14</v>
      </c>
    </row>
    <row r="3897" spans="1:5">
      <c r="A3897">
        <v>1967</v>
      </c>
      <c r="B3897" s="108">
        <v>10</v>
      </c>
      <c r="C3897">
        <v>2041836.55</v>
      </c>
      <c r="D3897">
        <v>2121410.04</v>
      </c>
      <c r="E3897">
        <v>4163246.59</v>
      </c>
    </row>
    <row r="3898" spans="1:5">
      <c r="A3898">
        <v>1967</v>
      </c>
      <c r="B3898" s="108">
        <v>11</v>
      </c>
      <c r="C3898">
        <v>1950768.45</v>
      </c>
      <c r="D3898">
        <v>2024695.64</v>
      </c>
      <c r="E3898">
        <v>3975464.09</v>
      </c>
    </row>
    <row r="3899" spans="1:5">
      <c r="A3899">
        <v>1967</v>
      </c>
      <c r="B3899" s="108">
        <v>12</v>
      </c>
      <c r="C3899">
        <v>1930836.84</v>
      </c>
      <c r="D3899">
        <v>2004127.57</v>
      </c>
      <c r="E3899">
        <v>3934964.41</v>
      </c>
    </row>
    <row r="3900" spans="1:5">
      <c r="A3900">
        <v>1967</v>
      </c>
      <c r="B3900" s="108">
        <v>13</v>
      </c>
      <c r="C3900">
        <v>1883469.78</v>
      </c>
      <c r="D3900">
        <v>1946252.19</v>
      </c>
      <c r="E3900">
        <v>3829721.97</v>
      </c>
    </row>
    <row r="3901" spans="1:5">
      <c r="A3901">
        <v>1967</v>
      </c>
      <c r="B3901" s="108">
        <v>14</v>
      </c>
      <c r="C3901">
        <v>1875618.24</v>
      </c>
      <c r="D3901">
        <v>1941910.79</v>
      </c>
      <c r="E3901">
        <v>3817529.03</v>
      </c>
    </row>
    <row r="3902" spans="1:5">
      <c r="A3902">
        <v>1967</v>
      </c>
      <c r="B3902" s="108">
        <v>15</v>
      </c>
      <c r="C3902">
        <v>1815628.83</v>
      </c>
      <c r="D3902">
        <v>1884048.74</v>
      </c>
      <c r="E3902">
        <v>3699677.57</v>
      </c>
    </row>
    <row r="3903" spans="1:5">
      <c r="A3903">
        <v>1967</v>
      </c>
      <c r="B3903" s="108">
        <v>16</v>
      </c>
      <c r="C3903">
        <v>1743055.38</v>
      </c>
      <c r="D3903">
        <v>1804305.33</v>
      </c>
      <c r="E3903">
        <v>3547360.71</v>
      </c>
    </row>
    <row r="3904" spans="1:5">
      <c r="A3904">
        <v>1967</v>
      </c>
      <c r="B3904" s="108">
        <v>17</v>
      </c>
      <c r="C3904">
        <v>1724994.52</v>
      </c>
      <c r="D3904">
        <v>1774498.63</v>
      </c>
      <c r="E3904">
        <v>3499493.15</v>
      </c>
    </row>
    <row r="3905" spans="1:5">
      <c r="A3905">
        <v>1967</v>
      </c>
      <c r="B3905" s="108">
        <v>18</v>
      </c>
      <c r="C3905">
        <v>1747010.96</v>
      </c>
      <c r="D3905">
        <v>1752013.7</v>
      </c>
      <c r="E3905">
        <v>3499024.66</v>
      </c>
    </row>
    <row r="3906" spans="1:5">
      <c r="A3906">
        <v>1967</v>
      </c>
      <c r="B3906" s="108">
        <v>19</v>
      </c>
      <c r="C3906">
        <v>1808830.14</v>
      </c>
      <c r="D3906">
        <v>1746797.26</v>
      </c>
      <c r="E3906">
        <v>3555627.4</v>
      </c>
    </row>
    <row r="3907" spans="1:5">
      <c r="A3907">
        <v>1967</v>
      </c>
      <c r="B3907" s="108">
        <v>20</v>
      </c>
      <c r="C3907">
        <v>1652715.07</v>
      </c>
      <c r="D3907">
        <v>1539093.15</v>
      </c>
      <c r="E3907">
        <v>3191808.22</v>
      </c>
    </row>
    <row r="3908" spans="1:5">
      <c r="A3908">
        <v>1967</v>
      </c>
      <c r="B3908" s="108">
        <v>21</v>
      </c>
      <c r="C3908">
        <v>1377980.82</v>
      </c>
      <c r="D3908">
        <v>1283405.48</v>
      </c>
      <c r="E3908">
        <v>2661386.2999999998</v>
      </c>
    </row>
    <row r="3909" spans="1:5">
      <c r="A3909">
        <v>1967</v>
      </c>
      <c r="B3909" s="108">
        <v>22</v>
      </c>
      <c r="C3909">
        <v>1392473.97</v>
      </c>
      <c r="D3909">
        <v>1285427.3999999999</v>
      </c>
      <c r="E3909">
        <v>2677901.37</v>
      </c>
    </row>
    <row r="3910" spans="1:5">
      <c r="A3910">
        <v>1967</v>
      </c>
      <c r="B3910" s="108">
        <v>23</v>
      </c>
      <c r="C3910">
        <v>1437890.41</v>
      </c>
      <c r="D3910">
        <v>1338843.8400000001</v>
      </c>
      <c r="E3910">
        <v>2776734.25</v>
      </c>
    </row>
    <row r="3911" spans="1:5">
      <c r="A3911">
        <v>1967</v>
      </c>
      <c r="B3911" s="108">
        <v>24</v>
      </c>
      <c r="C3911">
        <v>1426246.58</v>
      </c>
      <c r="D3911">
        <v>1357227.4</v>
      </c>
      <c r="E3911">
        <v>2783473.98</v>
      </c>
    </row>
    <row r="3912" spans="1:5">
      <c r="A3912">
        <v>1967</v>
      </c>
      <c r="B3912" s="108">
        <v>25</v>
      </c>
      <c r="C3912">
        <v>1291101.3700000001</v>
      </c>
      <c r="D3912">
        <v>1237594.52</v>
      </c>
      <c r="E3912">
        <v>2528695.89</v>
      </c>
    </row>
    <row r="3913" spans="1:5">
      <c r="A3913">
        <v>1967</v>
      </c>
      <c r="B3913" s="108">
        <v>26</v>
      </c>
      <c r="C3913">
        <v>1213087.67</v>
      </c>
      <c r="D3913">
        <v>1161591.78</v>
      </c>
      <c r="E3913">
        <v>2374679.4500000002</v>
      </c>
    </row>
    <row r="3914" spans="1:5">
      <c r="A3914">
        <v>1967</v>
      </c>
      <c r="B3914" s="108">
        <v>27</v>
      </c>
      <c r="C3914">
        <v>1185027.3999999999</v>
      </c>
      <c r="D3914">
        <v>1128528.77</v>
      </c>
      <c r="E3914">
        <v>2313556.17</v>
      </c>
    </row>
    <row r="3915" spans="1:5">
      <c r="A3915">
        <v>1967</v>
      </c>
      <c r="B3915" s="108">
        <v>28</v>
      </c>
      <c r="C3915">
        <v>1169027.3999999999</v>
      </c>
      <c r="D3915">
        <v>1115021.92</v>
      </c>
      <c r="E3915">
        <v>2284049.3199999998</v>
      </c>
    </row>
    <row r="3916" spans="1:5">
      <c r="A3916">
        <v>1967</v>
      </c>
      <c r="B3916" s="108">
        <v>29</v>
      </c>
      <c r="C3916">
        <v>1139052.05</v>
      </c>
      <c r="D3916">
        <v>1093046.58</v>
      </c>
      <c r="E3916">
        <v>2232098.63</v>
      </c>
    </row>
    <row r="3917" spans="1:5">
      <c r="A3917">
        <v>1967</v>
      </c>
      <c r="B3917" s="108">
        <v>30</v>
      </c>
      <c r="C3917">
        <v>1156528.77</v>
      </c>
      <c r="D3917">
        <v>1114019.18</v>
      </c>
      <c r="E3917">
        <v>2270547.9500000002</v>
      </c>
    </row>
    <row r="3918" spans="1:5">
      <c r="A3918">
        <v>1967</v>
      </c>
      <c r="B3918" s="108">
        <v>31</v>
      </c>
      <c r="C3918">
        <v>1108000</v>
      </c>
      <c r="D3918">
        <v>1068495.8899999999</v>
      </c>
      <c r="E3918">
        <v>2176495.89</v>
      </c>
    </row>
    <row r="3919" spans="1:5">
      <c r="A3919">
        <v>1967</v>
      </c>
      <c r="B3919" s="108">
        <v>32</v>
      </c>
      <c r="C3919">
        <v>1098545.21</v>
      </c>
      <c r="D3919">
        <v>1056534.25</v>
      </c>
      <c r="E3919">
        <v>2155079.46</v>
      </c>
    </row>
    <row r="3920" spans="1:5">
      <c r="A3920">
        <v>1967</v>
      </c>
      <c r="B3920" s="108">
        <v>33</v>
      </c>
      <c r="C3920">
        <v>1087969.8600000001</v>
      </c>
      <c r="D3920">
        <v>1047967.12</v>
      </c>
      <c r="E3920">
        <v>2135936.98</v>
      </c>
    </row>
    <row r="3921" spans="1:5">
      <c r="A3921">
        <v>1967</v>
      </c>
      <c r="B3921" s="108">
        <v>34</v>
      </c>
      <c r="C3921">
        <v>1130964.3799999999</v>
      </c>
      <c r="D3921">
        <v>1087961.6399999999</v>
      </c>
      <c r="E3921">
        <v>2218926.02</v>
      </c>
    </row>
    <row r="3922" spans="1:5">
      <c r="A3922">
        <v>1967</v>
      </c>
      <c r="B3922" s="108">
        <v>35</v>
      </c>
      <c r="C3922">
        <v>1154473.97</v>
      </c>
      <c r="D3922">
        <v>1104479.45</v>
      </c>
      <c r="E3922">
        <v>2258953.42</v>
      </c>
    </row>
    <row r="3923" spans="1:5">
      <c r="A3923">
        <v>1967</v>
      </c>
      <c r="B3923" s="108">
        <v>36</v>
      </c>
      <c r="C3923">
        <v>1174476.71</v>
      </c>
      <c r="D3923">
        <v>1117978.08</v>
      </c>
      <c r="E3923">
        <v>2292454.79</v>
      </c>
    </row>
    <row r="3924" spans="1:5">
      <c r="A3924">
        <v>1967</v>
      </c>
      <c r="B3924" s="108">
        <v>37</v>
      </c>
      <c r="C3924">
        <v>1194969.8600000001</v>
      </c>
      <c r="D3924">
        <v>1132465.75</v>
      </c>
      <c r="E3924">
        <v>2327435.61</v>
      </c>
    </row>
    <row r="3925" spans="1:5">
      <c r="A3925">
        <v>1967</v>
      </c>
      <c r="B3925" s="108">
        <v>38</v>
      </c>
      <c r="C3925">
        <v>1218471.23</v>
      </c>
      <c r="D3925">
        <v>1153967.1200000001</v>
      </c>
      <c r="E3925">
        <v>2372438.35</v>
      </c>
    </row>
    <row r="3926" spans="1:5">
      <c r="A3926">
        <v>1967</v>
      </c>
      <c r="B3926" s="108">
        <v>39</v>
      </c>
      <c r="C3926">
        <v>1239476.71</v>
      </c>
      <c r="D3926">
        <v>1174975.3400000001</v>
      </c>
      <c r="E3926">
        <v>2414452.0499999998</v>
      </c>
    </row>
    <row r="3927" spans="1:5">
      <c r="A3927">
        <v>1967</v>
      </c>
      <c r="B3927" s="108">
        <v>40</v>
      </c>
      <c r="C3927">
        <v>1254983.56</v>
      </c>
      <c r="D3927">
        <v>1188484.93</v>
      </c>
      <c r="E3927">
        <v>2443468.4900000002</v>
      </c>
    </row>
    <row r="3928" spans="1:5">
      <c r="A3928">
        <v>1967</v>
      </c>
      <c r="B3928" s="108">
        <v>41</v>
      </c>
      <c r="C3928">
        <v>1267484.93</v>
      </c>
      <c r="D3928">
        <v>1198989.04</v>
      </c>
      <c r="E3928">
        <v>2466473.9700000002</v>
      </c>
    </row>
    <row r="3929" spans="1:5">
      <c r="A3929">
        <v>1967</v>
      </c>
      <c r="B3929" s="108">
        <v>42</v>
      </c>
      <c r="C3929">
        <v>1278484.93</v>
      </c>
      <c r="D3929">
        <v>1206986.3</v>
      </c>
      <c r="E3929">
        <v>2485471.23</v>
      </c>
    </row>
    <row r="3930" spans="1:5">
      <c r="A3930">
        <v>1967</v>
      </c>
      <c r="B3930" s="108">
        <v>43</v>
      </c>
      <c r="C3930">
        <v>1283495.8899999999</v>
      </c>
      <c r="D3930">
        <v>1208997.26</v>
      </c>
      <c r="E3930">
        <v>2492493.15</v>
      </c>
    </row>
    <row r="3931" spans="1:5">
      <c r="A3931">
        <v>1967</v>
      </c>
      <c r="B3931" s="108">
        <v>44</v>
      </c>
      <c r="C3931">
        <v>1275515.07</v>
      </c>
      <c r="D3931">
        <v>1200512.33</v>
      </c>
      <c r="E3931">
        <v>2476027.4</v>
      </c>
    </row>
    <row r="3932" spans="1:5">
      <c r="A3932">
        <v>1967</v>
      </c>
      <c r="B3932" s="108">
        <v>45</v>
      </c>
      <c r="C3932">
        <v>1254337.04</v>
      </c>
      <c r="D3932">
        <v>1181533.53</v>
      </c>
      <c r="E3932">
        <v>2435870.5699999998</v>
      </c>
    </row>
    <row r="3933" spans="1:5">
      <c r="A3933">
        <v>1967</v>
      </c>
      <c r="B3933" s="108">
        <v>46</v>
      </c>
      <c r="C3933">
        <v>1225996.48</v>
      </c>
      <c r="D3933">
        <v>1154999.3500000001</v>
      </c>
      <c r="E3933">
        <v>2380995.83</v>
      </c>
    </row>
    <row r="3934" spans="1:5">
      <c r="A3934">
        <v>1967</v>
      </c>
      <c r="B3934" s="108">
        <v>47</v>
      </c>
      <c r="C3934">
        <v>1195310.27</v>
      </c>
      <c r="D3934">
        <v>1126635.77</v>
      </c>
      <c r="E3934">
        <v>2321946.04</v>
      </c>
    </row>
    <row r="3935" spans="1:5">
      <c r="A3935">
        <v>1967</v>
      </c>
      <c r="B3935" s="108">
        <v>48</v>
      </c>
      <c r="C3935">
        <v>1165207.8799999999</v>
      </c>
      <c r="D3935">
        <v>1099337.1399999999</v>
      </c>
      <c r="E3935">
        <v>2264545.02</v>
      </c>
    </row>
    <row r="3936" spans="1:5">
      <c r="A3936">
        <v>1967</v>
      </c>
      <c r="B3936" s="108">
        <v>49</v>
      </c>
      <c r="C3936">
        <v>1140813.46</v>
      </c>
      <c r="D3936">
        <v>1077614.76</v>
      </c>
      <c r="E3936">
        <v>2218428.2200000002</v>
      </c>
    </row>
    <row r="3937" spans="1:5">
      <c r="A3937">
        <v>1967</v>
      </c>
      <c r="B3937" s="108">
        <v>50</v>
      </c>
      <c r="C3937">
        <v>1123705.9099999999</v>
      </c>
      <c r="D3937">
        <v>1062541.06</v>
      </c>
      <c r="E3937">
        <v>2186246.9700000002</v>
      </c>
    </row>
    <row r="3938" spans="1:5">
      <c r="A3938">
        <v>1967</v>
      </c>
      <c r="B3938" s="108">
        <v>51</v>
      </c>
      <c r="C3938">
        <v>1108696.53</v>
      </c>
      <c r="D3938">
        <v>1048761.77</v>
      </c>
      <c r="E3938">
        <v>2157458.2999999998</v>
      </c>
    </row>
    <row r="3939" spans="1:5">
      <c r="A3939">
        <v>1967</v>
      </c>
      <c r="B3939" s="108">
        <v>52</v>
      </c>
      <c r="C3939">
        <v>1093303.3600000001</v>
      </c>
      <c r="D3939">
        <v>1033967.16</v>
      </c>
      <c r="E3939">
        <v>2127270.52</v>
      </c>
    </row>
    <row r="3940" spans="1:5">
      <c r="A3940">
        <v>1967</v>
      </c>
      <c r="B3940" s="108">
        <v>53</v>
      </c>
      <c r="C3940">
        <v>1078454.1399999999</v>
      </c>
      <c r="D3940">
        <v>1018475.6</v>
      </c>
      <c r="E3940">
        <v>2096929.74</v>
      </c>
    </row>
    <row r="3941" spans="1:5">
      <c r="A3941">
        <v>1967</v>
      </c>
      <c r="B3941" s="108">
        <v>54</v>
      </c>
      <c r="C3941">
        <v>1064197.58</v>
      </c>
      <c r="D3941">
        <v>1001816.06</v>
      </c>
      <c r="E3941">
        <v>2066013.64</v>
      </c>
    </row>
    <row r="3942" spans="1:5">
      <c r="A3942">
        <v>1967</v>
      </c>
      <c r="B3942" s="108">
        <v>55</v>
      </c>
      <c r="C3942">
        <v>1049423.99</v>
      </c>
      <c r="D3942">
        <v>982737.86</v>
      </c>
      <c r="E3942">
        <v>2032161.85</v>
      </c>
    </row>
    <row r="3943" spans="1:5">
      <c r="A3943">
        <v>1967</v>
      </c>
      <c r="B3943" s="108">
        <v>56</v>
      </c>
      <c r="C3943">
        <v>1034411.61</v>
      </c>
      <c r="D3943">
        <v>962909.63</v>
      </c>
      <c r="E3943">
        <v>1997321.24</v>
      </c>
    </row>
    <row r="3944" spans="1:5">
      <c r="A3944">
        <v>1967</v>
      </c>
      <c r="B3944" s="108">
        <v>57</v>
      </c>
      <c r="C3944">
        <v>1015886.7</v>
      </c>
      <c r="D3944">
        <v>939622.75</v>
      </c>
      <c r="E3944">
        <v>1955509.45</v>
      </c>
    </row>
    <row r="3945" spans="1:5">
      <c r="A3945">
        <v>1967</v>
      </c>
      <c r="B3945" s="108">
        <v>58</v>
      </c>
      <c r="C3945">
        <v>989754.15</v>
      </c>
      <c r="D3945">
        <v>909595.79</v>
      </c>
      <c r="E3945">
        <v>1899349.94</v>
      </c>
    </row>
    <row r="3946" spans="1:5">
      <c r="A3946">
        <v>1967</v>
      </c>
      <c r="B3946" s="108">
        <v>59</v>
      </c>
      <c r="C3946">
        <v>953593.67</v>
      </c>
      <c r="D3946">
        <v>870695.63</v>
      </c>
      <c r="E3946">
        <v>1824289.3</v>
      </c>
    </row>
    <row r="3947" spans="1:5">
      <c r="A3947">
        <v>1967</v>
      </c>
      <c r="B3947" s="108">
        <v>60</v>
      </c>
      <c r="C3947">
        <v>910965.87</v>
      </c>
      <c r="D3947">
        <v>826362.52</v>
      </c>
      <c r="E3947">
        <v>1737328.39</v>
      </c>
    </row>
    <row r="3948" spans="1:5">
      <c r="A3948">
        <v>1967</v>
      </c>
      <c r="B3948" s="108">
        <v>61</v>
      </c>
      <c r="C3948">
        <v>863910.17</v>
      </c>
      <c r="D3948">
        <v>778713.5</v>
      </c>
      <c r="E3948">
        <v>1642623.67</v>
      </c>
    </row>
    <row r="3949" spans="1:5">
      <c r="A3949">
        <v>1967</v>
      </c>
      <c r="B3949" s="108">
        <v>62</v>
      </c>
      <c r="C3949">
        <v>822748.55</v>
      </c>
      <c r="D3949">
        <v>734985.25</v>
      </c>
      <c r="E3949">
        <v>1557733.8</v>
      </c>
    </row>
    <row r="3950" spans="1:5">
      <c r="A3950">
        <v>1967</v>
      </c>
      <c r="B3950" s="108">
        <v>63</v>
      </c>
      <c r="C3950">
        <v>792111.47</v>
      </c>
      <c r="D3950">
        <v>698526.76</v>
      </c>
      <c r="E3950">
        <v>1490638.23</v>
      </c>
    </row>
    <row r="3951" spans="1:5">
      <c r="A3951">
        <v>1967</v>
      </c>
      <c r="B3951" s="108">
        <v>64</v>
      </c>
      <c r="C3951">
        <v>772546.62</v>
      </c>
      <c r="D3951">
        <v>670329.63</v>
      </c>
      <c r="E3951">
        <v>1442876.25</v>
      </c>
    </row>
    <row r="3952" spans="1:5">
      <c r="A3952">
        <v>1967</v>
      </c>
      <c r="B3952" s="108">
        <v>65</v>
      </c>
      <c r="C3952">
        <v>759408.93</v>
      </c>
      <c r="D3952">
        <v>647880.73</v>
      </c>
      <c r="E3952">
        <v>1407289.66</v>
      </c>
    </row>
    <row r="3953" spans="1:5">
      <c r="A3953">
        <v>1967</v>
      </c>
      <c r="B3953" s="108">
        <v>66</v>
      </c>
      <c r="C3953">
        <v>749509.69</v>
      </c>
      <c r="D3953">
        <v>626605.46</v>
      </c>
      <c r="E3953">
        <v>1376115.15</v>
      </c>
    </row>
    <row r="3954" spans="1:5">
      <c r="A3954">
        <v>1967</v>
      </c>
      <c r="B3954" s="108">
        <v>67</v>
      </c>
      <c r="C3954">
        <v>735105.29</v>
      </c>
      <c r="D3954">
        <v>602960.15</v>
      </c>
      <c r="E3954">
        <v>1338065.44</v>
      </c>
    </row>
    <row r="3955" spans="1:5">
      <c r="A3955">
        <v>1967</v>
      </c>
      <c r="B3955" s="108">
        <v>68</v>
      </c>
      <c r="C3955">
        <v>713864.5</v>
      </c>
      <c r="D3955">
        <v>575846.92000000004</v>
      </c>
      <c r="E3955">
        <v>1289711.42</v>
      </c>
    </row>
    <row r="3956" spans="1:5">
      <c r="A3956">
        <v>1967</v>
      </c>
      <c r="B3956" s="108">
        <v>69</v>
      </c>
      <c r="C3956">
        <v>688559.77</v>
      </c>
      <c r="D3956">
        <v>547618.75</v>
      </c>
      <c r="E3956">
        <v>1236178.52</v>
      </c>
    </row>
    <row r="3957" spans="1:5">
      <c r="A3957">
        <v>1967</v>
      </c>
      <c r="B3957" s="108">
        <v>70</v>
      </c>
      <c r="C3957">
        <v>663150.65</v>
      </c>
      <c r="D3957">
        <v>520420.7</v>
      </c>
      <c r="E3957">
        <v>1183571.3500000001</v>
      </c>
    </row>
    <row r="3958" spans="1:5">
      <c r="A3958">
        <v>1967</v>
      </c>
      <c r="B3958" s="108">
        <v>71</v>
      </c>
      <c r="C3958">
        <v>638703.39</v>
      </c>
      <c r="D3958">
        <v>495261.63</v>
      </c>
      <c r="E3958">
        <v>1133965.02</v>
      </c>
    </row>
    <row r="3959" spans="1:5">
      <c r="A3959">
        <v>1967</v>
      </c>
      <c r="B3959" s="108">
        <v>72</v>
      </c>
      <c r="C3959">
        <v>613031.27</v>
      </c>
      <c r="D3959">
        <v>470275</v>
      </c>
      <c r="E3959">
        <v>1083306.27</v>
      </c>
    </row>
    <row r="3960" spans="1:5">
      <c r="A3960">
        <v>1967</v>
      </c>
      <c r="B3960" s="108">
        <v>73</v>
      </c>
      <c r="C3960">
        <v>583799.16</v>
      </c>
      <c r="D3960">
        <v>443819.07</v>
      </c>
      <c r="E3960">
        <v>1027618.23</v>
      </c>
    </row>
    <row r="3961" spans="1:5">
      <c r="A3961">
        <v>1967</v>
      </c>
      <c r="B3961" s="108">
        <v>74</v>
      </c>
      <c r="C3961">
        <v>547908.18000000005</v>
      </c>
      <c r="D3961">
        <v>412356.21</v>
      </c>
      <c r="E3961">
        <v>960264.39</v>
      </c>
    </row>
    <row r="3962" spans="1:5">
      <c r="A3962">
        <v>1967</v>
      </c>
      <c r="B3962" s="108">
        <v>75</v>
      </c>
      <c r="C3962">
        <v>506779.06</v>
      </c>
      <c r="D3962">
        <v>376733.7</v>
      </c>
      <c r="E3962">
        <v>883512.76</v>
      </c>
    </row>
    <row r="3963" spans="1:5">
      <c r="A3963">
        <v>1967</v>
      </c>
      <c r="B3963" s="108">
        <v>76</v>
      </c>
      <c r="C3963">
        <v>463082.76</v>
      </c>
      <c r="D3963">
        <v>340117.55</v>
      </c>
      <c r="E3963">
        <v>803200.31</v>
      </c>
    </row>
    <row r="3964" spans="1:5">
      <c r="A3964">
        <v>1967</v>
      </c>
      <c r="B3964" s="108">
        <v>77</v>
      </c>
      <c r="C3964">
        <v>420544.98</v>
      </c>
      <c r="D3964">
        <v>305081.59000000003</v>
      </c>
      <c r="E3964">
        <v>725626.57</v>
      </c>
    </row>
    <row r="3965" spans="1:5">
      <c r="A3965">
        <v>1967</v>
      </c>
      <c r="B3965" s="108">
        <v>78</v>
      </c>
      <c r="C3965">
        <v>380023.38</v>
      </c>
      <c r="D3965">
        <v>271993.75</v>
      </c>
      <c r="E3965">
        <v>652017.13</v>
      </c>
    </row>
    <row r="3966" spans="1:5">
      <c r="A3966">
        <v>1967</v>
      </c>
      <c r="B3966" s="108">
        <v>79</v>
      </c>
      <c r="C3966">
        <v>342625.43</v>
      </c>
      <c r="D3966">
        <v>241304.35</v>
      </c>
      <c r="E3966">
        <v>583929.78</v>
      </c>
    </row>
    <row r="3967" spans="1:5">
      <c r="A3967">
        <v>1967</v>
      </c>
      <c r="B3967" s="108">
        <v>80</v>
      </c>
      <c r="C3967">
        <v>314329.95</v>
      </c>
      <c r="D3967">
        <v>209943.18</v>
      </c>
      <c r="E3967">
        <v>524273.13</v>
      </c>
    </row>
    <row r="3968" spans="1:5">
      <c r="A3968">
        <v>1967</v>
      </c>
      <c r="B3968" s="108">
        <v>81</v>
      </c>
      <c r="C3968">
        <v>284363.84999999998</v>
      </c>
      <c r="D3968">
        <v>187273.66</v>
      </c>
      <c r="E3968">
        <v>471637.51</v>
      </c>
    </row>
    <row r="3969" spans="1:5">
      <c r="A3969">
        <v>1967</v>
      </c>
      <c r="B3969" s="108">
        <v>82</v>
      </c>
      <c r="C3969">
        <v>254573.63</v>
      </c>
      <c r="D3969">
        <v>164185.49</v>
      </c>
      <c r="E3969">
        <v>418759.12</v>
      </c>
    </row>
    <row r="3970" spans="1:5">
      <c r="A3970">
        <v>1967</v>
      </c>
      <c r="B3970" s="108">
        <v>83</v>
      </c>
      <c r="C3970">
        <v>217744.1</v>
      </c>
      <c r="D3970">
        <v>136510.31</v>
      </c>
      <c r="E3970">
        <v>354254.41</v>
      </c>
    </row>
    <row r="3971" spans="1:5">
      <c r="A3971">
        <v>1967</v>
      </c>
      <c r="B3971" s="108">
        <v>84</v>
      </c>
      <c r="C3971">
        <v>187193.72</v>
      </c>
      <c r="D3971">
        <v>115179.86</v>
      </c>
      <c r="E3971">
        <v>302373.58</v>
      </c>
    </row>
    <row r="3972" spans="1:5">
      <c r="A3972">
        <v>1967</v>
      </c>
      <c r="B3972" s="108">
        <v>85</v>
      </c>
      <c r="C3972">
        <v>156663.95000000001</v>
      </c>
      <c r="D3972">
        <v>93149.39</v>
      </c>
      <c r="E3972">
        <v>249813.34</v>
      </c>
    </row>
    <row r="3973" spans="1:5">
      <c r="A3973">
        <v>1967</v>
      </c>
      <c r="B3973" s="108">
        <v>86</v>
      </c>
      <c r="C3973">
        <v>135708.06</v>
      </c>
      <c r="D3973">
        <v>77988.77</v>
      </c>
      <c r="E3973">
        <v>213696.83</v>
      </c>
    </row>
    <row r="3974" spans="1:5">
      <c r="A3974">
        <v>1967</v>
      </c>
      <c r="B3974" s="108">
        <v>87</v>
      </c>
      <c r="C3974">
        <v>107299.12</v>
      </c>
      <c r="D3974">
        <v>59655.94</v>
      </c>
      <c r="E3974">
        <v>166955.06</v>
      </c>
    </row>
    <row r="3975" spans="1:5">
      <c r="A3975">
        <v>1967</v>
      </c>
      <c r="B3975" s="108">
        <v>88</v>
      </c>
      <c r="C3975">
        <v>86541.63</v>
      </c>
      <c r="D3975">
        <v>46981.14</v>
      </c>
      <c r="E3975">
        <v>133522.76999999999</v>
      </c>
    </row>
    <row r="3976" spans="1:5">
      <c r="A3976">
        <v>1967</v>
      </c>
      <c r="B3976" s="108">
        <v>89</v>
      </c>
      <c r="C3976">
        <v>69990.89</v>
      </c>
      <c r="D3976">
        <v>37620.43</v>
      </c>
      <c r="E3976">
        <v>107611.32</v>
      </c>
    </row>
    <row r="3977" spans="1:5">
      <c r="A3977">
        <v>1967</v>
      </c>
      <c r="B3977" s="108">
        <v>90</v>
      </c>
      <c r="C3977">
        <v>57069.69</v>
      </c>
      <c r="D3977">
        <v>29593.43</v>
      </c>
      <c r="E3977">
        <v>86663.12</v>
      </c>
    </row>
    <row r="3978" spans="1:5">
      <c r="A3978">
        <v>1967</v>
      </c>
      <c r="B3978" s="108">
        <v>91</v>
      </c>
      <c r="C3978">
        <v>44815.8</v>
      </c>
      <c r="D3978">
        <v>22315.08</v>
      </c>
      <c r="E3978">
        <v>67130.880000000005</v>
      </c>
    </row>
    <row r="3979" spans="1:5">
      <c r="A3979">
        <v>1967</v>
      </c>
      <c r="B3979" s="108">
        <v>92</v>
      </c>
      <c r="C3979">
        <v>32990.14</v>
      </c>
      <c r="D3979">
        <v>15974.56</v>
      </c>
      <c r="E3979">
        <v>48964.7</v>
      </c>
    </row>
    <row r="3980" spans="1:5">
      <c r="A3980">
        <v>1967</v>
      </c>
      <c r="B3980" s="108">
        <v>93</v>
      </c>
      <c r="C3980">
        <v>24065.86</v>
      </c>
      <c r="D3980">
        <v>11328.87</v>
      </c>
      <c r="E3980">
        <v>35394.730000000003</v>
      </c>
    </row>
    <row r="3981" spans="1:5">
      <c r="A3981">
        <v>1967</v>
      </c>
      <c r="B3981" s="108">
        <v>94</v>
      </c>
      <c r="C3981">
        <v>18120.25</v>
      </c>
      <c r="D3981">
        <v>8578.76</v>
      </c>
      <c r="E3981">
        <v>26699.01</v>
      </c>
    </row>
    <row r="3982" spans="1:5">
      <c r="A3982">
        <v>1967</v>
      </c>
      <c r="B3982" s="108">
        <v>95</v>
      </c>
      <c r="C3982">
        <v>12155.9</v>
      </c>
      <c r="D3982">
        <v>5694.17</v>
      </c>
      <c r="E3982">
        <v>17850.07</v>
      </c>
    </row>
    <row r="3983" spans="1:5">
      <c r="A3983">
        <v>1967</v>
      </c>
      <c r="B3983" s="108">
        <v>96</v>
      </c>
      <c r="C3983">
        <v>9017.5400000000009</v>
      </c>
      <c r="D3983">
        <v>4116.1000000000004</v>
      </c>
      <c r="E3983">
        <v>13133.64</v>
      </c>
    </row>
    <row r="3984" spans="1:5">
      <c r="A3984">
        <v>1967</v>
      </c>
      <c r="B3984" s="108">
        <v>97</v>
      </c>
      <c r="C3984">
        <v>6024.76</v>
      </c>
      <c r="D3984">
        <v>2665.77</v>
      </c>
      <c r="E3984">
        <v>8690.5300000000007</v>
      </c>
    </row>
    <row r="3985" spans="1:5">
      <c r="A3985">
        <v>1967</v>
      </c>
      <c r="B3985" s="108">
        <v>98</v>
      </c>
      <c r="C3985">
        <v>3822.38</v>
      </c>
      <c r="D3985">
        <v>1627.82</v>
      </c>
      <c r="E3985">
        <v>5450.2</v>
      </c>
    </row>
    <row r="3986" spans="1:5">
      <c r="A3986">
        <v>1967</v>
      </c>
      <c r="B3986" s="108">
        <v>99</v>
      </c>
      <c r="C3986">
        <v>2584.64</v>
      </c>
      <c r="D3986">
        <v>1082.3399999999999</v>
      </c>
      <c r="E3986">
        <v>3666.98</v>
      </c>
    </row>
    <row r="3987" spans="1:5">
      <c r="A3987">
        <v>1967</v>
      </c>
      <c r="B3987" s="108">
        <v>100</v>
      </c>
      <c r="C3987">
        <v>1685.87</v>
      </c>
      <c r="D3987">
        <v>693.77</v>
      </c>
      <c r="E3987">
        <v>2379.64</v>
      </c>
    </row>
    <row r="3988" spans="1:5">
      <c r="A3988">
        <v>1967</v>
      </c>
      <c r="B3988" s="108">
        <v>101</v>
      </c>
      <c r="C3988">
        <v>1008.59</v>
      </c>
      <c r="D3988">
        <v>422.14</v>
      </c>
      <c r="E3988">
        <v>1430.73</v>
      </c>
    </row>
    <row r="3989" spans="1:5">
      <c r="A3989">
        <v>1967</v>
      </c>
      <c r="B3989" s="108">
        <v>102</v>
      </c>
      <c r="C3989">
        <v>641.6</v>
      </c>
      <c r="D3989">
        <v>287.2</v>
      </c>
      <c r="E3989">
        <v>928.8</v>
      </c>
    </row>
    <row r="3990" spans="1:5">
      <c r="A3990">
        <v>1967</v>
      </c>
      <c r="B3990" s="108">
        <v>103</v>
      </c>
      <c r="C3990">
        <v>424.47</v>
      </c>
      <c r="D3990">
        <v>194.7</v>
      </c>
      <c r="E3990">
        <v>619.16999999999996</v>
      </c>
    </row>
    <row r="3991" spans="1:5">
      <c r="A3991">
        <v>1967</v>
      </c>
      <c r="B3991" s="108">
        <v>104</v>
      </c>
      <c r="C3991">
        <v>293.77999999999997</v>
      </c>
      <c r="D3991">
        <v>126.07</v>
      </c>
      <c r="E3991">
        <v>419.85</v>
      </c>
    </row>
    <row r="3992" spans="1:5">
      <c r="A3992">
        <v>1967</v>
      </c>
      <c r="B3992" s="108">
        <v>105</v>
      </c>
      <c r="C3992">
        <v>179.27</v>
      </c>
      <c r="D3992">
        <v>97.33</v>
      </c>
      <c r="E3992">
        <v>276.60000000000002</v>
      </c>
    </row>
    <row r="3993" spans="1:5">
      <c r="A3993">
        <v>1967</v>
      </c>
      <c r="B3993" s="108">
        <v>106</v>
      </c>
      <c r="C3993">
        <v>113.95</v>
      </c>
      <c r="D3993">
        <v>77.11</v>
      </c>
      <c r="E3993">
        <v>191.06</v>
      </c>
    </row>
    <row r="3994" spans="1:5">
      <c r="A3994">
        <v>1967</v>
      </c>
      <c r="B3994" s="108">
        <v>107</v>
      </c>
      <c r="C3994">
        <v>89.85</v>
      </c>
      <c r="D3994">
        <v>47.88</v>
      </c>
      <c r="E3994">
        <v>137.72999999999999</v>
      </c>
    </row>
    <row r="3995" spans="1:5">
      <c r="A3995">
        <v>1967</v>
      </c>
      <c r="B3995" s="108">
        <v>108</v>
      </c>
      <c r="C3995">
        <v>50.18</v>
      </c>
      <c r="D3995">
        <v>28.06</v>
      </c>
      <c r="E3995">
        <v>78.239999999999995</v>
      </c>
    </row>
    <row r="3996" spans="1:5">
      <c r="A3996">
        <v>1967</v>
      </c>
      <c r="B3996" s="108">
        <v>109</v>
      </c>
      <c r="C3996">
        <v>39.17</v>
      </c>
      <c r="D3996">
        <v>21.08</v>
      </c>
      <c r="E3996">
        <v>60.25</v>
      </c>
    </row>
    <row r="3997" spans="1:5">
      <c r="A3997">
        <v>1967</v>
      </c>
      <c r="B3997" s="108">
        <v>110</v>
      </c>
      <c r="C3997">
        <v>143.16999999999999</v>
      </c>
      <c r="D3997">
        <v>88</v>
      </c>
      <c r="E3997">
        <v>231.17</v>
      </c>
    </row>
    <row r="3998" spans="1:5">
      <c r="A3998">
        <v>1968</v>
      </c>
      <c r="B3998" s="108">
        <v>0</v>
      </c>
      <c r="C3998">
        <v>1670524.11</v>
      </c>
      <c r="D3998">
        <v>1737555.36</v>
      </c>
      <c r="E3998">
        <v>3408079.47</v>
      </c>
    </row>
    <row r="3999" spans="1:5">
      <c r="A3999">
        <v>1968</v>
      </c>
      <c r="B3999" s="108">
        <v>1</v>
      </c>
      <c r="C3999">
        <v>1710254.65</v>
      </c>
      <c r="D3999">
        <v>1772793.91</v>
      </c>
      <c r="E3999">
        <v>3483048.56</v>
      </c>
    </row>
    <row r="4000" spans="1:5">
      <c r="A4000">
        <v>1968</v>
      </c>
      <c r="B4000" s="108">
        <v>2</v>
      </c>
      <c r="C4000">
        <v>1756956.92</v>
      </c>
      <c r="D4000">
        <v>1822702.42</v>
      </c>
      <c r="E4000">
        <v>3579659.34</v>
      </c>
    </row>
    <row r="4001" spans="1:5">
      <c r="A4001">
        <v>1968</v>
      </c>
      <c r="B4001" s="108">
        <v>3</v>
      </c>
      <c r="C4001">
        <v>1864030.6</v>
      </c>
      <c r="D4001">
        <v>1932459.85</v>
      </c>
      <c r="E4001">
        <v>3796490.45</v>
      </c>
    </row>
    <row r="4002" spans="1:5">
      <c r="A4002">
        <v>1968</v>
      </c>
      <c r="B4002" s="108">
        <v>4</v>
      </c>
      <c r="C4002">
        <v>1947001.91</v>
      </c>
      <c r="D4002">
        <v>2022793.11</v>
      </c>
      <c r="E4002">
        <v>3969795.02</v>
      </c>
    </row>
    <row r="4003" spans="1:5">
      <c r="A4003">
        <v>1968</v>
      </c>
      <c r="B4003" s="108">
        <v>5</v>
      </c>
      <c r="C4003">
        <v>1977885.36</v>
      </c>
      <c r="D4003">
        <v>2055714.57</v>
      </c>
      <c r="E4003">
        <v>4033599.93</v>
      </c>
    </row>
    <row r="4004" spans="1:5">
      <c r="A4004">
        <v>1968</v>
      </c>
      <c r="B4004" s="108">
        <v>6</v>
      </c>
      <c r="C4004">
        <v>2026993.11</v>
      </c>
      <c r="D4004">
        <v>2095002.23</v>
      </c>
      <c r="E4004">
        <v>4121995.34</v>
      </c>
    </row>
    <row r="4005" spans="1:5">
      <c r="A4005">
        <v>1968</v>
      </c>
      <c r="B4005" s="108">
        <v>7</v>
      </c>
      <c r="C4005">
        <v>2036715.02</v>
      </c>
      <c r="D4005">
        <v>2109174.21</v>
      </c>
      <c r="E4005">
        <v>4145889.23</v>
      </c>
    </row>
    <row r="4006" spans="1:5">
      <c r="A4006">
        <v>1968</v>
      </c>
      <c r="B4006" s="108">
        <v>8</v>
      </c>
      <c r="C4006">
        <v>1993032.25</v>
      </c>
      <c r="D4006">
        <v>2064019.57</v>
      </c>
      <c r="E4006">
        <v>4057051.82</v>
      </c>
    </row>
    <row r="4007" spans="1:5">
      <c r="A4007">
        <v>1968</v>
      </c>
      <c r="B4007" s="108">
        <v>9</v>
      </c>
      <c r="C4007">
        <v>2019669.06</v>
      </c>
      <c r="D4007">
        <v>2095354.94</v>
      </c>
      <c r="E4007">
        <v>4115024</v>
      </c>
    </row>
    <row r="4008" spans="1:5">
      <c r="A4008">
        <v>1968</v>
      </c>
      <c r="B4008" s="108">
        <v>10</v>
      </c>
      <c r="C4008">
        <v>2085635.2</v>
      </c>
      <c r="D4008">
        <v>2168696.79</v>
      </c>
      <c r="E4008">
        <v>4254331.99</v>
      </c>
    </row>
    <row r="4009" spans="1:5">
      <c r="A4009">
        <v>1968</v>
      </c>
      <c r="B4009" s="108">
        <v>11</v>
      </c>
      <c r="C4009">
        <v>1996270.04</v>
      </c>
      <c r="D4009">
        <v>2073261.72</v>
      </c>
      <c r="E4009">
        <v>4069531.76</v>
      </c>
    </row>
    <row r="4010" spans="1:5">
      <c r="A4010">
        <v>1968</v>
      </c>
      <c r="B4010" s="108">
        <v>12</v>
      </c>
      <c r="C4010">
        <v>1960234.75</v>
      </c>
      <c r="D4010">
        <v>2036376.36</v>
      </c>
      <c r="E4010">
        <v>3996611.11</v>
      </c>
    </row>
    <row r="4011" spans="1:5">
      <c r="A4011">
        <v>1968</v>
      </c>
      <c r="B4011" s="108">
        <v>13</v>
      </c>
      <c r="C4011">
        <v>1928323.65</v>
      </c>
      <c r="D4011">
        <v>1994843.97</v>
      </c>
      <c r="E4011">
        <v>3923167.62</v>
      </c>
    </row>
    <row r="4012" spans="1:5">
      <c r="A4012">
        <v>1968</v>
      </c>
      <c r="B4012" s="108">
        <v>14</v>
      </c>
      <c r="C4012">
        <v>1924938.88</v>
      </c>
      <c r="D4012">
        <v>1991997.93</v>
      </c>
      <c r="E4012">
        <v>3916936.81</v>
      </c>
    </row>
    <row r="4013" spans="1:5">
      <c r="A4013">
        <v>1968</v>
      </c>
      <c r="B4013" s="108">
        <v>15</v>
      </c>
      <c r="C4013">
        <v>1863517.85</v>
      </c>
      <c r="D4013">
        <v>1936130.96</v>
      </c>
      <c r="E4013">
        <v>3799648.81</v>
      </c>
    </row>
    <row r="4014" spans="1:5">
      <c r="A4014">
        <v>1968</v>
      </c>
      <c r="B4014" s="108">
        <v>16</v>
      </c>
      <c r="C4014">
        <v>1800427.4</v>
      </c>
      <c r="D4014">
        <v>1865567.57</v>
      </c>
      <c r="E4014">
        <v>3665994.97</v>
      </c>
    </row>
    <row r="4015" spans="1:5">
      <c r="A4015">
        <v>1968</v>
      </c>
      <c r="B4015" s="108">
        <v>17</v>
      </c>
      <c r="C4015">
        <v>1757093.15</v>
      </c>
      <c r="D4015">
        <v>1809597.26</v>
      </c>
      <c r="E4015">
        <v>3566690.41</v>
      </c>
    </row>
    <row r="4016" spans="1:5">
      <c r="A4016">
        <v>1968</v>
      </c>
      <c r="B4016" s="108">
        <v>18</v>
      </c>
      <c r="C4016">
        <v>1749495.89</v>
      </c>
      <c r="D4016">
        <v>1759005.48</v>
      </c>
      <c r="E4016">
        <v>3508501.37</v>
      </c>
    </row>
    <row r="4017" spans="1:5">
      <c r="A4017">
        <v>1968</v>
      </c>
      <c r="B4017" s="108">
        <v>19</v>
      </c>
      <c r="C4017">
        <v>1754520.55</v>
      </c>
      <c r="D4017">
        <v>1695060.27</v>
      </c>
      <c r="E4017">
        <v>3449580.82</v>
      </c>
    </row>
    <row r="4018" spans="1:5">
      <c r="A4018">
        <v>1968</v>
      </c>
      <c r="B4018" s="108">
        <v>20</v>
      </c>
      <c r="C4018">
        <v>1848323.29</v>
      </c>
      <c r="D4018">
        <v>1684808.22</v>
      </c>
      <c r="E4018">
        <v>3533131.51</v>
      </c>
    </row>
    <row r="4019" spans="1:5">
      <c r="A4019">
        <v>1968</v>
      </c>
      <c r="B4019" s="108">
        <v>21</v>
      </c>
      <c r="C4019">
        <v>1624693.15</v>
      </c>
      <c r="D4019">
        <v>1473112.33</v>
      </c>
      <c r="E4019">
        <v>3097805.48</v>
      </c>
    </row>
    <row r="4020" spans="1:5">
      <c r="A4020">
        <v>1968</v>
      </c>
      <c r="B4020" s="108">
        <v>22</v>
      </c>
      <c r="C4020">
        <v>1375980.82</v>
      </c>
      <c r="D4020">
        <v>1260504.1100000001</v>
      </c>
      <c r="E4020">
        <v>2636484.9300000002</v>
      </c>
    </row>
    <row r="4021" spans="1:5">
      <c r="A4021">
        <v>1968</v>
      </c>
      <c r="B4021" s="108">
        <v>23</v>
      </c>
      <c r="C4021">
        <v>1387972.6</v>
      </c>
      <c r="D4021">
        <v>1281498.6299999999</v>
      </c>
      <c r="E4021">
        <v>2669471.23</v>
      </c>
    </row>
    <row r="4022" spans="1:5">
      <c r="A4022">
        <v>1968</v>
      </c>
      <c r="B4022" s="108">
        <v>24</v>
      </c>
      <c r="C4022">
        <v>1477394.52</v>
      </c>
      <c r="D4022">
        <v>1396882.19</v>
      </c>
      <c r="E4022">
        <v>2874276.71</v>
      </c>
    </row>
    <row r="4023" spans="1:5">
      <c r="A4023">
        <v>1968</v>
      </c>
      <c r="B4023" s="108">
        <v>25</v>
      </c>
      <c r="C4023">
        <v>1415238.36</v>
      </c>
      <c r="D4023">
        <v>1354726.03</v>
      </c>
      <c r="E4023">
        <v>2769964.39</v>
      </c>
    </row>
    <row r="4024" spans="1:5">
      <c r="A4024">
        <v>1968</v>
      </c>
      <c r="B4024" s="108">
        <v>26</v>
      </c>
      <c r="C4024">
        <v>1280597.26</v>
      </c>
      <c r="D4024">
        <v>1227589.04</v>
      </c>
      <c r="E4024">
        <v>2508186.2999999998</v>
      </c>
    </row>
    <row r="4025" spans="1:5">
      <c r="A4025">
        <v>1968</v>
      </c>
      <c r="B4025" s="108">
        <v>27</v>
      </c>
      <c r="C4025">
        <v>1228090.4099999999</v>
      </c>
      <c r="D4025">
        <v>1173093.1499999999</v>
      </c>
      <c r="E4025">
        <v>2401183.56</v>
      </c>
    </row>
    <row r="4026" spans="1:5">
      <c r="A4026">
        <v>1968</v>
      </c>
      <c r="B4026" s="108">
        <v>28</v>
      </c>
      <c r="C4026">
        <v>1189027.3999999999</v>
      </c>
      <c r="D4026">
        <v>1133528.77</v>
      </c>
      <c r="E4026">
        <v>2322556.17</v>
      </c>
    </row>
    <row r="4027" spans="1:5">
      <c r="A4027">
        <v>1968</v>
      </c>
      <c r="B4027" s="108">
        <v>29</v>
      </c>
      <c r="C4027">
        <v>1167024.6599999999</v>
      </c>
      <c r="D4027">
        <v>1116517.81</v>
      </c>
      <c r="E4027">
        <v>2283542.4700000002</v>
      </c>
    </row>
    <row r="4028" spans="1:5">
      <c r="A4028">
        <v>1968</v>
      </c>
      <c r="B4028" s="108">
        <v>30</v>
      </c>
      <c r="C4028">
        <v>1189561.6399999999</v>
      </c>
      <c r="D4028">
        <v>1142057.53</v>
      </c>
      <c r="E4028">
        <v>2331619.17</v>
      </c>
    </row>
    <row r="4029" spans="1:5">
      <c r="A4029">
        <v>1968</v>
      </c>
      <c r="B4029" s="108">
        <v>31</v>
      </c>
      <c r="C4029">
        <v>1115019.18</v>
      </c>
      <c r="D4029">
        <v>1072013.7</v>
      </c>
      <c r="E4029">
        <v>2187032.88</v>
      </c>
    </row>
    <row r="4030" spans="1:5">
      <c r="A4030">
        <v>1968</v>
      </c>
      <c r="B4030" s="108">
        <v>32</v>
      </c>
      <c r="C4030">
        <v>1115501.3700000001</v>
      </c>
      <c r="D4030">
        <v>1069000</v>
      </c>
      <c r="E4030">
        <v>2184501.37</v>
      </c>
    </row>
    <row r="4031" spans="1:5">
      <c r="A4031">
        <v>1968</v>
      </c>
      <c r="B4031" s="108">
        <v>33</v>
      </c>
      <c r="C4031">
        <v>1093043.8400000001</v>
      </c>
      <c r="D4031">
        <v>1047531.51</v>
      </c>
      <c r="E4031">
        <v>2140575.35</v>
      </c>
    </row>
    <row r="4032" spans="1:5">
      <c r="A4032">
        <v>1968</v>
      </c>
      <c r="B4032" s="108">
        <v>34</v>
      </c>
      <c r="C4032">
        <v>1108975.3400000001</v>
      </c>
      <c r="D4032">
        <v>1061465.75</v>
      </c>
      <c r="E4032">
        <v>2170441.09</v>
      </c>
    </row>
    <row r="4033" spans="1:5">
      <c r="A4033">
        <v>1968</v>
      </c>
      <c r="B4033" s="108">
        <v>35</v>
      </c>
      <c r="C4033">
        <v>1131964.3799999999</v>
      </c>
      <c r="D4033">
        <v>1083463.01</v>
      </c>
      <c r="E4033">
        <v>2215427.39</v>
      </c>
    </row>
    <row r="4034" spans="1:5">
      <c r="A4034">
        <v>1968</v>
      </c>
      <c r="B4034" s="108">
        <v>36</v>
      </c>
      <c r="C4034">
        <v>1156473.97</v>
      </c>
      <c r="D4034">
        <v>1100473.97</v>
      </c>
      <c r="E4034">
        <v>2256947.94</v>
      </c>
    </row>
    <row r="4035" spans="1:5">
      <c r="A4035">
        <v>1968</v>
      </c>
      <c r="B4035" s="108">
        <v>37</v>
      </c>
      <c r="C4035">
        <v>1175978.08</v>
      </c>
      <c r="D4035">
        <v>1112980.82</v>
      </c>
      <c r="E4035">
        <v>2288958.9</v>
      </c>
    </row>
    <row r="4036" spans="1:5">
      <c r="A4036">
        <v>1968</v>
      </c>
      <c r="B4036" s="108">
        <v>38</v>
      </c>
      <c r="C4036">
        <v>1196969.8600000001</v>
      </c>
      <c r="D4036">
        <v>1130468.49</v>
      </c>
      <c r="E4036">
        <v>2327438.35</v>
      </c>
    </row>
    <row r="4037" spans="1:5">
      <c r="A4037">
        <v>1968</v>
      </c>
      <c r="B4037" s="108">
        <v>39</v>
      </c>
      <c r="C4037">
        <v>1220471.23</v>
      </c>
      <c r="D4037">
        <v>1153967.1200000001</v>
      </c>
      <c r="E4037">
        <v>2374438.35</v>
      </c>
    </row>
    <row r="4038" spans="1:5">
      <c r="A4038">
        <v>1968</v>
      </c>
      <c r="B4038" s="108">
        <v>40</v>
      </c>
      <c r="C4038">
        <v>1240476.71</v>
      </c>
      <c r="D4038">
        <v>1174476.71</v>
      </c>
      <c r="E4038">
        <v>2414953.42</v>
      </c>
    </row>
    <row r="4039" spans="1:5">
      <c r="A4039">
        <v>1968</v>
      </c>
      <c r="B4039" s="108">
        <v>41</v>
      </c>
      <c r="C4039">
        <v>1256484.93</v>
      </c>
      <c r="D4039">
        <v>1188983.56</v>
      </c>
      <c r="E4039">
        <v>2445468.4900000002</v>
      </c>
    </row>
    <row r="4040" spans="1:5">
      <c r="A4040">
        <v>1968</v>
      </c>
      <c r="B4040" s="108">
        <v>42</v>
      </c>
      <c r="C4040">
        <v>1267986.3</v>
      </c>
      <c r="D4040">
        <v>1196986.3</v>
      </c>
      <c r="E4040">
        <v>2464972.6</v>
      </c>
    </row>
    <row r="4041" spans="1:5">
      <c r="A4041">
        <v>1968</v>
      </c>
      <c r="B4041" s="108">
        <v>43</v>
      </c>
      <c r="C4041">
        <v>1276484.93</v>
      </c>
      <c r="D4041">
        <v>1202484.93</v>
      </c>
      <c r="E4041">
        <v>2478969.86</v>
      </c>
    </row>
    <row r="4042" spans="1:5">
      <c r="A4042">
        <v>1968</v>
      </c>
      <c r="B4042" s="108">
        <v>44</v>
      </c>
      <c r="C4042">
        <v>1279495.8899999999</v>
      </c>
      <c r="D4042">
        <v>1202994.52</v>
      </c>
      <c r="E4042">
        <v>2482490.41</v>
      </c>
    </row>
    <row r="4043" spans="1:5">
      <c r="A4043">
        <v>1968</v>
      </c>
      <c r="B4043" s="108">
        <v>45</v>
      </c>
      <c r="C4043">
        <v>1270743.45</v>
      </c>
      <c r="D4043">
        <v>1193766.02</v>
      </c>
      <c r="E4043">
        <v>2464509.4700000002</v>
      </c>
    </row>
    <row r="4044" spans="1:5">
      <c r="A4044">
        <v>1968</v>
      </c>
      <c r="B4044" s="108">
        <v>46</v>
      </c>
      <c r="C4044">
        <v>1248641.57</v>
      </c>
      <c r="D4044">
        <v>1172434.21</v>
      </c>
      <c r="E4044">
        <v>2421075.7799999998</v>
      </c>
    </row>
    <row r="4045" spans="1:5">
      <c r="A4045">
        <v>1968</v>
      </c>
      <c r="B4045" s="108">
        <v>47</v>
      </c>
      <c r="C4045">
        <v>1220249.56</v>
      </c>
      <c r="D4045">
        <v>1145900.46</v>
      </c>
      <c r="E4045">
        <v>2366150.02</v>
      </c>
    </row>
    <row r="4046" spans="1:5">
      <c r="A4046">
        <v>1968</v>
      </c>
      <c r="B4046" s="108">
        <v>48</v>
      </c>
      <c r="C4046">
        <v>1190881.95</v>
      </c>
      <c r="D4046">
        <v>1118707.3799999999</v>
      </c>
      <c r="E4046">
        <v>2309589.33</v>
      </c>
    </row>
    <row r="4047" spans="1:5">
      <c r="A4047">
        <v>1968</v>
      </c>
      <c r="B4047" s="108">
        <v>49</v>
      </c>
      <c r="C4047">
        <v>1162663.8700000001</v>
      </c>
      <c r="D4047">
        <v>1092800.1499999999</v>
      </c>
      <c r="E4047">
        <v>2255464.02</v>
      </c>
    </row>
    <row r="4048" spans="1:5">
      <c r="A4048">
        <v>1968</v>
      </c>
      <c r="B4048" s="108">
        <v>50</v>
      </c>
      <c r="C4048">
        <v>1139592.5900000001</v>
      </c>
      <c r="D4048">
        <v>1071752.71</v>
      </c>
      <c r="E4048">
        <v>2211345.2999999998</v>
      </c>
    </row>
    <row r="4049" spans="1:5">
      <c r="A4049">
        <v>1968</v>
      </c>
      <c r="B4049" s="108">
        <v>51</v>
      </c>
      <c r="C4049">
        <v>1123438.3600000001</v>
      </c>
      <c r="D4049">
        <v>1056515.1100000001</v>
      </c>
      <c r="E4049">
        <v>2179953.4700000002</v>
      </c>
    </row>
    <row r="4050" spans="1:5">
      <c r="A4050">
        <v>1968</v>
      </c>
      <c r="B4050" s="108">
        <v>52</v>
      </c>
      <c r="C4050">
        <v>1109940.22</v>
      </c>
      <c r="D4050">
        <v>1043386.71</v>
      </c>
      <c r="E4050">
        <v>2153326.9300000002</v>
      </c>
    </row>
    <row r="4051" spans="1:5">
      <c r="A4051">
        <v>1968</v>
      </c>
      <c r="B4051" s="108">
        <v>53</v>
      </c>
      <c r="C4051">
        <v>1094683.32</v>
      </c>
      <c r="D4051">
        <v>1028115.65</v>
      </c>
      <c r="E4051">
        <v>2122798.9700000002</v>
      </c>
    </row>
    <row r="4052" spans="1:5">
      <c r="A4052">
        <v>1968</v>
      </c>
      <c r="B4052" s="108">
        <v>54</v>
      </c>
      <c r="C4052">
        <v>1077876.3999999999</v>
      </c>
      <c r="D4052">
        <v>1010290.09</v>
      </c>
      <c r="E4052">
        <v>2088166.49</v>
      </c>
    </row>
    <row r="4053" spans="1:5">
      <c r="A4053">
        <v>1968</v>
      </c>
      <c r="B4053" s="108">
        <v>55</v>
      </c>
      <c r="C4053">
        <v>1061104.01</v>
      </c>
      <c r="D4053">
        <v>990499.36</v>
      </c>
      <c r="E4053">
        <v>2051603.37</v>
      </c>
    </row>
    <row r="4054" spans="1:5">
      <c r="A4054">
        <v>1968</v>
      </c>
      <c r="B4054" s="108">
        <v>56</v>
      </c>
      <c r="C4054">
        <v>1044584.77</v>
      </c>
      <c r="D4054">
        <v>969525.11</v>
      </c>
      <c r="E4054">
        <v>2014109.88</v>
      </c>
    </row>
    <row r="4055" spans="1:5">
      <c r="A4055">
        <v>1968</v>
      </c>
      <c r="B4055" s="108">
        <v>57</v>
      </c>
      <c r="C4055">
        <v>1024486.36</v>
      </c>
      <c r="D4055">
        <v>944610.22</v>
      </c>
      <c r="E4055">
        <v>1969096.58</v>
      </c>
    </row>
    <row r="4056" spans="1:5">
      <c r="A4056">
        <v>1968</v>
      </c>
      <c r="B4056" s="108">
        <v>58</v>
      </c>
      <c r="C4056">
        <v>1000306.28</v>
      </c>
      <c r="D4056">
        <v>916176.16</v>
      </c>
      <c r="E4056">
        <v>1916482.44</v>
      </c>
    </row>
    <row r="4057" spans="1:5">
      <c r="A4057">
        <v>1968</v>
      </c>
      <c r="B4057" s="108">
        <v>59</v>
      </c>
      <c r="C4057">
        <v>972182.3</v>
      </c>
      <c r="D4057">
        <v>884235.74</v>
      </c>
      <c r="E4057">
        <v>1856418.04</v>
      </c>
    </row>
    <row r="4058" spans="1:5">
      <c r="A4058">
        <v>1968</v>
      </c>
      <c r="B4058" s="108">
        <v>60</v>
      </c>
      <c r="C4058">
        <v>937952.59</v>
      </c>
      <c r="D4058">
        <v>847026.11</v>
      </c>
      <c r="E4058">
        <v>1784978.7</v>
      </c>
    </row>
    <row r="4059" spans="1:5">
      <c r="A4059">
        <v>1968</v>
      </c>
      <c r="B4059" s="108">
        <v>61</v>
      </c>
      <c r="C4059">
        <v>894209.84</v>
      </c>
      <c r="D4059">
        <v>802100.57</v>
      </c>
      <c r="E4059">
        <v>1696310.41</v>
      </c>
    </row>
    <row r="4060" spans="1:5">
      <c r="A4060">
        <v>1968</v>
      </c>
      <c r="B4060" s="108">
        <v>62</v>
      </c>
      <c r="C4060">
        <v>853285.11</v>
      </c>
      <c r="D4060">
        <v>758202.85</v>
      </c>
      <c r="E4060">
        <v>1611487.96</v>
      </c>
    </row>
    <row r="4061" spans="1:5">
      <c r="A4061">
        <v>1968</v>
      </c>
      <c r="B4061" s="108">
        <v>63</v>
      </c>
      <c r="C4061">
        <v>820629.14</v>
      </c>
      <c r="D4061">
        <v>719335.24</v>
      </c>
      <c r="E4061">
        <v>1539964.38</v>
      </c>
    </row>
    <row r="4062" spans="1:5">
      <c r="A4062">
        <v>1968</v>
      </c>
      <c r="B4062" s="108">
        <v>64</v>
      </c>
      <c r="C4062">
        <v>794448.85</v>
      </c>
      <c r="D4062">
        <v>684913.29</v>
      </c>
      <c r="E4062">
        <v>1479362.14</v>
      </c>
    </row>
    <row r="4063" spans="1:5">
      <c r="A4063">
        <v>1968</v>
      </c>
      <c r="B4063" s="108">
        <v>65</v>
      </c>
      <c r="C4063">
        <v>773163.22</v>
      </c>
      <c r="D4063">
        <v>655579.34</v>
      </c>
      <c r="E4063">
        <v>1428742.56</v>
      </c>
    </row>
    <row r="4064" spans="1:5">
      <c r="A4064">
        <v>1968</v>
      </c>
      <c r="B4064" s="108">
        <v>66</v>
      </c>
      <c r="C4064">
        <v>759653.6</v>
      </c>
      <c r="D4064">
        <v>631418.73</v>
      </c>
      <c r="E4064">
        <v>1391072.33</v>
      </c>
    </row>
    <row r="4065" spans="1:5">
      <c r="A4065">
        <v>1968</v>
      </c>
      <c r="B4065" s="108">
        <v>67</v>
      </c>
      <c r="C4065">
        <v>745317.69</v>
      </c>
      <c r="D4065">
        <v>608303.99</v>
      </c>
      <c r="E4065">
        <v>1353621.68</v>
      </c>
    </row>
    <row r="4066" spans="1:5">
      <c r="A4066">
        <v>1968</v>
      </c>
      <c r="B4066" s="108">
        <v>68</v>
      </c>
      <c r="C4066">
        <v>723660.33</v>
      </c>
      <c r="D4066">
        <v>581171.67000000004</v>
      </c>
      <c r="E4066">
        <v>1304832</v>
      </c>
    </row>
    <row r="4067" spans="1:5">
      <c r="A4067">
        <v>1968</v>
      </c>
      <c r="B4067" s="108">
        <v>69</v>
      </c>
      <c r="C4067">
        <v>696875.51</v>
      </c>
      <c r="D4067">
        <v>551061.18000000005</v>
      </c>
      <c r="E4067">
        <v>1247936.69</v>
      </c>
    </row>
    <row r="4068" spans="1:5">
      <c r="A4068">
        <v>1968</v>
      </c>
      <c r="B4068" s="108">
        <v>70</v>
      </c>
      <c r="C4068">
        <v>669920.9</v>
      </c>
      <c r="D4068">
        <v>521042</v>
      </c>
      <c r="E4068">
        <v>1190962.8999999999</v>
      </c>
    </row>
    <row r="4069" spans="1:5">
      <c r="A4069">
        <v>1968</v>
      </c>
      <c r="B4069" s="108">
        <v>71</v>
      </c>
      <c r="C4069">
        <v>644169.07999999996</v>
      </c>
      <c r="D4069">
        <v>493732.68</v>
      </c>
      <c r="E4069">
        <v>1137901.76</v>
      </c>
    </row>
    <row r="4070" spans="1:5">
      <c r="A4070">
        <v>1968</v>
      </c>
      <c r="B4070" s="108">
        <v>72</v>
      </c>
      <c r="C4070">
        <v>616539.34</v>
      </c>
      <c r="D4070">
        <v>466341.72</v>
      </c>
      <c r="E4070">
        <v>1082881.06</v>
      </c>
    </row>
    <row r="4071" spans="1:5">
      <c r="A4071">
        <v>1968</v>
      </c>
      <c r="B4071" s="108">
        <v>73</v>
      </c>
      <c r="C4071">
        <v>587158.05000000005</v>
      </c>
      <c r="D4071">
        <v>438975.16</v>
      </c>
      <c r="E4071">
        <v>1026133.21</v>
      </c>
    </row>
    <row r="4072" spans="1:5">
      <c r="A4072">
        <v>1968</v>
      </c>
      <c r="B4072" s="108">
        <v>74</v>
      </c>
      <c r="C4072">
        <v>555650.06000000006</v>
      </c>
      <c r="D4072">
        <v>411011.63</v>
      </c>
      <c r="E4072">
        <v>966661.69</v>
      </c>
    </row>
    <row r="4073" spans="1:5">
      <c r="A4073">
        <v>1968</v>
      </c>
      <c r="B4073" s="108">
        <v>75</v>
      </c>
      <c r="C4073">
        <v>520218.78</v>
      </c>
      <c r="D4073">
        <v>380355.74</v>
      </c>
      <c r="E4073">
        <v>900574.52</v>
      </c>
    </row>
    <row r="4074" spans="1:5">
      <c r="A4074">
        <v>1968</v>
      </c>
      <c r="B4074" s="108">
        <v>76</v>
      </c>
      <c r="C4074">
        <v>478559.65</v>
      </c>
      <c r="D4074">
        <v>345625.55</v>
      </c>
      <c r="E4074">
        <v>824185.2</v>
      </c>
    </row>
    <row r="4075" spans="1:5">
      <c r="A4075">
        <v>1968</v>
      </c>
      <c r="B4075" s="108">
        <v>77</v>
      </c>
      <c r="C4075">
        <v>435196.17</v>
      </c>
      <c r="D4075">
        <v>310013.43</v>
      </c>
      <c r="E4075">
        <v>745209.6</v>
      </c>
    </row>
    <row r="4076" spans="1:5">
      <c r="A4076">
        <v>1968</v>
      </c>
      <c r="B4076" s="108">
        <v>78</v>
      </c>
      <c r="C4076">
        <v>393413.3</v>
      </c>
      <c r="D4076">
        <v>276298.55</v>
      </c>
      <c r="E4076">
        <v>669711.85</v>
      </c>
    </row>
    <row r="4077" spans="1:5">
      <c r="A4077">
        <v>1968</v>
      </c>
      <c r="B4077" s="108">
        <v>79</v>
      </c>
      <c r="C4077">
        <v>353997.22</v>
      </c>
      <c r="D4077">
        <v>244834.82</v>
      </c>
      <c r="E4077">
        <v>598832.04</v>
      </c>
    </row>
    <row r="4078" spans="1:5">
      <c r="A4078">
        <v>1968</v>
      </c>
      <c r="B4078" s="108">
        <v>80</v>
      </c>
      <c r="C4078">
        <v>319046.17</v>
      </c>
      <c r="D4078">
        <v>210939.18</v>
      </c>
      <c r="E4078">
        <v>529985.35</v>
      </c>
    </row>
    <row r="4079" spans="1:5">
      <c r="A4079">
        <v>1968</v>
      </c>
      <c r="B4079" s="108">
        <v>81</v>
      </c>
      <c r="C4079">
        <v>290557.27</v>
      </c>
      <c r="D4079">
        <v>187420.35</v>
      </c>
      <c r="E4079">
        <v>477977.62</v>
      </c>
    </row>
    <row r="4080" spans="1:5">
      <c r="A4080">
        <v>1968</v>
      </c>
      <c r="B4080" s="108">
        <v>82</v>
      </c>
      <c r="C4080">
        <v>261217.56</v>
      </c>
      <c r="D4080">
        <v>165883.84</v>
      </c>
      <c r="E4080">
        <v>427101.4</v>
      </c>
    </row>
    <row r="4081" spans="1:5">
      <c r="A4081">
        <v>1968</v>
      </c>
      <c r="B4081" s="108">
        <v>83</v>
      </c>
      <c r="C4081">
        <v>231097.19</v>
      </c>
      <c r="D4081">
        <v>143387.88</v>
      </c>
      <c r="E4081">
        <v>374485.07</v>
      </c>
    </row>
    <row r="4082" spans="1:5">
      <c r="A4082">
        <v>1968</v>
      </c>
      <c r="B4082" s="108">
        <v>84</v>
      </c>
      <c r="C4082">
        <v>195477.1</v>
      </c>
      <c r="D4082">
        <v>117797.3</v>
      </c>
      <c r="E4082">
        <v>313274.40000000002</v>
      </c>
    </row>
    <row r="4083" spans="1:5">
      <c r="A4083">
        <v>1968</v>
      </c>
      <c r="B4083" s="108">
        <v>85</v>
      </c>
      <c r="C4083">
        <v>166264.18</v>
      </c>
      <c r="D4083">
        <v>98102.1</v>
      </c>
      <c r="E4083">
        <v>264366.28000000003</v>
      </c>
    </row>
    <row r="4084" spans="1:5">
      <c r="A4084">
        <v>1968</v>
      </c>
      <c r="B4084" s="108">
        <v>86</v>
      </c>
      <c r="C4084">
        <v>137162.01</v>
      </c>
      <c r="D4084">
        <v>78333.94</v>
      </c>
      <c r="E4084">
        <v>215495.95</v>
      </c>
    </row>
    <row r="4085" spans="1:5">
      <c r="A4085">
        <v>1968</v>
      </c>
      <c r="B4085" s="108">
        <v>87</v>
      </c>
      <c r="C4085">
        <v>117327.15</v>
      </c>
      <c r="D4085">
        <v>64508.800000000003</v>
      </c>
      <c r="E4085">
        <v>181835.95</v>
      </c>
    </row>
    <row r="4086" spans="1:5">
      <c r="A4086">
        <v>1968</v>
      </c>
      <c r="B4086" s="108">
        <v>88</v>
      </c>
      <c r="C4086">
        <v>91467.94</v>
      </c>
      <c r="D4086">
        <v>48699.81</v>
      </c>
      <c r="E4086">
        <v>140167.75</v>
      </c>
    </row>
    <row r="4087" spans="1:5">
      <c r="A4087">
        <v>1968</v>
      </c>
      <c r="B4087" s="108">
        <v>89</v>
      </c>
      <c r="C4087">
        <v>72751.77</v>
      </c>
      <c r="D4087">
        <v>37854.14</v>
      </c>
      <c r="E4087">
        <v>110605.91</v>
      </c>
    </row>
    <row r="4088" spans="1:5">
      <c r="A4088">
        <v>1968</v>
      </c>
      <c r="B4088" s="108">
        <v>90</v>
      </c>
      <c r="C4088">
        <v>57780.25</v>
      </c>
      <c r="D4088">
        <v>29757.83</v>
      </c>
      <c r="E4088">
        <v>87538.08</v>
      </c>
    </row>
    <row r="4089" spans="1:5">
      <c r="A4089">
        <v>1968</v>
      </c>
      <c r="B4089" s="108">
        <v>91</v>
      </c>
      <c r="C4089">
        <v>46552.49</v>
      </c>
      <c r="D4089">
        <v>22917.83</v>
      </c>
      <c r="E4089">
        <v>69470.320000000007</v>
      </c>
    </row>
    <row r="4090" spans="1:5">
      <c r="A4090">
        <v>1968</v>
      </c>
      <c r="B4090" s="108">
        <v>92</v>
      </c>
      <c r="C4090">
        <v>35961.31</v>
      </c>
      <c r="D4090">
        <v>17033.7</v>
      </c>
      <c r="E4090">
        <v>52995.01</v>
      </c>
    </row>
    <row r="4091" spans="1:5">
      <c r="A4091">
        <v>1968</v>
      </c>
      <c r="B4091" s="108">
        <v>93</v>
      </c>
      <c r="C4091">
        <v>25838.43</v>
      </c>
      <c r="D4091">
        <v>11866.71</v>
      </c>
      <c r="E4091">
        <v>37705.14</v>
      </c>
    </row>
    <row r="4092" spans="1:5">
      <c r="A4092">
        <v>1968</v>
      </c>
      <c r="B4092" s="108">
        <v>94</v>
      </c>
      <c r="C4092">
        <v>18418</v>
      </c>
      <c r="D4092">
        <v>8245.7199999999993</v>
      </c>
      <c r="E4092">
        <v>26663.72</v>
      </c>
    </row>
    <row r="4093" spans="1:5">
      <c r="A4093">
        <v>1968</v>
      </c>
      <c r="B4093" s="108">
        <v>95</v>
      </c>
      <c r="C4093">
        <v>13614.43</v>
      </c>
      <c r="D4093">
        <v>6180.06</v>
      </c>
      <c r="E4093">
        <v>19794.490000000002</v>
      </c>
    </row>
    <row r="4094" spans="1:5">
      <c r="A4094">
        <v>1968</v>
      </c>
      <c r="B4094" s="108">
        <v>96</v>
      </c>
      <c r="C4094">
        <v>9042.3700000000008</v>
      </c>
      <c r="D4094">
        <v>4056.88</v>
      </c>
      <c r="E4094">
        <v>13099.25</v>
      </c>
    </row>
    <row r="4095" spans="1:5">
      <c r="A4095">
        <v>1968</v>
      </c>
      <c r="B4095" s="108">
        <v>97</v>
      </c>
      <c r="C4095">
        <v>6507.74</v>
      </c>
      <c r="D4095">
        <v>2899.13</v>
      </c>
      <c r="E4095">
        <v>9406.8700000000008</v>
      </c>
    </row>
    <row r="4096" spans="1:5">
      <c r="A4096">
        <v>1968</v>
      </c>
      <c r="B4096" s="108">
        <v>98</v>
      </c>
      <c r="C4096">
        <v>4263.6000000000004</v>
      </c>
      <c r="D4096">
        <v>1836.2</v>
      </c>
      <c r="E4096">
        <v>6099.8</v>
      </c>
    </row>
    <row r="4097" spans="1:5">
      <c r="A4097">
        <v>1968</v>
      </c>
      <c r="B4097" s="108">
        <v>99</v>
      </c>
      <c r="C4097">
        <v>2718</v>
      </c>
      <c r="D4097">
        <v>1119.19</v>
      </c>
      <c r="E4097">
        <v>3837.19</v>
      </c>
    </row>
    <row r="4098" spans="1:5">
      <c r="A4098">
        <v>1968</v>
      </c>
      <c r="B4098" s="108">
        <v>100</v>
      </c>
      <c r="C4098">
        <v>1799.21</v>
      </c>
      <c r="D4098">
        <v>732.76</v>
      </c>
      <c r="E4098">
        <v>2531.9699999999998</v>
      </c>
    </row>
    <row r="4099" spans="1:5">
      <c r="A4099">
        <v>1968</v>
      </c>
      <c r="B4099" s="108">
        <v>101</v>
      </c>
      <c r="C4099">
        <v>1164.57</v>
      </c>
      <c r="D4099">
        <v>457.37</v>
      </c>
      <c r="E4099">
        <v>1621.94</v>
      </c>
    </row>
    <row r="4100" spans="1:5">
      <c r="A4100">
        <v>1968</v>
      </c>
      <c r="B4100" s="108">
        <v>102</v>
      </c>
      <c r="C4100">
        <v>695.95</v>
      </c>
      <c r="D4100">
        <v>291.45999999999998</v>
      </c>
      <c r="E4100">
        <v>987.41</v>
      </c>
    </row>
    <row r="4101" spans="1:5">
      <c r="A4101">
        <v>1968</v>
      </c>
      <c r="B4101" s="108">
        <v>103</v>
      </c>
      <c r="C4101">
        <v>459.74</v>
      </c>
      <c r="D4101">
        <v>209.49</v>
      </c>
      <c r="E4101">
        <v>669.23</v>
      </c>
    </row>
    <row r="4102" spans="1:5">
      <c r="A4102">
        <v>1968</v>
      </c>
      <c r="B4102" s="108">
        <v>104</v>
      </c>
      <c r="C4102">
        <v>299.58999999999997</v>
      </c>
      <c r="D4102">
        <v>144.78</v>
      </c>
      <c r="E4102">
        <v>444.37</v>
      </c>
    </row>
    <row r="4103" spans="1:5">
      <c r="A4103">
        <v>1968</v>
      </c>
      <c r="B4103" s="108">
        <v>105</v>
      </c>
      <c r="C4103">
        <v>205.42</v>
      </c>
      <c r="D4103">
        <v>83.17</v>
      </c>
      <c r="E4103">
        <v>288.58999999999997</v>
      </c>
    </row>
    <row r="4104" spans="1:5">
      <c r="A4104">
        <v>1968</v>
      </c>
      <c r="B4104" s="108">
        <v>106</v>
      </c>
      <c r="C4104">
        <v>127.39</v>
      </c>
      <c r="D4104">
        <v>76.81</v>
      </c>
      <c r="E4104">
        <v>204.2</v>
      </c>
    </row>
    <row r="4105" spans="1:5">
      <c r="A4105">
        <v>1968</v>
      </c>
      <c r="B4105" s="108">
        <v>107</v>
      </c>
      <c r="C4105">
        <v>89.47</v>
      </c>
      <c r="D4105">
        <v>54.52</v>
      </c>
      <c r="E4105">
        <v>143.99</v>
      </c>
    </row>
    <row r="4106" spans="1:5">
      <c r="A4106">
        <v>1968</v>
      </c>
      <c r="B4106" s="108">
        <v>108</v>
      </c>
      <c r="C4106">
        <v>72.42</v>
      </c>
      <c r="D4106">
        <v>38.03</v>
      </c>
      <c r="E4106">
        <v>110.45</v>
      </c>
    </row>
    <row r="4107" spans="1:5">
      <c r="A4107">
        <v>1968</v>
      </c>
      <c r="B4107" s="108">
        <v>109</v>
      </c>
      <c r="C4107">
        <v>40.69</v>
      </c>
      <c r="D4107">
        <v>24.73</v>
      </c>
      <c r="E4107">
        <v>65.42</v>
      </c>
    </row>
    <row r="4108" spans="1:5">
      <c r="A4108">
        <v>1968</v>
      </c>
      <c r="B4108" s="108">
        <v>110</v>
      </c>
      <c r="C4108">
        <v>149.13</v>
      </c>
      <c r="D4108">
        <v>80.78</v>
      </c>
      <c r="E4108">
        <v>229.91</v>
      </c>
    </row>
    <row r="4109" spans="1:5">
      <c r="A4109">
        <v>1969</v>
      </c>
      <c r="B4109" s="108">
        <v>0</v>
      </c>
      <c r="C4109">
        <v>1659113.88</v>
      </c>
      <c r="D4109">
        <v>1730424.37</v>
      </c>
      <c r="E4109">
        <v>3389538.25</v>
      </c>
    </row>
    <row r="4110" spans="1:5">
      <c r="A4110">
        <v>1969</v>
      </c>
      <c r="B4110" s="108">
        <v>1</v>
      </c>
      <c r="C4110">
        <v>1662730.13</v>
      </c>
      <c r="D4110">
        <v>1725460.85</v>
      </c>
      <c r="E4110">
        <v>3388190.98</v>
      </c>
    </row>
    <row r="4111" spans="1:5">
      <c r="A4111">
        <v>1969</v>
      </c>
      <c r="B4111" s="108">
        <v>2</v>
      </c>
      <c r="C4111">
        <v>1676087.79</v>
      </c>
      <c r="D4111">
        <v>1741940.12</v>
      </c>
      <c r="E4111">
        <v>3418027.91</v>
      </c>
    </row>
    <row r="4112" spans="1:5">
      <c r="A4112">
        <v>1969</v>
      </c>
      <c r="B4112" s="108">
        <v>3</v>
      </c>
      <c r="C4112">
        <v>1768167.38</v>
      </c>
      <c r="D4112">
        <v>1832961.09</v>
      </c>
      <c r="E4112">
        <v>3601128.47</v>
      </c>
    </row>
    <row r="4113" spans="1:5">
      <c r="A4113">
        <v>1969</v>
      </c>
      <c r="B4113" s="108">
        <v>4</v>
      </c>
      <c r="C4113">
        <v>1888511.02</v>
      </c>
      <c r="D4113">
        <v>1958330.52</v>
      </c>
      <c r="E4113">
        <v>3846841.54</v>
      </c>
    </row>
    <row r="4114" spans="1:5">
      <c r="A4114">
        <v>1969</v>
      </c>
      <c r="B4114" s="108">
        <v>5</v>
      </c>
      <c r="C4114">
        <v>1939567.66</v>
      </c>
      <c r="D4114">
        <v>2019463.1</v>
      </c>
      <c r="E4114">
        <v>3959030.76</v>
      </c>
    </row>
    <row r="4115" spans="1:5">
      <c r="A4115">
        <v>1969</v>
      </c>
      <c r="B4115" s="108">
        <v>6</v>
      </c>
      <c r="C4115">
        <v>1987279.06</v>
      </c>
      <c r="D4115">
        <v>2055612.82</v>
      </c>
      <c r="E4115">
        <v>4042891.88</v>
      </c>
    </row>
    <row r="4116" spans="1:5">
      <c r="A4116">
        <v>1969</v>
      </c>
      <c r="B4116" s="108">
        <v>7</v>
      </c>
      <c r="C4116">
        <v>2031919.65</v>
      </c>
      <c r="D4116">
        <v>2106415.04</v>
      </c>
      <c r="E4116">
        <v>4138334.69</v>
      </c>
    </row>
    <row r="4117" spans="1:5">
      <c r="A4117">
        <v>1969</v>
      </c>
      <c r="B4117" s="108">
        <v>8</v>
      </c>
      <c r="C4117">
        <v>2006300.92</v>
      </c>
      <c r="D4117">
        <v>2080896.99</v>
      </c>
      <c r="E4117">
        <v>4087197.91</v>
      </c>
    </row>
    <row r="4118" spans="1:5">
      <c r="A4118">
        <v>1969</v>
      </c>
      <c r="B4118" s="108">
        <v>9</v>
      </c>
      <c r="C4118">
        <v>2013020.25</v>
      </c>
      <c r="D4118">
        <v>2087824.91</v>
      </c>
      <c r="E4118">
        <v>4100845.16</v>
      </c>
    </row>
    <row r="4119" spans="1:5">
      <c r="A4119">
        <v>1969</v>
      </c>
      <c r="B4119" s="108">
        <v>10</v>
      </c>
      <c r="C4119">
        <v>2091899</v>
      </c>
      <c r="D4119">
        <v>2171882.48</v>
      </c>
      <c r="E4119">
        <v>4263781.4800000004</v>
      </c>
    </row>
    <row r="4120" spans="1:5">
      <c r="A4120">
        <v>1969</v>
      </c>
      <c r="B4120" s="108">
        <v>11</v>
      </c>
      <c r="C4120">
        <v>2031355.82</v>
      </c>
      <c r="D4120">
        <v>2111807.16</v>
      </c>
      <c r="E4120">
        <v>4143162.98</v>
      </c>
    </row>
    <row r="4121" spans="1:5">
      <c r="A4121">
        <v>1969</v>
      </c>
      <c r="B4121" s="108">
        <v>12</v>
      </c>
      <c r="C4121">
        <v>2006817.21</v>
      </c>
      <c r="D4121">
        <v>2086084.63</v>
      </c>
      <c r="E4121">
        <v>4092901.84</v>
      </c>
    </row>
    <row r="4122" spans="1:5">
      <c r="A4122">
        <v>1969</v>
      </c>
      <c r="B4122" s="108">
        <v>13</v>
      </c>
      <c r="C4122">
        <v>1961380.95</v>
      </c>
      <c r="D4122">
        <v>2030944.51</v>
      </c>
      <c r="E4122">
        <v>3992325.46</v>
      </c>
    </row>
    <row r="4123" spans="1:5">
      <c r="A4123">
        <v>1969</v>
      </c>
      <c r="B4123" s="108">
        <v>14</v>
      </c>
      <c r="C4123">
        <v>1967930.96</v>
      </c>
      <c r="D4123">
        <v>2039420.52</v>
      </c>
      <c r="E4123">
        <v>4007351.48</v>
      </c>
    </row>
    <row r="4124" spans="1:5">
      <c r="A4124">
        <v>1969</v>
      </c>
      <c r="B4124" s="108">
        <v>15</v>
      </c>
      <c r="C4124">
        <v>1914894.4</v>
      </c>
      <c r="D4124">
        <v>1988518.06</v>
      </c>
      <c r="E4124">
        <v>3903412.46</v>
      </c>
    </row>
    <row r="4125" spans="1:5">
      <c r="A4125">
        <v>1969</v>
      </c>
      <c r="B4125" s="108">
        <v>16</v>
      </c>
      <c r="C4125">
        <v>1848837.71</v>
      </c>
      <c r="D4125">
        <v>1918640.34</v>
      </c>
      <c r="E4125">
        <v>3767478.05</v>
      </c>
    </row>
    <row r="4126" spans="1:5">
      <c r="A4126">
        <v>1969</v>
      </c>
      <c r="B4126" s="108">
        <v>17</v>
      </c>
      <c r="C4126">
        <v>1813561.64</v>
      </c>
      <c r="D4126">
        <v>1868564.38</v>
      </c>
      <c r="E4126">
        <v>3682126.02</v>
      </c>
    </row>
    <row r="4127" spans="1:5">
      <c r="A4127">
        <v>1969</v>
      </c>
      <c r="B4127" s="108">
        <v>18</v>
      </c>
      <c r="C4127">
        <v>1783095.89</v>
      </c>
      <c r="D4127">
        <v>1790580.82</v>
      </c>
      <c r="E4127">
        <v>3573676.71</v>
      </c>
    </row>
    <row r="4128" spans="1:5">
      <c r="A4128">
        <v>1969</v>
      </c>
      <c r="B4128" s="108">
        <v>19</v>
      </c>
      <c r="C4128">
        <v>1764005.48</v>
      </c>
      <c r="D4128">
        <v>1715997.26</v>
      </c>
      <c r="E4128">
        <v>3480002.74</v>
      </c>
    </row>
    <row r="4129" spans="1:5">
      <c r="A4129">
        <v>1969</v>
      </c>
      <c r="B4129" s="108">
        <v>20</v>
      </c>
      <c r="C4129">
        <v>1790517.81</v>
      </c>
      <c r="D4129">
        <v>1642575.34</v>
      </c>
      <c r="E4129">
        <v>3433093.15</v>
      </c>
    </row>
    <row r="4130" spans="1:5">
      <c r="A4130">
        <v>1969</v>
      </c>
      <c r="B4130" s="108">
        <v>21</v>
      </c>
      <c r="C4130">
        <v>1809816.44</v>
      </c>
      <c r="D4130">
        <v>1636838.36</v>
      </c>
      <c r="E4130">
        <v>3446654.8</v>
      </c>
    </row>
    <row r="4131" spans="1:5">
      <c r="A4131">
        <v>1969</v>
      </c>
      <c r="B4131" s="108">
        <v>22</v>
      </c>
      <c r="C4131">
        <v>1618682.19</v>
      </c>
      <c r="D4131">
        <v>1501654.79</v>
      </c>
      <c r="E4131">
        <v>3120336.98</v>
      </c>
    </row>
    <row r="4132" spans="1:5">
      <c r="A4132">
        <v>1969</v>
      </c>
      <c r="B4132" s="108">
        <v>23</v>
      </c>
      <c r="C4132">
        <v>1368975.34</v>
      </c>
      <c r="D4132">
        <v>1269468.49</v>
      </c>
      <c r="E4132">
        <v>2638443.83</v>
      </c>
    </row>
    <row r="4133" spans="1:5">
      <c r="A4133">
        <v>1969</v>
      </c>
      <c r="B4133" s="108">
        <v>24</v>
      </c>
      <c r="C4133">
        <v>1429975.34</v>
      </c>
      <c r="D4133">
        <v>1343972.6</v>
      </c>
      <c r="E4133">
        <v>2773947.94</v>
      </c>
    </row>
    <row r="4134" spans="1:5">
      <c r="A4134">
        <v>1969</v>
      </c>
      <c r="B4134" s="108">
        <v>25</v>
      </c>
      <c r="C4134">
        <v>1461890.41</v>
      </c>
      <c r="D4134">
        <v>1394884.93</v>
      </c>
      <c r="E4134">
        <v>2856775.34</v>
      </c>
    </row>
    <row r="4135" spans="1:5">
      <c r="A4135">
        <v>1969</v>
      </c>
      <c r="B4135" s="108">
        <v>26</v>
      </c>
      <c r="C4135">
        <v>1400230.14</v>
      </c>
      <c r="D4135">
        <v>1345734.25</v>
      </c>
      <c r="E4135">
        <v>2745964.39</v>
      </c>
    </row>
    <row r="4136" spans="1:5">
      <c r="A4136">
        <v>1969</v>
      </c>
      <c r="B4136" s="108">
        <v>27</v>
      </c>
      <c r="C4136">
        <v>1297098.6299999999</v>
      </c>
      <c r="D4136">
        <v>1243600</v>
      </c>
      <c r="E4136">
        <v>2540698.63</v>
      </c>
    </row>
    <row r="4137" spans="1:5">
      <c r="A4137">
        <v>1969</v>
      </c>
      <c r="B4137" s="108">
        <v>28</v>
      </c>
      <c r="C4137">
        <v>1231087.67</v>
      </c>
      <c r="D4137">
        <v>1179095.8899999999</v>
      </c>
      <c r="E4137">
        <v>2410183.56</v>
      </c>
    </row>
    <row r="4138" spans="1:5">
      <c r="A4138">
        <v>1969</v>
      </c>
      <c r="B4138" s="108">
        <v>29</v>
      </c>
      <c r="C4138">
        <v>1185526.03</v>
      </c>
      <c r="D4138">
        <v>1134030.1399999999</v>
      </c>
      <c r="E4138">
        <v>2319556.17</v>
      </c>
    </row>
    <row r="4139" spans="1:5">
      <c r="A4139">
        <v>1969</v>
      </c>
      <c r="B4139" s="108">
        <v>30</v>
      </c>
      <c r="C4139">
        <v>1224534.25</v>
      </c>
      <c r="D4139">
        <v>1174531.51</v>
      </c>
      <c r="E4139">
        <v>2399065.7599999998</v>
      </c>
    </row>
    <row r="4140" spans="1:5">
      <c r="A4140">
        <v>1969</v>
      </c>
      <c r="B4140" s="108">
        <v>31</v>
      </c>
      <c r="C4140">
        <v>1140550.68</v>
      </c>
      <c r="D4140">
        <v>1094547.95</v>
      </c>
      <c r="E4140">
        <v>2235098.63</v>
      </c>
    </row>
    <row r="4141" spans="1:5">
      <c r="A4141">
        <v>1969</v>
      </c>
      <c r="B4141" s="108">
        <v>32</v>
      </c>
      <c r="C4141">
        <v>1123019.18</v>
      </c>
      <c r="D4141">
        <v>1074013.7</v>
      </c>
      <c r="E4141">
        <v>2197032.88</v>
      </c>
    </row>
    <row r="4142" spans="1:5">
      <c r="A4142">
        <v>1969</v>
      </c>
      <c r="B4142" s="108">
        <v>33</v>
      </c>
      <c r="C4142">
        <v>1108498.6299999999</v>
      </c>
      <c r="D4142">
        <v>1060002.74</v>
      </c>
      <c r="E4142">
        <v>2168501.37</v>
      </c>
    </row>
    <row r="4143" spans="1:5">
      <c r="A4143">
        <v>1969</v>
      </c>
      <c r="B4143" s="108">
        <v>34</v>
      </c>
      <c r="C4143">
        <v>1117046.58</v>
      </c>
      <c r="D4143">
        <v>1065545.21</v>
      </c>
      <c r="E4143">
        <v>2182591.79</v>
      </c>
    </row>
    <row r="4144" spans="1:5">
      <c r="A4144">
        <v>1969</v>
      </c>
      <c r="B4144" s="108">
        <v>35</v>
      </c>
      <c r="C4144">
        <v>1108972.6000000001</v>
      </c>
      <c r="D4144">
        <v>1057967.1200000001</v>
      </c>
      <c r="E4144">
        <v>2166939.7200000002</v>
      </c>
    </row>
    <row r="4145" spans="1:5">
      <c r="A4145">
        <v>1969</v>
      </c>
      <c r="B4145" s="108">
        <v>36</v>
      </c>
      <c r="C4145">
        <v>1133463.01</v>
      </c>
      <c r="D4145">
        <v>1078465.75</v>
      </c>
      <c r="E4145">
        <v>2211928.7599999998</v>
      </c>
    </row>
    <row r="4146" spans="1:5">
      <c r="A4146">
        <v>1969</v>
      </c>
      <c r="B4146" s="108">
        <v>37</v>
      </c>
      <c r="C4146">
        <v>1157972.6000000001</v>
      </c>
      <c r="D4146">
        <v>1097978.08</v>
      </c>
      <c r="E4146">
        <v>2255950.6800000002</v>
      </c>
    </row>
    <row r="4147" spans="1:5">
      <c r="A4147">
        <v>1969</v>
      </c>
      <c r="B4147" s="108">
        <v>38</v>
      </c>
      <c r="C4147">
        <v>1177476.71</v>
      </c>
      <c r="D4147">
        <v>1112983.56</v>
      </c>
      <c r="E4147">
        <v>2290460.27</v>
      </c>
    </row>
    <row r="4148" spans="1:5">
      <c r="A4148">
        <v>1969</v>
      </c>
      <c r="B4148" s="108">
        <v>39</v>
      </c>
      <c r="C4148">
        <v>1198969.8600000001</v>
      </c>
      <c r="D4148">
        <v>1131471.23</v>
      </c>
      <c r="E4148">
        <v>2330441.09</v>
      </c>
    </row>
    <row r="4149" spans="1:5">
      <c r="A4149">
        <v>1969</v>
      </c>
      <c r="B4149" s="108">
        <v>40</v>
      </c>
      <c r="C4149">
        <v>1221471.23</v>
      </c>
      <c r="D4149">
        <v>1155471.23</v>
      </c>
      <c r="E4149">
        <v>2376942.46</v>
      </c>
    </row>
    <row r="4150" spans="1:5">
      <c r="A4150">
        <v>1969</v>
      </c>
      <c r="B4150" s="108">
        <v>41</v>
      </c>
      <c r="C4150">
        <v>1242476.71</v>
      </c>
      <c r="D4150">
        <v>1174476.71</v>
      </c>
      <c r="E4150">
        <v>2416953.42</v>
      </c>
    </row>
    <row r="4151" spans="1:5">
      <c r="A4151">
        <v>1969</v>
      </c>
      <c r="B4151" s="108">
        <v>42</v>
      </c>
      <c r="C4151">
        <v>1256983.56</v>
      </c>
      <c r="D4151">
        <v>1185482.19</v>
      </c>
      <c r="E4151">
        <v>2442465.75</v>
      </c>
    </row>
    <row r="4152" spans="1:5">
      <c r="A4152">
        <v>1969</v>
      </c>
      <c r="B4152" s="108">
        <v>43</v>
      </c>
      <c r="C4152">
        <v>1265484.93</v>
      </c>
      <c r="D4152">
        <v>1191484.93</v>
      </c>
      <c r="E4152">
        <v>2456969.86</v>
      </c>
    </row>
    <row r="4153" spans="1:5">
      <c r="A4153">
        <v>1969</v>
      </c>
      <c r="B4153" s="108">
        <v>44</v>
      </c>
      <c r="C4153">
        <v>1272484.93</v>
      </c>
      <c r="D4153">
        <v>1194983.56</v>
      </c>
      <c r="E4153">
        <v>2467468.4900000002</v>
      </c>
    </row>
    <row r="4154" spans="1:5">
      <c r="A4154">
        <v>1969</v>
      </c>
      <c r="B4154" s="108">
        <v>45</v>
      </c>
      <c r="C4154">
        <v>1274409.1499999999</v>
      </c>
      <c r="D4154">
        <v>1194708.52</v>
      </c>
      <c r="E4154">
        <v>2469117.67</v>
      </c>
    </row>
    <row r="4155" spans="1:5">
      <c r="A4155">
        <v>1969</v>
      </c>
      <c r="B4155" s="108">
        <v>46</v>
      </c>
      <c r="C4155">
        <v>1264492.8999999999</v>
      </c>
      <c r="D4155">
        <v>1183421.25</v>
      </c>
      <c r="E4155">
        <v>2447914.15</v>
      </c>
    </row>
    <row r="4156" spans="1:5">
      <c r="A4156">
        <v>1969</v>
      </c>
      <c r="B4156" s="108">
        <v>47</v>
      </c>
      <c r="C4156">
        <v>1243075.99</v>
      </c>
      <c r="D4156">
        <v>1162724.6100000001</v>
      </c>
      <c r="E4156">
        <v>2405800.6</v>
      </c>
    </row>
    <row r="4157" spans="1:5">
      <c r="A4157">
        <v>1969</v>
      </c>
      <c r="B4157" s="108">
        <v>48</v>
      </c>
      <c r="C4157">
        <v>1217161.06</v>
      </c>
      <c r="D4157">
        <v>1138443.54</v>
      </c>
      <c r="E4157">
        <v>2355604.6</v>
      </c>
    </row>
    <row r="4158" spans="1:5">
      <c r="A4158">
        <v>1969</v>
      </c>
      <c r="B4158" s="108">
        <v>49</v>
      </c>
      <c r="C4158">
        <v>1190258.22</v>
      </c>
      <c r="D4158">
        <v>1113282.8999999999</v>
      </c>
      <c r="E4158">
        <v>2303541.12</v>
      </c>
    </row>
    <row r="4159" spans="1:5">
      <c r="A4159">
        <v>1969</v>
      </c>
      <c r="B4159" s="108">
        <v>50</v>
      </c>
      <c r="C4159">
        <v>1163065.69</v>
      </c>
      <c r="D4159">
        <v>1088031.8</v>
      </c>
      <c r="E4159">
        <v>2251097.4900000002</v>
      </c>
    </row>
    <row r="4160" spans="1:5">
      <c r="A4160">
        <v>1969</v>
      </c>
      <c r="B4160" s="108">
        <v>51</v>
      </c>
      <c r="C4160">
        <v>1141148.1299999999</v>
      </c>
      <c r="D4160">
        <v>1067209.73</v>
      </c>
      <c r="E4160">
        <v>2208357.86</v>
      </c>
    </row>
    <row r="4161" spans="1:5">
      <c r="A4161">
        <v>1969</v>
      </c>
      <c r="B4161" s="108">
        <v>52</v>
      </c>
      <c r="C4161">
        <v>1125176.02</v>
      </c>
      <c r="D4161">
        <v>1051636.3899999999</v>
      </c>
      <c r="E4161">
        <v>2176812.41</v>
      </c>
    </row>
    <row r="4162" spans="1:5">
      <c r="A4162">
        <v>1969</v>
      </c>
      <c r="B4162" s="108">
        <v>53</v>
      </c>
      <c r="C4162">
        <v>1109829.68</v>
      </c>
      <c r="D4162">
        <v>1036388.76</v>
      </c>
      <c r="E4162">
        <v>2146218.44</v>
      </c>
    </row>
    <row r="4163" spans="1:5">
      <c r="A4163">
        <v>1969</v>
      </c>
      <c r="B4163" s="108">
        <v>54</v>
      </c>
      <c r="C4163">
        <v>1091443.77</v>
      </c>
      <c r="D4163">
        <v>1017812.78</v>
      </c>
      <c r="E4163">
        <v>2109256.5499999998</v>
      </c>
    </row>
    <row r="4164" spans="1:5">
      <c r="A4164">
        <v>1969</v>
      </c>
      <c r="B4164" s="108">
        <v>55</v>
      </c>
      <c r="C4164">
        <v>1072343.78</v>
      </c>
      <c r="D4164">
        <v>997011.83</v>
      </c>
      <c r="E4164">
        <v>2069355.61</v>
      </c>
    </row>
    <row r="4165" spans="1:5">
      <c r="A4165">
        <v>1969</v>
      </c>
      <c r="B4165" s="108">
        <v>56</v>
      </c>
      <c r="C4165">
        <v>1053793.97</v>
      </c>
      <c r="D4165">
        <v>975095.72</v>
      </c>
      <c r="E4165">
        <v>2028889.69</v>
      </c>
    </row>
    <row r="4166" spans="1:5">
      <c r="A4166">
        <v>1969</v>
      </c>
      <c r="B4166" s="108">
        <v>57</v>
      </c>
      <c r="C4166">
        <v>1032989.44</v>
      </c>
      <c r="D4166">
        <v>949886.56</v>
      </c>
      <c r="E4166">
        <v>1982876</v>
      </c>
    </row>
    <row r="4167" spans="1:5">
      <c r="A4167">
        <v>1969</v>
      </c>
      <c r="B4167" s="108">
        <v>58</v>
      </c>
      <c r="C4167">
        <v>1008633.03</v>
      </c>
      <c r="D4167">
        <v>921280.71</v>
      </c>
      <c r="E4167">
        <v>1929913.74</v>
      </c>
    </row>
    <row r="4168" spans="1:5">
      <c r="A4168">
        <v>1969</v>
      </c>
      <c r="B4168" s="108">
        <v>59</v>
      </c>
      <c r="C4168">
        <v>983290.16</v>
      </c>
      <c r="D4168">
        <v>891760.8</v>
      </c>
      <c r="E4168">
        <v>1875050.96</v>
      </c>
    </row>
    <row r="4169" spans="1:5">
      <c r="A4169">
        <v>1969</v>
      </c>
      <c r="B4169" s="108">
        <v>60</v>
      </c>
      <c r="C4169">
        <v>956949.5</v>
      </c>
      <c r="D4169">
        <v>861240.86</v>
      </c>
      <c r="E4169">
        <v>1818190.36</v>
      </c>
    </row>
    <row r="4170" spans="1:5">
      <c r="A4170">
        <v>1969</v>
      </c>
      <c r="B4170" s="108">
        <v>61</v>
      </c>
      <c r="C4170">
        <v>921271.82</v>
      </c>
      <c r="D4170">
        <v>823195.74</v>
      </c>
      <c r="E4170">
        <v>1744467.56</v>
      </c>
    </row>
    <row r="4171" spans="1:5">
      <c r="A4171">
        <v>1969</v>
      </c>
      <c r="B4171" s="108">
        <v>62</v>
      </c>
      <c r="C4171">
        <v>883975.47</v>
      </c>
      <c r="D4171">
        <v>781846.42</v>
      </c>
      <c r="E4171">
        <v>1665821.89</v>
      </c>
    </row>
    <row r="4172" spans="1:5">
      <c r="A4172">
        <v>1969</v>
      </c>
      <c r="B4172" s="108">
        <v>63</v>
      </c>
      <c r="C4172">
        <v>851987.27</v>
      </c>
      <c r="D4172">
        <v>742540.84</v>
      </c>
      <c r="E4172">
        <v>1594528.11</v>
      </c>
    </row>
    <row r="4173" spans="1:5">
      <c r="A4173">
        <v>1969</v>
      </c>
      <c r="B4173" s="108">
        <v>64</v>
      </c>
      <c r="C4173">
        <v>823955.98</v>
      </c>
      <c r="D4173">
        <v>705458.48</v>
      </c>
      <c r="E4173">
        <v>1529414.46</v>
      </c>
    </row>
    <row r="4174" spans="1:5">
      <c r="A4174">
        <v>1969</v>
      </c>
      <c r="B4174" s="108">
        <v>65</v>
      </c>
      <c r="C4174">
        <v>795768.68</v>
      </c>
      <c r="D4174">
        <v>669742.93000000005</v>
      </c>
      <c r="E4174">
        <v>1465511.61</v>
      </c>
    </row>
    <row r="4175" spans="1:5">
      <c r="A4175">
        <v>1969</v>
      </c>
      <c r="B4175" s="108">
        <v>66</v>
      </c>
      <c r="C4175">
        <v>774022.74</v>
      </c>
      <c r="D4175">
        <v>638583.38</v>
      </c>
      <c r="E4175">
        <v>1412606.12</v>
      </c>
    </row>
    <row r="4176" spans="1:5">
      <c r="A4176">
        <v>1969</v>
      </c>
      <c r="B4176" s="108">
        <v>67</v>
      </c>
      <c r="C4176">
        <v>755403.44</v>
      </c>
      <c r="D4176">
        <v>612267.37</v>
      </c>
      <c r="E4176">
        <v>1367670.81</v>
      </c>
    </row>
    <row r="4177" spans="1:5">
      <c r="A4177">
        <v>1969</v>
      </c>
      <c r="B4177" s="108">
        <v>68</v>
      </c>
      <c r="C4177">
        <v>733022.32</v>
      </c>
      <c r="D4177">
        <v>585352.79</v>
      </c>
      <c r="E4177">
        <v>1318375.1100000001</v>
      </c>
    </row>
    <row r="4178" spans="1:5">
      <c r="A4178">
        <v>1969</v>
      </c>
      <c r="B4178" s="108">
        <v>69</v>
      </c>
      <c r="C4178">
        <v>705368.26</v>
      </c>
      <c r="D4178">
        <v>555109.41</v>
      </c>
      <c r="E4178">
        <v>1260477.67</v>
      </c>
    </row>
    <row r="4179" spans="1:5">
      <c r="A4179">
        <v>1969</v>
      </c>
      <c r="B4179" s="108">
        <v>70</v>
      </c>
      <c r="C4179">
        <v>676971.42</v>
      </c>
      <c r="D4179">
        <v>523260.07</v>
      </c>
      <c r="E4179">
        <v>1200231.49</v>
      </c>
    </row>
    <row r="4180" spans="1:5">
      <c r="A4180">
        <v>1969</v>
      </c>
      <c r="B4180" s="108">
        <v>71</v>
      </c>
      <c r="C4180">
        <v>649823.42000000004</v>
      </c>
      <c r="D4180">
        <v>493341.75</v>
      </c>
      <c r="E4180">
        <v>1143165.17</v>
      </c>
    </row>
    <row r="4181" spans="1:5">
      <c r="A4181">
        <v>1969</v>
      </c>
      <c r="B4181" s="108">
        <v>72</v>
      </c>
      <c r="C4181">
        <v>620881.56000000006</v>
      </c>
      <c r="D4181">
        <v>463929.17</v>
      </c>
      <c r="E4181">
        <v>1084810.73</v>
      </c>
    </row>
    <row r="4182" spans="1:5">
      <c r="A4182">
        <v>1969</v>
      </c>
      <c r="B4182" s="108">
        <v>73</v>
      </c>
      <c r="C4182">
        <v>589552.5</v>
      </c>
      <c r="D4182">
        <v>434284.47</v>
      </c>
      <c r="E4182">
        <v>1023836.97</v>
      </c>
    </row>
    <row r="4183" spans="1:5">
      <c r="A4183">
        <v>1969</v>
      </c>
      <c r="B4183" s="108">
        <v>74</v>
      </c>
      <c r="C4183">
        <v>557925.18999999994</v>
      </c>
      <c r="D4183">
        <v>405446.13</v>
      </c>
      <c r="E4183">
        <v>963371.32</v>
      </c>
    </row>
    <row r="4184" spans="1:5">
      <c r="A4184">
        <v>1969</v>
      </c>
      <c r="B4184" s="108">
        <v>75</v>
      </c>
      <c r="C4184">
        <v>526983.28</v>
      </c>
      <c r="D4184">
        <v>378378.36</v>
      </c>
      <c r="E4184">
        <v>905361.64</v>
      </c>
    </row>
    <row r="4185" spans="1:5">
      <c r="A4185">
        <v>1969</v>
      </c>
      <c r="B4185" s="108">
        <v>76</v>
      </c>
      <c r="C4185">
        <v>490886.15</v>
      </c>
      <c r="D4185">
        <v>348535.95</v>
      </c>
      <c r="E4185">
        <v>839422.1</v>
      </c>
    </row>
    <row r="4186" spans="1:5">
      <c r="A4186">
        <v>1969</v>
      </c>
      <c r="B4186" s="108">
        <v>77</v>
      </c>
      <c r="C4186">
        <v>449612.83</v>
      </c>
      <c r="D4186">
        <v>314854.84000000003</v>
      </c>
      <c r="E4186">
        <v>764467.67</v>
      </c>
    </row>
    <row r="4187" spans="1:5">
      <c r="A4187">
        <v>1969</v>
      </c>
      <c r="B4187" s="108">
        <v>78</v>
      </c>
      <c r="C4187">
        <v>407125.26</v>
      </c>
      <c r="D4187">
        <v>280652.88</v>
      </c>
      <c r="E4187">
        <v>687778.14</v>
      </c>
    </row>
    <row r="4188" spans="1:5">
      <c r="A4188">
        <v>1969</v>
      </c>
      <c r="B4188" s="108">
        <v>79</v>
      </c>
      <c r="C4188">
        <v>366587.27</v>
      </c>
      <c r="D4188">
        <v>248645.12</v>
      </c>
      <c r="E4188">
        <v>615232.39</v>
      </c>
    </row>
    <row r="4189" spans="1:5">
      <c r="A4189">
        <v>1969</v>
      </c>
      <c r="B4189" s="108">
        <v>80</v>
      </c>
      <c r="C4189">
        <v>351884.47</v>
      </c>
      <c r="D4189">
        <v>229126.75</v>
      </c>
      <c r="E4189">
        <v>581011.22</v>
      </c>
    </row>
    <row r="4190" spans="1:5">
      <c r="A4190">
        <v>1969</v>
      </c>
      <c r="B4190" s="108">
        <v>81</v>
      </c>
      <c r="C4190">
        <v>294666.67</v>
      </c>
      <c r="D4190">
        <v>187835.53</v>
      </c>
      <c r="E4190">
        <v>482502.2</v>
      </c>
    </row>
    <row r="4191" spans="1:5">
      <c r="A4191">
        <v>1969</v>
      </c>
      <c r="B4191" s="108">
        <v>82</v>
      </c>
      <c r="C4191">
        <v>266394.96999999997</v>
      </c>
      <c r="D4191">
        <v>165465.29</v>
      </c>
      <c r="E4191">
        <v>431860.26</v>
      </c>
    </row>
    <row r="4192" spans="1:5">
      <c r="A4192">
        <v>1969</v>
      </c>
      <c r="B4192" s="108">
        <v>83</v>
      </c>
      <c r="C4192">
        <v>236702.62</v>
      </c>
      <c r="D4192">
        <v>144584.03</v>
      </c>
      <c r="E4192">
        <v>381286.65</v>
      </c>
    </row>
    <row r="4193" spans="1:5">
      <c r="A4193">
        <v>1969</v>
      </c>
      <c r="B4193" s="108">
        <v>84</v>
      </c>
      <c r="C4193">
        <v>207028.65</v>
      </c>
      <c r="D4193">
        <v>123461.13</v>
      </c>
      <c r="E4193">
        <v>330489.78000000003</v>
      </c>
    </row>
    <row r="4194" spans="1:5">
      <c r="A4194">
        <v>1969</v>
      </c>
      <c r="B4194" s="108">
        <v>85</v>
      </c>
      <c r="C4194">
        <v>173129.81</v>
      </c>
      <c r="D4194">
        <v>100043.17</v>
      </c>
      <c r="E4194">
        <v>273172.98</v>
      </c>
    </row>
    <row r="4195" spans="1:5">
      <c r="A4195">
        <v>1969</v>
      </c>
      <c r="B4195" s="108">
        <v>86</v>
      </c>
      <c r="C4195">
        <v>145329.51</v>
      </c>
      <c r="D4195">
        <v>82154.66</v>
      </c>
      <c r="E4195">
        <v>227484.17</v>
      </c>
    </row>
    <row r="4196" spans="1:5">
      <c r="A4196">
        <v>1969</v>
      </c>
      <c r="B4196" s="108">
        <v>87</v>
      </c>
      <c r="C4196">
        <v>118212.85</v>
      </c>
      <c r="D4196">
        <v>64768.83</v>
      </c>
      <c r="E4196">
        <v>182981.68</v>
      </c>
    </row>
    <row r="4197" spans="1:5">
      <c r="A4197">
        <v>1969</v>
      </c>
      <c r="B4197" s="108">
        <v>88</v>
      </c>
      <c r="C4197">
        <v>99553.52</v>
      </c>
      <c r="D4197">
        <v>52627.93</v>
      </c>
      <c r="E4197">
        <v>152181.45000000001</v>
      </c>
    </row>
    <row r="4198" spans="1:5">
      <c r="A4198">
        <v>1969</v>
      </c>
      <c r="B4198" s="108">
        <v>89</v>
      </c>
      <c r="C4198">
        <v>76430.28</v>
      </c>
      <c r="D4198">
        <v>38942.15</v>
      </c>
      <c r="E4198">
        <v>115372.43</v>
      </c>
    </row>
    <row r="4199" spans="1:5">
      <c r="A4199">
        <v>1969</v>
      </c>
      <c r="B4199" s="108">
        <v>90</v>
      </c>
      <c r="C4199">
        <v>59652.34</v>
      </c>
      <c r="D4199">
        <v>29654.04</v>
      </c>
      <c r="E4199">
        <v>89306.38</v>
      </c>
    </row>
    <row r="4200" spans="1:5">
      <c r="A4200">
        <v>1969</v>
      </c>
      <c r="B4200" s="108">
        <v>91</v>
      </c>
      <c r="C4200">
        <v>46751.81</v>
      </c>
      <c r="D4200">
        <v>22915.25</v>
      </c>
      <c r="E4200">
        <v>69667.06</v>
      </c>
    </row>
    <row r="4201" spans="1:5">
      <c r="A4201">
        <v>1969</v>
      </c>
      <c r="B4201" s="108">
        <v>92</v>
      </c>
      <c r="C4201">
        <v>37048.379999999997</v>
      </c>
      <c r="D4201">
        <v>17291.14</v>
      </c>
      <c r="E4201">
        <v>54339.519999999997</v>
      </c>
    </row>
    <row r="4202" spans="1:5">
      <c r="A4202">
        <v>1969</v>
      </c>
      <c r="B4202" s="108">
        <v>93</v>
      </c>
      <c r="C4202">
        <v>27868.86</v>
      </c>
      <c r="D4202">
        <v>12556.54</v>
      </c>
      <c r="E4202">
        <v>40425.4</v>
      </c>
    </row>
    <row r="4203" spans="1:5">
      <c r="A4203">
        <v>1969</v>
      </c>
      <c r="B4203" s="108">
        <v>94</v>
      </c>
      <c r="C4203">
        <v>19710.34</v>
      </c>
      <c r="D4203">
        <v>8606.84</v>
      </c>
      <c r="E4203">
        <v>28317.18</v>
      </c>
    </row>
    <row r="4204" spans="1:5">
      <c r="A4204">
        <v>1969</v>
      </c>
      <c r="B4204" s="108">
        <v>95</v>
      </c>
      <c r="C4204">
        <v>13663.18</v>
      </c>
      <c r="D4204">
        <v>5874.95</v>
      </c>
      <c r="E4204">
        <v>19538.13</v>
      </c>
    </row>
    <row r="4205" spans="1:5">
      <c r="A4205">
        <v>1969</v>
      </c>
      <c r="B4205" s="108">
        <v>96</v>
      </c>
      <c r="C4205">
        <v>9948.19</v>
      </c>
      <c r="D4205">
        <v>4376.9399999999996</v>
      </c>
      <c r="E4205">
        <v>14325.13</v>
      </c>
    </row>
    <row r="4206" spans="1:5">
      <c r="A4206">
        <v>1969</v>
      </c>
      <c r="B4206" s="108">
        <v>97</v>
      </c>
      <c r="C4206">
        <v>6497.1</v>
      </c>
      <c r="D4206">
        <v>2819.76</v>
      </c>
      <c r="E4206">
        <v>9316.86</v>
      </c>
    </row>
    <row r="4207" spans="1:5">
      <c r="A4207">
        <v>1969</v>
      </c>
      <c r="B4207" s="108">
        <v>98</v>
      </c>
      <c r="C4207">
        <v>4593.1000000000004</v>
      </c>
      <c r="D4207">
        <v>1992.67</v>
      </c>
      <c r="E4207">
        <v>6585.77</v>
      </c>
    </row>
    <row r="4208" spans="1:5">
      <c r="A4208">
        <v>1969</v>
      </c>
      <c r="B4208" s="108">
        <v>99</v>
      </c>
      <c r="C4208">
        <v>2972.54</v>
      </c>
      <c r="D4208">
        <v>1240.52</v>
      </c>
      <c r="E4208">
        <v>4213.0600000000004</v>
      </c>
    </row>
    <row r="4209" spans="1:5">
      <c r="A4209">
        <v>1969</v>
      </c>
      <c r="B4209" s="108">
        <v>100</v>
      </c>
      <c r="C4209">
        <v>1892.04</v>
      </c>
      <c r="D4209">
        <v>738.96</v>
      </c>
      <c r="E4209">
        <v>2631</v>
      </c>
    </row>
    <row r="4210" spans="1:5">
      <c r="A4210">
        <v>1969</v>
      </c>
      <c r="B4210" s="108">
        <v>101</v>
      </c>
      <c r="C4210">
        <v>1246.56</v>
      </c>
      <c r="D4210">
        <v>496.37</v>
      </c>
      <c r="E4210">
        <v>1742.93</v>
      </c>
    </row>
    <row r="4211" spans="1:5">
      <c r="A4211">
        <v>1969</v>
      </c>
      <c r="B4211" s="108">
        <v>102</v>
      </c>
      <c r="C4211">
        <v>814.39</v>
      </c>
      <c r="D4211">
        <v>309.99</v>
      </c>
      <c r="E4211">
        <v>1124.3800000000001</v>
      </c>
    </row>
    <row r="4212" spans="1:5">
      <c r="A4212">
        <v>1969</v>
      </c>
      <c r="B4212" s="108">
        <v>103</v>
      </c>
      <c r="C4212">
        <v>490.35</v>
      </c>
      <c r="D4212">
        <v>207.47</v>
      </c>
      <c r="E4212">
        <v>697.82</v>
      </c>
    </row>
    <row r="4213" spans="1:5">
      <c r="A4213">
        <v>1969</v>
      </c>
      <c r="B4213" s="108">
        <v>104</v>
      </c>
      <c r="C4213">
        <v>312.58</v>
      </c>
      <c r="D4213">
        <v>148.58000000000001</v>
      </c>
      <c r="E4213">
        <v>461.16</v>
      </c>
    </row>
    <row r="4214" spans="1:5">
      <c r="A4214">
        <v>1969</v>
      </c>
      <c r="B4214" s="108">
        <v>105</v>
      </c>
      <c r="C4214">
        <v>199.18</v>
      </c>
      <c r="D4214">
        <v>100.69</v>
      </c>
      <c r="E4214">
        <v>299.87</v>
      </c>
    </row>
    <row r="4215" spans="1:5">
      <c r="A4215">
        <v>1969</v>
      </c>
      <c r="B4215" s="108">
        <v>106</v>
      </c>
      <c r="C4215">
        <v>137.63</v>
      </c>
      <c r="D4215">
        <v>55.33</v>
      </c>
      <c r="E4215">
        <v>192.96</v>
      </c>
    </row>
    <row r="4216" spans="1:5">
      <c r="A4216">
        <v>1969</v>
      </c>
      <c r="B4216" s="108">
        <v>107</v>
      </c>
      <c r="C4216">
        <v>93.69</v>
      </c>
      <c r="D4216">
        <v>54.88</v>
      </c>
      <c r="E4216">
        <v>148.57</v>
      </c>
    </row>
    <row r="4217" spans="1:5">
      <c r="A4217">
        <v>1969</v>
      </c>
      <c r="B4217" s="108">
        <v>108</v>
      </c>
      <c r="C4217">
        <v>66.709999999999994</v>
      </c>
      <c r="D4217">
        <v>36.85</v>
      </c>
      <c r="E4217">
        <v>103.56</v>
      </c>
    </row>
    <row r="4218" spans="1:5">
      <c r="A4218">
        <v>1969</v>
      </c>
      <c r="B4218" s="108">
        <v>109</v>
      </c>
      <c r="C4218">
        <v>55.54</v>
      </c>
      <c r="D4218">
        <v>26.97</v>
      </c>
      <c r="E4218">
        <v>82.51</v>
      </c>
    </row>
    <row r="4219" spans="1:5">
      <c r="A4219">
        <v>1969</v>
      </c>
      <c r="B4219" s="108">
        <v>110</v>
      </c>
      <c r="C4219">
        <v>154.02000000000001</v>
      </c>
      <c r="D4219">
        <v>73.760000000000005</v>
      </c>
      <c r="E4219">
        <v>227.78</v>
      </c>
    </row>
    <row r="4220" spans="1:5">
      <c r="A4220">
        <v>1970</v>
      </c>
      <c r="B4220" s="108">
        <v>0</v>
      </c>
      <c r="C4220">
        <v>1694151.52</v>
      </c>
      <c r="D4220">
        <v>1766761.59</v>
      </c>
      <c r="E4220">
        <v>3460913.11</v>
      </c>
    </row>
    <row r="4221" spans="1:5">
      <c r="A4221">
        <v>1970</v>
      </c>
      <c r="B4221" s="108">
        <v>1</v>
      </c>
      <c r="C4221">
        <v>1654553.19</v>
      </c>
      <c r="D4221">
        <v>1718910.96</v>
      </c>
      <c r="E4221">
        <v>3373464.15</v>
      </c>
    </row>
    <row r="4222" spans="1:5">
      <c r="A4222">
        <v>1970</v>
      </c>
      <c r="B4222" s="108">
        <v>2</v>
      </c>
      <c r="C4222">
        <v>1632306.71</v>
      </c>
      <c r="D4222">
        <v>1698025.47</v>
      </c>
      <c r="E4222">
        <v>3330332.18</v>
      </c>
    </row>
    <row r="4223" spans="1:5">
      <c r="A4223">
        <v>1970</v>
      </c>
      <c r="B4223" s="108">
        <v>3</v>
      </c>
      <c r="C4223">
        <v>1691930.5</v>
      </c>
      <c r="D4223">
        <v>1757817.81</v>
      </c>
      <c r="E4223">
        <v>3449748.31</v>
      </c>
    </row>
    <row r="4224" spans="1:5">
      <c r="A4224">
        <v>1970</v>
      </c>
      <c r="B4224" s="108">
        <v>4</v>
      </c>
      <c r="C4224">
        <v>1795321.76</v>
      </c>
      <c r="D4224">
        <v>1861191.36</v>
      </c>
      <c r="E4224">
        <v>3656513.12</v>
      </c>
    </row>
    <row r="4225" spans="1:5">
      <c r="A4225">
        <v>1970</v>
      </c>
      <c r="B4225" s="108">
        <v>5</v>
      </c>
      <c r="C4225">
        <v>1881742.07</v>
      </c>
      <c r="D4225">
        <v>1958074.42</v>
      </c>
      <c r="E4225">
        <v>3839816.49</v>
      </c>
    </row>
    <row r="4226" spans="1:5">
      <c r="A4226">
        <v>1970</v>
      </c>
      <c r="B4226" s="108">
        <v>6</v>
      </c>
      <c r="C4226">
        <v>1952595.91</v>
      </c>
      <c r="D4226">
        <v>2023909.29</v>
      </c>
      <c r="E4226">
        <v>3976505.2</v>
      </c>
    </row>
    <row r="4227" spans="1:5">
      <c r="A4227">
        <v>1970</v>
      </c>
      <c r="B4227" s="108">
        <v>7</v>
      </c>
      <c r="C4227">
        <v>1990059.14</v>
      </c>
      <c r="D4227">
        <v>2066474.49</v>
      </c>
      <c r="E4227">
        <v>4056533.63</v>
      </c>
    </row>
    <row r="4228" spans="1:5">
      <c r="A4228">
        <v>1970</v>
      </c>
      <c r="B4228" s="108">
        <v>8</v>
      </c>
      <c r="C4228">
        <v>2000761.72</v>
      </c>
      <c r="D4228">
        <v>2077894.6</v>
      </c>
      <c r="E4228">
        <v>4078656.32</v>
      </c>
    </row>
    <row r="4229" spans="1:5">
      <c r="A4229">
        <v>1970</v>
      </c>
      <c r="B4229" s="108">
        <v>9</v>
      </c>
      <c r="C4229">
        <v>2024232.32</v>
      </c>
      <c r="D4229">
        <v>2104675.09</v>
      </c>
      <c r="E4229">
        <v>4128907.41</v>
      </c>
    </row>
    <row r="4230" spans="1:5">
      <c r="A4230">
        <v>1970</v>
      </c>
      <c r="B4230" s="108">
        <v>10</v>
      </c>
      <c r="C4230">
        <v>2091400.15</v>
      </c>
      <c r="D4230">
        <v>2172033.9</v>
      </c>
      <c r="E4230">
        <v>4263434.05</v>
      </c>
    </row>
    <row r="4231" spans="1:5">
      <c r="A4231">
        <v>1970</v>
      </c>
      <c r="B4231" s="108">
        <v>11</v>
      </c>
      <c r="C4231">
        <v>2032372.98</v>
      </c>
      <c r="D4231">
        <v>2109970.34</v>
      </c>
      <c r="E4231">
        <v>4142343.32</v>
      </c>
    </row>
    <row r="4232" spans="1:5">
      <c r="A4232">
        <v>1970</v>
      </c>
      <c r="B4232" s="108">
        <v>12</v>
      </c>
      <c r="C4232">
        <v>2043561.7</v>
      </c>
      <c r="D4232">
        <v>2126591.62</v>
      </c>
      <c r="E4232">
        <v>4170153.32</v>
      </c>
    </row>
    <row r="4233" spans="1:5">
      <c r="A4233">
        <v>1970</v>
      </c>
      <c r="B4233" s="108">
        <v>13</v>
      </c>
      <c r="C4233">
        <v>2012289.35</v>
      </c>
      <c r="D4233">
        <v>2085319.26</v>
      </c>
      <c r="E4233">
        <v>4097608.61</v>
      </c>
    </row>
    <row r="4234" spans="1:5">
      <c r="A4234">
        <v>1970</v>
      </c>
      <c r="B4234" s="108">
        <v>14</v>
      </c>
      <c r="C4234">
        <v>1999504.58</v>
      </c>
      <c r="D4234">
        <v>2074760.37</v>
      </c>
      <c r="E4234">
        <v>4074264.95</v>
      </c>
    </row>
    <row r="4235" spans="1:5">
      <c r="A4235">
        <v>1970</v>
      </c>
      <c r="B4235" s="108">
        <v>15</v>
      </c>
      <c r="C4235">
        <v>1961498.32</v>
      </c>
      <c r="D4235">
        <v>2038620.23</v>
      </c>
      <c r="E4235">
        <v>4000118.55</v>
      </c>
    </row>
    <row r="4236" spans="1:5">
      <c r="A4236">
        <v>1970</v>
      </c>
      <c r="B4236" s="108">
        <v>16</v>
      </c>
      <c r="C4236">
        <v>1902775.04</v>
      </c>
      <c r="D4236">
        <v>1973062.25</v>
      </c>
      <c r="E4236">
        <v>3875837.29</v>
      </c>
    </row>
    <row r="4237" spans="1:5">
      <c r="A4237">
        <v>1970</v>
      </c>
      <c r="B4237" s="108">
        <v>17</v>
      </c>
      <c r="C4237">
        <v>1863073.97</v>
      </c>
      <c r="D4237">
        <v>1923586.3</v>
      </c>
      <c r="E4237">
        <v>3786660.27</v>
      </c>
    </row>
    <row r="4238" spans="1:5">
      <c r="A4238">
        <v>1970</v>
      </c>
      <c r="B4238" s="108">
        <v>18</v>
      </c>
      <c r="C4238">
        <v>1843068.49</v>
      </c>
      <c r="D4238">
        <v>1854093.15</v>
      </c>
      <c r="E4238">
        <v>3697161.64</v>
      </c>
    </row>
    <row r="4239" spans="1:5">
      <c r="A4239">
        <v>1970</v>
      </c>
      <c r="B4239" s="108">
        <v>19</v>
      </c>
      <c r="C4239">
        <v>1806109.59</v>
      </c>
      <c r="D4239">
        <v>1761627.4</v>
      </c>
      <c r="E4239">
        <v>3567736.99</v>
      </c>
    </row>
    <row r="4240" spans="1:5">
      <c r="A4240">
        <v>1970</v>
      </c>
      <c r="B4240" s="108">
        <v>20</v>
      </c>
      <c r="C4240">
        <v>1801010.96</v>
      </c>
      <c r="D4240">
        <v>1679526.03</v>
      </c>
      <c r="E4240">
        <v>3480536.99</v>
      </c>
    </row>
    <row r="4241" spans="1:5">
      <c r="A4241">
        <v>1970</v>
      </c>
      <c r="B4241" s="108">
        <v>21</v>
      </c>
      <c r="C4241">
        <v>1749016.44</v>
      </c>
      <c r="D4241">
        <v>1589531.51</v>
      </c>
      <c r="E4241">
        <v>3338547.95</v>
      </c>
    </row>
    <row r="4242" spans="1:5">
      <c r="A4242">
        <v>1970</v>
      </c>
      <c r="B4242" s="108">
        <v>22</v>
      </c>
      <c r="C4242">
        <v>1801821.92</v>
      </c>
      <c r="D4242">
        <v>1687356.16</v>
      </c>
      <c r="E4242">
        <v>3489178.08</v>
      </c>
    </row>
    <row r="4243" spans="1:5">
      <c r="A4243">
        <v>1970</v>
      </c>
      <c r="B4243" s="108">
        <v>23</v>
      </c>
      <c r="C4243">
        <v>1608178.08</v>
      </c>
      <c r="D4243">
        <v>1517208.22</v>
      </c>
      <c r="E4243">
        <v>3125386.3</v>
      </c>
    </row>
    <row r="4244" spans="1:5">
      <c r="A4244">
        <v>1970</v>
      </c>
      <c r="B4244" s="108">
        <v>24</v>
      </c>
      <c r="C4244">
        <v>1406460.27</v>
      </c>
      <c r="D4244">
        <v>1334501.3700000001</v>
      </c>
      <c r="E4244">
        <v>2740961.64</v>
      </c>
    </row>
    <row r="4245" spans="1:5">
      <c r="A4245">
        <v>1970</v>
      </c>
      <c r="B4245" s="108">
        <v>25</v>
      </c>
      <c r="C4245">
        <v>1413476.71</v>
      </c>
      <c r="D4245">
        <v>1355506.85</v>
      </c>
      <c r="E4245">
        <v>2768983.56</v>
      </c>
    </row>
    <row r="4246" spans="1:5">
      <c r="A4246">
        <v>1970</v>
      </c>
      <c r="B4246" s="108">
        <v>26</v>
      </c>
      <c r="C4246">
        <v>1447400</v>
      </c>
      <c r="D4246">
        <v>1396405.48</v>
      </c>
      <c r="E4246">
        <v>2843805.48</v>
      </c>
    </row>
    <row r="4247" spans="1:5">
      <c r="A4247">
        <v>1970</v>
      </c>
      <c r="B4247" s="108">
        <v>27</v>
      </c>
      <c r="C4247">
        <v>1422745.21</v>
      </c>
      <c r="D4247">
        <v>1372252.05</v>
      </c>
      <c r="E4247">
        <v>2794997.26</v>
      </c>
    </row>
    <row r="4248" spans="1:5">
      <c r="A4248">
        <v>1970</v>
      </c>
      <c r="B4248" s="108">
        <v>28</v>
      </c>
      <c r="C4248">
        <v>1298095.8899999999</v>
      </c>
      <c r="D4248">
        <v>1252104.1100000001</v>
      </c>
      <c r="E4248">
        <v>2550200</v>
      </c>
    </row>
    <row r="4249" spans="1:5">
      <c r="A4249">
        <v>1970</v>
      </c>
      <c r="B4249" s="108">
        <v>29</v>
      </c>
      <c r="C4249">
        <v>1224580.82</v>
      </c>
      <c r="D4249">
        <v>1180597.26</v>
      </c>
      <c r="E4249">
        <v>2405178.08</v>
      </c>
    </row>
    <row r="4250" spans="1:5">
      <c r="A4250">
        <v>1970</v>
      </c>
      <c r="B4250" s="108">
        <v>30</v>
      </c>
      <c r="C4250">
        <v>1246526.03</v>
      </c>
      <c r="D4250">
        <v>1201041.1000000001</v>
      </c>
      <c r="E4250">
        <v>2447567.13</v>
      </c>
    </row>
    <row r="4251" spans="1:5">
      <c r="A4251">
        <v>1970</v>
      </c>
      <c r="B4251" s="108">
        <v>31</v>
      </c>
      <c r="C4251">
        <v>1166520.55</v>
      </c>
      <c r="D4251">
        <v>1121526.03</v>
      </c>
      <c r="E4251">
        <v>2288046.58</v>
      </c>
    </row>
    <row r="4252" spans="1:5">
      <c r="A4252">
        <v>1970</v>
      </c>
      <c r="B4252" s="108">
        <v>32</v>
      </c>
      <c r="C4252">
        <v>1149052.05</v>
      </c>
      <c r="D4252">
        <v>1100057.53</v>
      </c>
      <c r="E4252">
        <v>2249109.58</v>
      </c>
    </row>
    <row r="4253" spans="1:5">
      <c r="A4253">
        <v>1970</v>
      </c>
      <c r="B4253" s="108">
        <v>33</v>
      </c>
      <c r="C4253">
        <v>1117526.03</v>
      </c>
      <c r="D4253">
        <v>1068520.55</v>
      </c>
      <c r="E4253">
        <v>2186046.58</v>
      </c>
    </row>
    <row r="4254" spans="1:5">
      <c r="A4254">
        <v>1970</v>
      </c>
      <c r="B4254" s="108">
        <v>34</v>
      </c>
      <c r="C4254">
        <v>1140517.81</v>
      </c>
      <c r="D4254">
        <v>1086512.33</v>
      </c>
      <c r="E4254">
        <v>2227030.14</v>
      </c>
    </row>
    <row r="4255" spans="1:5">
      <c r="A4255">
        <v>1970</v>
      </c>
      <c r="B4255" s="108">
        <v>35</v>
      </c>
      <c r="C4255">
        <v>1114041.1000000001</v>
      </c>
      <c r="D4255">
        <v>1063046.58</v>
      </c>
      <c r="E4255">
        <v>2177087.6800000002</v>
      </c>
    </row>
    <row r="4256" spans="1:5">
      <c r="A4256">
        <v>1970</v>
      </c>
      <c r="B4256" s="108">
        <v>36</v>
      </c>
      <c r="C4256">
        <v>1116490.4099999999</v>
      </c>
      <c r="D4256">
        <v>1060986.3</v>
      </c>
      <c r="E4256">
        <v>2177476.71</v>
      </c>
    </row>
    <row r="4257" spans="1:5">
      <c r="A4257">
        <v>1970</v>
      </c>
      <c r="B4257" s="108">
        <v>37</v>
      </c>
      <c r="C4257">
        <v>1141482.19</v>
      </c>
      <c r="D4257">
        <v>1080473.97</v>
      </c>
      <c r="E4257">
        <v>2221956.16</v>
      </c>
    </row>
    <row r="4258" spans="1:5">
      <c r="A4258">
        <v>1970</v>
      </c>
      <c r="B4258" s="108">
        <v>38</v>
      </c>
      <c r="C4258">
        <v>1152454.79</v>
      </c>
      <c r="D4258">
        <v>1093463.01</v>
      </c>
      <c r="E4258">
        <v>2245917.7999999998</v>
      </c>
    </row>
    <row r="4259" spans="1:5">
      <c r="A4259">
        <v>1970</v>
      </c>
      <c r="B4259" s="108">
        <v>39</v>
      </c>
      <c r="C4259">
        <v>1177471.23</v>
      </c>
      <c r="D4259">
        <v>1116989.04</v>
      </c>
      <c r="E4259">
        <v>2294460.27</v>
      </c>
    </row>
    <row r="4260" spans="1:5">
      <c r="A4260">
        <v>1970</v>
      </c>
      <c r="B4260" s="108">
        <v>40</v>
      </c>
      <c r="C4260">
        <v>1224536.99</v>
      </c>
      <c r="D4260">
        <v>1159539.73</v>
      </c>
      <c r="E4260">
        <v>2384076.7200000002</v>
      </c>
    </row>
    <row r="4261" spans="1:5">
      <c r="A4261">
        <v>1970</v>
      </c>
      <c r="B4261" s="108">
        <v>41</v>
      </c>
      <c r="C4261">
        <v>1221465.75</v>
      </c>
      <c r="D4261">
        <v>1155972.6000000001</v>
      </c>
      <c r="E4261">
        <v>2377438.35</v>
      </c>
    </row>
    <row r="4262" spans="1:5">
      <c r="A4262">
        <v>1970</v>
      </c>
      <c r="B4262" s="108">
        <v>42</v>
      </c>
      <c r="C4262">
        <v>1238967.1200000001</v>
      </c>
      <c r="D4262">
        <v>1171479.45</v>
      </c>
      <c r="E4262">
        <v>2410446.5699999998</v>
      </c>
    </row>
    <row r="4263" spans="1:5">
      <c r="A4263">
        <v>1970</v>
      </c>
      <c r="B4263" s="108">
        <v>43</v>
      </c>
      <c r="C4263">
        <v>1243956.1599999999</v>
      </c>
      <c r="D4263">
        <v>1172964.3799999999</v>
      </c>
      <c r="E4263">
        <v>2416920.54</v>
      </c>
    </row>
    <row r="4264" spans="1:5">
      <c r="A4264">
        <v>1970</v>
      </c>
      <c r="B4264" s="108">
        <v>44</v>
      </c>
      <c r="C4264">
        <v>1256471.23</v>
      </c>
      <c r="D4264">
        <v>1178972.6000000001</v>
      </c>
      <c r="E4264">
        <v>2435443.83</v>
      </c>
    </row>
    <row r="4265" spans="1:5">
      <c r="A4265">
        <v>1970</v>
      </c>
      <c r="B4265" s="108">
        <v>45</v>
      </c>
      <c r="C4265">
        <v>1273323.3600000001</v>
      </c>
      <c r="D4265">
        <v>1190649.3600000001</v>
      </c>
      <c r="E4265">
        <v>2463972.7200000002</v>
      </c>
    </row>
    <row r="4266" spans="1:5">
      <c r="A4266">
        <v>1970</v>
      </c>
      <c r="B4266" s="108">
        <v>46</v>
      </c>
      <c r="C4266">
        <v>1263760.18</v>
      </c>
      <c r="D4266">
        <v>1179286.28</v>
      </c>
      <c r="E4266">
        <v>2443046.46</v>
      </c>
    </row>
    <row r="4267" spans="1:5">
      <c r="A4267">
        <v>1970</v>
      </c>
      <c r="B4267" s="108">
        <v>47</v>
      </c>
      <c r="C4267">
        <v>1252401.1499999999</v>
      </c>
      <c r="D4267">
        <v>1166808.44</v>
      </c>
      <c r="E4267">
        <v>2419209.59</v>
      </c>
    </row>
    <row r="4268" spans="1:5">
      <c r="A4268">
        <v>1970</v>
      </c>
      <c r="B4268" s="108">
        <v>48</v>
      </c>
      <c r="C4268">
        <v>1246916.93</v>
      </c>
      <c r="D4268">
        <v>1165045.78</v>
      </c>
      <c r="E4268">
        <v>2411962.71</v>
      </c>
    </row>
    <row r="4269" spans="1:5">
      <c r="A4269">
        <v>1970</v>
      </c>
      <c r="B4269" s="108">
        <v>49</v>
      </c>
      <c r="C4269">
        <v>1217894.5</v>
      </c>
      <c r="D4269">
        <v>1139262.19</v>
      </c>
      <c r="E4269">
        <v>2357156.69</v>
      </c>
    </row>
    <row r="4270" spans="1:5">
      <c r="A4270">
        <v>1970</v>
      </c>
      <c r="B4270" s="108">
        <v>50</v>
      </c>
      <c r="C4270">
        <v>1216000.1399999999</v>
      </c>
      <c r="D4270">
        <v>1134768.28</v>
      </c>
      <c r="E4270">
        <v>2350768.42</v>
      </c>
    </row>
    <row r="4271" spans="1:5">
      <c r="A4271">
        <v>1970</v>
      </c>
      <c r="B4271" s="108">
        <v>51</v>
      </c>
      <c r="C4271">
        <v>1172843.1200000001</v>
      </c>
      <c r="D4271">
        <v>1089714.68</v>
      </c>
      <c r="E4271">
        <v>2262557.7999999998</v>
      </c>
    </row>
    <row r="4272" spans="1:5">
      <c r="A4272">
        <v>1970</v>
      </c>
      <c r="B4272" s="108">
        <v>52</v>
      </c>
      <c r="C4272">
        <v>1135741.45</v>
      </c>
      <c r="D4272">
        <v>1057407.24</v>
      </c>
      <c r="E4272">
        <v>2193148.69</v>
      </c>
    </row>
    <row r="4273" spans="1:5">
      <c r="A4273">
        <v>1970</v>
      </c>
      <c r="B4273" s="108">
        <v>53</v>
      </c>
      <c r="C4273">
        <v>1110889.82</v>
      </c>
      <c r="D4273">
        <v>1033058.39</v>
      </c>
      <c r="E4273">
        <v>2143948.21</v>
      </c>
    </row>
    <row r="4274" spans="1:5">
      <c r="A4274">
        <v>1970</v>
      </c>
      <c r="B4274" s="108">
        <v>54</v>
      </c>
      <c r="C4274">
        <v>1096041.8899999999</v>
      </c>
      <c r="D4274">
        <v>1017667.86</v>
      </c>
      <c r="E4274">
        <v>2113709.75</v>
      </c>
    </row>
    <row r="4275" spans="1:5">
      <c r="A4275">
        <v>1970</v>
      </c>
      <c r="B4275" s="108">
        <v>55</v>
      </c>
      <c r="C4275">
        <v>1085975.05</v>
      </c>
      <c r="D4275">
        <v>1005472.01</v>
      </c>
      <c r="E4275">
        <v>2091447.06</v>
      </c>
    </row>
    <row r="4276" spans="1:5">
      <c r="A4276">
        <v>1970</v>
      </c>
      <c r="B4276" s="108">
        <v>56</v>
      </c>
      <c r="C4276">
        <v>1062085.75</v>
      </c>
      <c r="D4276">
        <v>980704.49</v>
      </c>
      <c r="E4276">
        <v>2042790.24</v>
      </c>
    </row>
    <row r="4277" spans="1:5">
      <c r="A4277">
        <v>1970</v>
      </c>
      <c r="B4277" s="108">
        <v>57</v>
      </c>
      <c r="C4277">
        <v>1044004.72</v>
      </c>
      <c r="D4277">
        <v>955638.02</v>
      </c>
      <c r="E4277">
        <v>1999642.74</v>
      </c>
    </row>
    <row r="4278" spans="1:5">
      <c r="A4278">
        <v>1970</v>
      </c>
      <c r="B4278" s="108">
        <v>58</v>
      </c>
      <c r="C4278">
        <v>1015011.46</v>
      </c>
      <c r="D4278">
        <v>925019.03</v>
      </c>
      <c r="E4278">
        <v>1940030.49</v>
      </c>
    </row>
    <row r="4279" spans="1:5">
      <c r="A4279">
        <v>1970</v>
      </c>
      <c r="B4279" s="108">
        <v>59</v>
      </c>
      <c r="C4279">
        <v>992780.84</v>
      </c>
      <c r="D4279">
        <v>896708.91</v>
      </c>
      <c r="E4279">
        <v>1889489.75</v>
      </c>
    </row>
    <row r="4280" spans="1:5">
      <c r="A4280">
        <v>1970</v>
      </c>
      <c r="B4280" s="108">
        <v>60</v>
      </c>
      <c r="C4280">
        <v>986584.58</v>
      </c>
      <c r="D4280">
        <v>884693.79</v>
      </c>
      <c r="E4280">
        <v>1871278.37</v>
      </c>
    </row>
    <row r="4281" spans="1:5">
      <c r="A4281">
        <v>1970</v>
      </c>
      <c r="B4281" s="108">
        <v>61</v>
      </c>
      <c r="C4281">
        <v>942134.36</v>
      </c>
      <c r="D4281">
        <v>836703.8</v>
      </c>
      <c r="E4281">
        <v>1778838.16</v>
      </c>
    </row>
    <row r="4282" spans="1:5">
      <c r="A4282">
        <v>1970</v>
      </c>
      <c r="B4282" s="108">
        <v>62</v>
      </c>
      <c r="C4282">
        <v>911159.53</v>
      </c>
      <c r="D4282">
        <v>801846.4</v>
      </c>
      <c r="E4282">
        <v>1713005.93</v>
      </c>
    </row>
    <row r="4283" spans="1:5">
      <c r="A4283">
        <v>1970</v>
      </c>
      <c r="B4283" s="108">
        <v>63</v>
      </c>
      <c r="C4283">
        <v>872882.56</v>
      </c>
      <c r="D4283">
        <v>758076.28</v>
      </c>
      <c r="E4283">
        <v>1630958.84</v>
      </c>
    </row>
    <row r="4284" spans="1:5">
      <c r="A4284">
        <v>1970</v>
      </c>
      <c r="B4284" s="108">
        <v>64</v>
      </c>
      <c r="C4284">
        <v>851513.06</v>
      </c>
      <c r="D4284">
        <v>726393.89</v>
      </c>
      <c r="E4284">
        <v>1577906.95</v>
      </c>
    </row>
    <row r="4285" spans="1:5">
      <c r="A4285">
        <v>1970</v>
      </c>
      <c r="B4285" s="108">
        <v>65</v>
      </c>
      <c r="C4285">
        <v>826287.41</v>
      </c>
      <c r="D4285">
        <v>692857.35</v>
      </c>
      <c r="E4285">
        <v>1519144.76</v>
      </c>
    </row>
    <row r="4286" spans="1:5">
      <c r="A4286">
        <v>1970</v>
      </c>
      <c r="B4286" s="108">
        <v>66</v>
      </c>
      <c r="C4286">
        <v>796050.08</v>
      </c>
      <c r="D4286">
        <v>654758.38</v>
      </c>
      <c r="E4286">
        <v>1450808.46</v>
      </c>
    </row>
    <row r="4287" spans="1:5">
      <c r="A4287">
        <v>1970</v>
      </c>
      <c r="B4287" s="108">
        <v>67</v>
      </c>
      <c r="C4287">
        <v>769763.87</v>
      </c>
      <c r="D4287">
        <v>622041.36</v>
      </c>
      <c r="E4287">
        <v>1391805.23</v>
      </c>
    </row>
    <row r="4288" spans="1:5">
      <c r="A4288">
        <v>1970</v>
      </c>
      <c r="B4288" s="108">
        <v>68</v>
      </c>
      <c r="C4288">
        <v>727134.66</v>
      </c>
      <c r="D4288">
        <v>578935.69999999995</v>
      </c>
      <c r="E4288">
        <v>1306070.3600000001</v>
      </c>
    </row>
    <row r="4289" spans="1:5">
      <c r="A4289">
        <v>1970</v>
      </c>
      <c r="B4289" s="108">
        <v>69</v>
      </c>
      <c r="C4289">
        <v>724273.96</v>
      </c>
      <c r="D4289">
        <v>561551.72</v>
      </c>
      <c r="E4289">
        <v>1285825.68</v>
      </c>
    </row>
    <row r="4290" spans="1:5">
      <c r="A4290">
        <v>1970</v>
      </c>
      <c r="B4290" s="108">
        <v>70</v>
      </c>
      <c r="C4290">
        <v>702761.59</v>
      </c>
      <c r="D4290">
        <v>535901.49</v>
      </c>
      <c r="E4290">
        <v>1238663.08</v>
      </c>
    </row>
    <row r="4291" spans="1:5">
      <c r="A4291">
        <v>1970</v>
      </c>
      <c r="B4291" s="108">
        <v>71</v>
      </c>
      <c r="C4291">
        <v>654767.63</v>
      </c>
      <c r="D4291">
        <v>491300.18</v>
      </c>
      <c r="E4291">
        <v>1146067.81</v>
      </c>
    </row>
    <row r="4292" spans="1:5">
      <c r="A4292">
        <v>1970</v>
      </c>
      <c r="B4292" s="108">
        <v>72</v>
      </c>
      <c r="C4292">
        <v>614931.21</v>
      </c>
      <c r="D4292">
        <v>456431.83</v>
      </c>
      <c r="E4292">
        <v>1071363.04</v>
      </c>
    </row>
    <row r="4293" spans="1:5">
      <c r="A4293">
        <v>1970</v>
      </c>
      <c r="B4293" s="108">
        <v>73</v>
      </c>
      <c r="C4293">
        <v>587495.4</v>
      </c>
      <c r="D4293">
        <v>430813.52</v>
      </c>
      <c r="E4293">
        <v>1018308.92</v>
      </c>
    </row>
    <row r="4294" spans="1:5">
      <c r="A4294">
        <v>1970</v>
      </c>
      <c r="B4294" s="108">
        <v>74</v>
      </c>
      <c r="C4294">
        <v>564605.56999999995</v>
      </c>
      <c r="D4294">
        <v>405116.92</v>
      </c>
      <c r="E4294">
        <v>969722.49</v>
      </c>
    </row>
    <row r="4295" spans="1:5">
      <c r="A4295">
        <v>1970</v>
      </c>
      <c r="B4295" s="108">
        <v>75</v>
      </c>
      <c r="C4295">
        <v>533784.32999999996</v>
      </c>
      <c r="D4295">
        <v>377987.03</v>
      </c>
      <c r="E4295">
        <v>911771.36</v>
      </c>
    </row>
    <row r="4296" spans="1:5">
      <c r="A4296">
        <v>1970</v>
      </c>
      <c r="B4296" s="108">
        <v>76</v>
      </c>
      <c r="C4296">
        <v>494833.21</v>
      </c>
      <c r="D4296">
        <v>347436.05</v>
      </c>
      <c r="E4296">
        <v>842269.26</v>
      </c>
    </row>
    <row r="4297" spans="1:5">
      <c r="A4297">
        <v>1970</v>
      </c>
      <c r="B4297" s="108">
        <v>77</v>
      </c>
      <c r="C4297">
        <v>461929.43</v>
      </c>
      <c r="D4297">
        <v>318675.14</v>
      </c>
      <c r="E4297">
        <v>780604.57</v>
      </c>
    </row>
    <row r="4298" spans="1:5">
      <c r="A4298">
        <v>1970</v>
      </c>
      <c r="B4298" s="108">
        <v>78</v>
      </c>
      <c r="C4298">
        <v>416073.29</v>
      </c>
      <c r="D4298">
        <v>281985.28999999998</v>
      </c>
      <c r="E4298">
        <v>698058.58</v>
      </c>
    </row>
    <row r="4299" spans="1:5">
      <c r="A4299">
        <v>1970</v>
      </c>
      <c r="B4299" s="108">
        <v>79</v>
      </c>
      <c r="C4299">
        <v>376627.27</v>
      </c>
      <c r="D4299">
        <v>248338.58</v>
      </c>
      <c r="E4299">
        <v>624965.85</v>
      </c>
    </row>
    <row r="4300" spans="1:5">
      <c r="A4300">
        <v>1970</v>
      </c>
      <c r="B4300" s="108">
        <v>80</v>
      </c>
      <c r="C4300">
        <v>360874.63</v>
      </c>
      <c r="D4300">
        <v>229240.84</v>
      </c>
      <c r="E4300">
        <v>590115.47</v>
      </c>
    </row>
    <row r="4301" spans="1:5">
      <c r="A4301">
        <v>1970</v>
      </c>
      <c r="B4301" s="108">
        <v>81</v>
      </c>
      <c r="C4301">
        <v>325801.2</v>
      </c>
      <c r="D4301">
        <v>204369.18</v>
      </c>
      <c r="E4301">
        <v>530170.38</v>
      </c>
    </row>
    <row r="4302" spans="1:5">
      <c r="A4302">
        <v>1970</v>
      </c>
      <c r="B4302" s="108">
        <v>82</v>
      </c>
      <c r="C4302">
        <v>270693</v>
      </c>
      <c r="D4302">
        <v>166267.32999999999</v>
      </c>
      <c r="E4302">
        <v>436960.33</v>
      </c>
    </row>
    <row r="4303" spans="1:5">
      <c r="A4303">
        <v>1970</v>
      </c>
      <c r="B4303" s="108">
        <v>83</v>
      </c>
      <c r="C4303">
        <v>242006.24</v>
      </c>
      <c r="D4303">
        <v>144554.03</v>
      </c>
      <c r="E4303">
        <v>386560.27</v>
      </c>
    </row>
    <row r="4304" spans="1:5">
      <c r="A4304">
        <v>1970</v>
      </c>
      <c r="B4304" s="108">
        <v>84</v>
      </c>
      <c r="C4304">
        <v>212785.23</v>
      </c>
      <c r="D4304">
        <v>124769.2</v>
      </c>
      <c r="E4304">
        <v>337554.43</v>
      </c>
    </row>
    <row r="4305" spans="1:5">
      <c r="A4305">
        <v>1970</v>
      </c>
      <c r="B4305" s="108">
        <v>85</v>
      </c>
      <c r="C4305">
        <v>183846.51</v>
      </c>
      <c r="D4305">
        <v>105247.93</v>
      </c>
      <c r="E4305">
        <v>289094.44</v>
      </c>
    </row>
    <row r="4306" spans="1:5">
      <c r="A4306">
        <v>1970</v>
      </c>
      <c r="B4306" s="108">
        <v>86</v>
      </c>
      <c r="C4306">
        <v>151884.44</v>
      </c>
      <c r="D4306">
        <v>84256.35</v>
      </c>
      <c r="E4306">
        <v>236140.79</v>
      </c>
    </row>
    <row r="4307" spans="1:5">
      <c r="A4307">
        <v>1970</v>
      </c>
      <c r="B4307" s="108">
        <v>87</v>
      </c>
      <c r="C4307">
        <v>125807.88</v>
      </c>
      <c r="D4307">
        <v>68180.160000000003</v>
      </c>
      <c r="E4307">
        <v>193988.04</v>
      </c>
    </row>
    <row r="4308" spans="1:5">
      <c r="A4308">
        <v>1970</v>
      </c>
      <c r="B4308" s="108">
        <v>88</v>
      </c>
      <c r="C4308">
        <v>100972.42</v>
      </c>
      <c r="D4308">
        <v>53121.14</v>
      </c>
      <c r="E4308">
        <v>154093.56</v>
      </c>
    </row>
    <row r="4309" spans="1:5">
      <c r="A4309">
        <v>1970</v>
      </c>
      <c r="B4309" s="108">
        <v>89</v>
      </c>
      <c r="C4309">
        <v>83806.8</v>
      </c>
      <c r="D4309">
        <v>42473.38</v>
      </c>
      <c r="E4309">
        <v>126280.18</v>
      </c>
    </row>
    <row r="4310" spans="1:5">
      <c r="A4310">
        <v>1970</v>
      </c>
      <c r="B4310" s="108">
        <v>90</v>
      </c>
      <c r="C4310">
        <v>63099.01</v>
      </c>
      <c r="D4310">
        <v>30802.34</v>
      </c>
      <c r="E4310">
        <v>93901.35</v>
      </c>
    </row>
    <row r="4311" spans="1:5">
      <c r="A4311">
        <v>1970</v>
      </c>
      <c r="B4311" s="108">
        <v>91</v>
      </c>
      <c r="C4311">
        <v>48543.98</v>
      </c>
      <c r="D4311">
        <v>23094.77</v>
      </c>
      <c r="E4311">
        <v>71638.75</v>
      </c>
    </row>
    <row r="4312" spans="1:5">
      <c r="A4312">
        <v>1970</v>
      </c>
      <c r="B4312" s="108">
        <v>92</v>
      </c>
      <c r="C4312">
        <v>37357.769999999997</v>
      </c>
      <c r="D4312">
        <v>17545.32</v>
      </c>
      <c r="E4312">
        <v>54903.09</v>
      </c>
    </row>
    <row r="4313" spans="1:5">
      <c r="A4313">
        <v>1970</v>
      </c>
      <c r="B4313" s="108">
        <v>93</v>
      </c>
      <c r="C4313">
        <v>29059.91</v>
      </c>
      <c r="D4313">
        <v>12877.27</v>
      </c>
      <c r="E4313">
        <v>41937.18</v>
      </c>
    </row>
    <row r="4314" spans="1:5">
      <c r="A4314">
        <v>1970</v>
      </c>
      <c r="B4314" s="108">
        <v>94</v>
      </c>
      <c r="C4314">
        <v>21403.89</v>
      </c>
      <c r="D4314">
        <v>9152.6299999999992</v>
      </c>
      <c r="E4314">
        <v>30556.52</v>
      </c>
    </row>
    <row r="4315" spans="1:5">
      <c r="A4315">
        <v>1970</v>
      </c>
      <c r="B4315" s="108">
        <v>95</v>
      </c>
      <c r="C4315">
        <v>14805.62</v>
      </c>
      <c r="D4315">
        <v>6210.46</v>
      </c>
      <c r="E4315">
        <v>21016.080000000002</v>
      </c>
    </row>
    <row r="4316" spans="1:5">
      <c r="A4316">
        <v>1970</v>
      </c>
      <c r="B4316" s="108">
        <v>96</v>
      </c>
      <c r="C4316">
        <v>10040.77</v>
      </c>
      <c r="D4316">
        <v>4180.3900000000003</v>
      </c>
      <c r="E4316">
        <v>14221.16</v>
      </c>
    </row>
    <row r="4317" spans="1:5">
      <c r="A4317">
        <v>1970</v>
      </c>
      <c r="B4317" s="108">
        <v>97</v>
      </c>
      <c r="C4317">
        <v>7142.68</v>
      </c>
      <c r="D4317">
        <v>3051.65</v>
      </c>
      <c r="E4317">
        <v>10194.33</v>
      </c>
    </row>
    <row r="4318" spans="1:5">
      <c r="A4318">
        <v>1970</v>
      </c>
      <c r="B4318" s="108">
        <v>98</v>
      </c>
      <c r="C4318">
        <v>4590.3900000000003</v>
      </c>
      <c r="D4318">
        <v>1892.35</v>
      </c>
      <c r="E4318">
        <v>6482.74</v>
      </c>
    </row>
    <row r="4319" spans="1:5">
      <c r="A4319">
        <v>1970</v>
      </c>
      <c r="B4319" s="108">
        <v>99</v>
      </c>
      <c r="C4319">
        <v>3218.23</v>
      </c>
      <c r="D4319">
        <v>1355.66</v>
      </c>
      <c r="E4319">
        <v>4573.8900000000003</v>
      </c>
    </row>
    <row r="4320" spans="1:5">
      <c r="A4320">
        <v>1970</v>
      </c>
      <c r="B4320" s="108">
        <v>100</v>
      </c>
      <c r="C4320">
        <v>2080.23</v>
      </c>
      <c r="D4320">
        <v>841.69</v>
      </c>
      <c r="E4320">
        <v>2921.92</v>
      </c>
    </row>
    <row r="4321" spans="1:5">
      <c r="A4321">
        <v>1970</v>
      </c>
      <c r="B4321" s="108">
        <v>101</v>
      </c>
      <c r="C4321">
        <v>1327.16</v>
      </c>
      <c r="D4321">
        <v>492.91</v>
      </c>
      <c r="E4321">
        <v>1820.07</v>
      </c>
    </row>
    <row r="4322" spans="1:5">
      <c r="A4322">
        <v>1970</v>
      </c>
      <c r="B4322" s="108">
        <v>102</v>
      </c>
      <c r="C4322">
        <v>866.24</v>
      </c>
      <c r="D4322">
        <v>323.76</v>
      </c>
      <c r="E4322">
        <v>1190</v>
      </c>
    </row>
    <row r="4323" spans="1:5">
      <c r="A4323">
        <v>1970</v>
      </c>
      <c r="B4323" s="108">
        <v>103</v>
      </c>
      <c r="C4323">
        <v>554.79</v>
      </c>
      <c r="D4323">
        <v>214.25</v>
      </c>
      <c r="E4323">
        <v>769.04</v>
      </c>
    </row>
    <row r="4324" spans="1:5">
      <c r="A4324">
        <v>1970</v>
      </c>
      <c r="B4324" s="108">
        <v>104</v>
      </c>
      <c r="C4324">
        <v>353.03</v>
      </c>
      <c r="D4324">
        <v>157.01</v>
      </c>
      <c r="E4324">
        <v>510.04</v>
      </c>
    </row>
    <row r="4325" spans="1:5">
      <c r="A4325">
        <v>1970</v>
      </c>
      <c r="B4325" s="108">
        <v>105</v>
      </c>
      <c r="C4325">
        <v>224.17</v>
      </c>
      <c r="D4325">
        <v>116.09</v>
      </c>
      <c r="E4325">
        <v>340.26</v>
      </c>
    </row>
    <row r="4326" spans="1:5">
      <c r="A4326">
        <v>1970</v>
      </c>
      <c r="B4326" s="108">
        <v>106</v>
      </c>
      <c r="C4326">
        <v>140.58000000000001</v>
      </c>
      <c r="D4326">
        <v>72</v>
      </c>
      <c r="E4326">
        <v>212.58</v>
      </c>
    </row>
    <row r="4327" spans="1:5">
      <c r="A4327">
        <v>1970</v>
      </c>
      <c r="B4327" s="108">
        <v>107</v>
      </c>
      <c r="C4327">
        <v>95.74</v>
      </c>
      <c r="D4327">
        <v>39.85</v>
      </c>
      <c r="E4327">
        <v>135.59</v>
      </c>
    </row>
    <row r="4328" spans="1:5">
      <c r="A4328">
        <v>1970</v>
      </c>
      <c r="B4328" s="108">
        <v>108</v>
      </c>
      <c r="C4328">
        <v>71.73</v>
      </c>
      <c r="D4328">
        <v>35.42</v>
      </c>
      <c r="E4328">
        <v>107.15</v>
      </c>
    </row>
    <row r="4329" spans="1:5">
      <c r="A4329">
        <v>1970</v>
      </c>
      <c r="B4329" s="108">
        <v>109</v>
      </c>
      <c r="C4329">
        <v>44.27</v>
      </c>
      <c r="D4329">
        <v>28.14</v>
      </c>
      <c r="E4329">
        <v>72.41</v>
      </c>
    </row>
    <row r="4330" spans="1:5">
      <c r="A4330">
        <v>1970</v>
      </c>
      <c r="B4330" s="108">
        <v>110</v>
      </c>
      <c r="C4330">
        <v>164.47</v>
      </c>
      <c r="D4330">
        <v>78.13</v>
      </c>
      <c r="E4330">
        <v>242.6</v>
      </c>
    </row>
    <row r="4331" spans="1:5">
      <c r="A4331">
        <v>1971</v>
      </c>
      <c r="B4331" s="108">
        <v>0</v>
      </c>
      <c r="C4331">
        <v>1738054.79</v>
      </c>
      <c r="D4331">
        <v>1817071.23</v>
      </c>
      <c r="E4331">
        <v>3555126.02</v>
      </c>
    </row>
    <row r="4332" spans="1:5">
      <c r="A4332">
        <v>1971</v>
      </c>
      <c r="B4332" s="108">
        <v>1</v>
      </c>
      <c r="C4332">
        <v>1690057.53</v>
      </c>
      <c r="D4332">
        <v>1755063.01</v>
      </c>
      <c r="E4332">
        <v>3445120.54</v>
      </c>
    </row>
    <row r="4333" spans="1:5">
      <c r="A4333">
        <v>1971</v>
      </c>
      <c r="B4333" s="108">
        <v>2</v>
      </c>
      <c r="C4333">
        <v>1627536.99</v>
      </c>
      <c r="D4333">
        <v>1695035.62</v>
      </c>
      <c r="E4333">
        <v>3322572.61</v>
      </c>
    </row>
    <row r="4334" spans="1:5">
      <c r="A4334">
        <v>1971</v>
      </c>
      <c r="B4334" s="108">
        <v>3</v>
      </c>
      <c r="C4334">
        <v>1652950.68</v>
      </c>
      <c r="D4334">
        <v>1718454.79</v>
      </c>
      <c r="E4334">
        <v>3371405.47</v>
      </c>
    </row>
    <row r="4335" spans="1:5">
      <c r="A4335">
        <v>1971</v>
      </c>
      <c r="B4335" s="108">
        <v>4</v>
      </c>
      <c r="C4335">
        <v>1722443.84</v>
      </c>
      <c r="D4335">
        <v>1788936.99</v>
      </c>
      <c r="E4335">
        <v>3511380.83</v>
      </c>
    </row>
    <row r="4336" spans="1:5">
      <c r="A4336">
        <v>1971</v>
      </c>
      <c r="B4336" s="108">
        <v>5</v>
      </c>
      <c r="C4336">
        <v>1792361.64</v>
      </c>
      <c r="D4336">
        <v>1864364.38</v>
      </c>
      <c r="E4336">
        <v>3656726.02</v>
      </c>
    </row>
    <row r="4337" spans="1:5">
      <c r="A4337">
        <v>1971</v>
      </c>
      <c r="B4337" s="108">
        <v>6</v>
      </c>
      <c r="C4337">
        <v>1899400</v>
      </c>
      <c r="D4337">
        <v>1966882.19</v>
      </c>
      <c r="E4337">
        <v>3866282.19</v>
      </c>
    </row>
    <row r="4338" spans="1:5">
      <c r="A4338">
        <v>1971</v>
      </c>
      <c r="B4338" s="108">
        <v>7</v>
      </c>
      <c r="C4338">
        <v>1959468.49</v>
      </c>
      <c r="D4338">
        <v>2039473.97</v>
      </c>
      <c r="E4338">
        <v>3998942.46</v>
      </c>
    </row>
    <row r="4339" spans="1:5">
      <c r="A4339">
        <v>1971</v>
      </c>
      <c r="B4339" s="108">
        <v>8</v>
      </c>
      <c r="C4339">
        <v>1962460.27</v>
      </c>
      <c r="D4339">
        <v>2040961.64</v>
      </c>
      <c r="E4339">
        <v>4003421.91</v>
      </c>
    </row>
    <row r="4340" spans="1:5">
      <c r="A4340">
        <v>1971</v>
      </c>
      <c r="B4340" s="108">
        <v>9</v>
      </c>
      <c r="C4340">
        <v>2024457.53</v>
      </c>
      <c r="D4340">
        <v>2106953.42</v>
      </c>
      <c r="E4340">
        <v>4131410.95</v>
      </c>
    </row>
    <row r="4341" spans="1:5">
      <c r="A4341">
        <v>1971</v>
      </c>
      <c r="B4341" s="108">
        <v>10</v>
      </c>
      <c r="C4341">
        <v>2106043.84</v>
      </c>
      <c r="D4341">
        <v>2193052.0499999998</v>
      </c>
      <c r="E4341">
        <v>4299095.8899999997</v>
      </c>
    </row>
    <row r="4342" spans="1:5">
      <c r="A4342">
        <v>1971</v>
      </c>
      <c r="B4342" s="108">
        <v>11</v>
      </c>
      <c r="C4342">
        <v>2030495.89</v>
      </c>
      <c r="D4342">
        <v>2108504.11</v>
      </c>
      <c r="E4342">
        <v>4139000</v>
      </c>
    </row>
    <row r="4343" spans="1:5">
      <c r="A4343">
        <v>1971</v>
      </c>
      <c r="B4343" s="108">
        <v>12</v>
      </c>
      <c r="C4343">
        <v>2047504.11</v>
      </c>
      <c r="D4343">
        <v>2127495.89</v>
      </c>
      <c r="E4343">
        <v>4175000</v>
      </c>
    </row>
    <row r="4344" spans="1:5">
      <c r="A4344">
        <v>1971</v>
      </c>
      <c r="B4344" s="108">
        <v>13</v>
      </c>
      <c r="C4344">
        <v>2053512.33</v>
      </c>
      <c r="D4344">
        <v>2130512.33</v>
      </c>
      <c r="E4344">
        <v>4184024.66</v>
      </c>
    </row>
    <row r="4345" spans="1:5">
      <c r="A4345">
        <v>1971</v>
      </c>
      <c r="B4345" s="108">
        <v>14</v>
      </c>
      <c r="C4345">
        <v>2050101.37</v>
      </c>
      <c r="D4345">
        <v>2128109.59</v>
      </c>
      <c r="E4345">
        <v>4178210.96</v>
      </c>
    </row>
    <row r="4346" spans="1:5">
      <c r="A4346">
        <v>1971</v>
      </c>
      <c r="B4346" s="108">
        <v>15</v>
      </c>
      <c r="C4346">
        <v>1996038.36</v>
      </c>
      <c r="D4346">
        <v>2076539.73</v>
      </c>
      <c r="E4346">
        <v>4072578.09</v>
      </c>
    </row>
    <row r="4347" spans="1:5">
      <c r="A4347">
        <v>1971</v>
      </c>
      <c r="B4347" s="108">
        <v>16</v>
      </c>
      <c r="C4347">
        <v>1951556.16</v>
      </c>
      <c r="D4347">
        <v>2024063.01</v>
      </c>
      <c r="E4347">
        <v>3975619.17</v>
      </c>
    </row>
    <row r="4348" spans="1:5">
      <c r="A4348">
        <v>1971</v>
      </c>
      <c r="B4348" s="108">
        <v>17</v>
      </c>
      <c r="C4348">
        <v>1917073.97</v>
      </c>
      <c r="D4348">
        <v>1981071.23</v>
      </c>
      <c r="E4348">
        <v>3898145.2</v>
      </c>
    </row>
    <row r="4349" spans="1:5">
      <c r="A4349">
        <v>1971</v>
      </c>
      <c r="B4349" s="108">
        <v>18</v>
      </c>
      <c r="C4349">
        <v>1892567.12</v>
      </c>
      <c r="D4349">
        <v>1915073.97</v>
      </c>
      <c r="E4349">
        <v>3807641.09</v>
      </c>
    </row>
    <row r="4350" spans="1:5">
      <c r="A4350">
        <v>1971</v>
      </c>
      <c r="B4350" s="108">
        <v>19</v>
      </c>
      <c r="C4350">
        <v>1871569.86</v>
      </c>
      <c r="D4350">
        <v>1848109.59</v>
      </c>
      <c r="E4350">
        <v>3719679.45</v>
      </c>
    </row>
    <row r="4351" spans="1:5">
      <c r="A4351">
        <v>1971</v>
      </c>
      <c r="B4351" s="108">
        <v>20</v>
      </c>
      <c r="C4351">
        <v>1838591.78</v>
      </c>
      <c r="D4351">
        <v>1753676.71</v>
      </c>
      <c r="E4351">
        <v>3592268.49</v>
      </c>
    </row>
    <row r="4352" spans="1:5">
      <c r="A4352">
        <v>1971</v>
      </c>
      <c r="B4352" s="108">
        <v>21</v>
      </c>
      <c r="C4352">
        <v>1754498.63</v>
      </c>
      <c r="D4352">
        <v>1632084.93</v>
      </c>
      <c r="E4352">
        <v>3386583.56</v>
      </c>
    </row>
    <row r="4353" spans="1:5">
      <c r="A4353">
        <v>1971</v>
      </c>
      <c r="B4353" s="108">
        <v>22</v>
      </c>
      <c r="C4353">
        <v>1743517.81</v>
      </c>
      <c r="D4353">
        <v>1651043.84</v>
      </c>
      <c r="E4353">
        <v>3394561.65</v>
      </c>
    </row>
    <row r="4354" spans="1:5">
      <c r="A4354">
        <v>1971</v>
      </c>
      <c r="B4354" s="108">
        <v>23</v>
      </c>
      <c r="C4354">
        <v>1792830.14</v>
      </c>
      <c r="D4354">
        <v>1718345.21</v>
      </c>
      <c r="E4354">
        <v>3511175.35</v>
      </c>
    </row>
    <row r="4355" spans="1:5">
      <c r="A4355">
        <v>1971</v>
      </c>
      <c r="B4355" s="108">
        <v>24</v>
      </c>
      <c r="C4355">
        <v>1656723.29</v>
      </c>
      <c r="D4355">
        <v>1601728.77</v>
      </c>
      <c r="E4355">
        <v>3258452.06</v>
      </c>
    </row>
    <row r="4356" spans="1:5">
      <c r="A4356">
        <v>1971</v>
      </c>
      <c r="B4356" s="108">
        <v>25</v>
      </c>
      <c r="C4356">
        <v>1390961.64</v>
      </c>
      <c r="D4356">
        <v>1352484.93</v>
      </c>
      <c r="E4356">
        <v>2743446.57</v>
      </c>
    </row>
    <row r="4357" spans="1:5">
      <c r="A4357">
        <v>1971</v>
      </c>
      <c r="B4357" s="108">
        <v>26</v>
      </c>
      <c r="C4357">
        <v>1401975.34</v>
      </c>
      <c r="D4357">
        <v>1358490.41</v>
      </c>
      <c r="E4357">
        <v>2760465.75</v>
      </c>
    </row>
    <row r="4358" spans="1:5">
      <c r="A4358">
        <v>1971</v>
      </c>
      <c r="B4358" s="108">
        <v>27</v>
      </c>
      <c r="C4358">
        <v>1474397.26</v>
      </c>
      <c r="D4358">
        <v>1426898.63</v>
      </c>
      <c r="E4358">
        <v>2901295.89</v>
      </c>
    </row>
    <row r="4359" spans="1:5">
      <c r="A4359">
        <v>1971</v>
      </c>
      <c r="B4359" s="108">
        <v>28</v>
      </c>
      <c r="C4359">
        <v>1423747.95</v>
      </c>
      <c r="D4359">
        <v>1380747.95</v>
      </c>
      <c r="E4359">
        <v>2804495.9</v>
      </c>
    </row>
    <row r="4360" spans="1:5">
      <c r="A4360">
        <v>1971</v>
      </c>
      <c r="B4360" s="108">
        <v>29</v>
      </c>
      <c r="C4360">
        <v>1297117.81</v>
      </c>
      <c r="D4360">
        <v>1259619.18</v>
      </c>
      <c r="E4360">
        <v>2556736.9900000002</v>
      </c>
    </row>
    <row r="4361" spans="1:5">
      <c r="A4361">
        <v>1971</v>
      </c>
      <c r="B4361" s="108">
        <v>30</v>
      </c>
      <c r="C4361">
        <v>1291095.8899999999</v>
      </c>
      <c r="D4361">
        <v>1253602.74</v>
      </c>
      <c r="E4361">
        <v>2544698.63</v>
      </c>
    </row>
    <row r="4362" spans="1:5">
      <c r="A4362">
        <v>1971</v>
      </c>
      <c r="B4362" s="108">
        <v>31</v>
      </c>
      <c r="C4362">
        <v>1185030.1399999999</v>
      </c>
      <c r="D4362">
        <v>1144035.6200000001</v>
      </c>
      <c r="E4362">
        <v>2329065.7599999998</v>
      </c>
    </row>
    <row r="4363" spans="1:5">
      <c r="A4363">
        <v>1971</v>
      </c>
      <c r="B4363" s="108">
        <v>32</v>
      </c>
      <c r="C4363">
        <v>1178027.3999999999</v>
      </c>
      <c r="D4363">
        <v>1131027.3999999999</v>
      </c>
      <c r="E4363">
        <v>2309054.7999999998</v>
      </c>
    </row>
    <row r="4364" spans="1:5">
      <c r="A4364">
        <v>1971</v>
      </c>
      <c r="B4364" s="108">
        <v>33</v>
      </c>
      <c r="C4364">
        <v>1146052.05</v>
      </c>
      <c r="D4364">
        <v>1094550.68</v>
      </c>
      <c r="E4364">
        <v>2240602.73</v>
      </c>
    </row>
    <row r="4365" spans="1:5">
      <c r="A4365">
        <v>1971</v>
      </c>
      <c r="B4365" s="108">
        <v>34</v>
      </c>
      <c r="C4365">
        <v>1154019.18</v>
      </c>
      <c r="D4365">
        <v>1098019.18</v>
      </c>
      <c r="E4365">
        <v>2252038.36</v>
      </c>
    </row>
    <row r="4366" spans="1:5">
      <c r="A4366">
        <v>1971</v>
      </c>
      <c r="B4366" s="108">
        <v>35</v>
      </c>
      <c r="C4366">
        <v>1138024.6599999999</v>
      </c>
      <c r="D4366">
        <v>1085013.7</v>
      </c>
      <c r="E4366">
        <v>2223038.36</v>
      </c>
    </row>
    <row r="4367" spans="1:5">
      <c r="A4367">
        <v>1971</v>
      </c>
      <c r="B4367" s="108">
        <v>36</v>
      </c>
      <c r="C4367">
        <v>1121523.29</v>
      </c>
      <c r="D4367">
        <v>1067030.1399999999</v>
      </c>
      <c r="E4367">
        <v>2188553.4300000002</v>
      </c>
    </row>
    <row r="4368" spans="1:5">
      <c r="A4368">
        <v>1971</v>
      </c>
      <c r="B4368" s="108">
        <v>37</v>
      </c>
      <c r="C4368">
        <v>1124471.23</v>
      </c>
      <c r="D4368">
        <v>1063980.82</v>
      </c>
      <c r="E4368">
        <v>2188452.0499999998</v>
      </c>
    </row>
    <row r="4369" spans="1:5">
      <c r="A4369">
        <v>1971</v>
      </c>
      <c r="B4369" s="108">
        <v>38</v>
      </c>
      <c r="C4369">
        <v>1134997.26</v>
      </c>
      <c r="D4369">
        <v>1076490.4099999999</v>
      </c>
      <c r="E4369">
        <v>2211487.67</v>
      </c>
    </row>
    <row r="4370" spans="1:5">
      <c r="A4370">
        <v>1971</v>
      </c>
      <c r="B4370" s="108">
        <v>39</v>
      </c>
      <c r="C4370">
        <v>1153964.3799999999</v>
      </c>
      <c r="D4370">
        <v>1100967.1200000001</v>
      </c>
      <c r="E4370">
        <v>2254931.5</v>
      </c>
    </row>
    <row r="4371" spans="1:5">
      <c r="A4371">
        <v>1971</v>
      </c>
      <c r="B4371" s="108">
        <v>40</v>
      </c>
      <c r="C4371">
        <v>1204909.5900000001</v>
      </c>
      <c r="D4371">
        <v>1148430.1399999999</v>
      </c>
      <c r="E4371">
        <v>2353339.73</v>
      </c>
    </row>
    <row r="4372" spans="1:5">
      <c r="A4372">
        <v>1971</v>
      </c>
      <c r="B4372" s="108">
        <v>41</v>
      </c>
      <c r="C4372">
        <v>1223038.3600000001</v>
      </c>
      <c r="D4372">
        <v>1161542.47</v>
      </c>
      <c r="E4372">
        <v>2384580.83</v>
      </c>
    </row>
    <row r="4373" spans="1:5">
      <c r="A4373">
        <v>1971</v>
      </c>
      <c r="B4373" s="108">
        <v>42</v>
      </c>
      <c r="C4373">
        <v>1217473.97</v>
      </c>
      <c r="D4373">
        <v>1155978.08</v>
      </c>
      <c r="E4373">
        <v>2373452.0499999998</v>
      </c>
    </row>
    <row r="4374" spans="1:5">
      <c r="A4374">
        <v>1971</v>
      </c>
      <c r="B4374" s="108">
        <v>43</v>
      </c>
      <c r="C4374">
        <v>1224991.78</v>
      </c>
      <c r="D4374">
        <v>1160501.3700000001</v>
      </c>
      <c r="E4374">
        <v>2385493.15</v>
      </c>
    </row>
    <row r="4375" spans="1:5">
      <c r="A4375">
        <v>1971</v>
      </c>
      <c r="B4375" s="108">
        <v>44</v>
      </c>
      <c r="C4375">
        <v>1234969.8600000001</v>
      </c>
      <c r="D4375">
        <v>1161980.82</v>
      </c>
      <c r="E4375">
        <v>2396950.6800000002</v>
      </c>
    </row>
    <row r="4376" spans="1:5">
      <c r="A4376">
        <v>1971</v>
      </c>
      <c r="B4376" s="108">
        <v>45</v>
      </c>
      <c r="C4376">
        <v>1257454.79</v>
      </c>
      <c r="D4376">
        <v>1175463.01</v>
      </c>
      <c r="E4376">
        <v>2432917.7999999998</v>
      </c>
    </row>
    <row r="4377" spans="1:5">
      <c r="A4377">
        <v>1971</v>
      </c>
      <c r="B4377" s="108">
        <v>46</v>
      </c>
      <c r="C4377">
        <v>1262512.33</v>
      </c>
      <c r="D4377">
        <v>1177013.7</v>
      </c>
      <c r="E4377">
        <v>2439526.0299999998</v>
      </c>
    </row>
    <row r="4378" spans="1:5">
      <c r="A4378">
        <v>1971</v>
      </c>
      <c r="B4378" s="108">
        <v>47</v>
      </c>
      <c r="C4378">
        <v>1252504.1100000001</v>
      </c>
      <c r="D4378">
        <v>1165005.48</v>
      </c>
      <c r="E4378">
        <v>2417509.59</v>
      </c>
    </row>
    <row r="4379" spans="1:5">
      <c r="A4379">
        <v>1971</v>
      </c>
      <c r="B4379" s="108">
        <v>48</v>
      </c>
      <c r="C4379">
        <v>1255978.08</v>
      </c>
      <c r="D4379">
        <v>1169465.75</v>
      </c>
      <c r="E4379">
        <v>2425443.83</v>
      </c>
    </row>
    <row r="4380" spans="1:5">
      <c r="A4380">
        <v>1971</v>
      </c>
      <c r="B4380" s="108">
        <v>49</v>
      </c>
      <c r="C4380">
        <v>1250052.05</v>
      </c>
      <c r="D4380">
        <v>1169041.1000000001</v>
      </c>
      <c r="E4380">
        <v>2419093.15</v>
      </c>
    </row>
    <row r="4381" spans="1:5">
      <c r="A4381">
        <v>1971</v>
      </c>
      <c r="B4381" s="108">
        <v>50</v>
      </c>
      <c r="C4381">
        <v>1240460.27</v>
      </c>
      <c r="D4381">
        <v>1158967.1200000001</v>
      </c>
      <c r="E4381">
        <v>2399427.39</v>
      </c>
    </row>
    <row r="4382" spans="1:5">
      <c r="A4382">
        <v>1971</v>
      </c>
      <c r="B4382" s="108">
        <v>51</v>
      </c>
      <c r="C4382">
        <v>1225586.3</v>
      </c>
      <c r="D4382">
        <v>1137087.67</v>
      </c>
      <c r="E4382">
        <v>2362673.9700000002</v>
      </c>
    </row>
    <row r="4383" spans="1:5">
      <c r="A4383">
        <v>1971</v>
      </c>
      <c r="B4383" s="108">
        <v>52</v>
      </c>
      <c r="C4383">
        <v>1165071.23</v>
      </c>
      <c r="D4383">
        <v>1078052.05</v>
      </c>
      <c r="E4383">
        <v>2243123.2799999998</v>
      </c>
    </row>
    <row r="4384" spans="1:5">
      <c r="A4384">
        <v>1971</v>
      </c>
      <c r="B4384" s="108">
        <v>53</v>
      </c>
      <c r="C4384">
        <v>1118536.99</v>
      </c>
      <c r="D4384">
        <v>1037030.14</v>
      </c>
      <c r="E4384">
        <v>2155567.13</v>
      </c>
    </row>
    <row r="4385" spans="1:5">
      <c r="A4385">
        <v>1971</v>
      </c>
      <c r="B4385" s="108">
        <v>54</v>
      </c>
      <c r="C4385">
        <v>1094000</v>
      </c>
      <c r="D4385">
        <v>1012495.89</v>
      </c>
      <c r="E4385">
        <v>2106495.89</v>
      </c>
    </row>
    <row r="4386" spans="1:5">
      <c r="A4386">
        <v>1971</v>
      </c>
      <c r="B4386" s="108">
        <v>55</v>
      </c>
      <c r="C4386">
        <v>1088484.93</v>
      </c>
      <c r="D4386">
        <v>1004983.56</v>
      </c>
      <c r="E4386">
        <v>2093468.49</v>
      </c>
    </row>
    <row r="4387" spans="1:5">
      <c r="A4387">
        <v>1971</v>
      </c>
      <c r="B4387" s="108">
        <v>56</v>
      </c>
      <c r="C4387">
        <v>1075526.03</v>
      </c>
      <c r="D4387">
        <v>990016.44</v>
      </c>
      <c r="E4387">
        <v>2065542.47</v>
      </c>
    </row>
    <row r="4388" spans="1:5">
      <c r="A4388">
        <v>1971</v>
      </c>
      <c r="B4388" s="108">
        <v>57</v>
      </c>
      <c r="C4388">
        <v>1053506.8500000001</v>
      </c>
      <c r="D4388">
        <v>963512.33</v>
      </c>
      <c r="E4388">
        <v>2017019.18</v>
      </c>
    </row>
    <row r="4389" spans="1:5">
      <c r="A4389">
        <v>1971</v>
      </c>
      <c r="B4389" s="108">
        <v>58</v>
      </c>
      <c r="C4389">
        <v>1029032.88</v>
      </c>
      <c r="D4389">
        <v>933520.55</v>
      </c>
      <c r="E4389">
        <v>1962553.43</v>
      </c>
    </row>
    <row r="4390" spans="1:5">
      <c r="A4390">
        <v>1971</v>
      </c>
      <c r="B4390" s="108">
        <v>59</v>
      </c>
      <c r="C4390">
        <v>1004016.44</v>
      </c>
      <c r="D4390">
        <v>904515.07</v>
      </c>
      <c r="E4390">
        <v>1908531.51</v>
      </c>
    </row>
    <row r="4391" spans="1:5">
      <c r="A4391">
        <v>1971</v>
      </c>
      <c r="B4391" s="108">
        <v>60</v>
      </c>
      <c r="C4391">
        <v>994961.64</v>
      </c>
      <c r="D4391">
        <v>888961.64</v>
      </c>
      <c r="E4391">
        <v>1883923.28</v>
      </c>
    </row>
    <row r="4392" spans="1:5">
      <c r="A4392">
        <v>1971</v>
      </c>
      <c r="B4392" s="108">
        <v>61</v>
      </c>
      <c r="C4392">
        <v>975065.75</v>
      </c>
      <c r="D4392">
        <v>864063.01</v>
      </c>
      <c r="E4392">
        <v>1839128.76</v>
      </c>
    </row>
    <row r="4393" spans="1:5">
      <c r="A4393">
        <v>1971</v>
      </c>
      <c r="B4393" s="108">
        <v>62</v>
      </c>
      <c r="C4393">
        <v>935032.88</v>
      </c>
      <c r="D4393">
        <v>817520.55</v>
      </c>
      <c r="E4393">
        <v>1752553.43</v>
      </c>
    </row>
    <row r="4394" spans="1:5">
      <c r="A4394">
        <v>1971</v>
      </c>
      <c r="B4394" s="108">
        <v>63</v>
      </c>
      <c r="C4394">
        <v>902567.12</v>
      </c>
      <c r="D4394">
        <v>780049.32</v>
      </c>
      <c r="E4394">
        <v>1682616.44</v>
      </c>
    </row>
    <row r="4395" spans="1:5">
      <c r="A4395">
        <v>1971</v>
      </c>
      <c r="B4395" s="108">
        <v>64</v>
      </c>
      <c r="C4395">
        <v>873528.77</v>
      </c>
      <c r="D4395">
        <v>742517.81</v>
      </c>
      <c r="E4395">
        <v>1616046.58</v>
      </c>
    </row>
    <row r="4396" spans="1:5">
      <c r="A4396">
        <v>1971</v>
      </c>
      <c r="B4396" s="108">
        <v>65</v>
      </c>
      <c r="C4396">
        <v>854030.14</v>
      </c>
      <c r="D4396">
        <v>714019.18</v>
      </c>
      <c r="E4396">
        <v>1568049.32</v>
      </c>
    </row>
    <row r="4397" spans="1:5">
      <c r="A4397">
        <v>1971</v>
      </c>
      <c r="B4397" s="108">
        <v>66</v>
      </c>
      <c r="C4397">
        <v>826046.58</v>
      </c>
      <c r="D4397">
        <v>677531.51</v>
      </c>
      <c r="E4397">
        <v>1503578.09</v>
      </c>
    </row>
    <row r="4398" spans="1:5">
      <c r="A4398">
        <v>1971</v>
      </c>
      <c r="B4398" s="108">
        <v>67</v>
      </c>
      <c r="C4398">
        <v>789528.77</v>
      </c>
      <c r="D4398">
        <v>637520.55000000005</v>
      </c>
      <c r="E4398">
        <v>1427049.32</v>
      </c>
    </row>
    <row r="4399" spans="1:5">
      <c r="A4399">
        <v>1971</v>
      </c>
      <c r="B4399" s="108">
        <v>68</v>
      </c>
      <c r="C4399">
        <v>739561.64</v>
      </c>
      <c r="D4399">
        <v>588046.57999999996</v>
      </c>
      <c r="E4399">
        <v>1327608.22</v>
      </c>
    </row>
    <row r="4400" spans="1:5">
      <c r="A4400">
        <v>1971</v>
      </c>
      <c r="B4400" s="108">
        <v>69</v>
      </c>
      <c r="C4400">
        <v>716438.36</v>
      </c>
      <c r="D4400">
        <v>554969.86</v>
      </c>
      <c r="E4400">
        <v>1271408.22</v>
      </c>
    </row>
    <row r="4401" spans="1:5">
      <c r="A4401">
        <v>1971</v>
      </c>
      <c r="B4401" s="108">
        <v>70</v>
      </c>
      <c r="C4401">
        <v>716476.71</v>
      </c>
      <c r="D4401">
        <v>539479.44999999995</v>
      </c>
      <c r="E4401">
        <v>1255956.1599999999</v>
      </c>
    </row>
    <row r="4402" spans="1:5">
      <c r="A4402">
        <v>1971</v>
      </c>
      <c r="B4402" s="108">
        <v>71</v>
      </c>
      <c r="C4402">
        <v>679561.64</v>
      </c>
      <c r="D4402">
        <v>505043.84</v>
      </c>
      <c r="E4402">
        <v>1184605.48</v>
      </c>
    </row>
    <row r="4403" spans="1:5">
      <c r="A4403">
        <v>1971</v>
      </c>
      <c r="B4403" s="108">
        <v>72</v>
      </c>
      <c r="C4403">
        <v>619032.88</v>
      </c>
      <c r="D4403">
        <v>455013.7</v>
      </c>
      <c r="E4403">
        <v>1074046.58</v>
      </c>
    </row>
    <row r="4404" spans="1:5">
      <c r="A4404">
        <v>1971</v>
      </c>
      <c r="B4404" s="108">
        <v>73</v>
      </c>
      <c r="C4404">
        <v>582997.26</v>
      </c>
      <c r="D4404">
        <v>424989.04</v>
      </c>
      <c r="E4404">
        <v>1007986.3</v>
      </c>
    </row>
    <row r="4405" spans="1:5">
      <c r="A4405">
        <v>1971</v>
      </c>
      <c r="B4405" s="108">
        <v>74</v>
      </c>
      <c r="C4405">
        <v>564482.18999999994</v>
      </c>
      <c r="D4405">
        <v>403487.67</v>
      </c>
      <c r="E4405">
        <v>967969.86</v>
      </c>
    </row>
    <row r="4406" spans="1:5">
      <c r="A4406">
        <v>1971</v>
      </c>
      <c r="B4406" s="108">
        <v>75</v>
      </c>
      <c r="C4406">
        <v>542509.59</v>
      </c>
      <c r="D4406">
        <v>379498.63</v>
      </c>
      <c r="E4406">
        <v>922008.22</v>
      </c>
    </row>
    <row r="4407" spans="1:5">
      <c r="A4407">
        <v>1971</v>
      </c>
      <c r="B4407" s="108">
        <v>76</v>
      </c>
      <c r="C4407">
        <v>505030.14</v>
      </c>
      <c r="D4407">
        <v>349509.59</v>
      </c>
      <c r="E4407">
        <v>854539.73</v>
      </c>
    </row>
    <row r="4408" spans="1:5">
      <c r="A4408">
        <v>1971</v>
      </c>
      <c r="B4408" s="108">
        <v>77</v>
      </c>
      <c r="C4408">
        <v>469506.85</v>
      </c>
      <c r="D4408">
        <v>319498.63</v>
      </c>
      <c r="E4408">
        <v>789005.48</v>
      </c>
    </row>
    <row r="4409" spans="1:5">
      <c r="A4409">
        <v>1971</v>
      </c>
      <c r="B4409" s="108">
        <v>78</v>
      </c>
      <c r="C4409">
        <v>433041.1</v>
      </c>
      <c r="D4409">
        <v>289523.28999999998</v>
      </c>
      <c r="E4409">
        <v>722564.39</v>
      </c>
    </row>
    <row r="4410" spans="1:5">
      <c r="A4410">
        <v>1971</v>
      </c>
      <c r="B4410" s="108">
        <v>79</v>
      </c>
      <c r="C4410">
        <v>389024.66</v>
      </c>
      <c r="D4410">
        <v>252016.44</v>
      </c>
      <c r="E4410">
        <v>641041.1</v>
      </c>
    </row>
    <row r="4411" spans="1:5">
      <c r="A4411">
        <v>1971</v>
      </c>
      <c r="B4411" s="108">
        <v>80</v>
      </c>
      <c r="C4411">
        <v>368523.35</v>
      </c>
      <c r="D4411">
        <v>227195.43</v>
      </c>
      <c r="E4411">
        <v>595718.78</v>
      </c>
    </row>
    <row r="4412" spans="1:5">
      <c r="A4412">
        <v>1971</v>
      </c>
      <c r="B4412" s="108">
        <v>81</v>
      </c>
      <c r="C4412">
        <v>335120.46999999997</v>
      </c>
      <c r="D4412">
        <v>205185.52</v>
      </c>
      <c r="E4412">
        <v>540305.99</v>
      </c>
    </row>
    <row r="4413" spans="1:5">
      <c r="A4413">
        <v>1971</v>
      </c>
      <c r="B4413" s="108">
        <v>82</v>
      </c>
      <c r="C4413">
        <v>300231.71000000002</v>
      </c>
      <c r="D4413">
        <v>181306.33</v>
      </c>
      <c r="E4413">
        <v>481538.04</v>
      </c>
    </row>
    <row r="4414" spans="1:5">
      <c r="A4414">
        <v>1971</v>
      </c>
      <c r="B4414" s="108">
        <v>83</v>
      </c>
      <c r="C4414">
        <v>246773.72</v>
      </c>
      <c r="D4414">
        <v>145734.23000000001</v>
      </c>
      <c r="E4414">
        <v>392507.95</v>
      </c>
    </row>
    <row r="4415" spans="1:5">
      <c r="A4415">
        <v>1971</v>
      </c>
      <c r="B4415" s="108">
        <v>84</v>
      </c>
      <c r="C4415">
        <v>218483.08</v>
      </c>
      <c r="D4415">
        <v>125183.05</v>
      </c>
      <c r="E4415">
        <v>343666.13</v>
      </c>
    </row>
    <row r="4416" spans="1:5">
      <c r="A4416">
        <v>1971</v>
      </c>
      <c r="B4416" s="108">
        <v>85</v>
      </c>
      <c r="C4416">
        <v>190070.6</v>
      </c>
      <c r="D4416">
        <v>106967.88</v>
      </c>
      <c r="E4416">
        <v>297038.48</v>
      </c>
    </row>
    <row r="4417" spans="1:5">
      <c r="A4417">
        <v>1971</v>
      </c>
      <c r="B4417" s="108">
        <v>86</v>
      </c>
      <c r="C4417">
        <v>162300.94</v>
      </c>
      <c r="D4417">
        <v>88916.99</v>
      </c>
      <c r="E4417">
        <v>251217.93</v>
      </c>
    </row>
    <row r="4418" spans="1:5">
      <c r="A4418">
        <v>1971</v>
      </c>
      <c r="B4418" s="108">
        <v>87</v>
      </c>
      <c r="C4418">
        <v>132464.17000000001</v>
      </c>
      <c r="D4418">
        <v>70372.94</v>
      </c>
      <c r="E4418">
        <v>202837.11</v>
      </c>
    </row>
    <row r="4419" spans="1:5">
      <c r="A4419">
        <v>1971</v>
      </c>
      <c r="B4419" s="108">
        <v>88</v>
      </c>
      <c r="C4419">
        <v>108423.03</v>
      </c>
      <c r="D4419">
        <v>56226.879999999997</v>
      </c>
      <c r="E4419">
        <v>164649.91</v>
      </c>
    </row>
    <row r="4420" spans="1:5">
      <c r="A4420">
        <v>1971</v>
      </c>
      <c r="B4420" s="108">
        <v>89</v>
      </c>
      <c r="C4420">
        <v>85860.3</v>
      </c>
      <c r="D4420">
        <v>43124.36</v>
      </c>
      <c r="E4420">
        <v>128984.66</v>
      </c>
    </row>
    <row r="4421" spans="1:5">
      <c r="A4421">
        <v>1971</v>
      </c>
      <c r="B4421" s="108">
        <v>90</v>
      </c>
      <c r="C4421">
        <v>70057.02</v>
      </c>
      <c r="D4421">
        <v>33959.01</v>
      </c>
      <c r="E4421">
        <v>104016.03</v>
      </c>
    </row>
    <row r="4422" spans="1:5">
      <c r="A4422">
        <v>1971</v>
      </c>
      <c r="B4422" s="108">
        <v>91</v>
      </c>
      <c r="C4422">
        <v>51764.65</v>
      </c>
      <c r="D4422">
        <v>24124.5</v>
      </c>
      <c r="E4422">
        <v>75889.149999999994</v>
      </c>
    </row>
    <row r="4423" spans="1:5">
      <c r="A4423">
        <v>1971</v>
      </c>
      <c r="B4423" s="108">
        <v>92</v>
      </c>
      <c r="C4423">
        <v>39251.589999999997</v>
      </c>
      <c r="D4423">
        <v>17855.349999999999</v>
      </c>
      <c r="E4423">
        <v>57106.94</v>
      </c>
    </row>
    <row r="4424" spans="1:5">
      <c r="A4424">
        <v>1971</v>
      </c>
      <c r="B4424" s="108">
        <v>93</v>
      </c>
      <c r="C4424">
        <v>29657.13</v>
      </c>
      <c r="D4424">
        <v>13335.36</v>
      </c>
      <c r="E4424">
        <v>42992.49</v>
      </c>
    </row>
    <row r="4425" spans="1:5">
      <c r="A4425">
        <v>1971</v>
      </c>
      <c r="B4425" s="108">
        <v>94</v>
      </c>
      <c r="C4425">
        <v>22573.66</v>
      </c>
      <c r="D4425">
        <v>9569.2199999999993</v>
      </c>
      <c r="E4425">
        <v>32142.880000000001</v>
      </c>
    </row>
    <row r="4426" spans="1:5">
      <c r="A4426">
        <v>1971</v>
      </c>
      <c r="B4426" s="108">
        <v>95</v>
      </c>
      <c r="C4426">
        <v>16331.5</v>
      </c>
      <c r="D4426">
        <v>6679.31</v>
      </c>
      <c r="E4426">
        <v>23010.81</v>
      </c>
    </row>
    <row r="4427" spans="1:5">
      <c r="A4427">
        <v>1971</v>
      </c>
      <c r="B4427" s="108">
        <v>96</v>
      </c>
      <c r="C4427">
        <v>11046.54</v>
      </c>
      <c r="D4427">
        <v>4415.55</v>
      </c>
      <c r="E4427">
        <v>15462.09</v>
      </c>
    </row>
    <row r="4428" spans="1:5">
      <c r="A4428">
        <v>1971</v>
      </c>
      <c r="B4428" s="108">
        <v>97</v>
      </c>
      <c r="C4428">
        <v>7398.54</v>
      </c>
      <c r="D4428">
        <v>2915.72</v>
      </c>
      <c r="E4428">
        <v>10314.26</v>
      </c>
    </row>
    <row r="4429" spans="1:5">
      <c r="A4429">
        <v>1971</v>
      </c>
      <c r="B4429" s="108">
        <v>98</v>
      </c>
      <c r="C4429">
        <v>5199.93</v>
      </c>
      <c r="D4429">
        <v>2132.7399999999998</v>
      </c>
      <c r="E4429">
        <v>7332.67</v>
      </c>
    </row>
    <row r="4430" spans="1:5">
      <c r="A4430">
        <v>1971</v>
      </c>
      <c r="B4430" s="108">
        <v>99</v>
      </c>
      <c r="C4430">
        <v>3267.42</v>
      </c>
      <c r="D4430">
        <v>1324.63</v>
      </c>
      <c r="E4430">
        <v>4592.05</v>
      </c>
    </row>
    <row r="4431" spans="1:5">
      <c r="A4431">
        <v>1971</v>
      </c>
      <c r="B4431" s="108">
        <v>100</v>
      </c>
      <c r="C4431">
        <v>2312.12</v>
      </c>
      <c r="D4431">
        <v>919.46</v>
      </c>
      <c r="E4431">
        <v>3231.58</v>
      </c>
    </row>
    <row r="4432" spans="1:5">
      <c r="A4432">
        <v>1971</v>
      </c>
      <c r="B4432" s="108">
        <v>101</v>
      </c>
      <c r="C4432">
        <v>1462.87</v>
      </c>
      <c r="D4432">
        <v>559.03</v>
      </c>
      <c r="E4432">
        <v>2021.9</v>
      </c>
    </row>
    <row r="4433" spans="1:5">
      <c r="A4433">
        <v>1971</v>
      </c>
      <c r="B4433" s="108">
        <v>102</v>
      </c>
      <c r="C4433">
        <v>925.99</v>
      </c>
      <c r="D4433">
        <v>331.67</v>
      </c>
      <c r="E4433">
        <v>1257.6600000000001</v>
      </c>
    </row>
    <row r="4434" spans="1:5">
      <c r="A4434">
        <v>1971</v>
      </c>
      <c r="B4434" s="108">
        <v>103</v>
      </c>
      <c r="C4434">
        <v>622.95000000000005</v>
      </c>
      <c r="D4434">
        <v>229.62</v>
      </c>
      <c r="E4434">
        <v>852.57</v>
      </c>
    </row>
    <row r="4435" spans="1:5">
      <c r="A4435">
        <v>1971</v>
      </c>
      <c r="B4435" s="108">
        <v>104</v>
      </c>
      <c r="C4435">
        <v>395.51</v>
      </c>
      <c r="D4435">
        <v>157.1</v>
      </c>
      <c r="E4435">
        <v>552.61</v>
      </c>
    </row>
    <row r="4436" spans="1:5">
      <c r="A4436">
        <v>1971</v>
      </c>
      <c r="B4436" s="108">
        <v>105</v>
      </c>
      <c r="C4436">
        <v>250.52</v>
      </c>
      <c r="D4436">
        <v>117.23</v>
      </c>
      <c r="E4436">
        <v>367.75</v>
      </c>
    </row>
    <row r="4437" spans="1:5">
      <c r="A4437">
        <v>1971</v>
      </c>
      <c r="B4437" s="108">
        <v>106</v>
      </c>
      <c r="C4437">
        <v>166.08</v>
      </c>
      <c r="D4437">
        <v>86.23</v>
      </c>
      <c r="E4437">
        <v>252.31</v>
      </c>
    </row>
    <row r="4438" spans="1:5">
      <c r="A4438">
        <v>1971</v>
      </c>
      <c r="B4438" s="108">
        <v>107</v>
      </c>
      <c r="C4438">
        <v>107.61</v>
      </c>
      <c r="D4438">
        <v>58.63</v>
      </c>
      <c r="E4438">
        <v>166.24</v>
      </c>
    </row>
    <row r="4439" spans="1:5">
      <c r="A4439">
        <v>1971</v>
      </c>
      <c r="B4439" s="108">
        <v>108</v>
      </c>
      <c r="C4439">
        <v>65.22</v>
      </c>
      <c r="D4439">
        <v>29.73</v>
      </c>
      <c r="E4439">
        <v>94.95</v>
      </c>
    </row>
    <row r="4440" spans="1:5">
      <c r="A4440">
        <v>1971</v>
      </c>
      <c r="B4440" s="108">
        <v>109</v>
      </c>
      <c r="C4440">
        <v>56.21</v>
      </c>
      <c r="D4440">
        <v>23.57</v>
      </c>
      <c r="E4440">
        <v>79.78</v>
      </c>
    </row>
    <row r="4441" spans="1:5">
      <c r="A4441">
        <v>1971</v>
      </c>
      <c r="B4441" s="108">
        <v>110</v>
      </c>
      <c r="C4441">
        <v>170.46</v>
      </c>
      <c r="D4441">
        <v>76.84</v>
      </c>
      <c r="E4441">
        <v>247.3</v>
      </c>
    </row>
    <row r="4442" spans="1:5">
      <c r="A4442">
        <v>1972</v>
      </c>
      <c r="B4442" s="108">
        <v>0</v>
      </c>
      <c r="C4442">
        <v>1687306.85</v>
      </c>
      <c r="D4442">
        <v>1765789.04</v>
      </c>
      <c r="E4442">
        <v>3453095.89</v>
      </c>
    </row>
    <row r="4443" spans="1:5">
      <c r="A4443">
        <v>1972</v>
      </c>
      <c r="B4443" s="108">
        <v>1</v>
      </c>
      <c r="C4443">
        <v>1727545.21</v>
      </c>
      <c r="D4443">
        <v>1800561.64</v>
      </c>
      <c r="E4443">
        <v>3528106.85</v>
      </c>
    </row>
    <row r="4444" spans="1:5">
      <c r="A4444">
        <v>1972</v>
      </c>
      <c r="B4444" s="108">
        <v>2</v>
      </c>
      <c r="C4444">
        <v>1663060.27</v>
      </c>
      <c r="D4444">
        <v>1731564.38</v>
      </c>
      <c r="E4444">
        <v>3394624.65</v>
      </c>
    </row>
    <row r="4445" spans="1:5">
      <c r="A4445">
        <v>1972</v>
      </c>
      <c r="B4445" s="108">
        <v>3</v>
      </c>
      <c r="C4445">
        <v>1649038.36</v>
      </c>
      <c r="D4445">
        <v>1715536.99</v>
      </c>
      <c r="E4445">
        <v>3364575.35</v>
      </c>
    </row>
    <row r="4446" spans="1:5">
      <c r="A4446">
        <v>1972</v>
      </c>
      <c r="B4446" s="108">
        <v>4</v>
      </c>
      <c r="C4446">
        <v>1683449.32</v>
      </c>
      <c r="D4446">
        <v>1748953.42</v>
      </c>
      <c r="E4446">
        <v>3432402.74</v>
      </c>
    </row>
    <row r="4447" spans="1:5">
      <c r="A4447">
        <v>1972</v>
      </c>
      <c r="B4447" s="108">
        <v>5</v>
      </c>
      <c r="C4447">
        <v>1721443.84</v>
      </c>
      <c r="D4447">
        <v>1791435.62</v>
      </c>
      <c r="E4447">
        <v>3512879.46</v>
      </c>
    </row>
    <row r="4448" spans="1:5">
      <c r="A4448">
        <v>1972</v>
      </c>
      <c r="B4448" s="108">
        <v>6</v>
      </c>
      <c r="C4448">
        <v>1810857.53</v>
      </c>
      <c r="D4448">
        <v>1873863.01</v>
      </c>
      <c r="E4448">
        <v>3684720.54</v>
      </c>
    </row>
    <row r="4449" spans="1:5">
      <c r="A4449">
        <v>1972</v>
      </c>
      <c r="B4449" s="108">
        <v>7</v>
      </c>
      <c r="C4449">
        <v>1912904.11</v>
      </c>
      <c r="D4449">
        <v>1987884.93</v>
      </c>
      <c r="E4449">
        <v>3900789.04</v>
      </c>
    </row>
    <row r="4450" spans="1:5">
      <c r="A4450">
        <v>1972</v>
      </c>
      <c r="B4450" s="108">
        <v>8</v>
      </c>
      <c r="C4450">
        <v>1933961.64</v>
      </c>
      <c r="D4450">
        <v>2014967.12</v>
      </c>
      <c r="E4450">
        <v>3948928.76</v>
      </c>
    </row>
    <row r="4451" spans="1:5">
      <c r="A4451">
        <v>1972</v>
      </c>
      <c r="B4451" s="108">
        <v>9</v>
      </c>
      <c r="C4451">
        <v>1996465.75</v>
      </c>
      <c r="D4451">
        <v>2077465.75</v>
      </c>
      <c r="E4451">
        <v>4073931.5</v>
      </c>
    </row>
    <row r="4452" spans="1:5">
      <c r="A4452">
        <v>1972</v>
      </c>
      <c r="B4452" s="108">
        <v>10</v>
      </c>
      <c r="C4452">
        <v>2102947.9500000002</v>
      </c>
      <c r="D4452">
        <v>2191945.21</v>
      </c>
      <c r="E4452">
        <v>4294893.16</v>
      </c>
    </row>
    <row r="4453" spans="1:5">
      <c r="A4453">
        <v>1972</v>
      </c>
      <c r="B4453" s="108">
        <v>11</v>
      </c>
      <c r="C4453">
        <v>2047049.32</v>
      </c>
      <c r="D4453">
        <v>2130556.16</v>
      </c>
      <c r="E4453">
        <v>4177605.48</v>
      </c>
    </row>
    <row r="4454" spans="1:5">
      <c r="A4454">
        <v>1972</v>
      </c>
      <c r="B4454" s="108">
        <v>12</v>
      </c>
      <c r="C4454">
        <v>2045991.78</v>
      </c>
      <c r="D4454">
        <v>2124997.2599999998</v>
      </c>
      <c r="E4454">
        <v>4170989.04</v>
      </c>
    </row>
    <row r="4455" spans="1:5">
      <c r="A4455">
        <v>1972</v>
      </c>
      <c r="B4455" s="108">
        <v>13</v>
      </c>
      <c r="C4455">
        <v>2059504.11</v>
      </c>
      <c r="D4455">
        <v>2133495.89</v>
      </c>
      <c r="E4455">
        <v>4193000</v>
      </c>
    </row>
    <row r="4456" spans="1:5">
      <c r="A4456">
        <v>1972</v>
      </c>
      <c r="B4456" s="108">
        <v>14</v>
      </c>
      <c r="C4456">
        <v>2090008.22</v>
      </c>
      <c r="D4456">
        <v>2170506.85</v>
      </c>
      <c r="E4456">
        <v>4260515.07</v>
      </c>
    </row>
    <row r="4457" spans="1:5">
      <c r="A4457">
        <v>1972</v>
      </c>
      <c r="B4457" s="108">
        <v>15</v>
      </c>
      <c r="C4457">
        <v>2047602.74</v>
      </c>
      <c r="D4457">
        <v>2131610.96</v>
      </c>
      <c r="E4457">
        <v>4179213.7</v>
      </c>
    </row>
    <row r="4458" spans="1:5">
      <c r="A4458">
        <v>1972</v>
      </c>
      <c r="B4458" s="108">
        <v>16</v>
      </c>
      <c r="C4458">
        <v>1987041.1</v>
      </c>
      <c r="D4458">
        <v>2061539.73</v>
      </c>
      <c r="E4458">
        <v>4048580.83</v>
      </c>
    </row>
    <row r="4459" spans="1:5">
      <c r="A4459">
        <v>1972</v>
      </c>
      <c r="B4459" s="108">
        <v>17</v>
      </c>
      <c r="C4459">
        <v>1964054.79</v>
      </c>
      <c r="D4459">
        <v>2029561.64</v>
      </c>
      <c r="E4459">
        <v>3993616.43</v>
      </c>
    </row>
    <row r="4460" spans="1:5">
      <c r="A4460">
        <v>1972</v>
      </c>
      <c r="B4460" s="108">
        <v>18</v>
      </c>
      <c r="C4460">
        <v>1941065.75</v>
      </c>
      <c r="D4460">
        <v>1964060.27</v>
      </c>
      <c r="E4460">
        <v>3905126.02</v>
      </c>
    </row>
    <row r="4461" spans="1:5">
      <c r="A4461">
        <v>1972</v>
      </c>
      <c r="B4461" s="108">
        <v>19</v>
      </c>
      <c r="C4461">
        <v>1924575.34</v>
      </c>
      <c r="D4461">
        <v>1919084.93</v>
      </c>
      <c r="E4461">
        <v>3843660.27</v>
      </c>
    </row>
    <row r="4462" spans="1:5">
      <c r="A4462">
        <v>1972</v>
      </c>
      <c r="B4462" s="108">
        <v>20</v>
      </c>
      <c r="C4462">
        <v>1895063.01</v>
      </c>
      <c r="D4462">
        <v>1862621.92</v>
      </c>
      <c r="E4462">
        <v>3757684.93</v>
      </c>
    </row>
    <row r="4463" spans="1:5">
      <c r="A4463">
        <v>1972</v>
      </c>
      <c r="B4463" s="108">
        <v>21</v>
      </c>
      <c r="C4463">
        <v>1787591.78</v>
      </c>
      <c r="D4463">
        <v>1731687.67</v>
      </c>
      <c r="E4463">
        <v>3519279.45</v>
      </c>
    </row>
    <row r="4464" spans="1:5">
      <c r="A4464">
        <v>1972</v>
      </c>
      <c r="B4464" s="108">
        <v>22</v>
      </c>
      <c r="C4464">
        <v>1749498.63</v>
      </c>
      <c r="D4464">
        <v>1686052.05</v>
      </c>
      <c r="E4464">
        <v>3435550.68</v>
      </c>
    </row>
    <row r="4465" spans="1:5">
      <c r="A4465">
        <v>1972</v>
      </c>
      <c r="B4465" s="108">
        <v>23</v>
      </c>
      <c r="C4465">
        <v>1738019.18</v>
      </c>
      <c r="D4465">
        <v>1675536.99</v>
      </c>
      <c r="E4465">
        <v>3413556.17</v>
      </c>
    </row>
    <row r="4466" spans="1:5">
      <c r="A4466">
        <v>1972</v>
      </c>
      <c r="B4466" s="108">
        <v>24</v>
      </c>
      <c r="C4466">
        <v>1853317.81</v>
      </c>
      <c r="D4466">
        <v>1804830.14</v>
      </c>
      <c r="E4466">
        <v>3658147.95</v>
      </c>
    </row>
    <row r="4467" spans="1:5">
      <c r="A4467">
        <v>1972</v>
      </c>
      <c r="B4467" s="108">
        <v>25</v>
      </c>
      <c r="C4467">
        <v>1639717.81</v>
      </c>
      <c r="D4467">
        <v>1613227.4</v>
      </c>
      <c r="E4467">
        <v>3252945.21</v>
      </c>
    </row>
    <row r="4468" spans="1:5">
      <c r="A4468">
        <v>1972</v>
      </c>
      <c r="B4468" s="108">
        <v>26</v>
      </c>
      <c r="C4468">
        <v>1379463.01</v>
      </c>
      <c r="D4468">
        <v>1349986.3</v>
      </c>
      <c r="E4468">
        <v>2729449.31</v>
      </c>
    </row>
    <row r="4469" spans="1:5">
      <c r="A4469">
        <v>1972</v>
      </c>
      <c r="B4469" s="108">
        <v>27</v>
      </c>
      <c r="C4469">
        <v>1427473.97</v>
      </c>
      <c r="D4469">
        <v>1385487.67</v>
      </c>
      <c r="E4469">
        <v>2812961.64</v>
      </c>
    </row>
    <row r="4470" spans="1:5">
      <c r="A4470">
        <v>1972</v>
      </c>
      <c r="B4470" s="108">
        <v>28</v>
      </c>
      <c r="C4470">
        <v>1473389.04</v>
      </c>
      <c r="D4470">
        <v>1429887.67</v>
      </c>
      <c r="E4470">
        <v>2903276.71</v>
      </c>
    </row>
    <row r="4471" spans="1:5">
      <c r="A4471">
        <v>1972</v>
      </c>
      <c r="B4471" s="108">
        <v>29</v>
      </c>
      <c r="C4471">
        <v>1437265.75</v>
      </c>
      <c r="D4471">
        <v>1399764.38</v>
      </c>
      <c r="E4471">
        <v>2837030.13</v>
      </c>
    </row>
    <row r="4472" spans="1:5">
      <c r="A4472">
        <v>1972</v>
      </c>
      <c r="B4472" s="108">
        <v>30</v>
      </c>
      <c r="C4472">
        <v>1366610.96</v>
      </c>
      <c r="D4472">
        <v>1332613.7</v>
      </c>
      <c r="E4472">
        <v>2699224.66</v>
      </c>
    </row>
    <row r="4473" spans="1:5">
      <c r="A4473">
        <v>1972</v>
      </c>
      <c r="B4473" s="108">
        <v>31</v>
      </c>
      <c r="C4473">
        <v>1231095.8899999999</v>
      </c>
      <c r="D4473">
        <v>1194602.74</v>
      </c>
      <c r="E4473">
        <v>2425698.63</v>
      </c>
    </row>
    <row r="4474" spans="1:5">
      <c r="A4474">
        <v>1972</v>
      </c>
      <c r="B4474" s="108">
        <v>32</v>
      </c>
      <c r="C4474">
        <v>1199531.51</v>
      </c>
      <c r="D4474">
        <v>1154035.6200000001</v>
      </c>
      <c r="E4474">
        <v>2353567.13</v>
      </c>
    </row>
    <row r="4475" spans="1:5">
      <c r="A4475">
        <v>1972</v>
      </c>
      <c r="B4475" s="108">
        <v>33</v>
      </c>
      <c r="C4475">
        <v>1174526.03</v>
      </c>
      <c r="D4475">
        <v>1123528.77</v>
      </c>
      <c r="E4475">
        <v>2298054.7999999998</v>
      </c>
    </row>
    <row r="4476" spans="1:5">
      <c r="A4476">
        <v>1972</v>
      </c>
      <c r="B4476" s="108">
        <v>34</v>
      </c>
      <c r="C4476">
        <v>1180553.42</v>
      </c>
      <c r="D4476">
        <v>1125556.1599999999</v>
      </c>
      <c r="E4476">
        <v>2306109.58</v>
      </c>
    </row>
    <row r="4477" spans="1:5">
      <c r="A4477">
        <v>1972</v>
      </c>
      <c r="B4477" s="108">
        <v>35</v>
      </c>
      <c r="C4477">
        <v>1152515.07</v>
      </c>
      <c r="D4477">
        <v>1097520.55</v>
      </c>
      <c r="E4477">
        <v>2250035.62</v>
      </c>
    </row>
    <row r="4478" spans="1:5">
      <c r="A4478">
        <v>1972</v>
      </c>
      <c r="B4478" s="108">
        <v>36</v>
      </c>
      <c r="C4478">
        <v>1137520.55</v>
      </c>
      <c r="D4478">
        <v>1083013.7</v>
      </c>
      <c r="E4478">
        <v>2220534.25</v>
      </c>
    </row>
    <row r="4479" spans="1:5">
      <c r="A4479">
        <v>1972</v>
      </c>
      <c r="B4479" s="108">
        <v>37</v>
      </c>
      <c r="C4479">
        <v>1123024.6599999999</v>
      </c>
      <c r="D4479">
        <v>1068531.51</v>
      </c>
      <c r="E4479">
        <v>2191556.17</v>
      </c>
    </row>
    <row r="4480" spans="1:5">
      <c r="A4480">
        <v>1972</v>
      </c>
      <c r="B4480" s="108">
        <v>38</v>
      </c>
      <c r="C4480">
        <v>1122468.49</v>
      </c>
      <c r="D4480">
        <v>1065479.45</v>
      </c>
      <c r="E4480">
        <v>2187947.94</v>
      </c>
    </row>
    <row r="4481" spans="1:5">
      <c r="A4481">
        <v>1972</v>
      </c>
      <c r="B4481" s="108">
        <v>39</v>
      </c>
      <c r="C4481">
        <v>1142002.74</v>
      </c>
      <c r="D4481">
        <v>1087495.8899999999</v>
      </c>
      <c r="E4481">
        <v>2229498.63</v>
      </c>
    </row>
    <row r="4482" spans="1:5">
      <c r="A4482">
        <v>1972</v>
      </c>
      <c r="B4482" s="108">
        <v>40</v>
      </c>
      <c r="C4482">
        <v>1159465.75</v>
      </c>
      <c r="D4482">
        <v>1111969.8600000001</v>
      </c>
      <c r="E4482">
        <v>2271435.61</v>
      </c>
    </row>
    <row r="4483" spans="1:5">
      <c r="A4483">
        <v>1972</v>
      </c>
      <c r="B4483" s="108">
        <v>41</v>
      </c>
      <c r="C4483">
        <v>1201904.1100000001</v>
      </c>
      <c r="D4483">
        <v>1149424.6599999999</v>
      </c>
      <c r="E4483">
        <v>2351328.77</v>
      </c>
    </row>
    <row r="4484" spans="1:5">
      <c r="A4484">
        <v>1972</v>
      </c>
      <c r="B4484" s="108">
        <v>42</v>
      </c>
      <c r="C4484">
        <v>1222038.3600000001</v>
      </c>
      <c r="D4484">
        <v>1164043.8400000001</v>
      </c>
      <c r="E4484">
        <v>2386082.2000000002</v>
      </c>
    </row>
    <row r="4485" spans="1:5">
      <c r="A4485">
        <v>1972</v>
      </c>
      <c r="B4485" s="108">
        <v>43</v>
      </c>
      <c r="C4485">
        <v>1211471.23</v>
      </c>
      <c r="D4485">
        <v>1151975.3400000001</v>
      </c>
      <c r="E4485">
        <v>2363446.5699999998</v>
      </c>
    </row>
    <row r="4486" spans="1:5">
      <c r="A4486">
        <v>1972</v>
      </c>
      <c r="B4486" s="108">
        <v>44</v>
      </c>
      <c r="C4486">
        <v>1221493.1499999999</v>
      </c>
      <c r="D4486">
        <v>1157005.48</v>
      </c>
      <c r="E4486">
        <v>2378498.63</v>
      </c>
    </row>
    <row r="4487" spans="1:5">
      <c r="A4487">
        <v>1972</v>
      </c>
      <c r="B4487" s="108">
        <v>45</v>
      </c>
      <c r="C4487">
        <v>1229468.49</v>
      </c>
      <c r="D4487">
        <v>1154980.82</v>
      </c>
      <c r="E4487">
        <v>2384449.31</v>
      </c>
    </row>
    <row r="4488" spans="1:5">
      <c r="A4488">
        <v>1972</v>
      </c>
      <c r="B4488" s="108">
        <v>46</v>
      </c>
      <c r="C4488">
        <v>1250454.79</v>
      </c>
      <c r="D4488">
        <v>1168463.01</v>
      </c>
      <c r="E4488">
        <v>2418917.7999999998</v>
      </c>
    </row>
    <row r="4489" spans="1:5">
      <c r="A4489">
        <v>1972</v>
      </c>
      <c r="B4489" s="108">
        <v>47</v>
      </c>
      <c r="C4489">
        <v>1258512.33</v>
      </c>
      <c r="D4489">
        <v>1172013.7</v>
      </c>
      <c r="E4489">
        <v>2430526.0299999998</v>
      </c>
    </row>
    <row r="4490" spans="1:5">
      <c r="A4490">
        <v>1972</v>
      </c>
      <c r="B4490" s="108">
        <v>48</v>
      </c>
      <c r="C4490">
        <v>1249002.74</v>
      </c>
      <c r="D4490">
        <v>1158002.74</v>
      </c>
      <c r="E4490">
        <v>2407005.48</v>
      </c>
    </row>
    <row r="4491" spans="1:5">
      <c r="A4491">
        <v>1972</v>
      </c>
      <c r="B4491" s="108">
        <v>49</v>
      </c>
      <c r="C4491">
        <v>1263484.93</v>
      </c>
      <c r="D4491">
        <v>1172969.8600000001</v>
      </c>
      <c r="E4491">
        <v>2436454.79</v>
      </c>
    </row>
    <row r="4492" spans="1:5">
      <c r="A4492">
        <v>1972</v>
      </c>
      <c r="B4492" s="108">
        <v>50</v>
      </c>
      <c r="C4492">
        <v>1242043.8400000001</v>
      </c>
      <c r="D4492">
        <v>1159534.25</v>
      </c>
      <c r="E4492">
        <v>2401578.09</v>
      </c>
    </row>
    <row r="4493" spans="1:5">
      <c r="A4493">
        <v>1972</v>
      </c>
      <c r="B4493" s="108">
        <v>51</v>
      </c>
      <c r="C4493">
        <v>1244465.75</v>
      </c>
      <c r="D4493">
        <v>1158972.6000000001</v>
      </c>
      <c r="E4493">
        <v>2403438.35</v>
      </c>
    </row>
    <row r="4494" spans="1:5">
      <c r="A4494">
        <v>1972</v>
      </c>
      <c r="B4494" s="108">
        <v>52</v>
      </c>
      <c r="C4494">
        <v>1222084.93</v>
      </c>
      <c r="D4494">
        <v>1129087.67</v>
      </c>
      <c r="E4494">
        <v>2351172.6</v>
      </c>
    </row>
    <row r="4495" spans="1:5">
      <c r="A4495">
        <v>1972</v>
      </c>
      <c r="B4495" s="108">
        <v>53</v>
      </c>
      <c r="C4495">
        <v>1158071.23</v>
      </c>
      <c r="D4495">
        <v>1068054.79</v>
      </c>
      <c r="E4495">
        <v>2226126.02</v>
      </c>
    </row>
    <row r="4496" spans="1:5">
      <c r="A4496">
        <v>1972</v>
      </c>
      <c r="B4496" s="108">
        <v>54</v>
      </c>
      <c r="C4496">
        <v>1107536.99</v>
      </c>
      <c r="D4496">
        <v>1022531.51</v>
      </c>
      <c r="E4496">
        <v>2130068.5</v>
      </c>
    </row>
    <row r="4497" spans="1:5">
      <c r="A4497">
        <v>1972</v>
      </c>
      <c r="B4497" s="108">
        <v>55</v>
      </c>
      <c r="C4497">
        <v>1083000</v>
      </c>
      <c r="D4497">
        <v>996994.52</v>
      </c>
      <c r="E4497">
        <v>2079994.52</v>
      </c>
    </row>
    <row r="4498" spans="1:5">
      <c r="A4498">
        <v>1972</v>
      </c>
      <c r="B4498" s="108">
        <v>56</v>
      </c>
      <c r="C4498">
        <v>1079986.3</v>
      </c>
      <c r="D4498">
        <v>989983.56</v>
      </c>
      <c r="E4498">
        <v>2069969.86</v>
      </c>
    </row>
    <row r="4499" spans="1:5">
      <c r="A4499">
        <v>1972</v>
      </c>
      <c r="B4499" s="108">
        <v>57</v>
      </c>
      <c r="C4499">
        <v>1066027.3999999999</v>
      </c>
      <c r="D4499">
        <v>974517.81</v>
      </c>
      <c r="E4499">
        <v>2040545.21</v>
      </c>
    </row>
    <row r="4500" spans="1:5">
      <c r="A4500">
        <v>1972</v>
      </c>
      <c r="B4500" s="108">
        <v>58</v>
      </c>
      <c r="C4500">
        <v>1043506.85</v>
      </c>
      <c r="D4500">
        <v>945512.33</v>
      </c>
      <c r="E4500">
        <v>1989019.18</v>
      </c>
    </row>
    <row r="4501" spans="1:5">
      <c r="A4501">
        <v>1972</v>
      </c>
      <c r="B4501" s="108">
        <v>59</v>
      </c>
      <c r="C4501">
        <v>1023035.62</v>
      </c>
      <c r="D4501">
        <v>919024.66</v>
      </c>
      <c r="E4501">
        <v>1942060.28</v>
      </c>
    </row>
    <row r="4502" spans="1:5">
      <c r="A4502">
        <v>1972</v>
      </c>
      <c r="B4502" s="108">
        <v>60</v>
      </c>
      <c r="C4502">
        <v>983506.85</v>
      </c>
      <c r="D4502">
        <v>877506.85</v>
      </c>
      <c r="E4502">
        <v>1861013.7</v>
      </c>
    </row>
    <row r="4503" spans="1:5">
      <c r="A4503">
        <v>1972</v>
      </c>
      <c r="B4503" s="108">
        <v>61</v>
      </c>
      <c r="C4503">
        <v>988471.23</v>
      </c>
      <c r="D4503">
        <v>876471.23</v>
      </c>
      <c r="E4503">
        <v>1864942.46</v>
      </c>
    </row>
    <row r="4504" spans="1:5">
      <c r="A4504">
        <v>1972</v>
      </c>
      <c r="B4504" s="108">
        <v>62</v>
      </c>
      <c r="C4504">
        <v>972068.49</v>
      </c>
      <c r="D4504">
        <v>848063.01</v>
      </c>
      <c r="E4504">
        <v>1820131.5</v>
      </c>
    </row>
    <row r="4505" spans="1:5">
      <c r="A4505">
        <v>1972</v>
      </c>
      <c r="B4505" s="108">
        <v>63</v>
      </c>
      <c r="C4505">
        <v>938531.51</v>
      </c>
      <c r="D4505">
        <v>805019.18</v>
      </c>
      <c r="E4505">
        <v>1743550.69</v>
      </c>
    </row>
    <row r="4506" spans="1:5">
      <c r="A4506">
        <v>1972</v>
      </c>
      <c r="B4506" s="108">
        <v>64</v>
      </c>
      <c r="C4506">
        <v>908065.75</v>
      </c>
      <c r="D4506">
        <v>766046.58</v>
      </c>
      <c r="E4506">
        <v>1674112.33</v>
      </c>
    </row>
    <row r="4507" spans="1:5">
      <c r="A4507">
        <v>1972</v>
      </c>
      <c r="B4507" s="108">
        <v>65</v>
      </c>
      <c r="C4507">
        <v>875528.77</v>
      </c>
      <c r="D4507">
        <v>726515.07</v>
      </c>
      <c r="E4507">
        <v>1602043.84</v>
      </c>
    </row>
    <row r="4508" spans="1:5">
      <c r="A4508">
        <v>1972</v>
      </c>
      <c r="B4508" s="108">
        <v>66</v>
      </c>
      <c r="C4508">
        <v>853528.77</v>
      </c>
      <c r="D4508">
        <v>695016.44</v>
      </c>
      <c r="E4508">
        <v>1548545.21</v>
      </c>
    </row>
    <row r="4509" spans="1:5">
      <c r="A4509">
        <v>1972</v>
      </c>
      <c r="B4509" s="108">
        <v>67</v>
      </c>
      <c r="C4509">
        <v>816545.21</v>
      </c>
      <c r="D4509">
        <v>656030.14</v>
      </c>
      <c r="E4509">
        <v>1472575.35</v>
      </c>
    </row>
    <row r="4510" spans="1:5">
      <c r="A4510">
        <v>1972</v>
      </c>
      <c r="B4510" s="108">
        <v>68</v>
      </c>
      <c r="C4510">
        <v>773030.14</v>
      </c>
      <c r="D4510">
        <v>612520.55000000005</v>
      </c>
      <c r="E4510">
        <v>1385550.69</v>
      </c>
    </row>
    <row r="4511" spans="1:5">
      <c r="A4511">
        <v>1972</v>
      </c>
      <c r="B4511" s="108">
        <v>69</v>
      </c>
      <c r="C4511">
        <v>716561.64</v>
      </c>
      <c r="D4511">
        <v>561046.57999999996</v>
      </c>
      <c r="E4511">
        <v>1277608.22</v>
      </c>
    </row>
    <row r="4512" spans="1:5">
      <c r="A4512">
        <v>1972</v>
      </c>
      <c r="B4512" s="108">
        <v>70</v>
      </c>
      <c r="C4512">
        <v>683934.25</v>
      </c>
      <c r="D4512">
        <v>518964.38</v>
      </c>
      <c r="E4512">
        <v>1202898.6299999999</v>
      </c>
    </row>
    <row r="4513" spans="1:5">
      <c r="A4513">
        <v>1972</v>
      </c>
      <c r="B4513" s="108">
        <v>71</v>
      </c>
      <c r="C4513">
        <v>695983.56</v>
      </c>
      <c r="D4513">
        <v>515484.93</v>
      </c>
      <c r="E4513">
        <v>1211468.49</v>
      </c>
    </row>
    <row r="4514" spans="1:5">
      <c r="A4514">
        <v>1972</v>
      </c>
      <c r="B4514" s="108">
        <v>72</v>
      </c>
      <c r="C4514">
        <v>653060.27</v>
      </c>
      <c r="D4514">
        <v>475041.1</v>
      </c>
      <c r="E4514">
        <v>1128101.3700000001</v>
      </c>
    </row>
    <row r="4515" spans="1:5">
      <c r="A4515">
        <v>1972</v>
      </c>
      <c r="B4515" s="108">
        <v>73</v>
      </c>
      <c r="C4515">
        <v>595035.62</v>
      </c>
      <c r="D4515">
        <v>427016.44</v>
      </c>
      <c r="E4515">
        <v>1022052.06</v>
      </c>
    </row>
    <row r="4516" spans="1:5">
      <c r="A4516">
        <v>1972</v>
      </c>
      <c r="B4516" s="108">
        <v>74</v>
      </c>
      <c r="C4516">
        <v>556997.26</v>
      </c>
      <c r="D4516">
        <v>394989.04</v>
      </c>
      <c r="E4516">
        <v>951986.3</v>
      </c>
    </row>
    <row r="4517" spans="1:5">
      <c r="A4517">
        <v>1972</v>
      </c>
      <c r="B4517" s="108">
        <v>75</v>
      </c>
      <c r="C4517">
        <v>539482.18999999994</v>
      </c>
      <c r="D4517">
        <v>373986.3</v>
      </c>
      <c r="E4517">
        <v>913468.49</v>
      </c>
    </row>
    <row r="4518" spans="1:5">
      <c r="A4518">
        <v>1972</v>
      </c>
      <c r="B4518" s="108">
        <v>76</v>
      </c>
      <c r="C4518">
        <v>520512.33</v>
      </c>
      <c r="D4518">
        <v>352498.63</v>
      </c>
      <c r="E4518">
        <v>873010.96</v>
      </c>
    </row>
    <row r="4519" spans="1:5">
      <c r="A4519">
        <v>1972</v>
      </c>
      <c r="B4519" s="108">
        <v>77</v>
      </c>
      <c r="C4519">
        <v>483531.51</v>
      </c>
      <c r="D4519">
        <v>323010.96000000002</v>
      </c>
      <c r="E4519">
        <v>806542.47</v>
      </c>
    </row>
    <row r="4520" spans="1:5">
      <c r="A4520">
        <v>1972</v>
      </c>
      <c r="B4520" s="108">
        <v>78</v>
      </c>
      <c r="C4520">
        <v>451008.22</v>
      </c>
      <c r="D4520">
        <v>298000</v>
      </c>
      <c r="E4520">
        <v>749008.22</v>
      </c>
    </row>
    <row r="4521" spans="1:5">
      <c r="A4521">
        <v>1972</v>
      </c>
      <c r="B4521" s="108">
        <v>79</v>
      </c>
      <c r="C4521">
        <v>412038.36</v>
      </c>
      <c r="D4521">
        <v>265520.55</v>
      </c>
      <c r="E4521">
        <v>677558.91</v>
      </c>
    </row>
    <row r="4522" spans="1:5">
      <c r="A4522">
        <v>1972</v>
      </c>
      <c r="B4522" s="108">
        <v>80</v>
      </c>
      <c r="C4522">
        <v>370630.2</v>
      </c>
      <c r="D4522">
        <v>227308.02</v>
      </c>
      <c r="E4522">
        <v>597938.22</v>
      </c>
    </row>
    <row r="4523" spans="1:5">
      <c r="A4523">
        <v>1972</v>
      </c>
      <c r="B4523" s="108">
        <v>81</v>
      </c>
      <c r="C4523">
        <v>342459.41</v>
      </c>
      <c r="D4523">
        <v>203307.98</v>
      </c>
      <c r="E4523">
        <v>545767.39</v>
      </c>
    </row>
    <row r="4524" spans="1:5">
      <c r="A4524">
        <v>1972</v>
      </c>
      <c r="B4524" s="108">
        <v>82</v>
      </c>
      <c r="C4524">
        <v>309229.65999999997</v>
      </c>
      <c r="D4524">
        <v>181886.14</v>
      </c>
      <c r="E4524">
        <v>491115.8</v>
      </c>
    </row>
    <row r="4525" spans="1:5">
      <c r="A4525">
        <v>1972</v>
      </c>
      <c r="B4525" s="108">
        <v>83</v>
      </c>
      <c r="C4525">
        <v>274320.95</v>
      </c>
      <c r="D4525">
        <v>159290.9</v>
      </c>
      <c r="E4525">
        <v>433611.85</v>
      </c>
    </row>
    <row r="4526" spans="1:5">
      <c r="A4526">
        <v>1972</v>
      </c>
      <c r="B4526" s="108">
        <v>84</v>
      </c>
      <c r="C4526">
        <v>222978.31</v>
      </c>
      <c r="D4526">
        <v>126386.69</v>
      </c>
      <c r="E4526">
        <v>349365</v>
      </c>
    </row>
    <row r="4527" spans="1:5">
      <c r="A4527">
        <v>1972</v>
      </c>
      <c r="B4527" s="108">
        <v>85</v>
      </c>
      <c r="C4527">
        <v>195013.02</v>
      </c>
      <c r="D4527">
        <v>107151.15</v>
      </c>
      <c r="E4527">
        <v>302164.17</v>
      </c>
    </row>
    <row r="4528" spans="1:5">
      <c r="A4528">
        <v>1972</v>
      </c>
      <c r="B4528" s="108">
        <v>86</v>
      </c>
      <c r="C4528">
        <v>167649.74</v>
      </c>
      <c r="D4528">
        <v>90403.57</v>
      </c>
      <c r="E4528">
        <v>258053.31</v>
      </c>
    </row>
    <row r="4529" spans="1:5">
      <c r="A4529">
        <v>1972</v>
      </c>
      <c r="B4529" s="108">
        <v>87</v>
      </c>
      <c r="C4529">
        <v>141517.63</v>
      </c>
      <c r="D4529">
        <v>74120.69</v>
      </c>
      <c r="E4529">
        <v>215638.32</v>
      </c>
    </row>
    <row r="4530" spans="1:5">
      <c r="A4530">
        <v>1972</v>
      </c>
      <c r="B4530" s="108">
        <v>88</v>
      </c>
      <c r="C4530">
        <v>114087.24</v>
      </c>
      <c r="D4530">
        <v>57820.05</v>
      </c>
      <c r="E4530">
        <v>171907.29</v>
      </c>
    </row>
    <row r="4531" spans="1:5">
      <c r="A4531">
        <v>1972</v>
      </c>
      <c r="B4531" s="108">
        <v>89</v>
      </c>
      <c r="C4531">
        <v>92225.01</v>
      </c>
      <c r="D4531">
        <v>45467.839999999997</v>
      </c>
      <c r="E4531">
        <v>137692.85</v>
      </c>
    </row>
    <row r="4532" spans="1:5">
      <c r="A4532">
        <v>1972</v>
      </c>
      <c r="B4532" s="108">
        <v>90</v>
      </c>
      <c r="C4532">
        <v>71744.02</v>
      </c>
      <c r="D4532">
        <v>34393.040000000001</v>
      </c>
      <c r="E4532">
        <v>106137.06</v>
      </c>
    </row>
    <row r="4533" spans="1:5">
      <c r="A4533">
        <v>1972</v>
      </c>
      <c r="B4533" s="108">
        <v>91</v>
      </c>
      <c r="C4533">
        <v>57629.59</v>
      </c>
      <c r="D4533">
        <v>26651.37</v>
      </c>
      <c r="E4533">
        <v>84280.960000000006</v>
      </c>
    </row>
    <row r="4534" spans="1:5">
      <c r="A4534">
        <v>1972</v>
      </c>
      <c r="B4534" s="108">
        <v>92</v>
      </c>
      <c r="C4534">
        <v>41882.99</v>
      </c>
      <c r="D4534">
        <v>18515.93</v>
      </c>
      <c r="E4534">
        <v>60398.92</v>
      </c>
    </row>
    <row r="4535" spans="1:5">
      <c r="A4535">
        <v>1972</v>
      </c>
      <c r="B4535" s="108">
        <v>93</v>
      </c>
      <c r="C4535">
        <v>30848.02</v>
      </c>
      <c r="D4535">
        <v>13413.55</v>
      </c>
      <c r="E4535">
        <v>44261.57</v>
      </c>
    </row>
    <row r="4536" spans="1:5">
      <c r="A4536">
        <v>1972</v>
      </c>
      <c r="B4536" s="108">
        <v>94</v>
      </c>
      <c r="C4536">
        <v>22884.82</v>
      </c>
      <c r="D4536">
        <v>9876.5</v>
      </c>
      <c r="E4536">
        <v>32761.32</v>
      </c>
    </row>
    <row r="4537" spans="1:5">
      <c r="A4537">
        <v>1972</v>
      </c>
      <c r="B4537" s="108">
        <v>95</v>
      </c>
      <c r="C4537">
        <v>17162.53</v>
      </c>
      <c r="D4537">
        <v>6960.23</v>
      </c>
      <c r="E4537">
        <v>24122.76</v>
      </c>
    </row>
    <row r="4538" spans="1:5">
      <c r="A4538">
        <v>1972</v>
      </c>
      <c r="B4538" s="108">
        <v>96</v>
      </c>
      <c r="C4538">
        <v>12242.57</v>
      </c>
      <c r="D4538">
        <v>4719.8100000000004</v>
      </c>
      <c r="E4538">
        <v>16962.38</v>
      </c>
    </row>
    <row r="4539" spans="1:5">
      <c r="A4539">
        <v>1972</v>
      </c>
      <c r="B4539" s="108">
        <v>97</v>
      </c>
      <c r="C4539">
        <v>8042.86</v>
      </c>
      <c r="D4539">
        <v>3048.4</v>
      </c>
      <c r="E4539">
        <v>11091.26</v>
      </c>
    </row>
    <row r="4540" spans="1:5">
      <c r="A4540">
        <v>1972</v>
      </c>
      <c r="B4540" s="108">
        <v>98</v>
      </c>
      <c r="C4540">
        <v>5237.1400000000003</v>
      </c>
      <c r="D4540">
        <v>1982.67</v>
      </c>
      <c r="E4540">
        <v>7219.81</v>
      </c>
    </row>
    <row r="4541" spans="1:5">
      <c r="A4541">
        <v>1972</v>
      </c>
      <c r="B4541" s="108">
        <v>99</v>
      </c>
      <c r="C4541">
        <v>3682.83</v>
      </c>
      <c r="D4541">
        <v>1466.53</v>
      </c>
      <c r="E4541">
        <v>5149.3599999999997</v>
      </c>
    </row>
    <row r="4542" spans="1:5">
      <c r="A4542">
        <v>1972</v>
      </c>
      <c r="B4542" s="108">
        <v>100</v>
      </c>
      <c r="C4542">
        <v>2325.14</v>
      </c>
      <c r="D4542">
        <v>907.93</v>
      </c>
      <c r="E4542">
        <v>3233.07</v>
      </c>
    </row>
    <row r="4543" spans="1:5">
      <c r="A4543">
        <v>1972</v>
      </c>
      <c r="B4543" s="108">
        <v>101</v>
      </c>
      <c r="C4543">
        <v>1631.7</v>
      </c>
      <c r="D4543">
        <v>641.42999999999995</v>
      </c>
      <c r="E4543">
        <v>2273.13</v>
      </c>
    </row>
    <row r="4544" spans="1:5">
      <c r="A4544">
        <v>1972</v>
      </c>
      <c r="B4544" s="108">
        <v>102</v>
      </c>
      <c r="C4544">
        <v>1015.55</v>
      </c>
      <c r="D4544">
        <v>382.85</v>
      </c>
      <c r="E4544">
        <v>1398.4</v>
      </c>
    </row>
    <row r="4545" spans="1:5">
      <c r="A4545">
        <v>1972</v>
      </c>
      <c r="B4545" s="108">
        <v>103</v>
      </c>
      <c r="C4545">
        <v>635.91</v>
      </c>
      <c r="D4545">
        <v>234.27</v>
      </c>
      <c r="E4545">
        <v>870.18</v>
      </c>
    </row>
    <row r="4546" spans="1:5">
      <c r="A4546">
        <v>1972</v>
      </c>
      <c r="B4546" s="108">
        <v>104</v>
      </c>
      <c r="C4546">
        <v>428.84</v>
      </c>
      <c r="D4546">
        <v>159.72</v>
      </c>
      <c r="E4546">
        <v>588.55999999999995</v>
      </c>
    </row>
    <row r="4547" spans="1:5">
      <c r="A4547">
        <v>1972</v>
      </c>
      <c r="B4547" s="108">
        <v>105</v>
      </c>
      <c r="C4547">
        <v>282.14999999999998</v>
      </c>
      <c r="D4547">
        <v>114.26</v>
      </c>
      <c r="E4547">
        <v>396.41</v>
      </c>
    </row>
    <row r="4548" spans="1:5">
      <c r="A4548">
        <v>1972</v>
      </c>
      <c r="B4548" s="108">
        <v>106</v>
      </c>
      <c r="C4548">
        <v>177.39</v>
      </c>
      <c r="D4548">
        <v>85.22</v>
      </c>
      <c r="E4548">
        <v>262.61</v>
      </c>
    </row>
    <row r="4549" spans="1:5">
      <c r="A4549">
        <v>1972</v>
      </c>
      <c r="B4549" s="108">
        <v>107</v>
      </c>
      <c r="C4549">
        <v>118.07</v>
      </c>
      <c r="D4549">
        <v>64.13</v>
      </c>
      <c r="E4549">
        <v>182.2</v>
      </c>
    </row>
    <row r="4550" spans="1:5">
      <c r="A4550">
        <v>1972</v>
      </c>
      <c r="B4550" s="108">
        <v>108</v>
      </c>
      <c r="C4550">
        <v>78.97</v>
      </c>
      <c r="D4550">
        <v>41.24</v>
      </c>
      <c r="E4550">
        <v>120.21</v>
      </c>
    </row>
    <row r="4551" spans="1:5">
      <c r="A4551">
        <v>1972</v>
      </c>
      <c r="B4551" s="108">
        <v>109</v>
      </c>
      <c r="C4551">
        <v>43.96</v>
      </c>
      <c r="D4551">
        <v>21.21</v>
      </c>
      <c r="E4551">
        <v>65.17</v>
      </c>
    </row>
    <row r="4552" spans="1:5">
      <c r="A4552">
        <v>1972</v>
      </c>
      <c r="B4552" s="108">
        <v>110</v>
      </c>
      <c r="C4552">
        <v>185.22</v>
      </c>
      <c r="D4552">
        <v>75.819999999999993</v>
      </c>
      <c r="E4552">
        <v>261.04000000000002</v>
      </c>
    </row>
    <row r="4553" spans="1:5">
      <c r="A4553">
        <v>1973</v>
      </c>
      <c r="B4553" s="108">
        <v>0</v>
      </c>
      <c r="C4553">
        <v>1573380.82</v>
      </c>
      <c r="D4553">
        <v>1643375.34</v>
      </c>
      <c r="E4553">
        <v>3216756.16</v>
      </c>
    </row>
    <row r="4554" spans="1:5">
      <c r="A4554">
        <v>1973</v>
      </c>
      <c r="B4554" s="108">
        <v>1</v>
      </c>
      <c r="C4554">
        <v>1670800</v>
      </c>
      <c r="D4554">
        <v>1743282.19</v>
      </c>
      <c r="E4554">
        <v>3414082.19</v>
      </c>
    </row>
    <row r="4555" spans="1:5">
      <c r="A4555">
        <v>1973</v>
      </c>
      <c r="B4555" s="108">
        <v>2</v>
      </c>
      <c r="C4555">
        <v>1702547.95</v>
      </c>
      <c r="D4555">
        <v>1778564.38</v>
      </c>
      <c r="E4555">
        <v>3481112.33</v>
      </c>
    </row>
    <row r="4556" spans="1:5">
      <c r="A4556">
        <v>1973</v>
      </c>
      <c r="B4556" s="108">
        <v>3</v>
      </c>
      <c r="C4556">
        <v>1685561.64</v>
      </c>
      <c r="D4556">
        <v>1753567.12</v>
      </c>
      <c r="E4556">
        <v>3439128.76</v>
      </c>
    </row>
    <row r="4557" spans="1:5">
      <c r="A4557">
        <v>1973</v>
      </c>
      <c r="B4557" s="108">
        <v>4</v>
      </c>
      <c r="C4557">
        <v>1679038.36</v>
      </c>
      <c r="D4557">
        <v>1745536.99</v>
      </c>
      <c r="E4557">
        <v>3424575.35</v>
      </c>
    </row>
    <row r="4558" spans="1:5">
      <c r="A4558">
        <v>1973</v>
      </c>
      <c r="B4558" s="108">
        <v>5</v>
      </c>
      <c r="C4558">
        <v>1681947.95</v>
      </c>
      <c r="D4558">
        <v>1750953.42</v>
      </c>
      <c r="E4558">
        <v>3432901.37</v>
      </c>
    </row>
    <row r="4559" spans="1:5">
      <c r="A4559">
        <v>1973</v>
      </c>
      <c r="B4559" s="108">
        <v>6</v>
      </c>
      <c r="C4559">
        <v>1736939.73</v>
      </c>
      <c r="D4559">
        <v>1799934.25</v>
      </c>
      <c r="E4559">
        <v>3536873.98</v>
      </c>
    </row>
    <row r="4560" spans="1:5">
      <c r="A4560">
        <v>1973</v>
      </c>
      <c r="B4560" s="108">
        <v>7</v>
      </c>
      <c r="C4560">
        <v>1826860.27</v>
      </c>
      <c r="D4560">
        <v>1896865.75</v>
      </c>
      <c r="E4560">
        <v>3723726.02</v>
      </c>
    </row>
    <row r="4561" spans="1:5">
      <c r="A4561">
        <v>1973</v>
      </c>
      <c r="B4561" s="108">
        <v>8</v>
      </c>
      <c r="C4561">
        <v>1882898.63</v>
      </c>
      <c r="D4561">
        <v>1959380.82</v>
      </c>
      <c r="E4561">
        <v>3842279.45</v>
      </c>
    </row>
    <row r="4562" spans="1:5">
      <c r="A4562">
        <v>1973</v>
      </c>
      <c r="B4562" s="108">
        <v>9</v>
      </c>
      <c r="C4562">
        <v>1971967.12</v>
      </c>
      <c r="D4562">
        <v>2054972.6</v>
      </c>
      <c r="E4562">
        <v>4026939.72</v>
      </c>
    </row>
    <row r="4563" spans="1:5">
      <c r="A4563">
        <v>1973</v>
      </c>
      <c r="B4563" s="108">
        <v>10</v>
      </c>
      <c r="C4563">
        <v>2068457.53</v>
      </c>
      <c r="D4563">
        <v>2156958.9</v>
      </c>
      <c r="E4563">
        <v>4225416.43</v>
      </c>
    </row>
    <row r="4564" spans="1:5">
      <c r="A4564">
        <v>1973</v>
      </c>
      <c r="B4564" s="108">
        <v>11</v>
      </c>
      <c r="C4564">
        <v>2048956.16</v>
      </c>
      <c r="D4564">
        <v>2133953.42</v>
      </c>
      <c r="E4564">
        <v>4182909.58</v>
      </c>
    </row>
    <row r="4565" spans="1:5">
      <c r="A4565">
        <v>1973</v>
      </c>
      <c r="B4565" s="108">
        <v>12</v>
      </c>
      <c r="C4565">
        <v>2059043.8400000001</v>
      </c>
      <c r="D4565">
        <v>2142550.6800000002</v>
      </c>
      <c r="E4565">
        <v>4201594.5199999996</v>
      </c>
    </row>
    <row r="4566" spans="1:5">
      <c r="A4566">
        <v>1973</v>
      </c>
      <c r="B4566" s="108">
        <v>13</v>
      </c>
      <c r="C4566">
        <v>2057490.41</v>
      </c>
      <c r="D4566">
        <v>2132000</v>
      </c>
      <c r="E4566">
        <v>4189490.41</v>
      </c>
    </row>
    <row r="4567" spans="1:5">
      <c r="A4567">
        <v>1973</v>
      </c>
      <c r="B4567" s="108">
        <v>14</v>
      </c>
      <c r="C4567">
        <v>2093501.37</v>
      </c>
      <c r="D4567">
        <v>2170493.15</v>
      </c>
      <c r="E4567">
        <v>4263994.5199999996</v>
      </c>
    </row>
    <row r="4568" spans="1:5">
      <c r="A4568">
        <v>1973</v>
      </c>
      <c r="B4568" s="108">
        <v>15</v>
      </c>
      <c r="C4568">
        <v>2089512.33</v>
      </c>
      <c r="D4568">
        <v>2175509.59</v>
      </c>
      <c r="E4568">
        <v>4265021.92</v>
      </c>
    </row>
    <row r="4569" spans="1:5">
      <c r="A4569">
        <v>1973</v>
      </c>
      <c r="B4569" s="108">
        <v>16</v>
      </c>
      <c r="C4569">
        <v>2040605.48</v>
      </c>
      <c r="D4569">
        <v>2117112.33</v>
      </c>
      <c r="E4569">
        <v>4157717.81</v>
      </c>
    </row>
    <row r="4570" spans="1:5">
      <c r="A4570">
        <v>1973</v>
      </c>
      <c r="B4570" s="108">
        <v>17</v>
      </c>
      <c r="C4570">
        <v>1998038.36</v>
      </c>
      <c r="D4570">
        <v>2065536.99</v>
      </c>
      <c r="E4570">
        <v>4063575.35</v>
      </c>
    </row>
    <row r="4571" spans="1:5">
      <c r="A4571">
        <v>1973</v>
      </c>
      <c r="B4571" s="108">
        <v>18</v>
      </c>
      <c r="C4571">
        <v>1982547.95</v>
      </c>
      <c r="D4571">
        <v>2007558.9</v>
      </c>
      <c r="E4571">
        <v>3990106.85</v>
      </c>
    </row>
    <row r="4572" spans="1:5">
      <c r="A4572">
        <v>1973</v>
      </c>
      <c r="B4572" s="108">
        <v>19</v>
      </c>
      <c r="C4572">
        <v>1980076.71</v>
      </c>
      <c r="D4572">
        <v>1978578.08</v>
      </c>
      <c r="E4572">
        <v>3958654.79</v>
      </c>
    </row>
    <row r="4573" spans="1:5">
      <c r="A4573">
        <v>1973</v>
      </c>
      <c r="B4573" s="108">
        <v>20</v>
      </c>
      <c r="C4573">
        <v>1944071.23</v>
      </c>
      <c r="D4573">
        <v>1933071.23</v>
      </c>
      <c r="E4573">
        <v>3877142.46</v>
      </c>
    </row>
    <row r="4574" spans="1:5">
      <c r="A4574">
        <v>1973</v>
      </c>
      <c r="B4574" s="108">
        <v>21</v>
      </c>
      <c r="C4574">
        <v>1845065.75</v>
      </c>
      <c r="D4574">
        <v>1830082.19</v>
      </c>
      <c r="E4574">
        <v>3675147.94</v>
      </c>
    </row>
    <row r="4575" spans="1:5">
      <c r="A4575">
        <v>1973</v>
      </c>
      <c r="B4575" s="108">
        <v>22</v>
      </c>
      <c r="C4575">
        <v>1782591.78</v>
      </c>
      <c r="D4575">
        <v>1750123.29</v>
      </c>
      <c r="E4575">
        <v>3532715.07</v>
      </c>
    </row>
    <row r="4576" spans="1:5">
      <c r="A4576">
        <v>1973</v>
      </c>
      <c r="B4576" s="108">
        <v>23</v>
      </c>
      <c r="C4576">
        <v>1745501.37</v>
      </c>
      <c r="D4576">
        <v>1698024.66</v>
      </c>
      <c r="E4576">
        <v>3443526.03</v>
      </c>
    </row>
    <row r="4577" spans="1:5">
      <c r="A4577">
        <v>1973</v>
      </c>
      <c r="B4577" s="108">
        <v>24</v>
      </c>
      <c r="C4577">
        <v>1792013.7</v>
      </c>
      <c r="D4577">
        <v>1748515.07</v>
      </c>
      <c r="E4577">
        <v>3540528.77</v>
      </c>
    </row>
    <row r="4578" spans="1:5">
      <c r="A4578">
        <v>1973</v>
      </c>
      <c r="B4578" s="108">
        <v>25</v>
      </c>
      <c r="C4578">
        <v>1836824.66</v>
      </c>
      <c r="D4578">
        <v>1812320.55</v>
      </c>
      <c r="E4578">
        <v>3649145.21</v>
      </c>
    </row>
    <row r="4579" spans="1:5">
      <c r="A4579">
        <v>1973</v>
      </c>
      <c r="B4579" s="108">
        <v>26</v>
      </c>
      <c r="C4579">
        <v>1625709.59</v>
      </c>
      <c r="D4579">
        <v>1606715.07</v>
      </c>
      <c r="E4579">
        <v>3232424.66</v>
      </c>
    </row>
    <row r="4580" spans="1:5">
      <c r="A4580">
        <v>1973</v>
      </c>
      <c r="B4580" s="108">
        <v>27</v>
      </c>
      <c r="C4580">
        <v>1403961.64</v>
      </c>
      <c r="D4580">
        <v>1373479.45</v>
      </c>
      <c r="E4580">
        <v>2777441.09</v>
      </c>
    </row>
    <row r="4581" spans="1:5">
      <c r="A4581">
        <v>1973</v>
      </c>
      <c r="B4581" s="108">
        <v>28</v>
      </c>
      <c r="C4581">
        <v>1420465.75</v>
      </c>
      <c r="D4581">
        <v>1379975.34</v>
      </c>
      <c r="E4581">
        <v>2800441.09</v>
      </c>
    </row>
    <row r="4582" spans="1:5">
      <c r="A4582">
        <v>1973</v>
      </c>
      <c r="B4582" s="108">
        <v>29</v>
      </c>
      <c r="C4582">
        <v>1498904.11</v>
      </c>
      <c r="D4582">
        <v>1459400</v>
      </c>
      <c r="E4582">
        <v>2958304.11</v>
      </c>
    </row>
    <row r="4583" spans="1:5">
      <c r="A4583">
        <v>1973</v>
      </c>
      <c r="B4583" s="108">
        <v>30</v>
      </c>
      <c r="C4583">
        <v>1503263.01</v>
      </c>
      <c r="D4583">
        <v>1470263.01</v>
      </c>
      <c r="E4583">
        <v>2973526.02</v>
      </c>
    </row>
    <row r="4584" spans="1:5">
      <c r="A4584">
        <v>1973</v>
      </c>
      <c r="B4584" s="108">
        <v>31</v>
      </c>
      <c r="C4584">
        <v>1307112.33</v>
      </c>
      <c r="D4584">
        <v>1273112.33</v>
      </c>
      <c r="E4584">
        <v>2580224.66</v>
      </c>
    </row>
    <row r="4585" spans="1:5">
      <c r="A4585">
        <v>1973</v>
      </c>
      <c r="B4585" s="108">
        <v>32</v>
      </c>
      <c r="C4585">
        <v>1246095.8899999999</v>
      </c>
      <c r="D4585">
        <v>1203600</v>
      </c>
      <c r="E4585">
        <v>2449695.89</v>
      </c>
    </row>
    <row r="4586" spans="1:5">
      <c r="A4586">
        <v>1973</v>
      </c>
      <c r="B4586" s="108">
        <v>33</v>
      </c>
      <c r="C4586">
        <v>1195030.1399999999</v>
      </c>
      <c r="D4586">
        <v>1145531.51</v>
      </c>
      <c r="E4586">
        <v>2340561.65</v>
      </c>
    </row>
    <row r="4587" spans="1:5">
      <c r="A4587">
        <v>1973</v>
      </c>
      <c r="B4587" s="108">
        <v>34</v>
      </c>
      <c r="C4587">
        <v>1210027.3999999999</v>
      </c>
      <c r="D4587">
        <v>1156027.3999999999</v>
      </c>
      <c r="E4587">
        <v>2366054.7999999998</v>
      </c>
    </row>
    <row r="4588" spans="1:5">
      <c r="A4588">
        <v>1973</v>
      </c>
      <c r="B4588" s="108">
        <v>35</v>
      </c>
      <c r="C4588">
        <v>1176049.32</v>
      </c>
      <c r="D4588">
        <v>1124052.05</v>
      </c>
      <c r="E4588">
        <v>2300101.37</v>
      </c>
    </row>
    <row r="4589" spans="1:5">
      <c r="A4589">
        <v>1973</v>
      </c>
      <c r="B4589" s="108">
        <v>36</v>
      </c>
      <c r="C4589">
        <v>1149512.33</v>
      </c>
      <c r="D4589">
        <v>1093013.7</v>
      </c>
      <c r="E4589">
        <v>2242526.0299999998</v>
      </c>
    </row>
    <row r="4590" spans="1:5">
      <c r="A4590">
        <v>1973</v>
      </c>
      <c r="B4590" s="108">
        <v>37</v>
      </c>
      <c r="C4590">
        <v>1139520.55</v>
      </c>
      <c r="D4590">
        <v>1084010.96</v>
      </c>
      <c r="E4590">
        <v>2223531.5099999998</v>
      </c>
    </row>
    <row r="4591" spans="1:5">
      <c r="A4591">
        <v>1973</v>
      </c>
      <c r="B4591" s="108">
        <v>38</v>
      </c>
      <c r="C4591">
        <v>1118019.18</v>
      </c>
      <c r="D4591">
        <v>1067024.6599999999</v>
      </c>
      <c r="E4591">
        <v>2185043.84</v>
      </c>
    </row>
    <row r="4592" spans="1:5">
      <c r="A4592">
        <v>1973</v>
      </c>
      <c r="B4592" s="108">
        <v>39</v>
      </c>
      <c r="C4592">
        <v>1132972.6000000001</v>
      </c>
      <c r="D4592">
        <v>1079482.19</v>
      </c>
      <c r="E4592">
        <v>2212454.79</v>
      </c>
    </row>
    <row r="4593" spans="1:5">
      <c r="A4593">
        <v>1973</v>
      </c>
      <c r="B4593" s="108">
        <v>40</v>
      </c>
      <c r="C4593">
        <v>1149005.48</v>
      </c>
      <c r="D4593">
        <v>1099997.26</v>
      </c>
      <c r="E4593">
        <v>2249002.7400000002</v>
      </c>
    </row>
    <row r="4594" spans="1:5">
      <c r="A4594">
        <v>1973</v>
      </c>
      <c r="B4594" s="108">
        <v>41</v>
      </c>
      <c r="C4594">
        <v>1152460.27</v>
      </c>
      <c r="D4594">
        <v>1107961.6399999999</v>
      </c>
      <c r="E4594">
        <v>2260421.91</v>
      </c>
    </row>
    <row r="4595" spans="1:5">
      <c r="A4595">
        <v>1973</v>
      </c>
      <c r="B4595" s="108">
        <v>42</v>
      </c>
      <c r="C4595">
        <v>1200904.1100000001</v>
      </c>
      <c r="D4595">
        <v>1151421.92</v>
      </c>
      <c r="E4595">
        <v>2352326.0299999998</v>
      </c>
    </row>
    <row r="4596" spans="1:5">
      <c r="A4596">
        <v>1973</v>
      </c>
      <c r="B4596" s="108">
        <v>43</v>
      </c>
      <c r="C4596">
        <v>1215038.3600000001</v>
      </c>
      <c r="D4596">
        <v>1158542.47</v>
      </c>
      <c r="E4596">
        <v>2373580.83</v>
      </c>
    </row>
    <row r="4597" spans="1:5">
      <c r="A4597">
        <v>1973</v>
      </c>
      <c r="B4597" s="108">
        <v>44</v>
      </c>
      <c r="C4597">
        <v>1209975.3400000001</v>
      </c>
      <c r="D4597">
        <v>1150978.08</v>
      </c>
      <c r="E4597">
        <v>2360953.42</v>
      </c>
    </row>
    <row r="4598" spans="1:5">
      <c r="A4598">
        <v>1973</v>
      </c>
      <c r="B4598" s="108">
        <v>45</v>
      </c>
      <c r="C4598">
        <v>1215994.52</v>
      </c>
      <c r="D4598">
        <v>1149002.74</v>
      </c>
      <c r="E4598">
        <v>2364997.2599999998</v>
      </c>
    </row>
    <row r="4599" spans="1:5">
      <c r="A4599">
        <v>1973</v>
      </c>
      <c r="B4599" s="108">
        <v>46</v>
      </c>
      <c r="C4599">
        <v>1222468.49</v>
      </c>
      <c r="D4599">
        <v>1147980.82</v>
      </c>
      <c r="E4599">
        <v>2370449.31</v>
      </c>
    </row>
    <row r="4600" spans="1:5">
      <c r="A4600">
        <v>1973</v>
      </c>
      <c r="B4600" s="108">
        <v>47</v>
      </c>
      <c r="C4600">
        <v>1246956.1599999999</v>
      </c>
      <c r="D4600">
        <v>1163964.3799999999</v>
      </c>
      <c r="E4600">
        <v>2410920.54</v>
      </c>
    </row>
    <row r="4601" spans="1:5">
      <c r="A4601">
        <v>1973</v>
      </c>
      <c r="B4601" s="108">
        <v>48</v>
      </c>
      <c r="C4601">
        <v>1254010.96</v>
      </c>
      <c r="D4601">
        <v>1162509.5900000001</v>
      </c>
      <c r="E4601">
        <v>2416520.5499999998</v>
      </c>
    </row>
    <row r="4602" spans="1:5">
      <c r="A4602">
        <v>1973</v>
      </c>
      <c r="B4602" s="108">
        <v>49</v>
      </c>
      <c r="C4602">
        <v>1261509.5900000001</v>
      </c>
      <c r="D4602">
        <v>1165008.22</v>
      </c>
      <c r="E4602">
        <v>2426517.81</v>
      </c>
    </row>
    <row r="4603" spans="1:5">
      <c r="A4603">
        <v>1973</v>
      </c>
      <c r="B4603" s="108">
        <v>50</v>
      </c>
      <c r="C4603">
        <v>1249476.71</v>
      </c>
      <c r="D4603">
        <v>1158463.01</v>
      </c>
      <c r="E4603">
        <v>2407939.7200000002</v>
      </c>
    </row>
    <row r="4604" spans="1:5">
      <c r="A4604">
        <v>1973</v>
      </c>
      <c r="B4604" s="108">
        <v>51</v>
      </c>
      <c r="C4604">
        <v>1250049.32</v>
      </c>
      <c r="D4604">
        <v>1163038.3600000001</v>
      </c>
      <c r="E4604">
        <v>2413087.6800000002</v>
      </c>
    </row>
    <row r="4605" spans="1:5">
      <c r="A4605">
        <v>1973</v>
      </c>
      <c r="B4605" s="108">
        <v>52</v>
      </c>
      <c r="C4605">
        <v>1240465.75</v>
      </c>
      <c r="D4605">
        <v>1150471.23</v>
      </c>
      <c r="E4605">
        <v>2390936.98</v>
      </c>
    </row>
    <row r="4606" spans="1:5">
      <c r="A4606">
        <v>1973</v>
      </c>
      <c r="B4606" s="108">
        <v>53</v>
      </c>
      <c r="C4606">
        <v>1216087.67</v>
      </c>
      <c r="D4606">
        <v>1120087.67</v>
      </c>
      <c r="E4606">
        <v>2336175.34</v>
      </c>
    </row>
    <row r="4607" spans="1:5">
      <c r="A4607">
        <v>1973</v>
      </c>
      <c r="B4607" s="108">
        <v>54</v>
      </c>
      <c r="C4607">
        <v>1147071.23</v>
      </c>
      <c r="D4607">
        <v>1053553.42</v>
      </c>
      <c r="E4607">
        <v>2200624.65</v>
      </c>
    </row>
    <row r="4608" spans="1:5">
      <c r="A4608">
        <v>1973</v>
      </c>
      <c r="B4608" s="108">
        <v>55</v>
      </c>
      <c r="C4608">
        <v>1096035.6200000001</v>
      </c>
      <c r="D4608">
        <v>1006531.51</v>
      </c>
      <c r="E4608">
        <v>2102567.13</v>
      </c>
    </row>
    <row r="4609" spans="1:5">
      <c r="A4609">
        <v>1973</v>
      </c>
      <c r="B4609" s="108">
        <v>56</v>
      </c>
      <c r="C4609">
        <v>1075000</v>
      </c>
      <c r="D4609">
        <v>982495.89</v>
      </c>
      <c r="E4609">
        <v>2057495.89</v>
      </c>
    </row>
    <row r="4610" spans="1:5">
      <c r="A4610">
        <v>1973</v>
      </c>
      <c r="B4610" s="108">
        <v>57</v>
      </c>
      <c r="C4610">
        <v>1070986.3</v>
      </c>
      <c r="D4610">
        <v>974983.56</v>
      </c>
      <c r="E4610">
        <v>2045969.86</v>
      </c>
    </row>
    <row r="4611" spans="1:5">
      <c r="A4611">
        <v>1973</v>
      </c>
      <c r="B4611" s="108">
        <v>58</v>
      </c>
      <c r="C4611">
        <v>1056528.77</v>
      </c>
      <c r="D4611">
        <v>955515.07</v>
      </c>
      <c r="E4611">
        <v>2012043.84</v>
      </c>
    </row>
    <row r="4612" spans="1:5">
      <c r="A4612">
        <v>1973</v>
      </c>
      <c r="B4612" s="108">
        <v>59</v>
      </c>
      <c r="C4612">
        <v>1040010.96</v>
      </c>
      <c r="D4612">
        <v>933515.07</v>
      </c>
      <c r="E4612">
        <v>1973526.03</v>
      </c>
    </row>
    <row r="4613" spans="1:5">
      <c r="A4613">
        <v>1973</v>
      </c>
      <c r="B4613" s="108">
        <v>60</v>
      </c>
      <c r="C4613">
        <v>995526.03</v>
      </c>
      <c r="D4613">
        <v>886016.44</v>
      </c>
      <c r="E4613">
        <v>1881542.47</v>
      </c>
    </row>
    <row r="4614" spans="1:5">
      <c r="A4614">
        <v>1973</v>
      </c>
      <c r="B4614" s="108">
        <v>61</v>
      </c>
      <c r="C4614">
        <v>983515.07</v>
      </c>
      <c r="D4614">
        <v>871515.07</v>
      </c>
      <c r="E4614">
        <v>1855030.14</v>
      </c>
    </row>
    <row r="4615" spans="1:5">
      <c r="A4615">
        <v>1973</v>
      </c>
      <c r="B4615" s="108">
        <v>62</v>
      </c>
      <c r="C4615">
        <v>986972.6</v>
      </c>
      <c r="D4615">
        <v>860471.23</v>
      </c>
      <c r="E4615">
        <v>1847443.83</v>
      </c>
    </row>
    <row r="4616" spans="1:5">
      <c r="A4616">
        <v>1973</v>
      </c>
      <c r="B4616" s="108">
        <v>63</v>
      </c>
      <c r="C4616">
        <v>975068.49</v>
      </c>
      <c r="D4616">
        <v>835564.38</v>
      </c>
      <c r="E4616">
        <v>1810632.87</v>
      </c>
    </row>
    <row r="4617" spans="1:5">
      <c r="A4617">
        <v>1973</v>
      </c>
      <c r="B4617" s="108">
        <v>64</v>
      </c>
      <c r="C4617">
        <v>943030.14</v>
      </c>
      <c r="D4617">
        <v>789517.81</v>
      </c>
      <c r="E4617">
        <v>1732547.95</v>
      </c>
    </row>
    <row r="4618" spans="1:5">
      <c r="A4618">
        <v>1973</v>
      </c>
      <c r="B4618" s="108">
        <v>65</v>
      </c>
      <c r="C4618">
        <v>909564.38</v>
      </c>
      <c r="D4618">
        <v>749046.58</v>
      </c>
      <c r="E4618">
        <v>1658610.96</v>
      </c>
    </row>
    <row r="4619" spans="1:5">
      <c r="A4619">
        <v>1973</v>
      </c>
      <c r="B4619" s="108">
        <v>66</v>
      </c>
      <c r="C4619">
        <v>873526.03</v>
      </c>
      <c r="D4619">
        <v>706515.07</v>
      </c>
      <c r="E4619">
        <v>1580041.1</v>
      </c>
    </row>
    <row r="4620" spans="1:5">
      <c r="A4620">
        <v>1973</v>
      </c>
      <c r="B4620" s="108">
        <v>67</v>
      </c>
      <c r="C4620">
        <v>842526.03</v>
      </c>
      <c r="D4620">
        <v>673016.44</v>
      </c>
      <c r="E4620">
        <v>1515542.47</v>
      </c>
    </row>
    <row r="4621" spans="1:5">
      <c r="A4621">
        <v>1973</v>
      </c>
      <c r="B4621" s="108">
        <v>68</v>
      </c>
      <c r="C4621">
        <v>800545.21</v>
      </c>
      <c r="D4621">
        <v>630528.77</v>
      </c>
      <c r="E4621">
        <v>1431073.98</v>
      </c>
    </row>
    <row r="4622" spans="1:5">
      <c r="A4622">
        <v>1973</v>
      </c>
      <c r="B4622" s="108">
        <v>69</v>
      </c>
      <c r="C4622">
        <v>750030.14</v>
      </c>
      <c r="D4622">
        <v>585520.55000000005</v>
      </c>
      <c r="E4622">
        <v>1335550.69</v>
      </c>
    </row>
    <row r="4623" spans="1:5">
      <c r="A4623">
        <v>1973</v>
      </c>
      <c r="B4623" s="108">
        <v>70</v>
      </c>
      <c r="C4623">
        <v>679553.42</v>
      </c>
      <c r="D4623">
        <v>520038.36</v>
      </c>
      <c r="E4623">
        <v>1199591.78</v>
      </c>
    </row>
    <row r="4624" spans="1:5">
      <c r="A4624">
        <v>1973</v>
      </c>
      <c r="B4624" s="108">
        <v>71</v>
      </c>
      <c r="C4624">
        <v>667939.73</v>
      </c>
      <c r="D4624">
        <v>498969.86</v>
      </c>
      <c r="E4624">
        <v>1166909.5900000001</v>
      </c>
    </row>
    <row r="4625" spans="1:5">
      <c r="A4625">
        <v>1973</v>
      </c>
      <c r="B4625" s="108">
        <v>72</v>
      </c>
      <c r="C4625">
        <v>668983.56000000006</v>
      </c>
      <c r="D4625">
        <v>483482.19</v>
      </c>
      <c r="E4625">
        <v>1152465.75</v>
      </c>
    </row>
    <row r="4626" spans="1:5">
      <c r="A4626">
        <v>1973</v>
      </c>
      <c r="B4626" s="108">
        <v>73</v>
      </c>
      <c r="C4626">
        <v>631564.38</v>
      </c>
      <c r="D4626">
        <v>449043.84</v>
      </c>
      <c r="E4626">
        <v>1080608.22</v>
      </c>
    </row>
    <row r="4627" spans="1:5">
      <c r="A4627">
        <v>1973</v>
      </c>
      <c r="B4627" s="108">
        <v>74</v>
      </c>
      <c r="C4627">
        <v>569536.99</v>
      </c>
      <c r="D4627">
        <v>396515.07</v>
      </c>
      <c r="E4627">
        <v>966052.06</v>
      </c>
    </row>
    <row r="4628" spans="1:5">
      <c r="A4628">
        <v>1973</v>
      </c>
      <c r="B4628" s="108">
        <v>75</v>
      </c>
      <c r="C4628">
        <v>531997.26</v>
      </c>
      <c r="D4628">
        <v>364989.04</v>
      </c>
      <c r="E4628">
        <v>896986.3</v>
      </c>
    </row>
    <row r="4629" spans="1:5">
      <c r="A4629">
        <v>1973</v>
      </c>
      <c r="B4629" s="108">
        <v>76</v>
      </c>
      <c r="C4629">
        <v>519484.93</v>
      </c>
      <c r="D4629">
        <v>347989.04</v>
      </c>
      <c r="E4629">
        <v>867473.97</v>
      </c>
    </row>
    <row r="4630" spans="1:5">
      <c r="A4630">
        <v>1973</v>
      </c>
      <c r="B4630" s="108">
        <v>77</v>
      </c>
      <c r="C4630">
        <v>499512.33</v>
      </c>
      <c r="D4630">
        <v>326498.63</v>
      </c>
      <c r="E4630">
        <v>826010.96</v>
      </c>
    </row>
    <row r="4631" spans="1:5">
      <c r="A4631">
        <v>1973</v>
      </c>
      <c r="B4631" s="108">
        <v>78</v>
      </c>
      <c r="C4631">
        <v>466534.25</v>
      </c>
      <c r="D4631">
        <v>302512.33</v>
      </c>
      <c r="E4631">
        <v>769046.58</v>
      </c>
    </row>
    <row r="4632" spans="1:5">
      <c r="A4632">
        <v>1973</v>
      </c>
      <c r="B4632" s="108">
        <v>79</v>
      </c>
      <c r="C4632">
        <v>427504.11</v>
      </c>
      <c r="D4632">
        <v>272498.63</v>
      </c>
      <c r="E4632">
        <v>700002.74</v>
      </c>
    </row>
    <row r="4633" spans="1:5">
      <c r="A4633">
        <v>1973</v>
      </c>
      <c r="B4633" s="108">
        <v>80</v>
      </c>
      <c r="C4633">
        <v>395504.58</v>
      </c>
      <c r="D4633">
        <v>242053.33</v>
      </c>
      <c r="E4633">
        <v>637557.91</v>
      </c>
    </row>
    <row r="4634" spans="1:5">
      <c r="A4634">
        <v>1973</v>
      </c>
      <c r="B4634" s="108">
        <v>81</v>
      </c>
      <c r="C4634">
        <v>344291.36</v>
      </c>
      <c r="D4634">
        <v>203066.93</v>
      </c>
      <c r="E4634">
        <v>547358.29</v>
      </c>
    </row>
    <row r="4635" spans="1:5">
      <c r="A4635">
        <v>1973</v>
      </c>
      <c r="B4635" s="108">
        <v>82</v>
      </c>
      <c r="C4635">
        <v>315834.15999999997</v>
      </c>
      <c r="D4635">
        <v>180167.82</v>
      </c>
      <c r="E4635">
        <v>496001.98</v>
      </c>
    </row>
    <row r="4636" spans="1:5">
      <c r="A4636">
        <v>1973</v>
      </c>
      <c r="B4636" s="108">
        <v>83</v>
      </c>
      <c r="C4636">
        <v>282612.88</v>
      </c>
      <c r="D4636">
        <v>159447</v>
      </c>
      <c r="E4636">
        <v>442059.88</v>
      </c>
    </row>
    <row r="4637" spans="1:5">
      <c r="A4637">
        <v>1973</v>
      </c>
      <c r="B4637" s="108">
        <v>84</v>
      </c>
      <c r="C4637">
        <v>248165.53</v>
      </c>
      <c r="D4637">
        <v>137934.85999999999</v>
      </c>
      <c r="E4637">
        <v>386100.39</v>
      </c>
    </row>
    <row r="4638" spans="1:5">
      <c r="A4638">
        <v>1973</v>
      </c>
      <c r="B4638" s="108">
        <v>85</v>
      </c>
      <c r="C4638">
        <v>199683.36</v>
      </c>
      <c r="D4638">
        <v>108186.53</v>
      </c>
      <c r="E4638">
        <v>307869.89</v>
      </c>
    </row>
    <row r="4639" spans="1:5">
      <c r="A4639">
        <v>1973</v>
      </c>
      <c r="B4639" s="108">
        <v>86</v>
      </c>
      <c r="C4639">
        <v>172262.16</v>
      </c>
      <c r="D4639">
        <v>90592.36</v>
      </c>
      <c r="E4639">
        <v>262854.52</v>
      </c>
    </row>
    <row r="4640" spans="1:5">
      <c r="A4640">
        <v>1973</v>
      </c>
      <c r="B4640" s="108">
        <v>87</v>
      </c>
      <c r="C4640">
        <v>146128.09</v>
      </c>
      <c r="D4640">
        <v>75456.17</v>
      </c>
      <c r="E4640">
        <v>221584.26</v>
      </c>
    </row>
    <row r="4641" spans="1:5">
      <c r="A4641">
        <v>1973</v>
      </c>
      <c r="B4641" s="108">
        <v>88</v>
      </c>
      <c r="C4641">
        <v>121748.07</v>
      </c>
      <c r="D4641">
        <v>61272.959999999999</v>
      </c>
      <c r="E4641">
        <v>183021.03</v>
      </c>
    </row>
    <row r="4642" spans="1:5">
      <c r="A4642">
        <v>1973</v>
      </c>
      <c r="B4642" s="108">
        <v>89</v>
      </c>
      <c r="C4642">
        <v>97016.27</v>
      </c>
      <c r="D4642">
        <v>46803.73</v>
      </c>
      <c r="E4642">
        <v>143820</v>
      </c>
    </row>
    <row r="4643" spans="1:5">
      <c r="A4643">
        <v>1973</v>
      </c>
      <c r="B4643" s="108">
        <v>90</v>
      </c>
      <c r="C4643">
        <v>76917.19</v>
      </c>
      <c r="D4643">
        <v>36313.57</v>
      </c>
      <c r="E4643">
        <v>113230.76</v>
      </c>
    </row>
    <row r="4644" spans="1:5">
      <c r="A4644">
        <v>1973</v>
      </c>
      <c r="B4644" s="108">
        <v>91</v>
      </c>
      <c r="C4644">
        <v>59079.01</v>
      </c>
      <c r="D4644">
        <v>27028.080000000002</v>
      </c>
      <c r="E4644">
        <v>86107.09</v>
      </c>
    </row>
    <row r="4645" spans="1:5">
      <c r="A4645">
        <v>1973</v>
      </c>
      <c r="B4645" s="108">
        <v>92</v>
      </c>
      <c r="C4645">
        <v>46572.04</v>
      </c>
      <c r="D4645">
        <v>20671.79</v>
      </c>
      <c r="E4645">
        <v>67243.83</v>
      </c>
    </row>
    <row r="4646" spans="1:5">
      <c r="A4646">
        <v>1973</v>
      </c>
      <c r="B4646" s="108">
        <v>93</v>
      </c>
      <c r="C4646">
        <v>33330.550000000003</v>
      </c>
      <c r="D4646">
        <v>13984.66</v>
      </c>
      <c r="E4646">
        <v>47315.21</v>
      </c>
    </row>
    <row r="4647" spans="1:5">
      <c r="A4647">
        <v>1973</v>
      </c>
      <c r="B4647" s="108">
        <v>94</v>
      </c>
      <c r="C4647">
        <v>23893.45</v>
      </c>
      <c r="D4647">
        <v>9769.6200000000008</v>
      </c>
      <c r="E4647">
        <v>33663.07</v>
      </c>
    </row>
    <row r="4648" spans="1:5">
      <c r="A4648">
        <v>1973</v>
      </c>
      <c r="B4648" s="108">
        <v>95</v>
      </c>
      <c r="C4648">
        <v>17451.41</v>
      </c>
      <c r="D4648">
        <v>7099.86</v>
      </c>
      <c r="E4648">
        <v>24551.27</v>
      </c>
    </row>
    <row r="4649" spans="1:5">
      <c r="A4649">
        <v>1973</v>
      </c>
      <c r="B4649" s="108">
        <v>96</v>
      </c>
      <c r="C4649">
        <v>12760.68</v>
      </c>
      <c r="D4649">
        <v>4921.92</v>
      </c>
      <c r="E4649">
        <v>17682.599999999999</v>
      </c>
    </row>
    <row r="4650" spans="1:5">
      <c r="A4650">
        <v>1973</v>
      </c>
      <c r="B4650" s="108">
        <v>97</v>
      </c>
      <c r="C4650">
        <v>8920.9500000000007</v>
      </c>
      <c r="D4650">
        <v>3282.96</v>
      </c>
      <c r="E4650">
        <v>12203.91</v>
      </c>
    </row>
    <row r="4651" spans="1:5">
      <c r="A4651">
        <v>1973</v>
      </c>
      <c r="B4651" s="108">
        <v>98</v>
      </c>
      <c r="C4651">
        <v>5748.9</v>
      </c>
      <c r="D4651">
        <v>2115.35</v>
      </c>
      <c r="E4651">
        <v>7864.25</v>
      </c>
    </row>
    <row r="4652" spans="1:5">
      <c r="A4652">
        <v>1973</v>
      </c>
      <c r="B4652" s="108">
        <v>99</v>
      </c>
      <c r="C4652">
        <v>3701.78</v>
      </c>
      <c r="D4652">
        <v>1358.86</v>
      </c>
      <c r="E4652">
        <v>5060.6400000000003</v>
      </c>
    </row>
    <row r="4653" spans="1:5">
      <c r="A4653">
        <v>1973</v>
      </c>
      <c r="B4653" s="108">
        <v>100</v>
      </c>
      <c r="C4653">
        <v>2571.04</v>
      </c>
      <c r="D4653">
        <v>991.41</v>
      </c>
      <c r="E4653">
        <v>3562.45</v>
      </c>
    </row>
    <row r="4654" spans="1:5">
      <c r="A4654">
        <v>1973</v>
      </c>
      <c r="B4654" s="108">
        <v>101</v>
      </c>
      <c r="C4654">
        <v>1621.99</v>
      </c>
      <c r="D4654">
        <v>599.35</v>
      </c>
      <c r="E4654">
        <v>2221.34</v>
      </c>
    </row>
    <row r="4655" spans="1:5">
      <c r="A4655">
        <v>1973</v>
      </c>
      <c r="B4655" s="108">
        <v>102</v>
      </c>
      <c r="C4655">
        <v>1108.8599999999999</v>
      </c>
      <c r="D4655">
        <v>432.2</v>
      </c>
      <c r="E4655">
        <v>1541.06</v>
      </c>
    </row>
    <row r="4656" spans="1:5">
      <c r="A4656">
        <v>1973</v>
      </c>
      <c r="B4656" s="108">
        <v>103</v>
      </c>
      <c r="C4656">
        <v>711.7</v>
      </c>
      <c r="D4656">
        <v>271.91000000000003</v>
      </c>
      <c r="E4656">
        <v>983.61</v>
      </c>
    </row>
    <row r="4657" spans="1:5">
      <c r="A4657">
        <v>1973</v>
      </c>
      <c r="B4657" s="108">
        <v>104</v>
      </c>
      <c r="C4657">
        <v>429.79</v>
      </c>
      <c r="D4657">
        <v>169.88</v>
      </c>
      <c r="E4657">
        <v>599.66999999999996</v>
      </c>
    </row>
    <row r="4658" spans="1:5">
      <c r="A4658">
        <v>1973</v>
      </c>
      <c r="B4658" s="108">
        <v>105</v>
      </c>
      <c r="C4658">
        <v>282.99</v>
      </c>
      <c r="D4658">
        <v>109.1</v>
      </c>
      <c r="E4658">
        <v>392.09</v>
      </c>
    </row>
    <row r="4659" spans="1:5">
      <c r="A4659">
        <v>1973</v>
      </c>
      <c r="B4659" s="108">
        <v>106</v>
      </c>
      <c r="C4659">
        <v>186.82</v>
      </c>
      <c r="D4659">
        <v>76.39</v>
      </c>
      <c r="E4659">
        <v>263.20999999999998</v>
      </c>
    </row>
    <row r="4660" spans="1:5">
      <c r="A4660">
        <v>1973</v>
      </c>
      <c r="B4660" s="108">
        <v>107</v>
      </c>
      <c r="C4660">
        <v>124.23</v>
      </c>
      <c r="D4660">
        <v>60.36</v>
      </c>
      <c r="E4660">
        <v>184.59</v>
      </c>
    </row>
    <row r="4661" spans="1:5">
      <c r="A4661">
        <v>1973</v>
      </c>
      <c r="B4661" s="108">
        <v>108</v>
      </c>
      <c r="C4661">
        <v>85.31</v>
      </c>
      <c r="D4661">
        <v>45.38</v>
      </c>
      <c r="E4661">
        <v>130.69</v>
      </c>
    </row>
    <row r="4662" spans="1:5">
      <c r="A4662">
        <v>1973</v>
      </c>
      <c r="B4662" s="108">
        <v>109</v>
      </c>
      <c r="C4662">
        <v>68.12</v>
      </c>
      <c r="D4662">
        <v>27.22</v>
      </c>
      <c r="E4662">
        <v>95.34</v>
      </c>
    </row>
    <row r="4663" spans="1:5">
      <c r="A4663">
        <v>1973</v>
      </c>
      <c r="B4663" s="108">
        <v>110</v>
      </c>
      <c r="C4663">
        <v>165.09</v>
      </c>
      <c r="D4663">
        <v>85.86</v>
      </c>
      <c r="E4663">
        <v>250.95</v>
      </c>
    </row>
    <row r="4664" spans="1:5">
      <c r="A4664">
        <v>1974</v>
      </c>
      <c r="B4664" s="108">
        <v>0</v>
      </c>
      <c r="C4664">
        <v>1512953.42</v>
      </c>
      <c r="D4664">
        <v>1583460.27</v>
      </c>
      <c r="E4664">
        <v>3096413.69</v>
      </c>
    </row>
    <row r="4665" spans="1:5">
      <c r="A4665">
        <v>1974</v>
      </c>
      <c r="B4665" s="108">
        <v>1</v>
      </c>
      <c r="C4665">
        <v>1551873.97</v>
      </c>
      <c r="D4665">
        <v>1616871.23</v>
      </c>
      <c r="E4665">
        <v>3168745.2</v>
      </c>
    </row>
    <row r="4666" spans="1:5">
      <c r="A4666">
        <v>1974</v>
      </c>
      <c r="B4666" s="108">
        <v>2</v>
      </c>
      <c r="C4666">
        <v>1649306.85</v>
      </c>
      <c r="D4666">
        <v>1724789.04</v>
      </c>
      <c r="E4666">
        <v>3374095.89</v>
      </c>
    </row>
    <row r="4667" spans="1:5">
      <c r="A4667">
        <v>1974</v>
      </c>
      <c r="B4667" s="108">
        <v>3</v>
      </c>
      <c r="C4667">
        <v>1727052.05</v>
      </c>
      <c r="D4667">
        <v>1802065.75</v>
      </c>
      <c r="E4667">
        <v>3529117.8</v>
      </c>
    </row>
    <row r="4668" spans="1:5">
      <c r="A4668">
        <v>1974</v>
      </c>
      <c r="B4668" s="108">
        <v>4</v>
      </c>
      <c r="C4668">
        <v>1715561.64</v>
      </c>
      <c r="D4668">
        <v>1783567.12</v>
      </c>
      <c r="E4668">
        <v>3499128.76</v>
      </c>
    </row>
    <row r="4669" spans="1:5">
      <c r="A4669">
        <v>1974</v>
      </c>
      <c r="B4669" s="108">
        <v>5</v>
      </c>
      <c r="C4669">
        <v>1677038.36</v>
      </c>
      <c r="D4669">
        <v>1746534.25</v>
      </c>
      <c r="E4669">
        <v>3423572.61</v>
      </c>
    </row>
    <row r="4670" spans="1:5">
      <c r="A4670">
        <v>1974</v>
      </c>
      <c r="B4670" s="108">
        <v>6</v>
      </c>
      <c r="C4670">
        <v>1694945.21</v>
      </c>
      <c r="D4670">
        <v>1757950.68</v>
      </c>
      <c r="E4670">
        <v>3452895.89</v>
      </c>
    </row>
    <row r="4671" spans="1:5">
      <c r="A4671">
        <v>1974</v>
      </c>
      <c r="B4671" s="108">
        <v>7</v>
      </c>
      <c r="C4671">
        <v>1754942.47</v>
      </c>
      <c r="D4671">
        <v>1824936.99</v>
      </c>
      <c r="E4671">
        <v>3579879.46</v>
      </c>
    </row>
    <row r="4672" spans="1:5">
      <c r="A4672">
        <v>1974</v>
      </c>
      <c r="B4672" s="108">
        <v>8</v>
      </c>
      <c r="C4672">
        <v>1793356.16</v>
      </c>
      <c r="D4672">
        <v>1864860.27</v>
      </c>
      <c r="E4672">
        <v>3658216.43</v>
      </c>
    </row>
    <row r="4673" spans="1:5">
      <c r="A4673">
        <v>1974</v>
      </c>
      <c r="B4673" s="108">
        <v>9</v>
      </c>
      <c r="C4673">
        <v>1924904.11</v>
      </c>
      <c r="D4673">
        <v>2002383.56</v>
      </c>
      <c r="E4673">
        <v>3927287.67</v>
      </c>
    </row>
    <row r="4674" spans="1:5">
      <c r="A4674">
        <v>1974</v>
      </c>
      <c r="B4674" s="108">
        <v>10</v>
      </c>
      <c r="C4674">
        <v>2037958.9</v>
      </c>
      <c r="D4674">
        <v>2128964.38</v>
      </c>
      <c r="E4674">
        <v>4166923.28</v>
      </c>
    </row>
    <row r="4675" spans="1:5">
      <c r="A4675">
        <v>1974</v>
      </c>
      <c r="B4675" s="108">
        <v>11</v>
      </c>
      <c r="C4675">
        <v>2019964.38</v>
      </c>
      <c r="D4675">
        <v>2104465.75</v>
      </c>
      <c r="E4675">
        <v>4124430.13</v>
      </c>
    </row>
    <row r="4676" spans="1:5">
      <c r="A4676">
        <v>1974</v>
      </c>
      <c r="B4676" s="108">
        <v>12</v>
      </c>
      <c r="C4676">
        <v>2056950.68</v>
      </c>
      <c r="D4676">
        <v>2142449.3199999998</v>
      </c>
      <c r="E4676">
        <v>4199400</v>
      </c>
    </row>
    <row r="4677" spans="1:5">
      <c r="A4677">
        <v>1974</v>
      </c>
      <c r="B4677" s="108">
        <v>13</v>
      </c>
      <c r="C4677">
        <v>2070545.21</v>
      </c>
      <c r="D4677">
        <v>2152054.79</v>
      </c>
      <c r="E4677">
        <v>4222600</v>
      </c>
    </row>
    <row r="4678" spans="1:5">
      <c r="A4678">
        <v>1974</v>
      </c>
      <c r="B4678" s="108">
        <v>14</v>
      </c>
      <c r="C4678">
        <v>2089989.04</v>
      </c>
      <c r="D4678">
        <v>2166495.89</v>
      </c>
      <c r="E4678">
        <v>4256484.93</v>
      </c>
    </row>
    <row r="4679" spans="1:5">
      <c r="A4679">
        <v>1974</v>
      </c>
      <c r="B4679" s="108">
        <v>15</v>
      </c>
      <c r="C4679">
        <v>2095504.11</v>
      </c>
      <c r="D4679">
        <v>2177495.89</v>
      </c>
      <c r="E4679">
        <v>4273000</v>
      </c>
    </row>
    <row r="4680" spans="1:5">
      <c r="A4680">
        <v>1974</v>
      </c>
      <c r="B4680" s="108">
        <v>16</v>
      </c>
      <c r="C4680">
        <v>2084515.07</v>
      </c>
      <c r="D4680">
        <v>2162512.33</v>
      </c>
      <c r="E4680">
        <v>4247027.4000000004</v>
      </c>
    </row>
    <row r="4681" spans="1:5">
      <c r="A4681">
        <v>1974</v>
      </c>
      <c r="B4681" s="108">
        <v>17</v>
      </c>
      <c r="C4681">
        <v>2050605.48</v>
      </c>
      <c r="D4681">
        <v>2121115.0699999998</v>
      </c>
      <c r="E4681">
        <v>4171720.55</v>
      </c>
    </row>
    <row r="4682" spans="1:5">
      <c r="A4682">
        <v>1974</v>
      </c>
      <c r="B4682" s="108">
        <v>18</v>
      </c>
      <c r="C4682">
        <v>2012032.88</v>
      </c>
      <c r="D4682">
        <v>2045043.84</v>
      </c>
      <c r="E4682">
        <v>4057076.72</v>
      </c>
    </row>
    <row r="4683" spans="1:5">
      <c r="A4683">
        <v>1974</v>
      </c>
      <c r="B4683" s="108">
        <v>19</v>
      </c>
      <c r="C4683">
        <v>2029057.53</v>
      </c>
      <c r="D4683">
        <v>2034073.97</v>
      </c>
      <c r="E4683">
        <v>4063131.5</v>
      </c>
    </row>
    <row r="4684" spans="1:5">
      <c r="A4684">
        <v>1974</v>
      </c>
      <c r="B4684" s="108">
        <v>20</v>
      </c>
      <c r="C4684">
        <v>1995569.86</v>
      </c>
      <c r="D4684">
        <v>1994597.26</v>
      </c>
      <c r="E4684">
        <v>3990167.12</v>
      </c>
    </row>
    <row r="4685" spans="1:5">
      <c r="A4685">
        <v>1974</v>
      </c>
      <c r="B4685" s="108">
        <v>21</v>
      </c>
      <c r="C4685">
        <v>1895071.23</v>
      </c>
      <c r="D4685">
        <v>1890583.56</v>
      </c>
      <c r="E4685">
        <v>3785654.79</v>
      </c>
    </row>
    <row r="4686" spans="1:5">
      <c r="A4686">
        <v>1974</v>
      </c>
      <c r="B4686" s="108">
        <v>22</v>
      </c>
      <c r="C4686">
        <v>1840065.75</v>
      </c>
      <c r="D4686">
        <v>1820068.49</v>
      </c>
      <c r="E4686">
        <v>3660134.24</v>
      </c>
    </row>
    <row r="4687" spans="1:5">
      <c r="A4687">
        <v>1974</v>
      </c>
      <c r="B4687" s="108">
        <v>23</v>
      </c>
      <c r="C4687">
        <v>1780594.52</v>
      </c>
      <c r="D4687">
        <v>1748112.33</v>
      </c>
      <c r="E4687">
        <v>3528706.85</v>
      </c>
    </row>
    <row r="4688" spans="1:5">
      <c r="A4688">
        <v>1974</v>
      </c>
      <c r="B4688" s="108">
        <v>24</v>
      </c>
      <c r="C4688">
        <v>1795495.89</v>
      </c>
      <c r="D4688">
        <v>1756506.85</v>
      </c>
      <c r="E4688">
        <v>3552002.74</v>
      </c>
    </row>
    <row r="4689" spans="1:5">
      <c r="A4689">
        <v>1974</v>
      </c>
      <c r="B4689" s="108">
        <v>25</v>
      </c>
      <c r="C4689">
        <v>1779517.81</v>
      </c>
      <c r="D4689">
        <v>1751010.96</v>
      </c>
      <c r="E4689">
        <v>3530528.77</v>
      </c>
    </row>
    <row r="4690" spans="1:5">
      <c r="A4690">
        <v>1974</v>
      </c>
      <c r="B4690" s="108">
        <v>26</v>
      </c>
      <c r="C4690">
        <v>1820827.4</v>
      </c>
      <c r="D4690">
        <v>1801320.55</v>
      </c>
      <c r="E4690">
        <v>3622147.95</v>
      </c>
    </row>
    <row r="4691" spans="1:5">
      <c r="A4691">
        <v>1974</v>
      </c>
      <c r="B4691" s="108">
        <v>27</v>
      </c>
      <c r="C4691">
        <v>1652717.81</v>
      </c>
      <c r="D4691">
        <v>1629219.18</v>
      </c>
      <c r="E4691">
        <v>3281936.99</v>
      </c>
    </row>
    <row r="4692" spans="1:5">
      <c r="A4692">
        <v>1974</v>
      </c>
      <c r="B4692" s="108">
        <v>28</v>
      </c>
      <c r="C4692">
        <v>1390953.42</v>
      </c>
      <c r="D4692">
        <v>1360471.23</v>
      </c>
      <c r="E4692">
        <v>2751424.65</v>
      </c>
    </row>
    <row r="4693" spans="1:5">
      <c r="A4693">
        <v>1974</v>
      </c>
      <c r="B4693" s="108">
        <v>29</v>
      </c>
      <c r="C4693">
        <v>1456980.82</v>
      </c>
      <c r="D4693">
        <v>1418487.67</v>
      </c>
      <c r="E4693">
        <v>2875468.49</v>
      </c>
    </row>
    <row r="4694" spans="1:5">
      <c r="A4694">
        <v>1974</v>
      </c>
      <c r="B4694" s="108">
        <v>30</v>
      </c>
      <c r="C4694">
        <v>1557386.3</v>
      </c>
      <c r="D4694">
        <v>1522380.82</v>
      </c>
      <c r="E4694">
        <v>3079767.12</v>
      </c>
    </row>
    <row r="4695" spans="1:5">
      <c r="A4695">
        <v>1974</v>
      </c>
      <c r="B4695" s="108">
        <v>31</v>
      </c>
      <c r="C4695">
        <v>1441756.1599999999</v>
      </c>
      <c r="D4695">
        <v>1407254.79</v>
      </c>
      <c r="E4695">
        <v>2849010.95</v>
      </c>
    </row>
    <row r="4696" spans="1:5">
      <c r="A4696">
        <v>1974</v>
      </c>
      <c r="B4696" s="108">
        <v>32</v>
      </c>
      <c r="C4696">
        <v>1321610.96</v>
      </c>
      <c r="D4696">
        <v>1280610.96</v>
      </c>
      <c r="E4696">
        <v>2602221.92</v>
      </c>
    </row>
    <row r="4697" spans="1:5">
      <c r="A4697">
        <v>1974</v>
      </c>
      <c r="B4697" s="108">
        <v>33</v>
      </c>
      <c r="C4697">
        <v>1240093.1499999999</v>
      </c>
      <c r="D4697">
        <v>1192095.8899999999</v>
      </c>
      <c r="E4697">
        <v>2432189.04</v>
      </c>
    </row>
    <row r="4698" spans="1:5">
      <c r="A4698">
        <v>1974</v>
      </c>
      <c r="B4698" s="108">
        <v>34</v>
      </c>
      <c r="C4698">
        <v>1230528.77</v>
      </c>
      <c r="D4698">
        <v>1177531.51</v>
      </c>
      <c r="E4698">
        <v>2408060.2799999998</v>
      </c>
    </row>
    <row r="4699" spans="1:5">
      <c r="A4699">
        <v>1974</v>
      </c>
      <c r="B4699" s="108">
        <v>35</v>
      </c>
      <c r="C4699">
        <v>1202523.29</v>
      </c>
      <c r="D4699">
        <v>1151021.92</v>
      </c>
      <c r="E4699">
        <v>2353545.21</v>
      </c>
    </row>
    <row r="4700" spans="1:5">
      <c r="A4700">
        <v>1974</v>
      </c>
      <c r="B4700" s="108">
        <v>36</v>
      </c>
      <c r="C4700">
        <v>1170545.21</v>
      </c>
      <c r="D4700">
        <v>1115046.58</v>
      </c>
      <c r="E4700">
        <v>2285591.79</v>
      </c>
    </row>
    <row r="4701" spans="1:5">
      <c r="A4701">
        <v>1974</v>
      </c>
      <c r="B4701" s="108">
        <v>37</v>
      </c>
      <c r="C4701">
        <v>1151512.33</v>
      </c>
      <c r="D4701">
        <v>1092512.33</v>
      </c>
      <c r="E4701">
        <v>2244024.66</v>
      </c>
    </row>
    <row r="4702" spans="1:5">
      <c r="A4702">
        <v>1974</v>
      </c>
      <c r="B4702" s="108">
        <v>38</v>
      </c>
      <c r="C4702">
        <v>1132019.18</v>
      </c>
      <c r="D4702">
        <v>1078506.8500000001</v>
      </c>
      <c r="E4702">
        <v>2210526.0299999998</v>
      </c>
    </row>
    <row r="4703" spans="1:5">
      <c r="A4703">
        <v>1974</v>
      </c>
      <c r="B4703" s="108">
        <v>39</v>
      </c>
      <c r="C4703">
        <v>1132526.03</v>
      </c>
      <c r="D4703">
        <v>1084030.1399999999</v>
      </c>
      <c r="E4703">
        <v>2216556.17</v>
      </c>
    </row>
    <row r="4704" spans="1:5">
      <c r="A4704">
        <v>1974</v>
      </c>
      <c r="B4704" s="108">
        <v>40</v>
      </c>
      <c r="C4704">
        <v>1141975.3400000001</v>
      </c>
      <c r="D4704">
        <v>1092482.19</v>
      </c>
      <c r="E4704">
        <v>2234457.5299999998</v>
      </c>
    </row>
    <row r="4705" spans="1:5">
      <c r="A4705">
        <v>1974</v>
      </c>
      <c r="B4705" s="108">
        <v>41</v>
      </c>
      <c r="C4705">
        <v>1137498.6299999999</v>
      </c>
      <c r="D4705">
        <v>1090490.4099999999</v>
      </c>
      <c r="E4705">
        <v>2227989.04</v>
      </c>
    </row>
    <row r="4706" spans="1:5">
      <c r="A4706">
        <v>1974</v>
      </c>
      <c r="B4706" s="108">
        <v>42</v>
      </c>
      <c r="C4706">
        <v>1151961.6399999999</v>
      </c>
      <c r="D4706">
        <v>1108961.6399999999</v>
      </c>
      <c r="E4706">
        <v>2260923.2799999998</v>
      </c>
    </row>
    <row r="4707" spans="1:5">
      <c r="A4707">
        <v>1974</v>
      </c>
      <c r="B4707" s="108">
        <v>43</v>
      </c>
      <c r="C4707">
        <v>1193402.74</v>
      </c>
      <c r="D4707">
        <v>1144920.55</v>
      </c>
      <c r="E4707">
        <v>2338323.29</v>
      </c>
    </row>
    <row r="4708" spans="1:5">
      <c r="A4708">
        <v>1974</v>
      </c>
      <c r="B4708" s="108">
        <v>44</v>
      </c>
      <c r="C4708">
        <v>1216041.1000000001</v>
      </c>
      <c r="D4708">
        <v>1159043.8400000001</v>
      </c>
      <c r="E4708">
        <v>2375084.94</v>
      </c>
    </row>
    <row r="4709" spans="1:5">
      <c r="A4709">
        <v>1974</v>
      </c>
      <c r="B4709" s="108">
        <v>45</v>
      </c>
      <c r="C4709">
        <v>1204975.3400000001</v>
      </c>
      <c r="D4709">
        <v>1140975.3400000001</v>
      </c>
      <c r="E4709">
        <v>2345950.6800000002</v>
      </c>
    </row>
    <row r="4710" spans="1:5">
      <c r="A4710">
        <v>1974</v>
      </c>
      <c r="B4710" s="108">
        <v>46</v>
      </c>
      <c r="C4710">
        <v>1208994.52</v>
      </c>
      <c r="D4710">
        <v>1142002.74</v>
      </c>
      <c r="E4710">
        <v>2350997.2599999998</v>
      </c>
    </row>
    <row r="4711" spans="1:5">
      <c r="A4711">
        <v>1974</v>
      </c>
      <c r="B4711" s="108">
        <v>47</v>
      </c>
      <c r="C4711">
        <v>1219969.8600000001</v>
      </c>
      <c r="D4711">
        <v>1144482.19</v>
      </c>
      <c r="E4711">
        <v>2364452.0499999998</v>
      </c>
    </row>
    <row r="4712" spans="1:5">
      <c r="A4712">
        <v>1974</v>
      </c>
      <c r="B4712" s="108">
        <v>48</v>
      </c>
      <c r="C4712">
        <v>1241454.79</v>
      </c>
      <c r="D4712">
        <v>1151460.27</v>
      </c>
      <c r="E4712">
        <v>2392915.06</v>
      </c>
    </row>
    <row r="4713" spans="1:5">
      <c r="A4713">
        <v>1974</v>
      </c>
      <c r="B4713" s="108">
        <v>49</v>
      </c>
      <c r="C4713">
        <v>1271016.44</v>
      </c>
      <c r="D4713">
        <v>1173515.07</v>
      </c>
      <c r="E4713">
        <v>2444531.5099999998</v>
      </c>
    </row>
    <row r="4714" spans="1:5">
      <c r="A4714">
        <v>1974</v>
      </c>
      <c r="B4714" s="108">
        <v>50</v>
      </c>
      <c r="C4714">
        <v>1241000</v>
      </c>
      <c r="D4714">
        <v>1145000</v>
      </c>
      <c r="E4714">
        <v>2386000</v>
      </c>
    </row>
    <row r="4715" spans="1:5">
      <c r="A4715">
        <v>1974</v>
      </c>
      <c r="B4715" s="108">
        <v>51</v>
      </c>
      <c r="C4715">
        <v>1261983.56</v>
      </c>
      <c r="D4715">
        <v>1164967.1200000001</v>
      </c>
      <c r="E4715">
        <v>2426950.6800000002</v>
      </c>
    </row>
    <row r="4716" spans="1:5">
      <c r="A4716">
        <v>1974</v>
      </c>
      <c r="B4716" s="108">
        <v>52</v>
      </c>
      <c r="C4716">
        <v>1246049.32</v>
      </c>
      <c r="D4716">
        <v>1153536.99</v>
      </c>
      <c r="E4716">
        <v>2399586.31</v>
      </c>
    </row>
    <row r="4717" spans="1:5">
      <c r="A4717">
        <v>1974</v>
      </c>
      <c r="B4717" s="108">
        <v>53</v>
      </c>
      <c r="C4717">
        <v>1235967.1200000001</v>
      </c>
      <c r="D4717">
        <v>1142473.97</v>
      </c>
      <c r="E4717">
        <v>2378441.09</v>
      </c>
    </row>
    <row r="4718" spans="1:5">
      <c r="A4718">
        <v>1974</v>
      </c>
      <c r="B4718" s="108">
        <v>54</v>
      </c>
      <c r="C4718">
        <v>1205087.67</v>
      </c>
      <c r="D4718">
        <v>1105589.04</v>
      </c>
      <c r="E4718">
        <v>2310676.71</v>
      </c>
    </row>
    <row r="4719" spans="1:5">
      <c r="A4719">
        <v>1974</v>
      </c>
      <c r="B4719" s="108">
        <v>55</v>
      </c>
      <c r="C4719">
        <v>1135071.23</v>
      </c>
      <c r="D4719">
        <v>1037052.05</v>
      </c>
      <c r="E4719">
        <v>2172123.2799999998</v>
      </c>
    </row>
    <row r="4720" spans="1:5">
      <c r="A4720">
        <v>1974</v>
      </c>
      <c r="B4720" s="108">
        <v>56</v>
      </c>
      <c r="C4720">
        <v>1088536.99</v>
      </c>
      <c r="D4720">
        <v>992531.51</v>
      </c>
      <c r="E4720">
        <v>2081068.5</v>
      </c>
    </row>
    <row r="4721" spans="1:5">
      <c r="A4721">
        <v>1974</v>
      </c>
      <c r="B4721" s="108">
        <v>57</v>
      </c>
      <c r="C4721">
        <v>1066501.3700000001</v>
      </c>
      <c r="D4721">
        <v>967495.89</v>
      </c>
      <c r="E4721">
        <v>2033997.26</v>
      </c>
    </row>
    <row r="4722" spans="1:5">
      <c r="A4722">
        <v>1974</v>
      </c>
      <c r="B4722" s="108">
        <v>58</v>
      </c>
      <c r="C4722">
        <v>1062487.67</v>
      </c>
      <c r="D4722">
        <v>954983.56</v>
      </c>
      <c r="E4722">
        <v>2017471.23</v>
      </c>
    </row>
    <row r="4723" spans="1:5">
      <c r="A4723">
        <v>1974</v>
      </c>
      <c r="B4723" s="108">
        <v>59</v>
      </c>
      <c r="C4723">
        <v>1056032.8799999999</v>
      </c>
      <c r="D4723">
        <v>946520.55</v>
      </c>
      <c r="E4723">
        <v>2002553.43</v>
      </c>
    </row>
    <row r="4724" spans="1:5">
      <c r="A4724">
        <v>1974</v>
      </c>
      <c r="B4724" s="108">
        <v>60</v>
      </c>
      <c r="C4724">
        <v>1005501.37</v>
      </c>
      <c r="D4724">
        <v>894506.85</v>
      </c>
      <c r="E4724">
        <v>1900008.22</v>
      </c>
    </row>
    <row r="4725" spans="1:5">
      <c r="A4725">
        <v>1974</v>
      </c>
      <c r="B4725" s="108">
        <v>61</v>
      </c>
      <c r="C4725">
        <v>1001534.25</v>
      </c>
      <c r="D4725">
        <v>886526.03</v>
      </c>
      <c r="E4725">
        <v>1888060.28</v>
      </c>
    </row>
    <row r="4726" spans="1:5">
      <c r="A4726">
        <v>1974</v>
      </c>
      <c r="B4726" s="108">
        <v>62</v>
      </c>
      <c r="C4726">
        <v>983016.44</v>
      </c>
      <c r="D4726">
        <v>856016.44</v>
      </c>
      <c r="E4726">
        <v>1839032.88</v>
      </c>
    </row>
    <row r="4727" spans="1:5">
      <c r="A4727">
        <v>1974</v>
      </c>
      <c r="B4727" s="108">
        <v>63</v>
      </c>
      <c r="C4727">
        <v>988969.86</v>
      </c>
      <c r="D4727">
        <v>848471.23</v>
      </c>
      <c r="E4727">
        <v>1837441.09</v>
      </c>
    </row>
    <row r="4728" spans="1:5">
      <c r="A4728">
        <v>1974</v>
      </c>
      <c r="B4728" s="108">
        <v>64</v>
      </c>
      <c r="C4728">
        <v>978567.12</v>
      </c>
      <c r="D4728">
        <v>819564.38</v>
      </c>
      <c r="E4728">
        <v>1798131.5</v>
      </c>
    </row>
    <row r="4729" spans="1:5">
      <c r="A4729">
        <v>1974</v>
      </c>
      <c r="B4729" s="108">
        <v>65</v>
      </c>
      <c r="C4729">
        <v>943528.77</v>
      </c>
      <c r="D4729">
        <v>772517.81</v>
      </c>
      <c r="E4729">
        <v>1716046.58</v>
      </c>
    </row>
    <row r="4730" spans="1:5">
      <c r="A4730">
        <v>1974</v>
      </c>
      <c r="B4730" s="108">
        <v>66</v>
      </c>
      <c r="C4730">
        <v>906564.38</v>
      </c>
      <c r="D4730">
        <v>728545.21</v>
      </c>
      <c r="E4730">
        <v>1635109.59</v>
      </c>
    </row>
    <row r="4731" spans="1:5">
      <c r="A4731">
        <v>1974</v>
      </c>
      <c r="B4731" s="108">
        <v>67</v>
      </c>
      <c r="C4731">
        <v>860523.29</v>
      </c>
      <c r="D4731">
        <v>684013.7</v>
      </c>
      <c r="E4731">
        <v>1544536.99</v>
      </c>
    </row>
    <row r="4732" spans="1:5">
      <c r="A4732">
        <v>1974</v>
      </c>
      <c r="B4732" s="108">
        <v>68</v>
      </c>
      <c r="C4732">
        <v>827027.4</v>
      </c>
      <c r="D4732">
        <v>647517.81000000006</v>
      </c>
      <c r="E4732">
        <v>1474545.21</v>
      </c>
    </row>
    <row r="4733" spans="1:5">
      <c r="A4733">
        <v>1974</v>
      </c>
      <c r="B4733" s="108">
        <v>69</v>
      </c>
      <c r="C4733">
        <v>777043.84</v>
      </c>
      <c r="D4733">
        <v>603528.77</v>
      </c>
      <c r="E4733">
        <v>1380572.61</v>
      </c>
    </row>
    <row r="4734" spans="1:5">
      <c r="A4734">
        <v>1974</v>
      </c>
      <c r="B4734" s="108">
        <v>70</v>
      </c>
      <c r="C4734">
        <v>707021.92</v>
      </c>
      <c r="D4734">
        <v>539013.69999999995</v>
      </c>
      <c r="E4734">
        <v>1246035.6200000001</v>
      </c>
    </row>
    <row r="4735" spans="1:5">
      <c r="A4735">
        <v>1974</v>
      </c>
      <c r="B4735" s="108">
        <v>71</v>
      </c>
      <c r="C4735">
        <v>668060.27</v>
      </c>
      <c r="D4735">
        <v>504545.21</v>
      </c>
      <c r="E4735">
        <v>1172605.48</v>
      </c>
    </row>
    <row r="4736" spans="1:5">
      <c r="A4736">
        <v>1974</v>
      </c>
      <c r="B4736" s="108">
        <v>72</v>
      </c>
      <c r="C4736">
        <v>641441.1</v>
      </c>
      <c r="D4736">
        <v>465468.49</v>
      </c>
      <c r="E4736">
        <v>1106909.5900000001</v>
      </c>
    </row>
    <row r="4737" spans="1:5">
      <c r="A4737">
        <v>1974</v>
      </c>
      <c r="B4737" s="108">
        <v>73</v>
      </c>
      <c r="C4737">
        <v>650487.67000000004</v>
      </c>
      <c r="D4737">
        <v>459986.3</v>
      </c>
      <c r="E4737">
        <v>1110473.97</v>
      </c>
    </row>
    <row r="4738" spans="1:5">
      <c r="A4738">
        <v>1974</v>
      </c>
      <c r="B4738" s="108">
        <v>74</v>
      </c>
      <c r="C4738">
        <v>607065.75</v>
      </c>
      <c r="D4738">
        <v>418043.84</v>
      </c>
      <c r="E4738">
        <v>1025109.59</v>
      </c>
    </row>
    <row r="4739" spans="1:5">
      <c r="A4739">
        <v>1974</v>
      </c>
      <c r="B4739" s="108">
        <v>75</v>
      </c>
      <c r="C4739">
        <v>545038.36</v>
      </c>
      <c r="D4739">
        <v>367016.44</v>
      </c>
      <c r="E4739">
        <v>912054.8</v>
      </c>
    </row>
    <row r="4740" spans="1:5">
      <c r="A4740">
        <v>1974</v>
      </c>
      <c r="B4740" s="108">
        <v>76</v>
      </c>
      <c r="C4740">
        <v>514501.37</v>
      </c>
      <c r="D4740">
        <v>340490.41</v>
      </c>
      <c r="E4740">
        <v>854991.78</v>
      </c>
    </row>
    <row r="4741" spans="1:5">
      <c r="A4741">
        <v>1974</v>
      </c>
      <c r="B4741" s="108">
        <v>77</v>
      </c>
      <c r="C4741">
        <v>498484.93</v>
      </c>
      <c r="D4741">
        <v>321989.03999999998</v>
      </c>
      <c r="E4741">
        <v>820473.97</v>
      </c>
    </row>
    <row r="4742" spans="1:5">
      <c r="A4742">
        <v>1974</v>
      </c>
      <c r="B4742" s="108">
        <v>78</v>
      </c>
      <c r="C4742">
        <v>484515.07</v>
      </c>
      <c r="D4742">
        <v>308002.74</v>
      </c>
      <c r="E4742">
        <v>792517.81</v>
      </c>
    </row>
    <row r="4743" spans="1:5">
      <c r="A4743">
        <v>1974</v>
      </c>
      <c r="B4743" s="108">
        <v>79</v>
      </c>
      <c r="C4743">
        <v>440030.14</v>
      </c>
      <c r="D4743">
        <v>276010.96000000002</v>
      </c>
      <c r="E4743">
        <v>716041.1</v>
      </c>
    </row>
    <row r="4744" spans="1:5">
      <c r="A4744">
        <v>1974</v>
      </c>
      <c r="B4744" s="108">
        <v>80</v>
      </c>
      <c r="C4744">
        <v>398629.29</v>
      </c>
      <c r="D4744">
        <v>239118.63</v>
      </c>
      <c r="E4744">
        <v>637747.92000000004</v>
      </c>
    </row>
    <row r="4745" spans="1:5">
      <c r="A4745">
        <v>1974</v>
      </c>
      <c r="B4745" s="108">
        <v>81</v>
      </c>
      <c r="C4745">
        <v>367878.53</v>
      </c>
      <c r="D4745">
        <v>216458.14</v>
      </c>
      <c r="E4745">
        <v>584336.67000000004</v>
      </c>
    </row>
    <row r="4746" spans="1:5">
      <c r="A4746">
        <v>1974</v>
      </c>
      <c r="B4746" s="108">
        <v>82</v>
      </c>
      <c r="C4746">
        <v>318093.45</v>
      </c>
      <c r="D4746">
        <v>179856.49</v>
      </c>
      <c r="E4746">
        <v>497949.94</v>
      </c>
    </row>
    <row r="4747" spans="1:5">
      <c r="A4747">
        <v>1974</v>
      </c>
      <c r="B4747" s="108">
        <v>83</v>
      </c>
      <c r="C4747">
        <v>288694.12</v>
      </c>
      <c r="D4747">
        <v>157743.37</v>
      </c>
      <c r="E4747">
        <v>446437.49</v>
      </c>
    </row>
    <row r="4748" spans="1:5">
      <c r="A4748">
        <v>1974</v>
      </c>
      <c r="B4748" s="108">
        <v>84</v>
      </c>
      <c r="C4748">
        <v>255894.09</v>
      </c>
      <c r="D4748">
        <v>138158.97</v>
      </c>
      <c r="E4748">
        <v>394053.06</v>
      </c>
    </row>
    <row r="4749" spans="1:5">
      <c r="A4749">
        <v>1974</v>
      </c>
      <c r="B4749" s="108">
        <v>85</v>
      </c>
      <c r="C4749">
        <v>222101.21</v>
      </c>
      <c r="D4749">
        <v>118019.05</v>
      </c>
      <c r="E4749">
        <v>340120.26</v>
      </c>
    </row>
    <row r="4750" spans="1:5">
      <c r="A4750">
        <v>1974</v>
      </c>
      <c r="B4750" s="108">
        <v>86</v>
      </c>
      <c r="C4750">
        <v>176639.59</v>
      </c>
      <c r="D4750">
        <v>91325.759999999995</v>
      </c>
      <c r="E4750">
        <v>267965.34999999998</v>
      </c>
    </row>
    <row r="4751" spans="1:5">
      <c r="A4751">
        <v>1974</v>
      </c>
      <c r="B4751" s="108">
        <v>87</v>
      </c>
      <c r="C4751">
        <v>150466.29999999999</v>
      </c>
      <c r="D4751">
        <v>75553.3</v>
      </c>
      <c r="E4751">
        <v>226019.6</v>
      </c>
    </row>
    <row r="4752" spans="1:5">
      <c r="A4752">
        <v>1974</v>
      </c>
      <c r="B4752" s="108">
        <v>88</v>
      </c>
      <c r="C4752">
        <v>125857.51</v>
      </c>
      <c r="D4752">
        <v>62156.53</v>
      </c>
      <c r="E4752">
        <v>188014.04</v>
      </c>
    </row>
    <row r="4753" spans="1:5">
      <c r="A4753">
        <v>1974</v>
      </c>
      <c r="B4753" s="108">
        <v>89</v>
      </c>
      <c r="C4753">
        <v>103161.52</v>
      </c>
      <c r="D4753">
        <v>49684.38</v>
      </c>
      <c r="E4753">
        <v>152845.9</v>
      </c>
    </row>
    <row r="4754" spans="1:5">
      <c r="A4754">
        <v>1974</v>
      </c>
      <c r="B4754" s="108">
        <v>90</v>
      </c>
      <c r="C4754">
        <v>80783.06</v>
      </c>
      <c r="D4754">
        <v>37263.93</v>
      </c>
      <c r="E4754">
        <v>118046.99</v>
      </c>
    </row>
    <row r="4755" spans="1:5">
      <c r="A4755">
        <v>1974</v>
      </c>
      <c r="B4755" s="108">
        <v>91</v>
      </c>
      <c r="C4755">
        <v>63219.23</v>
      </c>
      <c r="D4755">
        <v>28389.29</v>
      </c>
      <c r="E4755">
        <v>91608.52</v>
      </c>
    </row>
    <row r="4756" spans="1:5">
      <c r="A4756">
        <v>1974</v>
      </c>
      <c r="B4756" s="108">
        <v>92</v>
      </c>
      <c r="C4756">
        <v>47797.74</v>
      </c>
      <c r="D4756">
        <v>20876.580000000002</v>
      </c>
      <c r="E4756">
        <v>68674.320000000007</v>
      </c>
    </row>
    <row r="4757" spans="1:5">
      <c r="A4757">
        <v>1974</v>
      </c>
      <c r="B4757" s="108">
        <v>93</v>
      </c>
      <c r="C4757">
        <v>36806.879999999997</v>
      </c>
      <c r="D4757">
        <v>15519.84</v>
      </c>
      <c r="E4757">
        <v>52326.720000000001</v>
      </c>
    </row>
    <row r="4758" spans="1:5">
      <c r="A4758">
        <v>1974</v>
      </c>
      <c r="B4758" s="108">
        <v>94</v>
      </c>
      <c r="C4758">
        <v>25793.599999999999</v>
      </c>
      <c r="D4758">
        <v>10227.719999999999</v>
      </c>
      <c r="E4758">
        <v>36021.32</v>
      </c>
    </row>
    <row r="4759" spans="1:5">
      <c r="A4759">
        <v>1974</v>
      </c>
      <c r="B4759" s="108">
        <v>95</v>
      </c>
      <c r="C4759">
        <v>18026.97</v>
      </c>
      <c r="D4759">
        <v>7070.27</v>
      </c>
      <c r="E4759">
        <v>25097.24</v>
      </c>
    </row>
    <row r="4760" spans="1:5">
      <c r="A4760">
        <v>1974</v>
      </c>
      <c r="B4760" s="108">
        <v>96</v>
      </c>
      <c r="C4760">
        <v>12947.87</v>
      </c>
      <c r="D4760">
        <v>5032.8900000000003</v>
      </c>
      <c r="E4760">
        <v>17980.759999999998</v>
      </c>
    </row>
    <row r="4761" spans="1:5">
      <c r="A4761">
        <v>1974</v>
      </c>
      <c r="B4761" s="108">
        <v>97</v>
      </c>
      <c r="C4761">
        <v>9274.99</v>
      </c>
      <c r="D4761">
        <v>3387.3</v>
      </c>
      <c r="E4761">
        <v>12662.29</v>
      </c>
    </row>
    <row r="4762" spans="1:5">
      <c r="A4762">
        <v>1974</v>
      </c>
      <c r="B4762" s="108">
        <v>98</v>
      </c>
      <c r="C4762">
        <v>6334.58</v>
      </c>
      <c r="D4762">
        <v>2230.5100000000002</v>
      </c>
      <c r="E4762">
        <v>8565.09</v>
      </c>
    </row>
    <row r="4763" spans="1:5">
      <c r="A4763">
        <v>1974</v>
      </c>
      <c r="B4763" s="108">
        <v>99</v>
      </c>
      <c r="C4763">
        <v>4088.11</v>
      </c>
      <c r="D4763">
        <v>1398.43</v>
      </c>
      <c r="E4763">
        <v>5486.54</v>
      </c>
    </row>
    <row r="4764" spans="1:5">
      <c r="A4764">
        <v>1974</v>
      </c>
      <c r="B4764" s="108">
        <v>100</v>
      </c>
      <c r="C4764">
        <v>2585.69</v>
      </c>
      <c r="D4764">
        <v>902.22</v>
      </c>
      <c r="E4764">
        <v>3487.91</v>
      </c>
    </row>
    <row r="4765" spans="1:5">
      <c r="A4765">
        <v>1974</v>
      </c>
      <c r="B4765" s="108">
        <v>101</v>
      </c>
      <c r="C4765">
        <v>1759.53</v>
      </c>
      <c r="D4765">
        <v>651.29</v>
      </c>
      <c r="E4765">
        <v>2410.8200000000002</v>
      </c>
    </row>
    <row r="4766" spans="1:5">
      <c r="A4766">
        <v>1974</v>
      </c>
      <c r="B4766" s="108">
        <v>102</v>
      </c>
      <c r="C4766">
        <v>1093.1600000000001</v>
      </c>
      <c r="D4766">
        <v>423.87</v>
      </c>
      <c r="E4766">
        <v>1517.03</v>
      </c>
    </row>
    <row r="4767" spans="1:5">
      <c r="A4767">
        <v>1974</v>
      </c>
      <c r="B4767" s="108">
        <v>103</v>
      </c>
      <c r="C4767">
        <v>755.75</v>
      </c>
      <c r="D4767">
        <v>299.14</v>
      </c>
      <c r="E4767">
        <v>1054.8900000000001</v>
      </c>
    </row>
    <row r="4768" spans="1:5">
      <c r="A4768">
        <v>1974</v>
      </c>
      <c r="B4768" s="108">
        <v>104</v>
      </c>
      <c r="C4768">
        <v>483.84</v>
      </c>
      <c r="D4768">
        <v>181.45</v>
      </c>
      <c r="E4768">
        <v>665.29</v>
      </c>
    </row>
    <row r="4769" spans="1:5">
      <c r="A4769">
        <v>1974</v>
      </c>
      <c r="B4769" s="108">
        <v>105</v>
      </c>
      <c r="C4769">
        <v>294.48</v>
      </c>
      <c r="D4769">
        <v>120.25</v>
      </c>
      <c r="E4769">
        <v>414.73</v>
      </c>
    </row>
    <row r="4770" spans="1:5">
      <c r="A4770">
        <v>1974</v>
      </c>
      <c r="B4770" s="108">
        <v>106</v>
      </c>
      <c r="C4770">
        <v>194.03</v>
      </c>
      <c r="D4770">
        <v>70.3</v>
      </c>
      <c r="E4770">
        <v>264.33</v>
      </c>
    </row>
    <row r="4771" spans="1:5">
      <c r="A4771">
        <v>1974</v>
      </c>
      <c r="B4771" s="108">
        <v>107</v>
      </c>
      <c r="C4771">
        <v>124.18</v>
      </c>
      <c r="D4771">
        <v>57.62</v>
      </c>
      <c r="E4771">
        <v>181.8</v>
      </c>
    </row>
    <row r="4772" spans="1:5">
      <c r="A4772">
        <v>1974</v>
      </c>
      <c r="B4772" s="108">
        <v>108</v>
      </c>
      <c r="C4772">
        <v>87.64</v>
      </c>
      <c r="D4772">
        <v>48.9</v>
      </c>
      <c r="E4772">
        <v>136.54</v>
      </c>
    </row>
    <row r="4773" spans="1:5">
      <c r="A4773">
        <v>1974</v>
      </c>
      <c r="B4773" s="108">
        <v>109</v>
      </c>
      <c r="C4773">
        <v>61.16</v>
      </c>
      <c r="D4773">
        <v>34.659999999999997</v>
      </c>
      <c r="E4773">
        <v>95.82</v>
      </c>
    </row>
    <row r="4774" spans="1:5">
      <c r="A4774">
        <v>1974</v>
      </c>
      <c r="B4774" s="108">
        <v>110</v>
      </c>
      <c r="C4774">
        <v>171.21</v>
      </c>
      <c r="D4774">
        <v>89.61</v>
      </c>
      <c r="E4774">
        <v>260.82</v>
      </c>
    </row>
    <row r="4775" spans="1:5">
      <c r="A4775">
        <v>1975</v>
      </c>
      <c r="B4775" s="108">
        <v>0</v>
      </c>
      <c r="C4775">
        <v>1517558.9</v>
      </c>
      <c r="D4775">
        <v>1591060.27</v>
      </c>
      <c r="E4775">
        <v>3108619.17</v>
      </c>
    </row>
    <row r="4776" spans="1:5">
      <c r="A4776">
        <v>1975</v>
      </c>
      <c r="B4776" s="108">
        <v>1</v>
      </c>
      <c r="C4776">
        <v>1486947.95</v>
      </c>
      <c r="D4776">
        <v>1553454.79</v>
      </c>
      <c r="E4776">
        <v>3040402.74</v>
      </c>
    </row>
    <row r="4777" spans="1:5">
      <c r="A4777">
        <v>1975</v>
      </c>
      <c r="B4777" s="108">
        <v>2</v>
      </c>
      <c r="C4777">
        <v>1535882.19</v>
      </c>
      <c r="D4777">
        <v>1603378.08</v>
      </c>
      <c r="E4777">
        <v>3139260.27</v>
      </c>
    </row>
    <row r="4778" spans="1:5">
      <c r="A4778">
        <v>1975</v>
      </c>
      <c r="B4778" s="108">
        <v>3</v>
      </c>
      <c r="C4778">
        <v>1675306.85</v>
      </c>
      <c r="D4778">
        <v>1748789.04</v>
      </c>
      <c r="E4778">
        <v>3424095.89</v>
      </c>
    </row>
    <row r="4779" spans="1:5">
      <c r="A4779">
        <v>1975</v>
      </c>
      <c r="B4779" s="108">
        <v>4</v>
      </c>
      <c r="C4779">
        <v>1757553.42</v>
      </c>
      <c r="D4779">
        <v>1833569.86</v>
      </c>
      <c r="E4779">
        <v>3591123.28</v>
      </c>
    </row>
    <row r="4780" spans="1:5">
      <c r="A4780">
        <v>1975</v>
      </c>
      <c r="B4780" s="108">
        <v>5</v>
      </c>
      <c r="C4780">
        <v>1714063.01</v>
      </c>
      <c r="D4780">
        <v>1784068.49</v>
      </c>
      <c r="E4780">
        <v>3498131.5</v>
      </c>
    </row>
    <row r="4781" spans="1:5">
      <c r="A4781">
        <v>1975</v>
      </c>
      <c r="B4781" s="108">
        <v>6</v>
      </c>
      <c r="C4781">
        <v>1688536.99</v>
      </c>
      <c r="D4781">
        <v>1753035.62</v>
      </c>
      <c r="E4781">
        <v>3441572.61</v>
      </c>
    </row>
    <row r="4782" spans="1:5">
      <c r="A4782">
        <v>1975</v>
      </c>
      <c r="B4782" s="108">
        <v>7</v>
      </c>
      <c r="C4782">
        <v>1715950.68</v>
      </c>
      <c r="D4782">
        <v>1785956.16</v>
      </c>
      <c r="E4782">
        <v>3501906.84</v>
      </c>
    </row>
    <row r="4783" spans="1:5">
      <c r="A4783">
        <v>1975</v>
      </c>
      <c r="B4783" s="108">
        <v>8</v>
      </c>
      <c r="C4783">
        <v>1719441.1</v>
      </c>
      <c r="D4783">
        <v>1789934.25</v>
      </c>
      <c r="E4783">
        <v>3509375.35</v>
      </c>
    </row>
    <row r="4784" spans="1:5">
      <c r="A4784">
        <v>1975</v>
      </c>
      <c r="B4784" s="108">
        <v>9</v>
      </c>
      <c r="C4784">
        <v>1838860.27</v>
      </c>
      <c r="D4784">
        <v>1910364.38</v>
      </c>
      <c r="E4784">
        <v>3749224.65</v>
      </c>
    </row>
    <row r="4785" spans="1:5">
      <c r="A4785">
        <v>1975</v>
      </c>
      <c r="B4785" s="108">
        <v>10</v>
      </c>
      <c r="C4785">
        <v>1984895.89</v>
      </c>
      <c r="D4785">
        <v>2070876.71</v>
      </c>
      <c r="E4785">
        <v>4055772.6</v>
      </c>
    </row>
    <row r="4786" spans="1:5">
      <c r="A4786">
        <v>1975</v>
      </c>
      <c r="B4786" s="108">
        <v>11</v>
      </c>
      <c r="C4786">
        <v>1995468.49</v>
      </c>
      <c r="D4786">
        <v>2082473.97</v>
      </c>
      <c r="E4786">
        <v>4077942.46</v>
      </c>
    </row>
    <row r="4787" spans="1:5">
      <c r="A4787">
        <v>1975</v>
      </c>
      <c r="B4787" s="108">
        <v>12</v>
      </c>
      <c r="C4787">
        <v>2024961.64</v>
      </c>
      <c r="D4787">
        <v>2109961.64</v>
      </c>
      <c r="E4787">
        <v>4134923.28</v>
      </c>
    </row>
    <row r="4788" spans="1:5">
      <c r="A4788">
        <v>1975</v>
      </c>
      <c r="B4788" s="108">
        <v>13</v>
      </c>
      <c r="C4788">
        <v>2069452.05</v>
      </c>
      <c r="D4788">
        <v>2154452.0499999998</v>
      </c>
      <c r="E4788">
        <v>4223904.0999999996</v>
      </c>
    </row>
    <row r="4789" spans="1:5">
      <c r="A4789">
        <v>1975</v>
      </c>
      <c r="B4789" s="108">
        <v>14</v>
      </c>
      <c r="C4789">
        <v>2102043.84</v>
      </c>
      <c r="D4789">
        <v>2184052.0499999998</v>
      </c>
      <c r="E4789">
        <v>4286095.8899999997</v>
      </c>
    </row>
    <row r="4790" spans="1:5">
      <c r="A4790">
        <v>1975</v>
      </c>
      <c r="B4790" s="108">
        <v>15</v>
      </c>
      <c r="C4790">
        <v>2094493.15</v>
      </c>
      <c r="D4790">
        <v>2176501.37</v>
      </c>
      <c r="E4790">
        <v>4270994.5199999996</v>
      </c>
    </row>
    <row r="4791" spans="1:5">
      <c r="A4791">
        <v>1975</v>
      </c>
      <c r="B4791" s="108">
        <v>16</v>
      </c>
      <c r="C4791">
        <v>2093008.22</v>
      </c>
      <c r="D4791">
        <v>2167000</v>
      </c>
      <c r="E4791">
        <v>4260008.22</v>
      </c>
    </row>
    <row r="4792" spans="1:5">
      <c r="A4792">
        <v>1975</v>
      </c>
      <c r="B4792" s="108">
        <v>17</v>
      </c>
      <c r="C4792">
        <v>2094515.07</v>
      </c>
      <c r="D4792">
        <v>2168013.7000000002</v>
      </c>
      <c r="E4792">
        <v>4262528.7699999996</v>
      </c>
    </row>
    <row r="4793" spans="1:5">
      <c r="A4793">
        <v>1975</v>
      </c>
      <c r="B4793" s="108">
        <v>18</v>
      </c>
      <c r="C4793">
        <v>2060098.63</v>
      </c>
      <c r="D4793">
        <v>2101109.59</v>
      </c>
      <c r="E4793">
        <v>4161208.22</v>
      </c>
    </row>
    <row r="4794" spans="1:5">
      <c r="A4794">
        <v>1975</v>
      </c>
      <c r="B4794" s="108">
        <v>19</v>
      </c>
      <c r="C4794">
        <v>2066043.84</v>
      </c>
      <c r="D4794">
        <v>2080553.42</v>
      </c>
      <c r="E4794">
        <v>4146597.26</v>
      </c>
    </row>
    <row r="4795" spans="1:5">
      <c r="A4795">
        <v>1975</v>
      </c>
      <c r="B4795" s="108">
        <v>20</v>
      </c>
      <c r="C4795">
        <v>2040052.05</v>
      </c>
      <c r="D4795">
        <v>2052060.27</v>
      </c>
      <c r="E4795">
        <v>4092112.32</v>
      </c>
    </row>
    <row r="4796" spans="1:5">
      <c r="A4796">
        <v>1975</v>
      </c>
      <c r="B4796" s="108">
        <v>21</v>
      </c>
      <c r="C4796">
        <v>1948073.97</v>
      </c>
      <c r="D4796">
        <v>1951082.19</v>
      </c>
      <c r="E4796">
        <v>3899156.16</v>
      </c>
    </row>
    <row r="4797" spans="1:5">
      <c r="A4797">
        <v>1975</v>
      </c>
      <c r="B4797" s="108">
        <v>22</v>
      </c>
      <c r="C4797">
        <v>1890572.6</v>
      </c>
      <c r="D4797">
        <v>1873578.08</v>
      </c>
      <c r="E4797">
        <v>3764150.68</v>
      </c>
    </row>
    <row r="4798" spans="1:5">
      <c r="A4798">
        <v>1975</v>
      </c>
      <c r="B4798" s="108">
        <v>23</v>
      </c>
      <c r="C4798">
        <v>1840068.49</v>
      </c>
      <c r="D4798">
        <v>1816575.34</v>
      </c>
      <c r="E4798">
        <v>3656643.83</v>
      </c>
    </row>
    <row r="4799" spans="1:5">
      <c r="A4799">
        <v>1975</v>
      </c>
      <c r="B4799" s="108">
        <v>24</v>
      </c>
      <c r="C4799">
        <v>1827090.41</v>
      </c>
      <c r="D4799">
        <v>1799109.59</v>
      </c>
      <c r="E4799">
        <v>3626200</v>
      </c>
    </row>
    <row r="4800" spans="1:5">
      <c r="A4800">
        <v>1975</v>
      </c>
      <c r="B4800" s="108">
        <v>25</v>
      </c>
      <c r="C4800">
        <v>1786501.37</v>
      </c>
      <c r="D4800">
        <v>1758008.22</v>
      </c>
      <c r="E4800">
        <v>3544509.59</v>
      </c>
    </row>
    <row r="4801" spans="1:5">
      <c r="A4801">
        <v>1975</v>
      </c>
      <c r="B4801" s="108">
        <v>26</v>
      </c>
      <c r="C4801">
        <v>1765520.55</v>
      </c>
      <c r="D4801">
        <v>1739509.59</v>
      </c>
      <c r="E4801">
        <v>3505030.14</v>
      </c>
    </row>
    <row r="4802" spans="1:5">
      <c r="A4802">
        <v>1975</v>
      </c>
      <c r="B4802" s="108">
        <v>27</v>
      </c>
      <c r="C4802">
        <v>1850326.03</v>
      </c>
      <c r="D4802">
        <v>1824317.81</v>
      </c>
      <c r="E4802">
        <v>3674643.84</v>
      </c>
    </row>
    <row r="4803" spans="1:5">
      <c r="A4803">
        <v>1975</v>
      </c>
      <c r="B4803" s="108">
        <v>28</v>
      </c>
      <c r="C4803">
        <v>1630200</v>
      </c>
      <c r="D4803">
        <v>1605698.63</v>
      </c>
      <c r="E4803">
        <v>3235898.63</v>
      </c>
    </row>
    <row r="4804" spans="1:5">
      <c r="A4804">
        <v>1975</v>
      </c>
      <c r="B4804" s="108">
        <v>29</v>
      </c>
      <c r="C4804">
        <v>1438468.49</v>
      </c>
      <c r="D4804">
        <v>1407983.56</v>
      </c>
      <c r="E4804">
        <v>2846452.05</v>
      </c>
    </row>
    <row r="4805" spans="1:5">
      <c r="A4805">
        <v>1975</v>
      </c>
      <c r="B4805" s="108">
        <v>30</v>
      </c>
      <c r="C4805">
        <v>1504468.49</v>
      </c>
      <c r="D4805">
        <v>1469975.34</v>
      </c>
      <c r="E4805">
        <v>2974443.83</v>
      </c>
    </row>
    <row r="4806" spans="1:5">
      <c r="A4806">
        <v>1975</v>
      </c>
      <c r="B4806" s="108">
        <v>31</v>
      </c>
      <c r="C4806">
        <v>1497397.26</v>
      </c>
      <c r="D4806">
        <v>1460391.78</v>
      </c>
      <c r="E4806">
        <v>2957789.04</v>
      </c>
    </row>
    <row r="4807" spans="1:5">
      <c r="A4807">
        <v>1975</v>
      </c>
      <c r="B4807" s="108">
        <v>32</v>
      </c>
      <c r="C4807">
        <v>1456758.9</v>
      </c>
      <c r="D4807">
        <v>1414254.79</v>
      </c>
      <c r="E4807">
        <v>2871013.69</v>
      </c>
    </row>
    <row r="4808" spans="1:5">
      <c r="A4808">
        <v>1975</v>
      </c>
      <c r="B4808" s="108">
        <v>33</v>
      </c>
      <c r="C4808">
        <v>1314610.96</v>
      </c>
      <c r="D4808">
        <v>1267109.5900000001</v>
      </c>
      <c r="E4808">
        <v>2581720.5499999998</v>
      </c>
    </row>
    <row r="4809" spans="1:5">
      <c r="A4809">
        <v>1975</v>
      </c>
      <c r="B4809" s="108">
        <v>34</v>
      </c>
      <c r="C4809">
        <v>1277098.6299999999</v>
      </c>
      <c r="D4809">
        <v>1226101.3700000001</v>
      </c>
      <c r="E4809">
        <v>2503200</v>
      </c>
    </row>
    <row r="4810" spans="1:5">
      <c r="A4810">
        <v>1975</v>
      </c>
      <c r="B4810" s="108">
        <v>35</v>
      </c>
      <c r="C4810">
        <v>1220526.03</v>
      </c>
      <c r="D4810">
        <v>1170531.51</v>
      </c>
      <c r="E4810">
        <v>2391057.54</v>
      </c>
    </row>
    <row r="4811" spans="1:5">
      <c r="A4811">
        <v>1975</v>
      </c>
      <c r="B4811" s="108">
        <v>36</v>
      </c>
      <c r="C4811">
        <v>1194520.55</v>
      </c>
      <c r="D4811">
        <v>1139019.18</v>
      </c>
      <c r="E4811">
        <v>2333539.73</v>
      </c>
    </row>
    <row r="4812" spans="1:5">
      <c r="A4812">
        <v>1975</v>
      </c>
      <c r="B4812" s="108">
        <v>37</v>
      </c>
      <c r="C4812">
        <v>1173547.95</v>
      </c>
      <c r="D4812">
        <v>1114547.95</v>
      </c>
      <c r="E4812">
        <v>2288095.9</v>
      </c>
    </row>
    <row r="4813" spans="1:5">
      <c r="A4813">
        <v>1975</v>
      </c>
      <c r="B4813" s="108">
        <v>38</v>
      </c>
      <c r="C4813">
        <v>1142509.5900000001</v>
      </c>
      <c r="D4813">
        <v>1085010.96</v>
      </c>
      <c r="E4813">
        <v>2227520.5499999998</v>
      </c>
    </row>
    <row r="4814" spans="1:5">
      <c r="A4814">
        <v>1975</v>
      </c>
      <c r="B4814" s="108">
        <v>39</v>
      </c>
      <c r="C4814">
        <v>1151526.03</v>
      </c>
      <c r="D4814">
        <v>1100013.7</v>
      </c>
      <c r="E4814">
        <v>2251539.73</v>
      </c>
    </row>
    <row r="4815" spans="1:5">
      <c r="A4815">
        <v>1975</v>
      </c>
      <c r="B4815" s="108">
        <v>40</v>
      </c>
      <c r="C4815">
        <v>1144030.1399999999</v>
      </c>
      <c r="D4815">
        <v>1098534.25</v>
      </c>
      <c r="E4815">
        <v>2242564.39</v>
      </c>
    </row>
    <row r="4816" spans="1:5">
      <c r="A4816">
        <v>1975</v>
      </c>
      <c r="B4816" s="108">
        <v>41</v>
      </c>
      <c r="C4816">
        <v>1125969.8600000001</v>
      </c>
      <c r="D4816">
        <v>1078978.08</v>
      </c>
      <c r="E4816">
        <v>2204947.94</v>
      </c>
    </row>
    <row r="4817" spans="1:5">
      <c r="A4817">
        <v>1975</v>
      </c>
      <c r="B4817" s="108">
        <v>42</v>
      </c>
      <c r="C4817">
        <v>1138000</v>
      </c>
      <c r="D4817">
        <v>1091991.78</v>
      </c>
      <c r="E4817">
        <v>2229991.7799999998</v>
      </c>
    </row>
    <row r="4818" spans="1:5">
      <c r="A4818">
        <v>1975</v>
      </c>
      <c r="B4818" s="108">
        <v>43</v>
      </c>
      <c r="C4818">
        <v>1143460.27</v>
      </c>
      <c r="D4818">
        <v>1100958.8999999999</v>
      </c>
      <c r="E4818">
        <v>2244419.17</v>
      </c>
    </row>
    <row r="4819" spans="1:5">
      <c r="A4819">
        <v>1975</v>
      </c>
      <c r="B4819" s="108">
        <v>44</v>
      </c>
      <c r="C4819">
        <v>1196906.8500000001</v>
      </c>
      <c r="D4819">
        <v>1146923.29</v>
      </c>
      <c r="E4819">
        <v>2343830.14</v>
      </c>
    </row>
    <row r="4820" spans="1:5">
      <c r="A4820">
        <v>1975</v>
      </c>
      <c r="B4820" s="108">
        <v>45</v>
      </c>
      <c r="C4820">
        <v>1211041.1000000001</v>
      </c>
      <c r="D4820">
        <v>1147542.47</v>
      </c>
      <c r="E4820">
        <v>2358583.5699999998</v>
      </c>
    </row>
    <row r="4821" spans="1:5">
      <c r="A4821">
        <v>1975</v>
      </c>
      <c r="B4821" s="108">
        <v>46</v>
      </c>
      <c r="C4821">
        <v>1197975.3400000001</v>
      </c>
      <c r="D4821">
        <v>1134476.71</v>
      </c>
      <c r="E4821">
        <v>2332452.0499999998</v>
      </c>
    </row>
    <row r="4822" spans="1:5">
      <c r="A4822">
        <v>1975</v>
      </c>
      <c r="B4822" s="108">
        <v>47</v>
      </c>
      <c r="C4822">
        <v>1207997.26</v>
      </c>
      <c r="D4822">
        <v>1139504.1100000001</v>
      </c>
      <c r="E4822">
        <v>2347501.37</v>
      </c>
    </row>
    <row r="4823" spans="1:5">
      <c r="A4823">
        <v>1975</v>
      </c>
      <c r="B4823" s="108">
        <v>48</v>
      </c>
      <c r="C4823">
        <v>1213468.49</v>
      </c>
      <c r="D4823">
        <v>1128978.08</v>
      </c>
      <c r="E4823">
        <v>2342446.5699999998</v>
      </c>
    </row>
    <row r="4824" spans="1:5">
      <c r="A4824">
        <v>1975</v>
      </c>
      <c r="B4824" s="108">
        <v>49</v>
      </c>
      <c r="C4824">
        <v>1262961.6399999999</v>
      </c>
      <c r="D4824">
        <v>1166465.75</v>
      </c>
      <c r="E4824">
        <v>2429427.39</v>
      </c>
    </row>
    <row r="4825" spans="1:5">
      <c r="A4825">
        <v>1975</v>
      </c>
      <c r="B4825" s="108">
        <v>50</v>
      </c>
      <c r="C4825">
        <v>1244509.5900000001</v>
      </c>
      <c r="D4825">
        <v>1148008.22</v>
      </c>
      <c r="E4825">
        <v>2392517.81</v>
      </c>
    </row>
    <row r="4826" spans="1:5">
      <c r="A4826">
        <v>1975</v>
      </c>
      <c r="B4826" s="108">
        <v>51</v>
      </c>
      <c r="C4826">
        <v>1258506.8500000001</v>
      </c>
      <c r="D4826">
        <v>1155506.8500000001</v>
      </c>
      <c r="E4826">
        <v>2414013.7000000002</v>
      </c>
    </row>
    <row r="4827" spans="1:5">
      <c r="A4827">
        <v>1975</v>
      </c>
      <c r="B4827" s="108">
        <v>52</v>
      </c>
      <c r="C4827">
        <v>1257482.19</v>
      </c>
      <c r="D4827">
        <v>1155468.49</v>
      </c>
      <c r="E4827">
        <v>2412950.6800000002</v>
      </c>
    </row>
    <row r="4828" spans="1:5">
      <c r="A4828">
        <v>1975</v>
      </c>
      <c r="B4828" s="108">
        <v>53</v>
      </c>
      <c r="C4828">
        <v>1243052.05</v>
      </c>
      <c r="D4828">
        <v>1148041.1000000001</v>
      </c>
      <c r="E4828">
        <v>2391093.15</v>
      </c>
    </row>
    <row r="4829" spans="1:5">
      <c r="A4829">
        <v>1975</v>
      </c>
      <c r="B4829" s="108">
        <v>54</v>
      </c>
      <c r="C4829">
        <v>1224967.1200000001</v>
      </c>
      <c r="D4829">
        <v>1128975.3400000001</v>
      </c>
      <c r="E4829">
        <v>2353942.46</v>
      </c>
    </row>
    <row r="4830" spans="1:5">
      <c r="A4830">
        <v>1975</v>
      </c>
      <c r="B4830" s="108">
        <v>55</v>
      </c>
      <c r="C4830">
        <v>1193087.67</v>
      </c>
      <c r="D4830">
        <v>1088589.04</v>
      </c>
      <c r="E4830">
        <v>2281676.71</v>
      </c>
    </row>
    <row r="4831" spans="1:5">
      <c r="A4831">
        <v>1975</v>
      </c>
      <c r="B4831" s="108">
        <v>56</v>
      </c>
      <c r="C4831">
        <v>1129073.97</v>
      </c>
      <c r="D4831">
        <v>1024054.79</v>
      </c>
      <c r="E4831">
        <v>2153128.7599999998</v>
      </c>
    </row>
    <row r="4832" spans="1:5">
      <c r="A4832">
        <v>1975</v>
      </c>
      <c r="B4832" s="108">
        <v>57</v>
      </c>
      <c r="C4832">
        <v>1081038.3600000001</v>
      </c>
      <c r="D4832">
        <v>978534.25</v>
      </c>
      <c r="E4832">
        <v>2059572.61</v>
      </c>
    </row>
    <row r="4833" spans="1:5">
      <c r="A4833">
        <v>1975</v>
      </c>
      <c r="B4833" s="108">
        <v>58</v>
      </c>
      <c r="C4833">
        <v>1059002.74</v>
      </c>
      <c r="D4833">
        <v>947997.26</v>
      </c>
      <c r="E4833">
        <v>2007000</v>
      </c>
    </row>
    <row r="4834" spans="1:5">
      <c r="A4834">
        <v>1975</v>
      </c>
      <c r="B4834" s="108">
        <v>59</v>
      </c>
      <c r="C4834">
        <v>1064991.78</v>
      </c>
      <c r="D4834">
        <v>948986.3</v>
      </c>
      <c r="E4834">
        <v>2013978.08</v>
      </c>
    </row>
    <row r="4835" spans="1:5">
      <c r="A4835">
        <v>1975</v>
      </c>
      <c r="B4835" s="108">
        <v>60</v>
      </c>
      <c r="C4835">
        <v>1014021.92</v>
      </c>
      <c r="D4835">
        <v>901512.33</v>
      </c>
      <c r="E4835">
        <v>1915534.25</v>
      </c>
    </row>
    <row r="4836" spans="1:5">
      <c r="A4836">
        <v>1975</v>
      </c>
      <c r="B4836" s="108">
        <v>61</v>
      </c>
      <c r="C4836">
        <v>1018010.96</v>
      </c>
      <c r="D4836">
        <v>902517.81</v>
      </c>
      <c r="E4836">
        <v>1920528.77</v>
      </c>
    </row>
    <row r="4837" spans="1:5">
      <c r="A4837">
        <v>1975</v>
      </c>
      <c r="B4837" s="108">
        <v>62</v>
      </c>
      <c r="C4837">
        <v>1003038.36</v>
      </c>
      <c r="D4837">
        <v>872027.4</v>
      </c>
      <c r="E4837">
        <v>1875065.76</v>
      </c>
    </row>
    <row r="4838" spans="1:5">
      <c r="A4838">
        <v>1975</v>
      </c>
      <c r="B4838" s="108">
        <v>63</v>
      </c>
      <c r="C4838">
        <v>984016.44</v>
      </c>
      <c r="D4838">
        <v>844016.44</v>
      </c>
      <c r="E4838">
        <v>1828032.88</v>
      </c>
    </row>
    <row r="4839" spans="1:5">
      <c r="A4839">
        <v>1975</v>
      </c>
      <c r="B4839" s="108">
        <v>64</v>
      </c>
      <c r="C4839">
        <v>991468.49</v>
      </c>
      <c r="D4839">
        <v>831468.49</v>
      </c>
      <c r="E4839">
        <v>1822936.98</v>
      </c>
    </row>
    <row r="4840" spans="1:5">
      <c r="A4840">
        <v>1975</v>
      </c>
      <c r="B4840" s="108">
        <v>65</v>
      </c>
      <c r="C4840">
        <v>978567.12</v>
      </c>
      <c r="D4840">
        <v>802063.01</v>
      </c>
      <c r="E4840">
        <v>1780630.13</v>
      </c>
    </row>
    <row r="4841" spans="1:5">
      <c r="A4841">
        <v>1975</v>
      </c>
      <c r="B4841" s="108">
        <v>66</v>
      </c>
      <c r="C4841">
        <v>940027.4</v>
      </c>
      <c r="D4841">
        <v>751016.44</v>
      </c>
      <c r="E4841">
        <v>1691043.8400000001</v>
      </c>
    </row>
    <row r="4842" spans="1:5">
      <c r="A4842">
        <v>1975</v>
      </c>
      <c r="B4842" s="108">
        <v>67</v>
      </c>
      <c r="C4842">
        <v>892063.01</v>
      </c>
      <c r="D4842">
        <v>705545.21</v>
      </c>
      <c r="E4842">
        <v>1597608.22</v>
      </c>
    </row>
    <row r="4843" spans="1:5">
      <c r="A4843">
        <v>1975</v>
      </c>
      <c r="B4843" s="108">
        <v>68</v>
      </c>
      <c r="C4843">
        <v>846024.66</v>
      </c>
      <c r="D4843">
        <v>659515.06999999995</v>
      </c>
      <c r="E4843">
        <v>1505539.73</v>
      </c>
    </row>
    <row r="4844" spans="1:5">
      <c r="A4844">
        <v>1975</v>
      </c>
      <c r="B4844" s="108">
        <v>69</v>
      </c>
      <c r="C4844">
        <v>803027.4</v>
      </c>
      <c r="D4844">
        <v>620517.81000000006</v>
      </c>
      <c r="E4844">
        <v>1423545.21</v>
      </c>
    </row>
    <row r="4845" spans="1:5">
      <c r="A4845">
        <v>1975</v>
      </c>
      <c r="B4845" s="108">
        <v>70</v>
      </c>
      <c r="C4845">
        <v>728035.62</v>
      </c>
      <c r="D4845">
        <v>552021.92000000004</v>
      </c>
      <c r="E4845">
        <v>1280057.54</v>
      </c>
    </row>
    <row r="4846" spans="1:5">
      <c r="A4846">
        <v>1975</v>
      </c>
      <c r="B4846" s="108">
        <v>71</v>
      </c>
      <c r="C4846">
        <v>701030.14</v>
      </c>
      <c r="D4846">
        <v>529021.92000000004</v>
      </c>
      <c r="E4846">
        <v>1230052.06</v>
      </c>
    </row>
    <row r="4847" spans="1:5">
      <c r="A4847">
        <v>1975</v>
      </c>
      <c r="B4847" s="108">
        <v>72</v>
      </c>
      <c r="C4847">
        <v>641558.9</v>
      </c>
      <c r="D4847">
        <v>470043.84</v>
      </c>
      <c r="E4847">
        <v>1111602.74</v>
      </c>
    </row>
    <row r="4848" spans="1:5">
      <c r="A4848">
        <v>1975</v>
      </c>
      <c r="B4848" s="108">
        <v>73</v>
      </c>
      <c r="C4848">
        <v>625443.83999999997</v>
      </c>
      <c r="D4848">
        <v>444471.23</v>
      </c>
      <c r="E4848">
        <v>1069915.07</v>
      </c>
    </row>
    <row r="4849" spans="1:5">
      <c r="A4849">
        <v>1975</v>
      </c>
      <c r="B4849" s="108">
        <v>74</v>
      </c>
      <c r="C4849">
        <v>626989.04</v>
      </c>
      <c r="D4849">
        <v>429487.67</v>
      </c>
      <c r="E4849">
        <v>1056476.71</v>
      </c>
    </row>
    <row r="4850" spans="1:5">
      <c r="A4850">
        <v>1975</v>
      </c>
      <c r="B4850" s="108">
        <v>75</v>
      </c>
      <c r="C4850">
        <v>583567.12</v>
      </c>
      <c r="D4850">
        <v>389043.84</v>
      </c>
      <c r="E4850">
        <v>972610.96</v>
      </c>
    </row>
    <row r="4851" spans="1:5">
      <c r="A4851">
        <v>1975</v>
      </c>
      <c r="B4851" s="108">
        <v>76</v>
      </c>
      <c r="C4851">
        <v>530542.47</v>
      </c>
      <c r="D4851">
        <v>344019.18</v>
      </c>
      <c r="E4851">
        <v>874561.65</v>
      </c>
    </row>
    <row r="4852" spans="1:5">
      <c r="A4852">
        <v>1975</v>
      </c>
      <c r="B4852" s="108">
        <v>77</v>
      </c>
      <c r="C4852">
        <v>494504.11</v>
      </c>
      <c r="D4852">
        <v>314991.78000000003</v>
      </c>
      <c r="E4852">
        <v>809495.89</v>
      </c>
    </row>
    <row r="4853" spans="1:5">
      <c r="A4853">
        <v>1975</v>
      </c>
      <c r="B4853" s="108">
        <v>78</v>
      </c>
      <c r="C4853">
        <v>485989.04</v>
      </c>
      <c r="D4853">
        <v>306493.15000000002</v>
      </c>
      <c r="E4853">
        <v>792482.19</v>
      </c>
    </row>
    <row r="4854" spans="1:5">
      <c r="A4854">
        <v>1975</v>
      </c>
      <c r="B4854" s="108">
        <v>79</v>
      </c>
      <c r="C4854">
        <v>456013.7</v>
      </c>
      <c r="D4854">
        <v>280501.37</v>
      </c>
      <c r="E4854">
        <v>736515.07</v>
      </c>
    </row>
    <row r="4855" spans="1:5">
      <c r="A4855">
        <v>1975</v>
      </c>
      <c r="B4855" s="108">
        <v>80</v>
      </c>
      <c r="C4855">
        <v>408164.86</v>
      </c>
      <c r="D4855">
        <v>241531.6</v>
      </c>
      <c r="E4855">
        <v>649696.46</v>
      </c>
    </row>
    <row r="4856" spans="1:5">
      <c r="A4856">
        <v>1975</v>
      </c>
      <c r="B4856" s="108">
        <v>81</v>
      </c>
      <c r="C4856">
        <v>371863.46</v>
      </c>
      <c r="D4856">
        <v>214513.3</v>
      </c>
      <c r="E4856">
        <v>586376.76</v>
      </c>
    </row>
    <row r="4857" spans="1:5">
      <c r="A4857">
        <v>1975</v>
      </c>
      <c r="B4857" s="108">
        <v>82</v>
      </c>
      <c r="C4857">
        <v>341048.24</v>
      </c>
      <c r="D4857">
        <v>192648.69</v>
      </c>
      <c r="E4857">
        <v>533696.93000000005</v>
      </c>
    </row>
    <row r="4858" spans="1:5">
      <c r="A4858">
        <v>1975</v>
      </c>
      <c r="B4858" s="108">
        <v>83</v>
      </c>
      <c r="C4858">
        <v>291827.90999999997</v>
      </c>
      <c r="D4858">
        <v>158462.69</v>
      </c>
      <c r="E4858">
        <v>450290.6</v>
      </c>
    </row>
    <row r="4859" spans="1:5">
      <c r="A4859">
        <v>1975</v>
      </c>
      <c r="B4859" s="108">
        <v>84</v>
      </c>
      <c r="C4859">
        <v>261984.94</v>
      </c>
      <c r="D4859">
        <v>137177.66</v>
      </c>
      <c r="E4859">
        <v>399162.6</v>
      </c>
    </row>
    <row r="4860" spans="1:5">
      <c r="A4860">
        <v>1975</v>
      </c>
      <c r="B4860" s="108">
        <v>85</v>
      </c>
      <c r="C4860">
        <v>229802.3</v>
      </c>
      <c r="D4860">
        <v>118710.91</v>
      </c>
      <c r="E4860">
        <v>348513.21</v>
      </c>
    </row>
    <row r="4861" spans="1:5">
      <c r="A4861">
        <v>1975</v>
      </c>
      <c r="B4861" s="108">
        <v>86</v>
      </c>
      <c r="C4861">
        <v>197292.72</v>
      </c>
      <c r="D4861">
        <v>100169.46</v>
      </c>
      <c r="E4861">
        <v>297462.18</v>
      </c>
    </row>
    <row r="4862" spans="1:5">
      <c r="A4862">
        <v>1975</v>
      </c>
      <c r="B4862" s="108">
        <v>87</v>
      </c>
      <c r="C4862">
        <v>155064.44</v>
      </c>
      <c r="D4862">
        <v>76577.64</v>
      </c>
      <c r="E4862">
        <v>231642.08</v>
      </c>
    </row>
    <row r="4863" spans="1:5">
      <c r="A4863">
        <v>1975</v>
      </c>
      <c r="B4863" s="108">
        <v>88</v>
      </c>
      <c r="C4863">
        <v>130250.05</v>
      </c>
      <c r="D4863">
        <v>62345.3</v>
      </c>
      <c r="E4863">
        <v>192595.35</v>
      </c>
    </row>
    <row r="4864" spans="1:5">
      <c r="A4864">
        <v>1975</v>
      </c>
      <c r="B4864" s="108">
        <v>89</v>
      </c>
      <c r="C4864">
        <v>107429.25</v>
      </c>
      <c r="D4864">
        <v>50661.02</v>
      </c>
      <c r="E4864">
        <v>158090.26999999999</v>
      </c>
    </row>
    <row r="4865" spans="1:5">
      <c r="A4865">
        <v>1975</v>
      </c>
      <c r="B4865" s="108">
        <v>90</v>
      </c>
      <c r="C4865">
        <v>86689.31</v>
      </c>
      <c r="D4865">
        <v>39887.379999999997</v>
      </c>
      <c r="E4865">
        <v>126576.69</v>
      </c>
    </row>
    <row r="4866" spans="1:5">
      <c r="A4866">
        <v>1975</v>
      </c>
      <c r="B4866" s="108">
        <v>91</v>
      </c>
      <c r="C4866">
        <v>66858.009999999995</v>
      </c>
      <c r="D4866">
        <v>29371.64</v>
      </c>
      <c r="E4866">
        <v>96229.65</v>
      </c>
    </row>
    <row r="4867" spans="1:5">
      <c r="A4867">
        <v>1975</v>
      </c>
      <c r="B4867" s="108">
        <v>92</v>
      </c>
      <c r="C4867">
        <v>51608.54</v>
      </c>
      <c r="D4867">
        <v>21953.54</v>
      </c>
      <c r="E4867">
        <v>73562.080000000002</v>
      </c>
    </row>
    <row r="4868" spans="1:5">
      <c r="A4868">
        <v>1975</v>
      </c>
      <c r="B4868" s="108">
        <v>93</v>
      </c>
      <c r="C4868">
        <v>38128.089999999997</v>
      </c>
      <c r="D4868">
        <v>15828.49</v>
      </c>
      <c r="E4868">
        <v>53956.58</v>
      </c>
    </row>
    <row r="4869" spans="1:5">
      <c r="A4869">
        <v>1975</v>
      </c>
      <c r="B4869" s="108">
        <v>94</v>
      </c>
      <c r="C4869">
        <v>28779.98</v>
      </c>
      <c r="D4869">
        <v>11566.16</v>
      </c>
      <c r="E4869">
        <v>40346.14</v>
      </c>
    </row>
    <row r="4870" spans="1:5">
      <c r="A4870">
        <v>1975</v>
      </c>
      <c r="B4870" s="108">
        <v>95</v>
      </c>
      <c r="C4870">
        <v>19670.3</v>
      </c>
      <c r="D4870">
        <v>7499.55</v>
      </c>
      <c r="E4870">
        <v>27169.85</v>
      </c>
    </row>
    <row r="4871" spans="1:5">
      <c r="A4871">
        <v>1975</v>
      </c>
      <c r="B4871" s="108">
        <v>96</v>
      </c>
      <c r="C4871">
        <v>13434.9</v>
      </c>
      <c r="D4871">
        <v>5026.1899999999996</v>
      </c>
      <c r="E4871">
        <v>18461.09</v>
      </c>
    </row>
    <row r="4872" spans="1:5">
      <c r="A4872">
        <v>1975</v>
      </c>
      <c r="B4872" s="108">
        <v>97</v>
      </c>
      <c r="C4872">
        <v>9510.16</v>
      </c>
      <c r="D4872">
        <v>3512.64</v>
      </c>
      <c r="E4872">
        <v>13022.8</v>
      </c>
    </row>
    <row r="4873" spans="1:5">
      <c r="A4873">
        <v>1975</v>
      </c>
      <c r="B4873" s="108">
        <v>98</v>
      </c>
      <c r="C4873">
        <v>6651.95</v>
      </c>
      <c r="D4873">
        <v>2333.7199999999998</v>
      </c>
      <c r="E4873">
        <v>8985.67</v>
      </c>
    </row>
    <row r="4874" spans="1:5">
      <c r="A4874">
        <v>1975</v>
      </c>
      <c r="B4874" s="108">
        <v>99</v>
      </c>
      <c r="C4874">
        <v>4489.57</v>
      </c>
      <c r="D4874">
        <v>1527.09</v>
      </c>
      <c r="E4874">
        <v>6016.66</v>
      </c>
    </row>
    <row r="4875" spans="1:5">
      <c r="A4875">
        <v>1975</v>
      </c>
      <c r="B4875" s="108">
        <v>100</v>
      </c>
      <c r="C4875">
        <v>2820.81</v>
      </c>
      <c r="D4875">
        <v>917.53</v>
      </c>
      <c r="E4875">
        <v>3738.34</v>
      </c>
    </row>
    <row r="4876" spans="1:5">
      <c r="A4876">
        <v>1975</v>
      </c>
      <c r="B4876" s="108">
        <v>101</v>
      </c>
      <c r="C4876">
        <v>1807.33</v>
      </c>
      <c r="D4876">
        <v>618.58000000000004</v>
      </c>
      <c r="E4876">
        <v>2425.91</v>
      </c>
    </row>
    <row r="4877" spans="1:5">
      <c r="A4877">
        <v>1975</v>
      </c>
      <c r="B4877" s="108">
        <v>102</v>
      </c>
      <c r="C4877">
        <v>1198.74</v>
      </c>
      <c r="D4877">
        <v>432.36</v>
      </c>
      <c r="E4877">
        <v>1631.1</v>
      </c>
    </row>
    <row r="4878" spans="1:5">
      <c r="A4878">
        <v>1975</v>
      </c>
      <c r="B4878" s="108">
        <v>103</v>
      </c>
      <c r="C4878">
        <v>730.19</v>
      </c>
      <c r="D4878">
        <v>301.68</v>
      </c>
      <c r="E4878">
        <v>1031.8699999999999</v>
      </c>
    </row>
    <row r="4879" spans="1:5">
      <c r="A4879">
        <v>1975</v>
      </c>
      <c r="B4879" s="108">
        <v>104</v>
      </c>
      <c r="C4879">
        <v>507.96</v>
      </c>
      <c r="D4879">
        <v>214.36</v>
      </c>
      <c r="E4879">
        <v>722.32</v>
      </c>
    </row>
    <row r="4880" spans="1:5">
      <c r="A4880">
        <v>1975</v>
      </c>
      <c r="B4880" s="108">
        <v>105</v>
      </c>
      <c r="C4880">
        <v>322.68</v>
      </c>
      <c r="D4880">
        <v>124.06</v>
      </c>
      <c r="E4880">
        <v>446.74</v>
      </c>
    </row>
    <row r="4881" spans="1:5">
      <c r="A4881">
        <v>1975</v>
      </c>
      <c r="B4881" s="108">
        <v>106</v>
      </c>
      <c r="C4881">
        <v>207.7</v>
      </c>
      <c r="D4881">
        <v>88.8</v>
      </c>
      <c r="E4881">
        <v>296.5</v>
      </c>
    </row>
    <row r="4882" spans="1:5">
      <c r="A4882">
        <v>1975</v>
      </c>
      <c r="B4882" s="108">
        <v>107</v>
      </c>
      <c r="C4882">
        <v>141.41999999999999</v>
      </c>
      <c r="D4882">
        <v>53.59</v>
      </c>
      <c r="E4882">
        <v>195.01</v>
      </c>
    </row>
    <row r="4883" spans="1:5">
      <c r="A4883">
        <v>1975</v>
      </c>
      <c r="B4883" s="108">
        <v>108</v>
      </c>
      <c r="C4883">
        <v>83.48</v>
      </c>
      <c r="D4883">
        <v>47.31</v>
      </c>
      <c r="E4883">
        <v>130.79</v>
      </c>
    </row>
    <row r="4884" spans="1:5">
      <c r="A4884">
        <v>1975</v>
      </c>
      <c r="B4884" s="108">
        <v>109</v>
      </c>
      <c r="C4884">
        <v>61.87</v>
      </c>
      <c r="D4884">
        <v>39.78</v>
      </c>
      <c r="E4884">
        <v>101.65</v>
      </c>
    </row>
    <row r="4885" spans="1:5">
      <c r="A4885">
        <v>1975</v>
      </c>
      <c r="B4885" s="108">
        <v>110</v>
      </c>
      <c r="C4885">
        <v>177.25</v>
      </c>
      <c r="D4885">
        <v>91.83</v>
      </c>
      <c r="E4885">
        <v>269.08</v>
      </c>
    </row>
    <row r="4886" spans="1:5">
      <c r="A4886">
        <v>1976</v>
      </c>
      <c r="B4886" s="108">
        <v>0</v>
      </c>
      <c r="C4886">
        <v>1530978.08</v>
      </c>
      <c r="D4886">
        <v>1602972.6</v>
      </c>
      <c r="E4886">
        <v>3133950.68</v>
      </c>
    </row>
    <row r="4887" spans="1:5">
      <c r="A4887">
        <v>1976</v>
      </c>
      <c r="B4887" s="108">
        <v>1</v>
      </c>
      <c r="C4887">
        <v>1486550.68</v>
      </c>
      <c r="D4887">
        <v>1556052.05</v>
      </c>
      <c r="E4887">
        <v>3042602.73</v>
      </c>
    </row>
    <row r="4888" spans="1:5">
      <c r="A4888">
        <v>1976</v>
      </c>
      <c r="B4888" s="108">
        <v>2</v>
      </c>
      <c r="C4888">
        <v>1475452.05</v>
      </c>
      <c r="D4888">
        <v>1543457.53</v>
      </c>
      <c r="E4888">
        <v>3018909.58</v>
      </c>
    </row>
    <row r="4889" spans="1:5">
      <c r="A4889">
        <v>1976</v>
      </c>
      <c r="B4889" s="108">
        <v>3</v>
      </c>
      <c r="C4889">
        <v>1561380.82</v>
      </c>
      <c r="D4889">
        <v>1626876.71</v>
      </c>
      <c r="E4889">
        <v>3188257.53</v>
      </c>
    </row>
    <row r="4890" spans="1:5">
      <c r="A4890">
        <v>1976</v>
      </c>
      <c r="B4890" s="108">
        <v>4</v>
      </c>
      <c r="C4890">
        <v>1704802.74</v>
      </c>
      <c r="D4890">
        <v>1780284.93</v>
      </c>
      <c r="E4890">
        <v>3485087.67</v>
      </c>
    </row>
    <row r="4891" spans="1:5">
      <c r="A4891">
        <v>1976</v>
      </c>
      <c r="B4891" s="108">
        <v>5</v>
      </c>
      <c r="C4891">
        <v>1756553.42</v>
      </c>
      <c r="D4891">
        <v>1834068.49</v>
      </c>
      <c r="E4891">
        <v>3590621.91</v>
      </c>
    </row>
    <row r="4892" spans="1:5">
      <c r="A4892">
        <v>1976</v>
      </c>
      <c r="B4892" s="108">
        <v>6</v>
      </c>
      <c r="C4892">
        <v>1724060.27</v>
      </c>
      <c r="D4892">
        <v>1790065.75</v>
      </c>
      <c r="E4892">
        <v>3514126.02</v>
      </c>
    </row>
    <row r="4893" spans="1:5">
      <c r="A4893">
        <v>1976</v>
      </c>
      <c r="B4893" s="108">
        <v>7</v>
      </c>
      <c r="C4893">
        <v>1713041.1</v>
      </c>
      <c r="D4893">
        <v>1784539.73</v>
      </c>
      <c r="E4893">
        <v>3497580.83</v>
      </c>
    </row>
    <row r="4894" spans="1:5">
      <c r="A4894">
        <v>1976</v>
      </c>
      <c r="B4894" s="108">
        <v>8</v>
      </c>
      <c r="C4894">
        <v>1677945.21</v>
      </c>
      <c r="D4894">
        <v>1747950.68</v>
      </c>
      <c r="E4894">
        <v>3425895.89</v>
      </c>
    </row>
    <row r="4895" spans="1:5">
      <c r="A4895">
        <v>1976</v>
      </c>
      <c r="B4895" s="108">
        <v>9</v>
      </c>
      <c r="C4895">
        <v>1767945.21</v>
      </c>
      <c r="D4895">
        <v>1837936.99</v>
      </c>
      <c r="E4895">
        <v>3605882.2</v>
      </c>
    </row>
    <row r="4896" spans="1:5">
      <c r="A4896">
        <v>1976</v>
      </c>
      <c r="B4896" s="108">
        <v>10</v>
      </c>
      <c r="C4896">
        <v>1891849.32</v>
      </c>
      <c r="D4896">
        <v>1972353.42</v>
      </c>
      <c r="E4896">
        <v>3864202.74</v>
      </c>
    </row>
    <row r="4897" spans="1:5">
      <c r="A4897">
        <v>1976</v>
      </c>
      <c r="B4897" s="108">
        <v>11</v>
      </c>
      <c r="C4897">
        <v>1948402.74</v>
      </c>
      <c r="D4897">
        <v>2029882.19</v>
      </c>
      <c r="E4897">
        <v>3978284.93</v>
      </c>
    </row>
    <row r="4898" spans="1:5">
      <c r="A4898">
        <v>1976</v>
      </c>
      <c r="B4898" s="108">
        <v>12</v>
      </c>
      <c r="C4898">
        <v>1996961.64</v>
      </c>
      <c r="D4898">
        <v>2083967.12</v>
      </c>
      <c r="E4898">
        <v>4080928.76</v>
      </c>
    </row>
    <row r="4899" spans="1:5">
      <c r="A4899">
        <v>1976</v>
      </c>
      <c r="B4899" s="108">
        <v>13</v>
      </c>
      <c r="C4899">
        <v>2037460.27</v>
      </c>
      <c r="D4899">
        <v>2122961.64</v>
      </c>
      <c r="E4899">
        <v>4160421.91</v>
      </c>
    </row>
    <row r="4900" spans="1:5">
      <c r="A4900">
        <v>1976</v>
      </c>
      <c r="B4900" s="108">
        <v>14</v>
      </c>
      <c r="C4900">
        <v>2098947.9500000002</v>
      </c>
      <c r="D4900">
        <v>2182945.21</v>
      </c>
      <c r="E4900">
        <v>4281893.16</v>
      </c>
    </row>
    <row r="4901" spans="1:5">
      <c r="A4901">
        <v>1976</v>
      </c>
      <c r="B4901" s="108">
        <v>15</v>
      </c>
      <c r="C4901">
        <v>2108043.84</v>
      </c>
      <c r="D4901">
        <v>2196553.42</v>
      </c>
      <c r="E4901">
        <v>4304597.26</v>
      </c>
    </row>
    <row r="4902" spans="1:5">
      <c r="A4902">
        <v>1976</v>
      </c>
      <c r="B4902" s="108">
        <v>16</v>
      </c>
      <c r="C4902">
        <v>2093994.52</v>
      </c>
      <c r="D4902">
        <v>2167501.37</v>
      </c>
      <c r="E4902">
        <v>4261495.8899999997</v>
      </c>
    </row>
    <row r="4903" spans="1:5">
      <c r="A4903">
        <v>1976</v>
      </c>
      <c r="B4903" s="108">
        <v>17</v>
      </c>
      <c r="C4903">
        <v>2101504.11</v>
      </c>
      <c r="D4903">
        <v>2171997.2599999998</v>
      </c>
      <c r="E4903">
        <v>4273501.37</v>
      </c>
    </row>
    <row r="4904" spans="1:5">
      <c r="A4904">
        <v>1976</v>
      </c>
      <c r="B4904" s="108">
        <v>18</v>
      </c>
      <c r="C4904">
        <v>2098506.85</v>
      </c>
      <c r="D4904">
        <v>2145512.33</v>
      </c>
      <c r="E4904">
        <v>4244019.18</v>
      </c>
    </row>
    <row r="4905" spans="1:5">
      <c r="A4905">
        <v>1976</v>
      </c>
      <c r="B4905" s="108">
        <v>19</v>
      </c>
      <c r="C4905">
        <v>2122109.59</v>
      </c>
      <c r="D4905">
        <v>2146126.0299999998</v>
      </c>
      <c r="E4905">
        <v>4268235.62</v>
      </c>
    </row>
    <row r="4906" spans="1:5">
      <c r="A4906">
        <v>1976</v>
      </c>
      <c r="B4906" s="108">
        <v>20</v>
      </c>
      <c r="C4906">
        <v>2072536.99</v>
      </c>
      <c r="D4906">
        <v>2091046.58</v>
      </c>
      <c r="E4906">
        <v>4163583.57</v>
      </c>
    </row>
    <row r="4907" spans="1:5">
      <c r="A4907">
        <v>1976</v>
      </c>
      <c r="B4907" s="108">
        <v>21</v>
      </c>
      <c r="C4907">
        <v>1995054.79</v>
      </c>
      <c r="D4907">
        <v>2006569.86</v>
      </c>
      <c r="E4907">
        <v>4001624.65</v>
      </c>
    </row>
    <row r="4908" spans="1:5">
      <c r="A4908">
        <v>1976</v>
      </c>
      <c r="B4908" s="108">
        <v>22</v>
      </c>
      <c r="C4908">
        <v>1944575.34</v>
      </c>
      <c r="D4908">
        <v>1931580.82</v>
      </c>
      <c r="E4908">
        <v>3876156.16</v>
      </c>
    </row>
    <row r="4909" spans="1:5">
      <c r="A4909">
        <v>1976</v>
      </c>
      <c r="B4909" s="108">
        <v>23</v>
      </c>
      <c r="C4909">
        <v>1893076.71</v>
      </c>
      <c r="D4909">
        <v>1872578.08</v>
      </c>
      <c r="E4909">
        <v>3765654.79</v>
      </c>
    </row>
    <row r="4910" spans="1:5">
      <c r="A4910">
        <v>1976</v>
      </c>
      <c r="B4910" s="108">
        <v>24</v>
      </c>
      <c r="C4910">
        <v>1884065.75</v>
      </c>
      <c r="D4910">
        <v>1865572.6</v>
      </c>
      <c r="E4910">
        <v>3749638.35</v>
      </c>
    </row>
    <row r="4911" spans="1:5">
      <c r="A4911">
        <v>1976</v>
      </c>
      <c r="B4911" s="108">
        <v>25</v>
      </c>
      <c r="C4911">
        <v>1822095.89</v>
      </c>
      <c r="D4911">
        <v>1801109.59</v>
      </c>
      <c r="E4911">
        <v>3623205.48</v>
      </c>
    </row>
    <row r="4912" spans="1:5">
      <c r="A4912">
        <v>1976</v>
      </c>
      <c r="B4912" s="108">
        <v>26</v>
      </c>
      <c r="C4912">
        <v>1774002.74</v>
      </c>
      <c r="D4912">
        <v>1746008.22</v>
      </c>
      <c r="E4912">
        <v>3520010.96</v>
      </c>
    </row>
    <row r="4913" spans="1:5">
      <c r="A4913">
        <v>1976</v>
      </c>
      <c r="B4913" s="108">
        <v>27</v>
      </c>
      <c r="C4913">
        <v>1794520.55</v>
      </c>
      <c r="D4913">
        <v>1761509.59</v>
      </c>
      <c r="E4913">
        <v>3556030.14</v>
      </c>
    </row>
    <row r="4914" spans="1:5">
      <c r="A4914">
        <v>1976</v>
      </c>
      <c r="B4914" s="108">
        <v>28</v>
      </c>
      <c r="C4914">
        <v>1818317.81</v>
      </c>
      <c r="D4914">
        <v>1789808.22</v>
      </c>
      <c r="E4914">
        <v>3608126.03</v>
      </c>
    </row>
    <row r="4915" spans="1:5">
      <c r="A4915">
        <v>1976</v>
      </c>
      <c r="B4915" s="108">
        <v>29</v>
      </c>
      <c r="C4915">
        <v>1699745.21</v>
      </c>
      <c r="D4915">
        <v>1673742.47</v>
      </c>
      <c r="E4915">
        <v>3373487.68</v>
      </c>
    </row>
    <row r="4916" spans="1:5">
      <c r="A4916">
        <v>1976</v>
      </c>
      <c r="B4916" s="108">
        <v>30</v>
      </c>
      <c r="C4916">
        <v>1476454.79</v>
      </c>
      <c r="D4916">
        <v>1450471.23</v>
      </c>
      <c r="E4916">
        <v>2926926.02</v>
      </c>
    </row>
    <row r="4917" spans="1:5">
      <c r="A4917">
        <v>1976</v>
      </c>
      <c r="B4917" s="108">
        <v>31</v>
      </c>
      <c r="C4917">
        <v>1450975.34</v>
      </c>
      <c r="D4917">
        <v>1413980.82</v>
      </c>
      <c r="E4917">
        <v>2864956.16</v>
      </c>
    </row>
    <row r="4918" spans="1:5">
      <c r="A4918">
        <v>1976</v>
      </c>
      <c r="B4918" s="108">
        <v>32</v>
      </c>
      <c r="C4918">
        <v>1513397.26</v>
      </c>
      <c r="D4918">
        <v>1467391.78</v>
      </c>
      <c r="E4918">
        <v>2980789.04</v>
      </c>
    </row>
    <row r="4919" spans="1:5">
      <c r="A4919">
        <v>1976</v>
      </c>
      <c r="B4919" s="108">
        <v>33</v>
      </c>
      <c r="C4919">
        <v>1448756.16</v>
      </c>
      <c r="D4919">
        <v>1398249.32</v>
      </c>
      <c r="E4919">
        <v>2847005.48</v>
      </c>
    </row>
    <row r="4920" spans="1:5">
      <c r="A4920">
        <v>1976</v>
      </c>
      <c r="B4920" s="108">
        <v>34</v>
      </c>
      <c r="C4920">
        <v>1354613.7</v>
      </c>
      <c r="D4920">
        <v>1304613.7</v>
      </c>
      <c r="E4920">
        <v>2659227.4</v>
      </c>
    </row>
    <row r="4921" spans="1:5">
      <c r="A4921">
        <v>1976</v>
      </c>
      <c r="B4921" s="108">
        <v>35</v>
      </c>
      <c r="C4921">
        <v>1264093.1499999999</v>
      </c>
      <c r="D4921">
        <v>1218600</v>
      </c>
      <c r="E4921">
        <v>2482693.15</v>
      </c>
    </row>
    <row r="4922" spans="1:5">
      <c r="A4922">
        <v>1976</v>
      </c>
      <c r="B4922" s="108">
        <v>36</v>
      </c>
      <c r="C4922">
        <v>1210523.29</v>
      </c>
      <c r="D4922">
        <v>1156528.77</v>
      </c>
      <c r="E4922">
        <v>2367052.06</v>
      </c>
    </row>
    <row r="4923" spans="1:5">
      <c r="A4923">
        <v>1976</v>
      </c>
      <c r="B4923" s="108">
        <v>37</v>
      </c>
      <c r="C4923">
        <v>1199021.92</v>
      </c>
      <c r="D4923">
        <v>1140021.92</v>
      </c>
      <c r="E4923">
        <v>2339043.84</v>
      </c>
    </row>
    <row r="4924" spans="1:5">
      <c r="A4924">
        <v>1976</v>
      </c>
      <c r="B4924" s="108">
        <v>38</v>
      </c>
      <c r="C4924">
        <v>1162043.8400000001</v>
      </c>
      <c r="D4924">
        <v>1105545.21</v>
      </c>
      <c r="E4924">
        <v>2267589.0499999998</v>
      </c>
    </row>
    <row r="4925" spans="1:5">
      <c r="A4925">
        <v>1976</v>
      </c>
      <c r="B4925" s="108">
        <v>39</v>
      </c>
      <c r="C4925">
        <v>1167016.44</v>
      </c>
      <c r="D4925">
        <v>1111016.44</v>
      </c>
      <c r="E4925">
        <v>2278032.88</v>
      </c>
    </row>
    <row r="4926" spans="1:5">
      <c r="A4926">
        <v>1976</v>
      </c>
      <c r="B4926" s="108">
        <v>40</v>
      </c>
      <c r="C4926">
        <v>1165027.3999999999</v>
      </c>
      <c r="D4926">
        <v>1117517.81</v>
      </c>
      <c r="E4926">
        <v>2282545.21</v>
      </c>
    </row>
    <row r="4927" spans="1:5">
      <c r="A4927">
        <v>1976</v>
      </c>
      <c r="B4927" s="108">
        <v>41</v>
      </c>
      <c r="C4927">
        <v>1124024.6599999999</v>
      </c>
      <c r="D4927">
        <v>1081027.3999999999</v>
      </c>
      <c r="E4927">
        <v>2205052.06</v>
      </c>
    </row>
    <row r="4928" spans="1:5">
      <c r="A4928">
        <v>1976</v>
      </c>
      <c r="B4928" s="108">
        <v>42</v>
      </c>
      <c r="C4928">
        <v>1127471.23</v>
      </c>
      <c r="D4928">
        <v>1080476.71</v>
      </c>
      <c r="E4928">
        <v>2207947.94</v>
      </c>
    </row>
    <row r="4929" spans="1:5">
      <c r="A4929">
        <v>1976</v>
      </c>
      <c r="B4929" s="108">
        <v>43</v>
      </c>
      <c r="C4929">
        <v>1128498.6299999999</v>
      </c>
      <c r="D4929">
        <v>1082991.78</v>
      </c>
      <c r="E4929">
        <v>2211490.41</v>
      </c>
    </row>
    <row r="4930" spans="1:5">
      <c r="A4930">
        <v>1976</v>
      </c>
      <c r="B4930" s="108">
        <v>44</v>
      </c>
      <c r="C4930">
        <v>1149463.01</v>
      </c>
      <c r="D4930">
        <v>1104961.6399999999</v>
      </c>
      <c r="E4930">
        <v>2254424.65</v>
      </c>
    </row>
    <row r="4931" spans="1:5">
      <c r="A4931">
        <v>1976</v>
      </c>
      <c r="B4931" s="108">
        <v>45</v>
      </c>
      <c r="C4931">
        <v>1191906.8500000001</v>
      </c>
      <c r="D4931">
        <v>1134421.92</v>
      </c>
      <c r="E4931">
        <v>2326328.77</v>
      </c>
    </row>
    <row r="4932" spans="1:5">
      <c r="A4932">
        <v>1976</v>
      </c>
      <c r="B4932" s="108">
        <v>46</v>
      </c>
      <c r="C4932">
        <v>1204041.1000000001</v>
      </c>
      <c r="D4932">
        <v>1141542.47</v>
      </c>
      <c r="E4932">
        <v>2345583.5699999998</v>
      </c>
    </row>
    <row r="4933" spans="1:5">
      <c r="A4933">
        <v>1976</v>
      </c>
      <c r="B4933" s="108">
        <v>47</v>
      </c>
      <c r="C4933">
        <v>1198476.71</v>
      </c>
      <c r="D4933">
        <v>1132978.08</v>
      </c>
      <c r="E4933">
        <v>2331454.79</v>
      </c>
    </row>
    <row r="4934" spans="1:5">
      <c r="A4934">
        <v>1976</v>
      </c>
      <c r="B4934" s="108">
        <v>48</v>
      </c>
      <c r="C4934">
        <v>1199994.52</v>
      </c>
      <c r="D4934">
        <v>1121501.3700000001</v>
      </c>
      <c r="E4934">
        <v>2321495.89</v>
      </c>
    </row>
    <row r="4935" spans="1:5">
      <c r="A4935">
        <v>1976</v>
      </c>
      <c r="B4935" s="108">
        <v>49</v>
      </c>
      <c r="C4935">
        <v>1239473.97</v>
      </c>
      <c r="D4935">
        <v>1147482.19</v>
      </c>
      <c r="E4935">
        <v>2386956.16</v>
      </c>
    </row>
    <row r="4936" spans="1:5">
      <c r="A4936">
        <v>1976</v>
      </c>
      <c r="B4936" s="108">
        <v>50</v>
      </c>
      <c r="C4936">
        <v>1230452.05</v>
      </c>
      <c r="D4936">
        <v>1136460.27</v>
      </c>
      <c r="E4936">
        <v>2366912.3199999998</v>
      </c>
    </row>
    <row r="4937" spans="1:5">
      <c r="A4937">
        <v>1976</v>
      </c>
      <c r="B4937" s="108">
        <v>51</v>
      </c>
      <c r="C4937">
        <v>1266515.07</v>
      </c>
      <c r="D4937">
        <v>1163013.7</v>
      </c>
      <c r="E4937">
        <v>2429528.77</v>
      </c>
    </row>
    <row r="4938" spans="1:5">
      <c r="A4938">
        <v>1976</v>
      </c>
      <c r="B4938" s="108">
        <v>52</v>
      </c>
      <c r="C4938">
        <v>1253506.8500000001</v>
      </c>
      <c r="D4938">
        <v>1145504.1100000001</v>
      </c>
      <c r="E4938">
        <v>2399010.96</v>
      </c>
    </row>
    <row r="4939" spans="1:5">
      <c r="A4939">
        <v>1976</v>
      </c>
      <c r="B4939" s="108">
        <v>53</v>
      </c>
      <c r="C4939">
        <v>1255983.56</v>
      </c>
      <c r="D4939">
        <v>1151468.49</v>
      </c>
      <c r="E4939">
        <v>2407452.0499999998</v>
      </c>
    </row>
    <row r="4940" spans="1:5">
      <c r="A4940">
        <v>1976</v>
      </c>
      <c r="B4940" s="108">
        <v>54</v>
      </c>
      <c r="C4940">
        <v>1232052.05</v>
      </c>
      <c r="D4940">
        <v>1134539.73</v>
      </c>
      <c r="E4940">
        <v>2366591.7799999998</v>
      </c>
    </row>
    <row r="4941" spans="1:5">
      <c r="A4941">
        <v>1976</v>
      </c>
      <c r="B4941" s="108">
        <v>55</v>
      </c>
      <c r="C4941">
        <v>1212967.1200000001</v>
      </c>
      <c r="D4941">
        <v>1111473.97</v>
      </c>
      <c r="E4941">
        <v>2324441.09</v>
      </c>
    </row>
    <row r="4942" spans="1:5">
      <c r="A4942">
        <v>1976</v>
      </c>
      <c r="B4942" s="108">
        <v>56</v>
      </c>
      <c r="C4942">
        <v>1188087.67</v>
      </c>
      <c r="D4942">
        <v>1077090.4099999999</v>
      </c>
      <c r="E4942">
        <v>2265178.08</v>
      </c>
    </row>
    <row r="4943" spans="1:5">
      <c r="A4943">
        <v>1976</v>
      </c>
      <c r="B4943" s="108">
        <v>57</v>
      </c>
      <c r="C4943">
        <v>1122073.97</v>
      </c>
      <c r="D4943">
        <v>1011054.79</v>
      </c>
      <c r="E4943">
        <v>2133128.7599999998</v>
      </c>
    </row>
    <row r="4944" spans="1:5">
      <c r="A4944">
        <v>1976</v>
      </c>
      <c r="B4944" s="108">
        <v>58</v>
      </c>
      <c r="C4944">
        <v>1074539.73</v>
      </c>
      <c r="D4944">
        <v>959032.88</v>
      </c>
      <c r="E4944">
        <v>2033572.61</v>
      </c>
    </row>
    <row r="4945" spans="1:5">
      <c r="A4945">
        <v>1976</v>
      </c>
      <c r="B4945" s="108">
        <v>59</v>
      </c>
      <c r="C4945">
        <v>1064506.8500000001</v>
      </c>
      <c r="D4945">
        <v>944501.37</v>
      </c>
      <c r="E4945">
        <v>2009008.22</v>
      </c>
    </row>
    <row r="4946" spans="1:5">
      <c r="A4946">
        <v>1976</v>
      </c>
      <c r="B4946" s="108">
        <v>60</v>
      </c>
      <c r="C4946">
        <v>1015983.56</v>
      </c>
      <c r="D4946">
        <v>898980.82</v>
      </c>
      <c r="E4946">
        <v>1914964.38</v>
      </c>
    </row>
    <row r="4947" spans="1:5">
      <c r="A4947">
        <v>1976</v>
      </c>
      <c r="B4947" s="108">
        <v>61</v>
      </c>
      <c r="C4947">
        <v>1033531.51</v>
      </c>
      <c r="D4947">
        <v>917021.92</v>
      </c>
      <c r="E4947">
        <v>1950553.43</v>
      </c>
    </row>
    <row r="4948" spans="1:5">
      <c r="A4948">
        <v>1976</v>
      </c>
      <c r="B4948" s="108">
        <v>62</v>
      </c>
      <c r="C4948">
        <v>1021512.33</v>
      </c>
      <c r="D4948">
        <v>889019.18</v>
      </c>
      <c r="E4948">
        <v>1910531.51</v>
      </c>
    </row>
    <row r="4949" spans="1:5">
      <c r="A4949">
        <v>1976</v>
      </c>
      <c r="B4949" s="108">
        <v>63</v>
      </c>
      <c r="C4949">
        <v>1003536.99</v>
      </c>
      <c r="D4949">
        <v>860528.77</v>
      </c>
      <c r="E4949">
        <v>1864065.76</v>
      </c>
    </row>
    <row r="4950" spans="1:5">
      <c r="A4950">
        <v>1976</v>
      </c>
      <c r="B4950" s="108">
        <v>64</v>
      </c>
      <c r="C4950">
        <v>985013.7</v>
      </c>
      <c r="D4950">
        <v>825515.07</v>
      </c>
      <c r="E4950">
        <v>1810528.77</v>
      </c>
    </row>
    <row r="4951" spans="1:5">
      <c r="A4951">
        <v>1976</v>
      </c>
      <c r="B4951" s="108">
        <v>65</v>
      </c>
      <c r="C4951">
        <v>990465.75</v>
      </c>
      <c r="D4951">
        <v>812967.12</v>
      </c>
      <c r="E4951">
        <v>1803432.87</v>
      </c>
    </row>
    <row r="4952" spans="1:5">
      <c r="A4952">
        <v>1976</v>
      </c>
      <c r="B4952" s="108">
        <v>66</v>
      </c>
      <c r="C4952">
        <v>974567.12</v>
      </c>
      <c r="D4952">
        <v>780063.01</v>
      </c>
      <c r="E4952">
        <v>1754630.13</v>
      </c>
    </row>
    <row r="4953" spans="1:5">
      <c r="A4953">
        <v>1976</v>
      </c>
      <c r="B4953" s="108">
        <v>67</v>
      </c>
      <c r="C4953">
        <v>923523.29</v>
      </c>
      <c r="D4953">
        <v>728016.44</v>
      </c>
      <c r="E4953">
        <v>1651539.73</v>
      </c>
    </row>
    <row r="4954" spans="1:5">
      <c r="A4954">
        <v>1976</v>
      </c>
      <c r="B4954" s="108">
        <v>68</v>
      </c>
      <c r="C4954">
        <v>878564.38</v>
      </c>
      <c r="D4954">
        <v>681545.21</v>
      </c>
      <c r="E4954">
        <v>1560109.59</v>
      </c>
    </row>
    <row r="4955" spans="1:5">
      <c r="A4955">
        <v>1976</v>
      </c>
      <c r="B4955" s="108">
        <v>69</v>
      </c>
      <c r="C4955">
        <v>822526.03</v>
      </c>
      <c r="D4955">
        <v>633016.43999999994</v>
      </c>
      <c r="E4955">
        <v>1455542.47</v>
      </c>
    </row>
    <row r="4956" spans="1:5">
      <c r="A4956">
        <v>1976</v>
      </c>
      <c r="B4956" s="108">
        <v>70</v>
      </c>
      <c r="C4956">
        <v>748019.18</v>
      </c>
      <c r="D4956">
        <v>563509.59</v>
      </c>
      <c r="E4956">
        <v>1311528.77</v>
      </c>
    </row>
    <row r="4957" spans="1:5">
      <c r="A4957">
        <v>1976</v>
      </c>
      <c r="B4957" s="108">
        <v>71</v>
      </c>
      <c r="C4957">
        <v>728043.84</v>
      </c>
      <c r="D4957">
        <v>548030.14</v>
      </c>
      <c r="E4957">
        <v>1276073.98</v>
      </c>
    </row>
    <row r="4958" spans="1:5">
      <c r="A4958">
        <v>1976</v>
      </c>
      <c r="B4958" s="108">
        <v>72</v>
      </c>
      <c r="C4958">
        <v>673528.77</v>
      </c>
      <c r="D4958">
        <v>493019.18</v>
      </c>
      <c r="E4958">
        <v>1166547.95</v>
      </c>
    </row>
    <row r="4959" spans="1:5">
      <c r="A4959">
        <v>1976</v>
      </c>
      <c r="B4959" s="108">
        <v>73</v>
      </c>
      <c r="C4959">
        <v>628564.38</v>
      </c>
      <c r="D4959">
        <v>451547.95</v>
      </c>
      <c r="E4959">
        <v>1080112.33</v>
      </c>
    </row>
    <row r="4960" spans="1:5">
      <c r="A4960">
        <v>1976</v>
      </c>
      <c r="B4960" s="108">
        <v>74</v>
      </c>
      <c r="C4960">
        <v>603446.57999999996</v>
      </c>
      <c r="D4960">
        <v>414471.23</v>
      </c>
      <c r="E4960">
        <v>1017917.81</v>
      </c>
    </row>
    <row r="4961" spans="1:5">
      <c r="A4961">
        <v>1976</v>
      </c>
      <c r="B4961" s="108">
        <v>75</v>
      </c>
      <c r="C4961">
        <v>604490.41</v>
      </c>
      <c r="D4961">
        <v>400487.67</v>
      </c>
      <c r="E4961">
        <v>1004978.08</v>
      </c>
    </row>
    <row r="4962" spans="1:5">
      <c r="A4962">
        <v>1976</v>
      </c>
      <c r="B4962" s="108">
        <v>76</v>
      </c>
      <c r="C4962">
        <v>572572.6</v>
      </c>
      <c r="D4962">
        <v>368547.95</v>
      </c>
      <c r="E4962">
        <v>941120.55</v>
      </c>
    </row>
    <row r="4963" spans="1:5">
      <c r="A4963">
        <v>1976</v>
      </c>
      <c r="B4963" s="108">
        <v>77</v>
      </c>
      <c r="C4963">
        <v>511542.47</v>
      </c>
      <c r="D4963">
        <v>319019.18</v>
      </c>
      <c r="E4963">
        <v>830561.65</v>
      </c>
    </row>
    <row r="4964" spans="1:5">
      <c r="A4964">
        <v>1976</v>
      </c>
      <c r="B4964" s="108">
        <v>78</v>
      </c>
      <c r="C4964">
        <v>483504.11</v>
      </c>
      <c r="D4964">
        <v>301493.15000000002</v>
      </c>
      <c r="E4964">
        <v>784997.26</v>
      </c>
    </row>
    <row r="4965" spans="1:5">
      <c r="A4965">
        <v>1976</v>
      </c>
      <c r="B4965" s="108">
        <v>79</v>
      </c>
      <c r="C4965">
        <v>455986.3</v>
      </c>
      <c r="D4965">
        <v>277991.78000000003</v>
      </c>
      <c r="E4965">
        <v>733978.08</v>
      </c>
    </row>
    <row r="4966" spans="1:5">
      <c r="A4966">
        <v>1976</v>
      </c>
      <c r="B4966" s="108">
        <v>80</v>
      </c>
      <c r="C4966">
        <v>423222.35</v>
      </c>
      <c r="D4966">
        <v>246376.81</v>
      </c>
      <c r="E4966">
        <v>669599.16</v>
      </c>
    </row>
    <row r="4967" spans="1:5">
      <c r="A4967">
        <v>1976</v>
      </c>
      <c r="B4967" s="108">
        <v>81</v>
      </c>
      <c r="C4967">
        <v>382294.13</v>
      </c>
      <c r="D4967">
        <v>217536.18</v>
      </c>
      <c r="E4967">
        <v>599830.31000000006</v>
      </c>
    </row>
    <row r="4968" spans="1:5">
      <c r="A4968">
        <v>1976</v>
      </c>
      <c r="B4968" s="108">
        <v>82</v>
      </c>
      <c r="C4968">
        <v>345736.65</v>
      </c>
      <c r="D4968">
        <v>191533.34</v>
      </c>
      <c r="E4968">
        <v>537269.99</v>
      </c>
    </row>
    <row r="4969" spans="1:5">
      <c r="A4969">
        <v>1976</v>
      </c>
      <c r="B4969" s="108">
        <v>83</v>
      </c>
      <c r="C4969">
        <v>314383.09999999998</v>
      </c>
      <c r="D4969">
        <v>170082.89</v>
      </c>
      <c r="E4969">
        <v>484465.99</v>
      </c>
    </row>
    <row r="4970" spans="1:5">
      <c r="A4970">
        <v>1976</v>
      </c>
      <c r="B4970" s="108">
        <v>84</v>
      </c>
      <c r="C4970">
        <v>266410.67</v>
      </c>
      <c r="D4970">
        <v>138453.51999999999</v>
      </c>
      <c r="E4970">
        <v>404864.19</v>
      </c>
    </row>
    <row r="4971" spans="1:5">
      <c r="A4971">
        <v>1976</v>
      </c>
      <c r="B4971" s="108">
        <v>85</v>
      </c>
      <c r="C4971">
        <v>236999.98</v>
      </c>
      <c r="D4971">
        <v>118691.03</v>
      </c>
      <c r="E4971">
        <v>355691.01</v>
      </c>
    </row>
    <row r="4972" spans="1:5">
      <c r="A4972">
        <v>1976</v>
      </c>
      <c r="B4972" s="108">
        <v>86</v>
      </c>
      <c r="C4972">
        <v>206020.17</v>
      </c>
      <c r="D4972">
        <v>101748.51</v>
      </c>
      <c r="E4972">
        <v>307768.68</v>
      </c>
    </row>
    <row r="4973" spans="1:5">
      <c r="A4973">
        <v>1976</v>
      </c>
      <c r="B4973" s="108">
        <v>87</v>
      </c>
      <c r="C4973">
        <v>174833.99</v>
      </c>
      <c r="D4973">
        <v>84617.58</v>
      </c>
      <c r="E4973">
        <v>259451.57</v>
      </c>
    </row>
    <row r="4974" spans="1:5">
      <c r="A4974">
        <v>1976</v>
      </c>
      <c r="B4974" s="108">
        <v>88</v>
      </c>
      <c r="C4974">
        <v>135675.39000000001</v>
      </c>
      <c r="D4974">
        <v>63833.05</v>
      </c>
      <c r="E4974">
        <v>199508.44</v>
      </c>
    </row>
    <row r="4975" spans="1:5">
      <c r="A4975">
        <v>1976</v>
      </c>
      <c r="B4975" s="108">
        <v>89</v>
      </c>
      <c r="C4975">
        <v>112460.1</v>
      </c>
      <c r="D4975">
        <v>51284.9</v>
      </c>
      <c r="E4975">
        <v>163745</v>
      </c>
    </row>
    <row r="4976" spans="1:5">
      <c r="A4976">
        <v>1976</v>
      </c>
      <c r="B4976" s="108">
        <v>90</v>
      </c>
      <c r="C4976">
        <v>91383.57</v>
      </c>
      <c r="D4976">
        <v>41018.18</v>
      </c>
      <c r="E4976">
        <v>132401.75</v>
      </c>
    </row>
    <row r="4977" spans="1:5">
      <c r="A4977">
        <v>1976</v>
      </c>
      <c r="B4977" s="108">
        <v>91</v>
      </c>
      <c r="C4977">
        <v>72641.429999999993</v>
      </c>
      <c r="D4977">
        <v>31793.759999999998</v>
      </c>
      <c r="E4977">
        <v>104435.19</v>
      </c>
    </row>
    <row r="4978" spans="1:5">
      <c r="A4978">
        <v>1976</v>
      </c>
      <c r="B4978" s="108">
        <v>92</v>
      </c>
      <c r="C4978">
        <v>55243.74</v>
      </c>
      <c r="D4978">
        <v>23068.799999999999</v>
      </c>
      <c r="E4978">
        <v>78312.539999999994</v>
      </c>
    </row>
    <row r="4979" spans="1:5">
      <c r="A4979">
        <v>1976</v>
      </c>
      <c r="B4979" s="108">
        <v>93</v>
      </c>
      <c r="C4979">
        <v>41654.26</v>
      </c>
      <c r="D4979">
        <v>16932.099999999999</v>
      </c>
      <c r="E4979">
        <v>58586.36</v>
      </c>
    </row>
    <row r="4980" spans="1:5">
      <c r="A4980">
        <v>1976</v>
      </c>
      <c r="B4980" s="108">
        <v>94</v>
      </c>
      <c r="C4980">
        <v>30316.17</v>
      </c>
      <c r="D4980">
        <v>11907.74</v>
      </c>
      <c r="E4980">
        <v>42223.91</v>
      </c>
    </row>
    <row r="4981" spans="1:5">
      <c r="A4981">
        <v>1976</v>
      </c>
      <c r="B4981" s="108">
        <v>95</v>
      </c>
      <c r="C4981">
        <v>22501.27</v>
      </c>
      <c r="D4981">
        <v>8554.3799999999992</v>
      </c>
      <c r="E4981">
        <v>31055.65</v>
      </c>
    </row>
    <row r="4982" spans="1:5">
      <c r="A4982">
        <v>1976</v>
      </c>
      <c r="B4982" s="108">
        <v>96</v>
      </c>
      <c r="C4982">
        <v>15121.78</v>
      </c>
      <c r="D4982">
        <v>5412.88</v>
      </c>
      <c r="E4982">
        <v>20534.66</v>
      </c>
    </row>
    <row r="4983" spans="1:5">
      <c r="A4983">
        <v>1976</v>
      </c>
      <c r="B4983" s="108">
        <v>97</v>
      </c>
      <c r="C4983">
        <v>10035.9</v>
      </c>
      <c r="D4983">
        <v>3581.35</v>
      </c>
      <c r="E4983">
        <v>13617.25</v>
      </c>
    </row>
    <row r="4984" spans="1:5">
      <c r="A4984">
        <v>1976</v>
      </c>
      <c r="B4984" s="108">
        <v>98</v>
      </c>
      <c r="C4984">
        <v>6938.82</v>
      </c>
      <c r="D4984">
        <v>2411.59</v>
      </c>
      <c r="E4984">
        <v>9350.41</v>
      </c>
    </row>
    <row r="4985" spans="1:5">
      <c r="A4985">
        <v>1976</v>
      </c>
      <c r="B4985" s="108">
        <v>99</v>
      </c>
      <c r="C4985">
        <v>4788.47</v>
      </c>
      <c r="D4985">
        <v>1586.87</v>
      </c>
      <c r="E4985">
        <v>6375.34</v>
      </c>
    </row>
    <row r="4986" spans="1:5">
      <c r="A4986">
        <v>1976</v>
      </c>
      <c r="B4986" s="108">
        <v>100</v>
      </c>
      <c r="C4986">
        <v>3194.53</v>
      </c>
      <c r="D4986">
        <v>1049.93</v>
      </c>
      <c r="E4986">
        <v>4244.46</v>
      </c>
    </row>
    <row r="4987" spans="1:5">
      <c r="A4987">
        <v>1976</v>
      </c>
      <c r="B4987" s="108">
        <v>101</v>
      </c>
      <c r="C4987">
        <v>1954.72</v>
      </c>
      <c r="D4987">
        <v>641.38</v>
      </c>
      <c r="E4987">
        <v>2596.1</v>
      </c>
    </row>
    <row r="4988" spans="1:5">
      <c r="A4988">
        <v>1976</v>
      </c>
      <c r="B4988" s="108">
        <v>102</v>
      </c>
      <c r="C4988">
        <v>1257.3900000000001</v>
      </c>
      <c r="D4988">
        <v>414.9</v>
      </c>
      <c r="E4988">
        <v>1672.29</v>
      </c>
    </row>
    <row r="4989" spans="1:5">
      <c r="A4989">
        <v>1976</v>
      </c>
      <c r="B4989" s="108">
        <v>103</v>
      </c>
      <c r="C4989">
        <v>828.86</v>
      </c>
      <c r="D4989">
        <v>285.49</v>
      </c>
      <c r="E4989">
        <v>1114.3499999999999</v>
      </c>
    </row>
    <row r="4990" spans="1:5">
      <c r="A4990">
        <v>1976</v>
      </c>
      <c r="B4990" s="108">
        <v>104</v>
      </c>
      <c r="C4990">
        <v>492.85</v>
      </c>
      <c r="D4990">
        <v>205.66</v>
      </c>
      <c r="E4990">
        <v>698.51</v>
      </c>
    </row>
    <row r="4991" spans="1:5">
      <c r="A4991">
        <v>1976</v>
      </c>
      <c r="B4991" s="108">
        <v>105</v>
      </c>
      <c r="C4991">
        <v>349.11</v>
      </c>
      <c r="D4991">
        <v>146.88</v>
      </c>
      <c r="E4991">
        <v>495.99</v>
      </c>
    </row>
    <row r="4992" spans="1:5">
      <c r="A4992">
        <v>1976</v>
      </c>
      <c r="B4992" s="108">
        <v>106</v>
      </c>
      <c r="C4992">
        <v>218.96</v>
      </c>
      <c r="D4992">
        <v>84.2</v>
      </c>
      <c r="E4992">
        <v>303.16000000000003</v>
      </c>
    </row>
    <row r="4993" spans="1:5">
      <c r="A4993">
        <v>1976</v>
      </c>
      <c r="B4993" s="108">
        <v>107</v>
      </c>
      <c r="C4993">
        <v>146.68</v>
      </c>
      <c r="D4993">
        <v>64.03</v>
      </c>
      <c r="E4993">
        <v>210.71</v>
      </c>
    </row>
    <row r="4994" spans="1:5">
      <c r="A4994">
        <v>1976</v>
      </c>
      <c r="B4994" s="108">
        <v>108</v>
      </c>
      <c r="C4994">
        <v>103.24</v>
      </c>
      <c r="D4994">
        <v>38.97</v>
      </c>
      <c r="E4994">
        <v>142.21</v>
      </c>
    </row>
    <row r="4995" spans="1:5">
      <c r="A4995">
        <v>1976</v>
      </c>
      <c r="B4995" s="108">
        <v>109</v>
      </c>
      <c r="C4995">
        <v>57.3</v>
      </c>
      <c r="D4995">
        <v>36.65</v>
      </c>
      <c r="E4995">
        <v>93.95</v>
      </c>
    </row>
    <row r="4996" spans="1:5">
      <c r="A4996">
        <v>1976</v>
      </c>
      <c r="B4996" s="108">
        <v>110</v>
      </c>
      <c r="C4996">
        <v>171.67</v>
      </c>
      <c r="D4996">
        <v>106.73</v>
      </c>
      <c r="E4996">
        <v>278.39999999999998</v>
      </c>
    </row>
    <row r="4997" spans="1:5">
      <c r="A4997">
        <v>1977</v>
      </c>
      <c r="B4997" s="108">
        <v>0</v>
      </c>
      <c r="C4997">
        <v>1561104.11</v>
      </c>
      <c r="D4997">
        <v>1636619.18</v>
      </c>
      <c r="E4997">
        <v>3197723.29</v>
      </c>
    </row>
    <row r="4998" spans="1:5">
      <c r="A4998">
        <v>1977</v>
      </c>
      <c r="B4998" s="108">
        <v>1</v>
      </c>
      <c r="C4998">
        <v>1493969.86</v>
      </c>
      <c r="D4998">
        <v>1561964.38</v>
      </c>
      <c r="E4998">
        <v>3055934.24</v>
      </c>
    </row>
    <row r="4999" spans="1:5">
      <c r="A4999">
        <v>1977</v>
      </c>
      <c r="B4999" s="108">
        <v>2</v>
      </c>
      <c r="C4999">
        <v>1477052.05</v>
      </c>
      <c r="D4999">
        <v>1547553.42</v>
      </c>
      <c r="E4999">
        <v>3024605.47</v>
      </c>
    </row>
    <row r="5000" spans="1:5">
      <c r="A5000">
        <v>1977</v>
      </c>
      <c r="B5000" s="108">
        <v>3</v>
      </c>
      <c r="C5000">
        <v>1500452.05</v>
      </c>
      <c r="D5000">
        <v>1566958.9</v>
      </c>
      <c r="E5000">
        <v>3067410.95</v>
      </c>
    </row>
    <row r="5001" spans="1:5">
      <c r="A5001">
        <v>1977</v>
      </c>
      <c r="B5001" s="108">
        <v>4</v>
      </c>
      <c r="C5001">
        <v>1588378.08</v>
      </c>
      <c r="D5001">
        <v>1656375.34</v>
      </c>
      <c r="E5001">
        <v>3244753.42</v>
      </c>
    </row>
    <row r="5002" spans="1:5">
      <c r="A5002">
        <v>1977</v>
      </c>
      <c r="B5002" s="108">
        <v>5</v>
      </c>
      <c r="C5002">
        <v>1703802.74</v>
      </c>
      <c r="D5002">
        <v>1780284.93</v>
      </c>
      <c r="E5002">
        <v>3484087.67</v>
      </c>
    </row>
    <row r="5003" spans="1:5">
      <c r="A5003">
        <v>1977</v>
      </c>
      <c r="B5003" s="108">
        <v>6</v>
      </c>
      <c r="C5003">
        <v>1764049.32</v>
      </c>
      <c r="D5003">
        <v>1838567.12</v>
      </c>
      <c r="E5003">
        <v>3602616.44</v>
      </c>
    </row>
    <row r="5004" spans="1:5">
      <c r="A5004">
        <v>1977</v>
      </c>
      <c r="B5004" s="108">
        <v>7</v>
      </c>
      <c r="C5004">
        <v>1751564.38</v>
      </c>
      <c r="D5004">
        <v>1825071.23</v>
      </c>
      <c r="E5004">
        <v>3576635.61</v>
      </c>
    </row>
    <row r="5005" spans="1:5">
      <c r="A5005">
        <v>1977</v>
      </c>
      <c r="B5005" s="108">
        <v>8</v>
      </c>
      <c r="C5005">
        <v>1670534.25</v>
      </c>
      <c r="D5005">
        <v>1741531.51</v>
      </c>
      <c r="E5005">
        <v>3412065.76</v>
      </c>
    </row>
    <row r="5006" spans="1:5">
      <c r="A5006">
        <v>1977</v>
      </c>
      <c r="B5006" s="108">
        <v>9</v>
      </c>
      <c r="C5006">
        <v>1728947.95</v>
      </c>
      <c r="D5006">
        <v>1797452.05</v>
      </c>
      <c r="E5006">
        <v>3526400</v>
      </c>
    </row>
    <row r="5007" spans="1:5">
      <c r="A5007">
        <v>1977</v>
      </c>
      <c r="B5007" s="108">
        <v>10</v>
      </c>
      <c r="C5007">
        <v>1813435.62</v>
      </c>
      <c r="D5007">
        <v>1892928.77</v>
      </c>
      <c r="E5007">
        <v>3706364.39</v>
      </c>
    </row>
    <row r="5008" spans="1:5">
      <c r="A5008">
        <v>1977</v>
      </c>
      <c r="B5008" s="108">
        <v>11</v>
      </c>
      <c r="C5008">
        <v>1860857.53</v>
      </c>
      <c r="D5008">
        <v>1936863.01</v>
      </c>
      <c r="E5008">
        <v>3797720.54</v>
      </c>
    </row>
    <row r="5009" spans="1:5">
      <c r="A5009">
        <v>1977</v>
      </c>
      <c r="B5009" s="108">
        <v>12</v>
      </c>
      <c r="C5009">
        <v>1945397.26</v>
      </c>
      <c r="D5009">
        <v>2027378.08</v>
      </c>
      <c r="E5009">
        <v>3972775.34</v>
      </c>
    </row>
    <row r="5010" spans="1:5">
      <c r="A5010">
        <v>1977</v>
      </c>
      <c r="B5010" s="108">
        <v>13</v>
      </c>
      <c r="C5010">
        <v>2008961.64</v>
      </c>
      <c r="D5010">
        <v>2097468.4900000002</v>
      </c>
      <c r="E5010">
        <v>4106430.13</v>
      </c>
    </row>
    <row r="5011" spans="1:5">
      <c r="A5011">
        <v>1977</v>
      </c>
      <c r="B5011" s="108">
        <v>14</v>
      </c>
      <c r="C5011">
        <v>2063956.16</v>
      </c>
      <c r="D5011">
        <v>2146956.16</v>
      </c>
      <c r="E5011">
        <v>4210912.32</v>
      </c>
    </row>
    <row r="5012" spans="1:5">
      <c r="A5012">
        <v>1977</v>
      </c>
      <c r="B5012" s="108">
        <v>15</v>
      </c>
      <c r="C5012">
        <v>2105449.3199999998</v>
      </c>
      <c r="D5012">
        <v>2196446.58</v>
      </c>
      <c r="E5012">
        <v>4301895.9000000004</v>
      </c>
    </row>
    <row r="5013" spans="1:5">
      <c r="A5013">
        <v>1977</v>
      </c>
      <c r="B5013" s="108">
        <v>16</v>
      </c>
      <c r="C5013">
        <v>2109046.58</v>
      </c>
      <c r="D5013">
        <v>2187553.42</v>
      </c>
      <c r="E5013">
        <v>4296600</v>
      </c>
    </row>
    <row r="5014" spans="1:5">
      <c r="A5014">
        <v>1977</v>
      </c>
      <c r="B5014" s="108">
        <v>17</v>
      </c>
      <c r="C5014">
        <v>2099991.7799999998</v>
      </c>
      <c r="D5014">
        <v>2169997.2599999998</v>
      </c>
      <c r="E5014">
        <v>4269989.04</v>
      </c>
    </row>
    <row r="5015" spans="1:5">
      <c r="A5015">
        <v>1977</v>
      </c>
      <c r="B5015" s="108">
        <v>18</v>
      </c>
      <c r="C5015">
        <v>2099495.89</v>
      </c>
      <c r="D5015">
        <v>2144986.2999999998</v>
      </c>
      <c r="E5015">
        <v>4244482.1900000004</v>
      </c>
    </row>
    <row r="5016" spans="1:5">
      <c r="A5016">
        <v>1977</v>
      </c>
      <c r="B5016" s="108">
        <v>19</v>
      </c>
      <c r="C5016">
        <v>2167515.0699999998</v>
      </c>
      <c r="D5016">
        <v>2197515.0699999998</v>
      </c>
      <c r="E5016">
        <v>4365030.1399999997</v>
      </c>
    </row>
    <row r="5017" spans="1:5">
      <c r="A5017">
        <v>1977</v>
      </c>
      <c r="B5017" s="108">
        <v>20</v>
      </c>
      <c r="C5017">
        <v>2123602.7400000002</v>
      </c>
      <c r="D5017">
        <v>2149112.33</v>
      </c>
      <c r="E5017">
        <v>4272715.07</v>
      </c>
    </row>
    <row r="5018" spans="1:5">
      <c r="A5018">
        <v>1977</v>
      </c>
      <c r="B5018" s="108">
        <v>21</v>
      </c>
      <c r="C5018">
        <v>2029038.36</v>
      </c>
      <c r="D5018">
        <v>2047041.1</v>
      </c>
      <c r="E5018">
        <v>4076079.46</v>
      </c>
    </row>
    <row r="5019" spans="1:5">
      <c r="A5019">
        <v>1977</v>
      </c>
      <c r="B5019" s="108">
        <v>22</v>
      </c>
      <c r="C5019">
        <v>1992054.79</v>
      </c>
      <c r="D5019">
        <v>1984564.38</v>
      </c>
      <c r="E5019">
        <v>3976619.17</v>
      </c>
    </row>
    <row r="5020" spans="1:5">
      <c r="A5020">
        <v>1977</v>
      </c>
      <c r="B5020" s="108">
        <v>23</v>
      </c>
      <c r="C5020">
        <v>1949076.71</v>
      </c>
      <c r="D5020">
        <v>1929076.71</v>
      </c>
      <c r="E5020">
        <v>3878153.42</v>
      </c>
    </row>
    <row r="5021" spans="1:5">
      <c r="A5021">
        <v>1977</v>
      </c>
      <c r="B5021" s="108">
        <v>24</v>
      </c>
      <c r="C5021">
        <v>1933569.86</v>
      </c>
      <c r="D5021">
        <v>1917569.86</v>
      </c>
      <c r="E5021">
        <v>3851139.72</v>
      </c>
    </row>
    <row r="5022" spans="1:5">
      <c r="A5022">
        <v>1977</v>
      </c>
      <c r="B5022" s="108">
        <v>25</v>
      </c>
      <c r="C5022">
        <v>1882068.49</v>
      </c>
      <c r="D5022">
        <v>1868575.34</v>
      </c>
      <c r="E5022">
        <v>3750643.83</v>
      </c>
    </row>
    <row r="5023" spans="1:5">
      <c r="A5023">
        <v>1977</v>
      </c>
      <c r="B5023" s="108">
        <v>26</v>
      </c>
      <c r="C5023">
        <v>1809594.52</v>
      </c>
      <c r="D5023">
        <v>1789109.59</v>
      </c>
      <c r="E5023">
        <v>3598704.11</v>
      </c>
    </row>
    <row r="5024" spans="1:5">
      <c r="A5024">
        <v>1977</v>
      </c>
      <c r="B5024" s="108">
        <v>27</v>
      </c>
      <c r="C5024">
        <v>1802000</v>
      </c>
      <c r="D5024">
        <v>1767005.48</v>
      </c>
      <c r="E5024">
        <v>3569005.48</v>
      </c>
    </row>
    <row r="5025" spans="1:5">
      <c r="A5025">
        <v>1977</v>
      </c>
      <c r="B5025" s="108">
        <v>28</v>
      </c>
      <c r="C5025">
        <v>1755008.22</v>
      </c>
      <c r="D5025">
        <v>1719498.63</v>
      </c>
      <c r="E5025">
        <v>3474506.85</v>
      </c>
    </row>
    <row r="5026" spans="1:5">
      <c r="A5026">
        <v>1977</v>
      </c>
      <c r="B5026" s="108">
        <v>29</v>
      </c>
      <c r="C5026">
        <v>1907827.4</v>
      </c>
      <c r="D5026">
        <v>1877317.81</v>
      </c>
      <c r="E5026">
        <v>3785145.21</v>
      </c>
    </row>
    <row r="5027" spans="1:5">
      <c r="A5027">
        <v>1977</v>
      </c>
      <c r="B5027" s="108">
        <v>30</v>
      </c>
      <c r="C5027">
        <v>1731241.1</v>
      </c>
      <c r="D5027">
        <v>1712745.21</v>
      </c>
      <c r="E5027">
        <v>3443986.31</v>
      </c>
    </row>
    <row r="5028" spans="1:5">
      <c r="A5028">
        <v>1977</v>
      </c>
      <c r="B5028" s="108">
        <v>31</v>
      </c>
      <c r="C5028">
        <v>1427961.64</v>
      </c>
      <c r="D5028">
        <v>1398476.71</v>
      </c>
      <c r="E5028">
        <v>2826438.35</v>
      </c>
    </row>
    <row r="5029" spans="1:5">
      <c r="A5029">
        <v>1977</v>
      </c>
      <c r="B5029" s="108">
        <v>32</v>
      </c>
      <c r="C5029">
        <v>1466473.97</v>
      </c>
      <c r="D5029">
        <v>1420479.45</v>
      </c>
      <c r="E5029">
        <v>2886953.42</v>
      </c>
    </row>
    <row r="5030" spans="1:5">
      <c r="A5030">
        <v>1977</v>
      </c>
      <c r="B5030" s="108">
        <v>33</v>
      </c>
      <c r="C5030">
        <v>1504397.26</v>
      </c>
      <c r="D5030">
        <v>1449391.78</v>
      </c>
      <c r="E5030">
        <v>2953789.04</v>
      </c>
    </row>
    <row r="5031" spans="1:5">
      <c r="A5031">
        <v>1977</v>
      </c>
      <c r="B5031" s="108">
        <v>34</v>
      </c>
      <c r="C5031">
        <v>1492764.38</v>
      </c>
      <c r="D5031">
        <v>1441260.27</v>
      </c>
      <c r="E5031">
        <v>2934024.65</v>
      </c>
    </row>
    <row r="5032" spans="1:5">
      <c r="A5032">
        <v>1977</v>
      </c>
      <c r="B5032" s="108">
        <v>35</v>
      </c>
      <c r="C5032">
        <v>1337608.22</v>
      </c>
      <c r="D5032">
        <v>1295109.5900000001</v>
      </c>
      <c r="E5032">
        <v>2632717.81</v>
      </c>
    </row>
    <row r="5033" spans="1:5">
      <c r="A5033">
        <v>1977</v>
      </c>
      <c r="B5033" s="108">
        <v>36</v>
      </c>
      <c r="C5033">
        <v>1251087.67</v>
      </c>
      <c r="D5033">
        <v>1201594.52</v>
      </c>
      <c r="E5033">
        <v>2452682.19</v>
      </c>
    </row>
    <row r="5034" spans="1:5">
      <c r="A5034">
        <v>1977</v>
      </c>
      <c r="B5034" s="108">
        <v>37</v>
      </c>
      <c r="C5034">
        <v>1215523.29</v>
      </c>
      <c r="D5034">
        <v>1158027.3999999999</v>
      </c>
      <c r="E5034">
        <v>2373550.69</v>
      </c>
    </row>
    <row r="5035" spans="1:5">
      <c r="A5035">
        <v>1977</v>
      </c>
      <c r="B5035" s="108">
        <v>38</v>
      </c>
      <c r="C5035">
        <v>1184016.44</v>
      </c>
      <c r="D5035">
        <v>1128016.44</v>
      </c>
      <c r="E5035">
        <v>2312032.88</v>
      </c>
    </row>
    <row r="5036" spans="1:5">
      <c r="A5036">
        <v>1977</v>
      </c>
      <c r="B5036" s="108">
        <v>39</v>
      </c>
      <c r="C5036">
        <v>1191049.32</v>
      </c>
      <c r="D5036">
        <v>1135550.68</v>
      </c>
      <c r="E5036">
        <v>2326600</v>
      </c>
    </row>
    <row r="5037" spans="1:5">
      <c r="A5037">
        <v>1977</v>
      </c>
      <c r="B5037" s="108">
        <v>40</v>
      </c>
      <c r="C5037">
        <v>1181517.81</v>
      </c>
      <c r="D5037">
        <v>1131019.18</v>
      </c>
      <c r="E5037">
        <v>2312536.9900000002</v>
      </c>
    </row>
    <row r="5038" spans="1:5">
      <c r="A5038">
        <v>1977</v>
      </c>
      <c r="B5038" s="108">
        <v>41</v>
      </c>
      <c r="C5038">
        <v>1140520.55</v>
      </c>
      <c r="D5038">
        <v>1095010.96</v>
      </c>
      <c r="E5038">
        <v>2235531.5099999998</v>
      </c>
    </row>
    <row r="5039" spans="1:5">
      <c r="A5039">
        <v>1977</v>
      </c>
      <c r="B5039" s="108">
        <v>42</v>
      </c>
      <c r="C5039">
        <v>1125523.29</v>
      </c>
      <c r="D5039">
        <v>1082528.77</v>
      </c>
      <c r="E5039">
        <v>2208052.06</v>
      </c>
    </row>
    <row r="5040" spans="1:5">
      <c r="A5040">
        <v>1977</v>
      </c>
      <c r="B5040" s="108">
        <v>43</v>
      </c>
      <c r="C5040">
        <v>1116969.8600000001</v>
      </c>
      <c r="D5040">
        <v>1070975.3400000001</v>
      </c>
      <c r="E5040">
        <v>2187945.2000000002</v>
      </c>
    </row>
    <row r="5041" spans="1:5">
      <c r="A5041">
        <v>1977</v>
      </c>
      <c r="B5041" s="108">
        <v>44</v>
      </c>
      <c r="C5041">
        <v>1136501.3700000001</v>
      </c>
      <c r="D5041">
        <v>1088493.1499999999</v>
      </c>
      <c r="E5041">
        <v>2224994.52</v>
      </c>
    </row>
    <row r="5042" spans="1:5">
      <c r="A5042">
        <v>1977</v>
      </c>
      <c r="B5042" s="108">
        <v>45</v>
      </c>
      <c r="C5042">
        <v>1143961.6399999999</v>
      </c>
      <c r="D5042">
        <v>1091961.6399999999</v>
      </c>
      <c r="E5042">
        <v>2235923.2799999998</v>
      </c>
    </row>
    <row r="5043" spans="1:5">
      <c r="A5043">
        <v>1977</v>
      </c>
      <c r="B5043" s="108">
        <v>46</v>
      </c>
      <c r="C5043">
        <v>1184906.8500000001</v>
      </c>
      <c r="D5043">
        <v>1128923.29</v>
      </c>
      <c r="E5043">
        <v>2313830.14</v>
      </c>
    </row>
    <row r="5044" spans="1:5">
      <c r="A5044">
        <v>1977</v>
      </c>
      <c r="B5044" s="108">
        <v>47</v>
      </c>
      <c r="C5044">
        <v>1205041.1000000001</v>
      </c>
      <c r="D5044">
        <v>1141043.8400000001</v>
      </c>
      <c r="E5044">
        <v>2346084.94</v>
      </c>
    </row>
    <row r="5045" spans="1:5">
      <c r="A5045">
        <v>1977</v>
      </c>
      <c r="B5045" s="108">
        <v>48</v>
      </c>
      <c r="C5045">
        <v>1188473.97</v>
      </c>
      <c r="D5045">
        <v>1112975.3400000001</v>
      </c>
      <c r="E5045">
        <v>2301449.31</v>
      </c>
    </row>
    <row r="5046" spans="1:5">
      <c r="A5046">
        <v>1977</v>
      </c>
      <c r="B5046" s="108">
        <v>49</v>
      </c>
      <c r="C5046">
        <v>1230000</v>
      </c>
      <c r="D5046">
        <v>1143506.8500000001</v>
      </c>
      <c r="E5046">
        <v>2373506.85</v>
      </c>
    </row>
    <row r="5047" spans="1:5">
      <c r="A5047">
        <v>1977</v>
      </c>
      <c r="B5047" s="108">
        <v>50</v>
      </c>
      <c r="C5047">
        <v>1200967.1200000001</v>
      </c>
      <c r="D5047">
        <v>1113476.71</v>
      </c>
      <c r="E5047">
        <v>2314443.83</v>
      </c>
    </row>
    <row r="5048" spans="1:5">
      <c r="A5048">
        <v>1977</v>
      </c>
      <c r="B5048" s="108">
        <v>51</v>
      </c>
      <c r="C5048">
        <v>1256457.53</v>
      </c>
      <c r="D5048">
        <v>1154964.3799999999</v>
      </c>
      <c r="E5048">
        <v>2411421.91</v>
      </c>
    </row>
    <row r="5049" spans="1:5">
      <c r="A5049">
        <v>1977</v>
      </c>
      <c r="B5049" s="108">
        <v>52</v>
      </c>
      <c r="C5049">
        <v>1261515.07</v>
      </c>
      <c r="D5049">
        <v>1152013.7</v>
      </c>
      <c r="E5049">
        <v>2413528.77</v>
      </c>
    </row>
    <row r="5050" spans="1:5">
      <c r="A5050">
        <v>1977</v>
      </c>
      <c r="B5050" s="108">
        <v>53</v>
      </c>
      <c r="C5050">
        <v>1252506.8500000001</v>
      </c>
      <c r="D5050">
        <v>1143008.22</v>
      </c>
      <c r="E5050">
        <v>2395515.0699999998</v>
      </c>
    </row>
    <row r="5051" spans="1:5">
      <c r="A5051">
        <v>1977</v>
      </c>
      <c r="B5051" s="108">
        <v>54</v>
      </c>
      <c r="C5051">
        <v>1244983.56</v>
      </c>
      <c r="D5051">
        <v>1137969.8600000001</v>
      </c>
      <c r="E5051">
        <v>2382953.42</v>
      </c>
    </row>
    <row r="5052" spans="1:5">
      <c r="A5052">
        <v>1977</v>
      </c>
      <c r="B5052" s="108">
        <v>55</v>
      </c>
      <c r="C5052">
        <v>1219550.68</v>
      </c>
      <c r="D5052">
        <v>1116539.73</v>
      </c>
      <c r="E5052">
        <v>2336090.41</v>
      </c>
    </row>
    <row r="5053" spans="1:5">
      <c r="A5053">
        <v>1977</v>
      </c>
      <c r="B5053" s="108">
        <v>56</v>
      </c>
      <c r="C5053">
        <v>1208468.49</v>
      </c>
      <c r="D5053">
        <v>1100473.97</v>
      </c>
      <c r="E5053">
        <v>2308942.46</v>
      </c>
    </row>
    <row r="5054" spans="1:5">
      <c r="A5054">
        <v>1977</v>
      </c>
      <c r="B5054" s="108">
        <v>57</v>
      </c>
      <c r="C5054">
        <v>1181087.67</v>
      </c>
      <c r="D5054">
        <v>1064090.4099999999</v>
      </c>
      <c r="E5054">
        <v>2245178.08</v>
      </c>
    </row>
    <row r="5055" spans="1:5">
      <c r="A5055">
        <v>1977</v>
      </c>
      <c r="B5055" s="108">
        <v>58</v>
      </c>
      <c r="C5055">
        <v>1116575.3400000001</v>
      </c>
      <c r="D5055">
        <v>990553.42</v>
      </c>
      <c r="E5055">
        <v>2107128.7599999998</v>
      </c>
    </row>
    <row r="5056" spans="1:5">
      <c r="A5056">
        <v>1977</v>
      </c>
      <c r="B5056" s="108">
        <v>59</v>
      </c>
      <c r="C5056">
        <v>1083043.8400000001</v>
      </c>
      <c r="D5056">
        <v>958035.62</v>
      </c>
      <c r="E5056">
        <v>2041079.46</v>
      </c>
    </row>
    <row r="5057" spans="1:5">
      <c r="A5057">
        <v>1977</v>
      </c>
      <c r="B5057" s="108">
        <v>60</v>
      </c>
      <c r="C5057">
        <v>1008495.89</v>
      </c>
      <c r="D5057">
        <v>888991.78</v>
      </c>
      <c r="E5057">
        <v>1897487.67</v>
      </c>
    </row>
    <row r="5058" spans="1:5">
      <c r="A5058">
        <v>1977</v>
      </c>
      <c r="B5058" s="108">
        <v>61</v>
      </c>
      <c r="C5058">
        <v>1041490.41</v>
      </c>
      <c r="D5058">
        <v>920989.04</v>
      </c>
      <c r="E5058">
        <v>1962479.45</v>
      </c>
    </row>
    <row r="5059" spans="1:5">
      <c r="A5059">
        <v>1977</v>
      </c>
      <c r="B5059" s="108">
        <v>62</v>
      </c>
      <c r="C5059">
        <v>1038534.25</v>
      </c>
      <c r="D5059">
        <v>904021.92</v>
      </c>
      <c r="E5059">
        <v>1942556.17</v>
      </c>
    </row>
    <row r="5060" spans="1:5">
      <c r="A5060">
        <v>1977</v>
      </c>
      <c r="B5060" s="108">
        <v>63</v>
      </c>
      <c r="C5060">
        <v>1021010.96</v>
      </c>
      <c r="D5060">
        <v>877517.81</v>
      </c>
      <c r="E5060">
        <v>1898528.77</v>
      </c>
    </row>
    <row r="5061" spans="1:5">
      <c r="A5061">
        <v>1977</v>
      </c>
      <c r="B5061" s="108">
        <v>64</v>
      </c>
      <c r="C5061">
        <v>1003035.62</v>
      </c>
      <c r="D5061">
        <v>841027.4</v>
      </c>
      <c r="E5061">
        <v>1844063.02</v>
      </c>
    </row>
    <row r="5062" spans="1:5">
      <c r="A5062">
        <v>1977</v>
      </c>
      <c r="B5062" s="108">
        <v>65</v>
      </c>
      <c r="C5062">
        <v>982512.33</v>
      </c>
      <c r="D5062">
        <v>806515.07</v>
      </c>
      <c r="E5062">
        <v>1789027.4</v>
      </c>
    </row>
    <row r="5063" spans="1:5">
      <c r="A5063">
        <v>1977</v>
      </c>
      <c r="B5063" s="108">
        <v>66</v>
      </c>
      <c r="C5063">
        <v>985964.38</v>
      </c>
      <c r="D5063">
        <v>790967.12</v>
      </c>
      <c r="E5063">
        <v>1776931.5</v>
      </c>
    </row>
    <row r="5064" spans="1:5">
      <c r="A5064">
        <v>1977</v>
      </c>
      <c r="B5064" s="108">
        <v>67</v>
      </c>
      <c r="C5064">
        <v>955564.38</v>
      </c>
      <c r="D5064">
        <v>757063.01</v>
      </c>
      <c r="E5064">
        <v>1712627.39</v>
      </c>
    </row>
    <row r="5065" spans="1:5">
      <c r="A5065">
        <v>1977</v>
      </c>
      <c r="B5065" s="108">
        <v>68</v>
      </c>
      <c r="C5065">
        <v>911526.03</v>
      </c>
      <c r="D5065">
        <v>704517.81</v>
      </c>
      <c r="E5065">
        <v>1616043.84</v>
      </c>
    </row>
    <row r="5066" spans="1:5">
      <c r="A5066">
        <v>1977</v>
      </c>
      <c r="B5066" s="108">
        <v>69</v>
      </c>
      <c r="C5066">
        <v>854561.64</v>
      </c>
      <c r="D5066">
        <v>655545.21</v>
      </c>
      <c r="E5066">
        <v>1510106.85</v>
      </c>
    </row>
    <row r="5067" spans="1:5">
      <c r="A5067">
        <v>1977</v>
      </c>
      <c r="B5067" s="108">
        <v>70</v>
      </c>
      <c r="C5067">
        <v>761016.44</v>
      </c>
      <c r="D5067">
        <v>570008.22</v>
      </c>
      <c r="E5067">
        <v>1331024.6599999999</v>
      </c>
    </row>
    <row r="5068" spans="1:5">
      <c r="A5068">
        <v>1977</v>
      </c>
      <c r="B5068" s="108">
        <v>71</v>
      </c>
      <c r="C5068">
        <v>754027.4</v>
      </c>
      <c r="D5068">
        <v>565517.81000000006</v>
      </c>
      <c r="E5068">
        <v>1319545.21</v>
      </c>
    </row>
    <row r="5069" spans="1:5">
      <c r="A5069">
        <v>1977</v>
      </c>
      <c r="B5069" s="108">
        <v>72</v>
      </c>
      <c r="C5069">
        <v>700043.84</v>
      </c>
      <c r="D5069">
        <v>510528.77</v>
      </c>
      <c r="E5069">
        <v>1210572.6100000001</v>
      </c>
    </row>
    <row r="5070" spans="1:5">
      <c r="A5070">
        <v>1977</v>
      </c>
      <c r="B5070" s="108">
        <v>73</v>
      </c>
      <c r="C5070">
        <v>664534.25</v>
      </c>
      <c r="D5070">
        <v>477021.92</v>
      </c>
      <c r="E5070">
        <v>1141556.17</v>
      </c>
    </row>
    <row r="5071" spans="1:5">
      <c r="A5071">
        <v>1977</v>
      </c>
      <c r="B5071" s="108">
        <v>74</v>
      </c>
      <c r="C5071">
        <v>608567.12</v>
      </c>
      <c r="D5071">
        <v>421547.95</v>
      </c>
      <c r="E5071">
        <v>1030115.07</v>
      </c>
    </row>
    <row r="5072" spans="1:5">
      <c r="A5072">
        <v>1977</v>
      </c>
      <c r="B5072" s="108">
        <v>75</v>
      </c>
      <c r="C5072">
        <v>581947.94999999995</v>
      </c>
      <c r="D5072">
        <v>385972.6</v>
      </c>
      <c r="E5072">
        <v>967920.55</v>
      </c>
    </row>
    <row r="5073" spans="1:5">
      <c r="A5073">
        <v>1977</v>
      </c>
      <c r="B5073" s="108">
        <v>76</v>
      </c>
      <c r="C5073">
        <v>596994.52</v>
      </c>
      <c r="D5073">
        <v>381989.04</v>
      </c>
      <c r="E5073">
        <v>978983.56</v>
      </c>
    </row>
    <row r="5074" spans="1:5">
      <c r="A5074">
        <v>1977</v>
      </c>
      <c r="B5074" s="108">
        <v>77</v>
      </c>
      <c r="C5074">
        <v>554575.34</v>
      </c>
      <c r="D5074">
        <v>344049.32</v>
      </c>
      <c r="E5074">
        <v>898624.66</v>
      </c>
    </row>
    <row r="5075" spans="1:5">
      <c r="A5075">
        <v>1977</v>
      </c>
      <c r="B5075" s="108">
        <v>78</v>
      </c>
      <c r="C5075">
        <v>502547.95</v>
      </c>
      <c r="D5075">
        <v>307021.92</v>
      </c>
      <c r="E5075">
        <v>809569.87</v>
      </c>
    </row>
    <row r="5076" spans="1:5">
      <c r="A5076">
        <v>1977</v>
      </c>
      <c r="B5076" s="108">
        <v>79</v>
      </c>
      <c r="C5076">
        <v>452002.74</v>
      </c>
      <c r="D5076">
        <v>272493.15000000002</v>
      </c>
      <c r="E5076">
        <v>724495.89</v>
      </c>
    </row>
    <row r="5077" spans="1:5">
      <c r="A5077">
        <v>1977</v>
      </c>
      <c r="B5077" s="108">
        <v>80</v>
      </c>
      <c r="C5077">
        <v>429503.61</v>
      </c>
      <c r="D5077">
        <v>247732.93</v>
      </c>
      <c r="E5077">
        <v>677236.54</v>
      </c>
    </row>
    <row r="5078" spans="1:5">
      <c r="A5078">
        <v>1977</v>
      </c>
      <c r="B5078" s="108">
        <v>81</v>
      </c>
      <c r="C5078">
        <v>396817.48</v>
      </c>
      <c r="D5078">
        <v>222135.82</v>
      </c>
      <c r="E5078">
        <v>618953.30000000005</v>
      </c>
    </row>
    <row r="5079" spans="1:5">
      <c r="A5079">
        <v>1977</v>
      </c>
      <c r="B5079" s="108">
        <v>82</v>
      </c>
      <c r="C5079">
        <v>355893.51</v>
      </c>
      <c r="D5079">
        <v>194675.71</v>
      </c>
      <c r="E5079">
        <v>550569.22</v>
      </c>
    </row>
    <row r="5080" spans="1:5">
      <c r="A5080">
        <v>1977</v>
      </c>
      <c r="B5080" s="108">
        <v>83</v>
      </c>
      <c r="C5080">
        <v>318850.33</v>
      </c>
      <c r="D5080">
        <v>169317.7</v>
      </c>
      <c r="E5080">
        <v>488168.03</v>
      </c>
    </row>
    <row r="5081" spans="1:5">
      <c r="A5081">
        <v>1977</v>
      </c>
      <c r="B5081" s="108">
        <v>84</v>
      </c>
      <c r="C5081">
        <v>287287.42</v>
      </c>
      <c r="D5081">
        <v>148657.21</v>
      </c>
      <c r="E5081">
        <v>435944.63</v>
      </c>
    </row>
    <row r="5082" spans="1:5">
      <c r="A5082">
        <v>1977</v>
      </c>
      <c r="B5082" s="108">
        <v>85</v>
      </c>
      <c r="C5082">
        <v>241185.27</v>
      </c>
      <c r="D5082">
        <v>119795.92</v>
      </c>
      <c r="E5082">
        <v>360981.19</v>
      </c>
    </row>
    <row r="5083" spans="1:5">
      <c r="A5083">
        <v>1977</v>
      </c>
      <c r="B5083" s="108">
        <v>86</v>
      </c>
      <c r="C5083">
        <v>212130.9</v>
      </c>
      <c r="D5083">
        <v>101489.12</v>
      </c>
      <c r="E5083">
        <v>313620.02</v>
      </c>
    </row>
    <row r="5084" spans="1:5">
      <c r="A5084">
        <v>1977</v>
      </c>
      <c r="B5084" s="108">
        <v>87</v>
      </c>
      <c r="C5084">
        <v>182073.23</v>
      </c>
      <c r="D5084">
        <v>85859.63</v>
      </c>
      <c r="E5084">
        <v>267932.86</v>
      </c>
    </row>
    <row r="5085" spans="1:5">
      <c r="A5085">
        <v>1977</v>
      </c>
      <c r="B5085" s="108">
        <v>88</v>
      </c>
      <c r="C5085">
        <v>152842.96</v>
      </c>
      <c r="D5085">
        <v>70393.56</v>
      </c>
      <c r="E5085">
        <v>223236.52</v>
      </c>
    </row>
    <row r="5086" spans="1:5">
      <c r="A5086">
        <v>1977</v>
      </c>
      <c r="B5086" s="108">
        <v>89</v>
      </c>
      <c r="C5086">
        <v>117004.39</v>
      </c>
      <c r="D5086">
        <v>52334.1</v>
      </c>
      <c r="E5086">
        <v>169338.49</v>
      </c>
    </row>
    <row r="5087" spans="1:5">
      <c r="A5087">
        <v>1977</v>
      </c>
      <c r="B5087" s="108">
        <v>90</v>
      </c>
      <c r="C5087">
        <v>95369.02</v>
      </c>
      <c r="D5087">
        <v>41220.519999999997</v>
      </c>
      <c r="E5087">
        <v>136589.54</v>
      </c>
    </row>
    <row r="5088" spans="1:5">
      <c r="A5088">
        <v>1977</v>
      </c>
      <c r="B5088" s="108">
        <v>91</v>
      </c>
      <c r="C5088">
        <v>76348.56</v>
      </c>
      <c r="D5088">
        <v>32582</v>
      </c>
      <c r="E5088">
        <v>108930.56</v>
      </c>
    </row>
    <row r="5089" spans="1:5">
      <c r="A5089">
        <v>1977</v>
      </c>
      <c r="B5089" s="108">
        <v>92</v>
      </c>
      <c r="C5089">
        <v>59781.5</v>
      </c>
      <c r="D5089">
        <v>24796.69</v>
      </c>
      <c r="E5089">
        <v>84578.19</v>
      </c>
    </row>
    <row r="5090" spans="1:5">
      <c r="A5090">
        <v>1977</v>
      </c>
      <c r="B5090" s="108">
        <v>93</v>
      </c>
      <c r="C5090">
        <v>44444.87</v>
      </c>
      <c r="D5090">
        <v>17545.63</v>
      </c>
      <c r="E5090">
        <v>61990.5</v>
      </c>
    </row>
    <row r="5091" spans="1:5">
      <c r="A5091">
        <v>1977</v>
      </c>
      <c r="B5091" s="108">
        <v>94</v>
      </c>
      <c r="C5091">
        <v>32870.769999999997</v>
      </c>
      <c r="D5091">
        <v>12673.54</v>
      </c>
      <c r="E5091">
        <v>45544.31</v>
      </c>
    </row>
    <row r="5092" spans="1:5">
      <c r="A5092">
        <v>1977</v>
      </c>
      <c r="B5092" s="108">
        <v>95</v>
      </c>
      <c r="C5092">
        <v>23341.31</v>
      </c>
      <c r="D5092">
        <v>8751.5400000000009</v>
      </c>
      <c r="E5092">
        <v>32092.85</v>
      </c>
    </row>
    <row r="5093" spans="1:5">
      <c r="A5093">
        <v>1977</v>
      </c>
      <c r="B5093" s="108">
        <v>96</v>
      </c>
      <c r="C5093">
        <v>16981.73</v>
      </c>
      <c r="D5093">
        <v>6198.08</v>
      </c>
      <c r="E5093">
        <v>23179.81</v>
      </c>
    </row>
    <row r="5094" spans="1:5">
      <c r="A5094">
        <v>1977</v>
      </c>
      <c r="B5094" s="108">
        <v>97</v>
      </c>
      <c r="C5094">
        <v>11143.81</v>
      </c>
      <c r="D5094">
        <v>3850.35</v>
      </c>
      <c r="E5094">
        <v>14994.16</v>
      </c>
    </row>
    <row r="5095" spans="1:5">
      <c r="A5095">
        <v>1977</v>
      </c>
      <c r="B5095" s="108">
        <v>98</v>
      </c>
      <c r="C5095">
        <v>7287.84</v>
      </c>
      <c r="D5095">
        <v>2427.61</v>
      </c>
      <c r="E5095">
        <v>9715.4500000000007</v>
      </c>
    </row>
    <row r="5096" spans="1:5">
      <c r="A5096">
        <v>1977</v>
      </c>
      <c r="B5096" s="108">
        <v>99</v>
      </c>
      <c r="C5096">
        <v>4937.88</v>
      </c>
      <c r="D5096">
        <v>1615.38</v>
      </c>
      <c r="E5096">
        <v>6553.26</v>
      </c>
    </row>
    <row r="5097" spans="1:5">
      <c r="A5097">
        <v>1977</v>
      </c>
      <c r="B5097" s="108">
        <v>100</v>
      </c>
      <c r="C5097">
        <v>3353.6</v>
      </c>
      <c r="D5097">
        <v>1067.93</v>
      </c>
      <c r="E5097">
        <v>4421.53</v>
      </c>
    </row>
    <row r="5098" spans="1:5">
      <c r="A5098">
        <v>1977</v>
      </c>
      <c r="B5098" s="108">
        <v>101</v>
      </c>
      <c r="C5098">
        <v>2212.73</v>
      </c>
      <c r="D5098">
        <v>674.12</v>
      </c>
      <c r="E5098">
        <v>2886.85</v>
      </c>
    </row>
    <row r="5099" spans="1:5">
      <c r="A5099">
        <v>1977</v>
      </c>
      <c r="B5099" s="108">
        <v>102</v>
      </c>
      <c r="C5099">
        <v>1346.86</v>
      </c>
      <c r="D5099">
        <v>440.09</v>
      </c>
      <c r="E5099">
        <v>1786.95</v>
      </c>
    </row>
    <row r="5100" spans="1:5">
      <c r="A5100">
        <v>1977</v>
      </c>
      <c r="B5100" s="108">
        <v>103</v>
      </c>
      <c r="C5100">
        <v>836.27</v>
      </c>
      <c r="D5100">
        <v>285.39</v>
      </c>
      <c r="E5100">
        <v>1121.6600000000001</v>
      </c>
    </row>
    <row r="5101" spans="1:5">
      <c r="A5101">
        <v>1977</v>
      </c>
      <c r="B5101" s="108">
        <v>104</v>
      </c>
      <c r="C5101">
        <v>557.42999999999995</v>
      </c>
      <c r="D5101">
        <v>200.47</v>
      </c>
      <c r="E5101">
        <v>757.9</v>
      </c>
    </row>
    <row r="5102" spans="1:5">
      <c r="A5102">
        <v>1977</v>
      </c>
      <c r="B5102" s="108">
        <v>105</v>
      </c>
      <c r="C5102">
        <v>331.94</v>
      </c>
      <c r="D5102">
        <v>147.49</v>
      </c>
      <c r="E5102">
        <v>479.43</v>
      </c>
    </row>
    <row r="5103" spans="1:5">
      <c r="A5103">
        <v>1977</v>
      </c>
      <c r="B5103" s="108">
        <v>106</v>
      </c>
      <c r="C5103">
        <v>227.12</v>
      </c>
      <c r="D5103">
        <v>105.36</v>
      </c>
      <c r="E5103">
        <v>332.48</v>
      </c>
    </row>
    <row r="5104" spans="1:5">
      <c r="A5104">
        <v>1977</v>
      </c>
      <c r="B5104" s="108">
        <v>107</v>
      </c>
      <c r="C5104">
        <v>141.57</v>
      </c>
      <c r="D5104">
        <v>60.84</v>
      </c>
      <c r="E5104">
        <v>202.41</v>
      </c>
    </row>
    <row r="5105" spans="1:5">
      <c r="A5105">
        <v>1977</v>
      </c>
      <c r="B5105" s="108">
        <v>108</v>
      </c>
      <c r="C5105">
        <v>110.51</v>
      </c>
      <c r="D5105">
        <v>40.869999999999997</v>
      </c>
      <c r="E5105">
        <v>151.38</v>
      </c>
    </row>
    <row r="5106" spans="1:5">
      <c r="A5106">
        <v>1977</v>
      </c>
      <c r="B5106" s="108">
        <v>109</v>
      </c>
      <c r="C5106">
        <v>77.19</v>
      </c>
      <c r="D5106">
        <v>27.46</v>
      </c>
      <c r="E5106">
        <v>104.65</v>
      </c>
    </row>
    <row r="5107" spans="1:5">
      <c r="A5107">
        <v>1977</v>
      </c>
      <c r="B5107" s="108">
        <v>110</v>
      </c>
      <c r="C5107">
        <v>166.44</v>
      </c>
      <c r="D5107">
        <v>107.49</v>
      </c>
      <c r="E5107">
        <v>273.93</v>
      </c>
    </row>
    <row r="5108" spans="1:5">
      <c r="A5108">
        <v>1978</v>
      </c>
      <c r="B5108" s="108">
        <v>0</v>
      </c>
      <c r="C5108">
        <v>1611534.25</v>
      </c>
      <c r="D5108">
        <v>1691030.14</v>
      </c>
      <c r="E5108">
        <v>3302564.39</v>
      </c>
    </row>
    <row r="5109" spans="1:5">
      <c r="A5109">
        <v>1978</v>
      </c>
      <c r="B5109" s="108">
        <v>1</v>
      </c>
      <c r="C5109">
        <v>1517093.15</v>
      </c>
      <c r="D5109">
        <v>1588106.85</v>
      </c>
      <c r="E5109">
        <v>3105200</v>
      </c>
    </row>
    <row r="5110" spans="1:5">
      <c r="A5110">
        <v>1978</v>
      </c>
      <c r="B5110" s="108">
        <v>2</v>
      </c>
      <c r="C5110">
        <v>1486975.34</v>
      </c>
      <c r="D5110">
        <v>1555969.86</v>
      </c>
      <c r="E5110">
        <v>3042945.2</v>
      </c>
    </row>
    <row r="5111" spans="1:5">
      <c r="A5111">
        <v>1978</v>
      </c>
      <c r="B5111" s="108">
        <v>3</v>
      </c>
      <c r="C5111">
        <v>1503556.16</v>
      </c>
      <c r="D5111">
        <v>1572556.16</v>
      </c>
      <c r="E5111">
        <v>3076112.32</v>
      </c>
    </row>
    <row r="5112" spans="1:5">
      <c r="A5112">
        <v>1978</v>
      </c>
      <c r="B5112" s="108">
        <v>4</v>
      </c>
      <c r="C5112">
        <v>1526452.05</v>
      </c>
      <c r="D5112">
        <v>1595958.9</v>
      </c>
      <c r="E5112">
        <v>3122410.95</v>
      </c>
    </row>
    <row r="5113" spans="1:5">
      <c r="A5113">
        <v>1978</v>
      </c>
      <c r="B5113" s="108">
        <v>5</v>
      </c>
      <c r="C5113">
        <v>1588380.82</v>
      </c>
      <c r="D5113">
        <v>1656876.71</v>
      </c>
      <c r="E5113">
        <v>3245257.53</v>
      </c>
    </row>
    <row r="5114" spans="1:5">
      <c r="A5114">
        <v>1978</v>
      </c>
      <c r="B5114" s="108">
        <v>6</v>
      </c>
      <c r="C5114">
        <v>1709301.37</v>
      </c>
      <c r="D5114">
        <v>1784284.93</v>
      </c>
      <c r="E5114">
        <v>3493586.3</v>
      </c>
    </row>
    <row r="5115" spans="1:5">
      <c r="A5115">
        <v>1978</v>
      </c>
      <c r="B5115" s="108">
        <v>7</v>
      </c>
      <c r="C5115">
        <v>1795556.16</v>
      </c>
      <c r="D5115">
        <v>1878073.97</v>
      </c>
      <c r="E5115">
        <v>3673630.13</v>
      </c>
    </row>
    <row r="5116" spans="1:5">
      <c r="A5116">
        <v>1978</v>
      </c>
      <c r="B5116" s="108">
        <v>8</v>
      </c>
      <c r="C5116">
        <v>1704558.9</v>
      </c>
      <c r="D5116">
        <v>1777065.75</v>
      </c>
      <c r="E5116">
        <v>3481624.65</v>
      </c>
    </row>
    <row r="5117" spans="1:5">
      <c r="A5117">
        <v>1978</v>
      </c>
      <c r="B5117" s="108">
        <v>9</v>
      </c>
      <c r="C5117">
        <v>1725542.47</v>
      </c>
      <c r="D5117">
        <v>1795542.47</v>
      </c>
      <c r="E5117">
        <v>3521084.94</v>
      </c>
    </row>
    <row r="5118" spans="1:5">
      <c r="A5118">
        <v>1978</v>
      </c>
      <c r="B5118" s="108">
        <v>10</v>
      </c>
      <c r="C5118">
        <v>1769443.84</v>
      </c>
      <c r="D5118">
        <v>1848449.32</v>
      </c>
      <c r="E5118">
        <v>3617893.16</v>
      </c>
    </row>
    <row r="5119" spans="1:5">
      <c r="A5119">
        <v>1978</v>
      </c>
      <c r="B5119" s="108">
        <v>11</v>
      </c>
      <c r="C5119">
        <v>1788945.21</v>
      </c>
      <c r="D5119">
        <v>1863936.99</v>
      </c>
      <c r="E5119">
        <v>3652882.2</v>
      </c>
    </row>
    <row r="5120" spans="1:5">
      <c r="A5120">
        <v>1978</v>
      </c>
      <c r="B5120" s="108">
        <v>12</v>
      </c>
      <c r="C5120">
        <v>1855356.16</v>
      </c>
      <c r="D5120">
        <v>1931860.27</v>
      </c>
      <c r="E5120">
        <v>3787216.43</v>
      </c>
    </row>
    <row r="5121" spans="1:5">
      <c r="A5121">
        <v>1978</v>
      </c>
      <c r="B5121" s="108">
        <v>13</v>
      </c>
      <c r="C5121">
        <v>1958400</v>
      </c>
      <c r="D5121">
        <v>2042380.82</v>
      </c>
      <c r="E5121">
        <v>4000780.82</v>
      </c>
    </row>
    <row r="5122" spans="1:5">
      <c r="A5122">
        <v>1978</v>
      </c>
      <c r="B5122" s="108">
        <v>14</v>
      </c>
      <c r="C5122">
        <v>2033961.64</v>
      </c>
      <c r="D5122">
        <v>2118465.75</v>
      </c>
      <c r="E5122">
        <v>4152427.39</v>
      </c>
    </row>
    <row r="5123" spans="1:5">
      <c r="A5123">
        <v>1978</v>
      </c>
      <c r="B5123" s="108">
        <v>15</v>
      </c>
      <c r="C5123">
        <v>2072961.64</v>
      </c>
      <c r="D5123">
        <v>2163463.0099999998</v>
      </c>
      <c r="E5123">
        <v>4236424.6500000004</v>
      </c>
    </row>
    <row r="5124" spans="1:5">
      <c r="A5124">
        <v>1978</v>
      </c>
      <c r="B5124" s="108">
        <v>16</v>
      </c>
      <c r="C5124">
        <v>2109956.16</v>
      </c>
      <c r="D5124">
        <v>2189452.0499999998</v>
      </c>
      <c r="E5124">
        <v>4299408.21</v>
      </c>
    </row>
    <row r="5125" spans="1:5">
      <c r="A5125">
        <v>1978</v>
      </c>
      <c r="B5125" s="108">
        <v>17</v>
      </c>
      <c r="C5125">
        <v>2115049.3199999998</v>
      </c>
      <c r="D5125">
        <v>2190057.5299999998</v>
      </c>
      <c r="E5125">
        <v>4305106.8499999996</v>
      </c>
    </row>
    <row r="5126" spans="1:5">
      <c r="A5126">
        <v>1978</v>
      </c>
      <c r="B5126" s="108">
        <v>18</v>
      </c>
      <c r="C5126">
        <v>2093487.67</v>
      </c>
      <c r="D5126">
        <v>2140501.37</v>
      </c>
      <c r="E5126">
        <v>4233989.04</v>
      </c>
    </row>
    <row r="5127" spans="1:5">
      <c r="A5127">
        <v>1978</v>
      </c>
      <c r="B5127" s="108">
        <v>19</v>
      </c>
      <c r="C5127">
        <v>2176509.59</v>
      </c>
      <c r="D5127">
        <v>2205005.48</v>
      </c>
      <c r="E5127">
        <v>4381515.07</v>
      </c>
    </row>
    <row r="5128" spans="1:5">
      <c r="A5128">
        <v>1978</v>
      </c>
      <c r="B5128" s="108">
        <v>20</v>
      </c>
      <c r="C5128">
        <v>2165512.33</v>
      </c>
      <c r="D5128">
        <v>2192506.85</v>
      </c>
      <c r="E5128">
        <v>4358019.18</v>
      </c>
    </row>
    <row r="5129" spans="1:5">
      <c r="A5129">
        <v>1978</v>
      </c>
      <c r="B5129" s="108">
        <v>21</v>
      </c>
      <c r="C5129">
        <v>2082608.22</v>
      </c>
      <c r="D5129">
        <v>2101106.85</v>
      </c>
      <c r="E5129">
        <v>4183715.07</v>
      </c>
    </row>
    <row r="5130" spans="1:5">
      <c r="A5130">
        <v>1978</v>
      </c>
      <c r="B5130" s="108">
        <v>22</v>
      </c>
      <c r="C5130">
        <v>2028043.84</v>
      </c>
      <c r="D5130">
        <v>2022539.73</v>
      </c>
      <c r="E5130">
        <v>4050583.57</v>
      </c>
    </row>
    <row r="5131" spans="1:5">
      <c r="A5131">
        <v>1978</v>
      </c>
      <c r="B5131" s="108">
        <v>23</v>
      </c>
      <c r="C5131">
        <v>1999561.64</v>
      </c>
      <c r="D5131">
        <v>1981567.12</v>
      </c>
      <c r="E5131">
        <v>3981128.76</v>
      </c>
    </row>
    <row r="5132" spans="1:5">
      <c r="A5132">
        <v>1978</v>
      </c>
      <c r="B5132" s="108">
        <v>24</v>
      </c>
      <c r="C5132">
        <v>1987076.71</v>
      </c>
      <c r="D5132">
        <v>1969572.6</v>
      </c>
      <c r="E5132">
        <v>3956649.31</v>
      </c>
    </row>
    <row r="5133" spans="1:5">
      <c r="A5133">
        <v>1978</v>
      </c>
      <c r="B5133" s="108">
        <v>25</v>
      </c>
      <c r="C5133">
        <v>1936079.45</v>
      </c>
      <c r="D5133">
        <v>1923073.97</v>
      </c>
      <c r="E5133">
        <v>3859153.42</v>
      </c>
    </row>
    <row r="5134" spans="1:5">
      <c r="A5134">
        <v>1978</v>
      </c>
      <c r="B5134" s="108">
        <v>26</v>
      </c>
      <c r="C5134">
        <v>1870572.6</v>
      </c>
      <c r="D5134">
        <v>1857578.08</v>
      </c>
      <c r="E5134">
        <v>3728150.68</v>
      </c>
    </row>
    <row r="5135" spans="1:5">
      <c r="A5135">
        <v>1978</v>
      </c>
      <c r="B5135" s="108">
        <v>27</v>
      </c>
      <c r="C5135">
        <v>1837597.26</v>
      </c>
      <c r="D5135">
        <v>1810112.33</v>
      </c>
      <c r="E5135">
        <v>3647709.59</v>
      </c>
    </row>
    <row r="5136" spans="1:5">
      <c r="A5136">
        <v>1978</v>
      </c>
      <c r="B5136" s="108">
        <v>28</v>
      </c>
      <c r="C5136">
        <v>1755994.52</v>
      </c>
      <c r="D5136">
        <v>1717997.26</v>
      </c>
      <c r="E5136">
        <v>3473991.78</v>
      </c>
    </row>
    <row r="5137" spans="1:5">
      <c r="A5137">
        <v>1978</v>
      </c>
      <c r="B5137" s="108">
        <v>29</v>
      </c>
      <c r="C5137">
        <v>1856531.51</v>
      </c>
      <c r="D5137">
        <v>1817517.81</v>
      </c>
      <c r="E5137">
        <v>3674049.32</v>
      </c>
    </row>
    <row r="5138" spans="1:5">
      <c r="A5138">
        <v>1978</v>
      </c>
      <c r="B5138" s="108">
        <v>30</v>
      </c>
      <c r="C5138">
        <v>1932813.7</v>
      </c>
      <c r="D5138">
        <v>1911802.74</v>
      </c>
      <c r="E5138">
        <v>3844616.44</v>
      </c>
    </row>
    <row r="5139" spans="1:5">
      <c r="A5139">
        <v>1978</v>
      </c>
      <c r="B5139" s="108">
        <v>31</v>
      </c>
      <c r="C5139">
        <v>1680227.4</v>
      </c>
      <c r="D5139">
        <v>1656728.77</v>
      </c>
      <c r="E5139">
        <v>3336956.17</v>
      </c>
    </row>
    <row r="5140" spans="1:5">
      <c r="A5140">
        <v>1978</v>
      </c>
      <c r="B5140" s="108">
        <v>32</v>
      </c>
      <c r="C5140">
        <v>1443964.38</v>
      </c>
      <c r="D5140">
        <v>1405479.45</v>
      </c>
      <c r="E5140">
        <v>2849443.83</v>
      </c>
    </row>
    <row r="5141" spans="1:5">
      <c r="A5141">
        <v>1978</v>
      </c>
      <c r="B5141" s="108">
        <v>33</v>
      </c>
      <c r="C5141">
        <v>1458978.08</v>
      </c>
      <c r="D5141">
        <v>1403482.19</v>
      </c>
      <c r="E5141">
        <v>2862460.27</v>
      </c>
    </row>
    <row r="5142" spans="1:5">
      <c r="A5142">
        <v>1978</v>
      </c>
      <c r="B5142" s="108">
        <v>34</v>
      </c>
      <c r="C5142">
        <v>1550895.89</v>
      </c>
      <c r="D5142">
        <v>1495890.41</v>
      </c>
      <c r="E5142">
        <v>3046786.3</v>
      </c>
    </row>
    <row r="5143" spans="1:5">
      <c r="A5143">
        <v>1978</v>
      </c>
      <c r="B5143" s="108">
        <v>35</v>
      </c>
      <c r="C5143">
        <v>1471758.9</v>
      </c>
      <c r="D5143">
        <v>1429758.9</v>
      </c>
      <c r="E5143">
        <v>2901517.8</v>
      </c>
    </row>
    <row r="5144" spans="1:5">
      <c r="A5144">
        <v>1978</v>
      </c>
      <c r="B5144" s="108">
        <v>36</v>
      </c>
      <c r="C5144">
        <v>1322106.8500000001</v>
      </c>
      <c r="D5144">
        <v>1275106.8500000001</v>
      </c>
      <c r="E5144">
        <v>2597213.7000000002</v>
      </c>
    </row>
    <row r="5145" spans="1:5">
      <c r="A5145">
        <v>1978</v>
      </c>
      <c r="B5145" s="108">
        <v>37</v>
      </c>
      <c r="C5145">
        <v>1257090.4099999999</v>
      </c>
      <c r="D5145">
        <v>1203095.8899999999</v>
      </c>
      <c r="E5145">
        <v>2460186.2999999998</v>
      </c>
    </row>
    <row r="5146" spans="1:5">
      <c r="A5146">
        <v>1978</v>
      </c>
      <c r="B5146" s="108">
        <v>38</v>
      </c>
      <c r="C5146">
        <v>1198021.92</v>
      </c>
      <c r="D5146">
        <v>1143526.03</v>
      </c>
      <c r="E5146">
        <v>2341547.9500000002</v>
      </c>
    </row>
    <row r="5147" spans="1:5">
      <c r="A5147">
        <v>1978</v>
      </c>
      <c r="B5147" s="108">
        <v>39</v>
      </c>
      <c r="C5147">
        <v>1218526.03</v>
      </c>
      <c r="D5147">
        <v>1163024.6599999999</v>
      </c>
      <c r="E5147">
        <v>2381550.69</v>
      </c>
    </row>
    <row r="5148" spans="1:5">
      <c r="A5148">
        <v>1978</v>
      </c>
      <c r="B5148" s="108">
        <v>40</v>
      </c>
      <c r="C5148">
        <v>1208556.1599999999</v>
      </c>
      <c r="D5148">
        <v>1158054.79</v>
      </c>
      <c r="E5148">
        <v>2366610.9500000002</v>
      </c>
    </row>
    <row r="5149" spans="1:5">
      <c r="A5149">
        <v>1978</v>
      </c>
      <c r="B5149" s="108">
        <v>41</v>
      </c>
      <c r="C5149">
        <v>1153013.7</v>
      </c>
      <c r="D5149">
        <v>1104013.7</v>
      </c>
      <c r="E5149">
        <v>2257027.4</v>
      </c>
    </row>
    <row r="5150" spans="1:5">
      <c r="A5150">
        <v>1978</v>
      </c>
      <c r="B5150" s="108">
        <v>42</v>
      </c>
      <c r="C5150">
        <v>1143024.6599999999</v>
      </c>
      <c r="D5150">
        <v>1097010.96</v>
      </c>
      <c r="E5150">
        <v>2240035.62</v>
      </c>
    </row>
    <row r="5151" spans="1:5">
      <c r="A5151">
        <v>1978</v>
      </c>
      <c r="B5151" s="108">
        <v>43</v>
      </c>
      <c r="C5151">
        <v>1115024.6599999999</v>
      </c>
      <c r="D5151">
        <v>1072027.3999999999</v>
      </c>
      <c r="E5151">
        <v>2187052.06</v>
      </c>
    </row>
    <row r="5152" spans="1:5">
      <c r="A5152">
        <v>1978</v>
      </c>
      <c r="B5152" s="108">
        <v>44</v>
      </c>
      <c r="C5152">
        <v>1127473.97</v>
      </c>
      <c r="D5152">
        <v>1078479.45</v>
      </c>
      <c r="E5152">
        <v>2205953.42</v>
      </c>
    </row>
    <row r="5153" spans="1:5">
      <c r="A5153">
        <v>1978</v>
      </c>
      <c r="B5153" s="108">
        <v>45</v>
      </c>
      <c r="C5153">
        <v>1131504.1100000001</v>
      </c>
      <c r="D5153">
        <v>1074991.78</v>
      </c>
      <c r="E5153">
        <v>2206495.89</v>
      </c>
    </row>
    <row r="5154" spans="1:5">
      <c r="A5154">
        <v>1978</v>
      </c>
      <c r="B5154" s="108">
        <v>46</v>
      </c>
      <c r="C5154">
        <v>1137964.3799999999</v>
      </c>
      <c r="D5154">
        <v>1087463.01</v>
      </c>
      <c r="E5154">
        <v>2225427.39</v>
      </c>
    </row>
    <row r="5155" spans="1:5">
      <c r="A5155">
        <v>1978</v>
      </c>
      <c r="B5155" s="108">
        <v>47</v>
      </c>
      <c r="C5155">
        <v>1186909.5900000001</v>
      </c>
      <c r="D5155">
        <v>1129424.6599999999</v>
      </c>
      <c r="E5155">
        <v>2316334.25</v>
      </c>
    </row>
    <row r="5156" spans="1:5">
      <c r="A5156">
        <v>1978</v>
      </c>
      <c r="B5156" s="108">
        <v>48</v>
      </c>
      <c r="C5156">
        <v>1194542.47</v>
      </c>
      <c r="D5156">
        <v>1119041.1000000001</v>
      </c>
      <c r="E5156">
        <v>2313583.5699999998</v>
      </c>
    </row>
    <row r="5157" spans="1:5">
      <c r="A5157">
        <v>1978</v>
      </c>
      <c r="B5157" s="108">
        <v>49</v>
      </c>
      <c r="C5157">
        <v>1223482.19</v>
      </c>
      <c r="D5157">
        <v>1138980.82</v>
      </c>
      <c r="E5157">
        <v>2362463.0099999998</v>
      </c>
    </row>
    <row r="5158" spans="1:5">
      <c r="A5158">
        <v>1978</v>
      </c>
      <c r="B5158" s="108">
        <v>50</v>
      </c>
      <c r="C5158">
        <v>1186493.1499999999</v>
      </c>
      <c r="D5158">
        <v>1105000</v>
      </c>
      <c r="E5158">
        <v>2291493.15</v>
      </c>
    </row>
    <row r="5159" spans="1:5">
      <c r="A5159">
        <v>1978</v>
      </c>
      <c r="B5159" s="108">
        <v>51</v>
      </c>
      <c r="C5159">
        <v>1230972.6000000001</v>
      </c>
      <c r="D5159">
        <v>1135482.19</v>
      </c>
      <c r="E5159">
        <v>2366454.79</v>
      </c>
    </row>
    <row r="5160" spans="1:5">
      <c r="A5160">
        <v>1978</v>
      </c>
      <c r="B5160" s="108">
        <v>52</v>
      </c>
      <c r="C5160">
        <v>1251958.8999999999</v>
      </c>
      <c r="D5160">
        <v>1143964.3799999999</v>
      </c>
      <c r="E5160">
        <v>2395923.2799999998</v>
      </c>
    </row>
    <row r="5161" spans="1:5">
      <c r="A5161">
        <v>1978</v>
      </c>
      <c r="B5161" s="108">
        <v>53</v>
      </c>
      <c r="C5161">
        <v>1261517.81</v>
      </c>
      <c r="D5161">
        <v>1152016.44</v>
      </c>
      <c r="E5161">
        <v>2413534.25</v>
      </c>
    </row>
    <row r="5162" spans="1:5">
      <c r="A5162">
        <v>1978</v>
      </c>
      <c r="B5162" s="108">
        <v>54</v>
      </c>
      <c r="C5162">
        <v>1242509.5900000001</v>
      </c>
      <c r="D5162">
        <v>1130509.5900000001</v>
      </c>
      <c r="E5162">
        <v>2373019.1800000002</v>
      </c>
    </row>
    <row r="5163" spans="1:5">
      <c r="A5163">
        <v>1978</v>
      </c>
      <c r="B5163" s="108">
        <v>55</v>
      </c>
      <c r="C5163">
        <v>1232484.93</v>
      </c>
      <c r="D5163">
        <v>1120471.23</v>
      </c>
      <c r="E5163">
        <v>2352956.16</v>
      </c>
    </row>
    <row r="5164" spans="1:5">
      <c r="A5164">
        <v>1978</v>
      </c>
      <c r="B5164" s="108">
        <v>56</v>
      </c>
      <c r="C5164">
        <v>1216553.42</v>
      </c>
      <c r="D5164">
        <v>1106542.47</v>
      </c>
      <c r="E5164">
        <v>2323095.89</v>
      </c>
    </row>
    <row r="5165" spans="1:5">
      <c r="A5165">
        <v>1978</v>
      </c>
      <c r="B5165" s="108">
        <v>57</v>
      </c>
      <c r="C5165">
        <v>1202471.23</v>
      </c>
      <c r="D5165">
        <v>1088476.71</v>
      </c>
      <c r="E5165">
        <v>2290947.94</v>
      </c>
    </row>
    <row r="5166" spans="1:5">
      <c r="A5166">
        <v>1978</v>
      </c>
      <c r="B5166" s="108">
        <v>58</v>
      </c>
      <c r="C5166">
        <v>1177591.78</v>
      </c>
      <c r="D5166">
        <v>1043591.78</v>
      </c>
      <c r="E5166">
        <v>2221183.56</v>
      </c>
    </row>
    <row r="5167" spans="1:5">
      <c r="A5167">
        <v>1978</v>
      </c>
      <c r="B5167" s="108">
        <v>59</v>
      </c>
      <c r="C5167">
        <v>1128580.82</v>
      </c>
      <c r="D5167">
        <v>993060.27</v>
      </c>
      <c r="E5167">
        <v>2121641.09</v>
      </c>
    </row>
    <row r="5168" spans="1:5">
      <c r="A5168">
        <v>1978</v>
      </c>
      <c r="B5168" s="108">
        <v>60</v>
      </c>
      <c r="C5168">
        <v>1019032.88</v>
      </c>
      <c r="D5168">
        <v>896027.4</v>
      </c>
      <c r="E5168">
        <v>1915060.28</v>
      </c>
    </row>
    <row r="5169" spans="1:5">
      <c r="A5169">
        <v>1978</v>
      </c>
      <c r="B5169" s="108">
        <v>61</v>
      </c>
      <c r="C5169">
        <v>1040506.85</v>
      </c>
      <c r="D5169">
        <v>918002.74</v>
      </c>
      <c r="E5169">
        <v>1958509.59</v>
      </c>
    </row>
    <row r="5170" spans="1:5">
      <c r="A5170">
        <v>1978</v>
      </c>
      <c r="B5170" s="108">
        <v>62</v>
      </c>
      <c r="C5170">
        <v>1048493.15</v>
      </c>
      <c r="D5170">
        <v>908490.41</v>
      </c>
      <c r="E5170">
        <v>1956983.56</v>
      </c>
    </row>
    <row r="5171" spans="1:5">
      <c r="A5171">
        <v>1978</v>
      </c>
      <c r="B5171" s="108">
        <v>63</v>
      </c>
      <c r="C5171">
        <v>1037032.88</v>
      </c>
      <c r="D5171">
        <v>893024.66</v>
      </c>
      <c r="E5171">
        <v>1930057.54</v>
      </c>
    </row>
    <row r="5172" spans="1:5">
      <c r="A5172">
        <v>1978</v>
      </c>
      <c r="B5172" s="108">
        <v>64</v>
      </c>
      <c r="C5172">
        <v>1019008.22</v>
      </c>
      <c r="D5172">
        <v>857016.44</v>
      </c>
      <c r="E5172">
        <v>1876024.66</v>
      </c>
    </row>
    <row r="5173" spans="1:5">
      <c r="A5173">
        <v>1978</v>
      </c>
      <c r="B5173" s="108">
        <v>65</v>
      </c>
      <c r="C5173">
        <v>999534.25</v>
      </c>
      <c r="D5173">
        <v>821526.03</v>
      </c>
      <c r="E5173">
        <v>1821060.28</v>
      </c>
    </row>
    <row r="5174" spans="1:5">
      <c r="A5174">
        <v>1978</v>
      </c>
      <c r="B5174" s="108">
        <v>66</v>
      </c>
      <c r="C5174">
        <v>976509.59</v>
      </c>
      <c r="D5174">
        <v>784013.7</v>
      </c>
      <c r="E5174">
        <v>1760523.29</v>
      </c>
    </row>
    <row r="5175" spans="1:5">
      <c r="A5175">
        <v>1978</v>
      </c>
      <c r="B5175" s="108">
        <v>67</v>
      </c>
      <c r="C5175">
        <v>964961.64</v>
      </c>
      <c r="D5175">
        <v>767967.12</v>
      </c>
      <c r="E5175">
        <v>1732928.76</v>
      </c>
    </row>
    <row r="5176" spans="1:5">
      <c r="A5176">
        <v>1978</v>
      </c>
      <c r="B5176" s="108">
        <v>68</v>
      </c>
      <c r="C5176">
        <v>945065.75</v>
      </c>
      <c r="D5176">
        <v>734063.01</v>
      </c>
      <c r="E5176">
        <v>1679128.76</v>
      </c>
    </row>
    <row r="5177" spans="1:5">
      <c r="A5177">
        <v>1978</v>
      </c>
      <c r="B5177" s="108">
        <v>69</v>
      </c>
      <c r="C5177">
        <v>887027.4</v>
      </c>
      <c r="D5177">
        <v>678517.81</v>
      </c>
      <c r="E5177">
        <v>1565545.21</v>
      </c>
    </row>
    <row r="5178" spans="1:5">
      <c r="A5178">
        <v>1978</v>
      </c>
      <c r="B5178" s="108">
        <v>70</v>
      </c>
      <c r="C5178">
        <v>786052.05</v>
      </c>
      <c r="D5178">
        <v>586035.62</v>
      </c>
      <c r="E5178">
        <v>1372087.67</v>
      </c>
    </row>
    <row r="5179" spans="1:5">
      <c r="A5179">
        <v>1978</v>
      </c>
      <c r="B5179" s="108">
        <v>71</v>
      </c>
      <c r="C5179">
        <v>773024.66</v>
      </c>
      <c r="D5179">
        <v>577515.06999999995</v>
      </c>
      <c r="E5179">
        <v>1350539.73</v>
      </c>
    </row>
    <row r="5180" spans="1:5">
      <c r="A5180">
        <v>1978</v>
      </c>
      <c r="B5180" s="108">
        <v>72</v>
      </c>
      <c r="C5180">
        <v>725526.03</v>
      </c>
      <c r="D5180">
        <v>526515.06999999995</v>
      </c>
      <c r="E5180">
        <v>1252041.1000000001</v>
      </c>
    </row>
    <row r="5181" spans="1:5">
      <c r="A5181">
        <v>1978</v>
      </c>
      <c r="B5181" s="108">
        <v>73</v>
      </c>
      <c r="C5181">
        <v>694547.95</v>
      </c>
      <c r="D5181">
        <v>497032.88</v>
      </c>
      <c r="E5181">
        <v>1191580.83</v>
      </c>
    </row>
    <row r="5182" spans="1:5">
      <c r="A5182">
        <v>1978</v>
      </c>
      <c r="B5182" s="108">
        <v>74</v>
      </c>
      <c r="C5182">
        <v>645534.25</v>
      </c>
      <c r="D5182">
        <v>447021.92</v>
      </c>
      <c r="E5182">
        <v>1092556.17</v>
      </c>
    </row>
    <row r="5183" spans="1:5">
      <c r="A5183">
        <v>1978</v>
      </c>
      <c r="B5183" s="108">
        <v>75</v>
      </c>
      <c r="C5183">
        <v>587065.75</v>
      </c>
      <c r="D5183">
        <v>393046.58</v>
      </c>
      <c r="E5183">
        <v>980112.33</v>
      </c>
    </row>
    <row r="5184" spans="1:5">
      <c r="A5184">
        <v>1978</v>
      </c>
      <c r="B5184" s="108">
        <v>76</v>
      </c>
      <c r="C5184">
        <v>574945.21</v>
      </c>
      <c r="D5184">
        <v>367471.23</v>
      </c>
      <c r="E5184">
        <v>942416.44</v>
      </c>
    </row>
    <row r="5185" spans="1:5">
      <c r="A5185">
        <v>1978</v>
      </c>
      <c r="B5185" s="108">
        <v>77</v>
      </c>
      <c r="C5185">
        <v>579994.52</v>
      </c>
      <c r="D5185">
        <v>357989.04</v>
      </c>
      <c r="E5185">
        <v>937983.56</v>
      </c>
    </row>
    <row r="5186" spans="1:5">
      <c r="A5186">
        <v>1978</v>
      </c>
      <c r="B5186" s="108">
        <v>78</v>
      </c>
      <c r="C5186">
        <v>549079.44999999995</v>
      </c>
      <c r="D5186">
        <v>336057.53</v>
      </c>
      <c r="E5186">
        <v>885136.98</v>
      </c>
    </row>
    <row r="5187" spans="1:5">
      <c r="A5187">
        <v>1978</v>
      </c>
      <c r="B5187" s="108">
        <v>79</v>
      </c>
      <c r="C5187">
        <v>469545.21</v>
      </c>
      <c r="D5187">
        <v>277520.55</v>
      </c>
      <c r="E5187">
        <v>747065.76</v>
      </c>
    </row>
    <row r="5188" spans="1:5">
      <c r="A5188">
        <v>1978</v>
      </c>
      <c r="B5188" s="108">
        <v>80</v>
      </c>
      <c r="C5188">
        <v>421098.46</v>
      </c>
      <c r="D5188">
        <v>240955</v>
      </c>
      <c r="E5188">
        <v>662053.46</v>
      </c>
    </row>
    <row r="5189" spans="1:5">
      <c r="A5189">
        <v>1978</v>
      </c>
      <c r="B5189" s="108">
        <v>81</v>
      </c>
      <c r="C5189">
        <v>403632.43</v>
      </c>
      <c r="D5189">
        <v>223751.99</v>
      </c>
      <c r="E5189">
        <v>627384.42000000004</v>
      </c>
    </row>
    <row r="5190" spans="1:5">
      <c r="A5190">
        <v>1978</v>
      </c>
      <c r="B5190" s="108">
        <v>82</v>
      </c>
      <c r="C5190">
        <v>370543.19</v>
      </c>
      <c r="D5190">
        <v>199043.41</v>
      </c>
      <c r="E5190">
        <v>569586.6</v>
      </c>
    </row>
    <row r="5191" spans="1:5">
      <c r="A5191">
        <v>1978</v>
      </c>
      <c r="B5191" s="108">
        <v>83</v>
      </c>
      <c r="C5191">
        <v>329594.96000000002</v>
      </c>
      <c r="D5191">
        <v>172499.81</v>
      </c>
      <c r="E5191">
        <v>502094.77</v>
      </c>
    </row>
    <row r="5192" spans="1:5">
      <c r="A5192">
        <v>1978</v>
      </c>
      <c r="B5192" s="108">
        <v>84</v>
      </c>
      <c r="C5192">
        <v>292210.06</v>
      </c>
      <c r="D5192">
        <v>148535</v>
      </c>
      <c r="E5192">
        <v>440745.06</v>
      </c>
    </row>
    <row r="5193" spans="1:5">
      <c r="A5193">
        <v>1978</v>
      </c>
      <c r="B5193" s="108">
        <v>85</v>
      </c>
      <c r="C5193">
        <v>261140.35</v>
      </c>
      <c r="D5193">
        <v>129066.66</v>
      </c>
      <c r="E5193">
        <v>390207.01</v>
      </c>
    </row>
    <row r="5194" spans="1:5">
      <c r="A5194">
        <v>1978</v>
      </c>
      <c r="B5194" s="108">
        <v>86</v>
      </c>
      <c r="C5194">
        <v>217130.3</v>
      </c>
      <c r="D5194">
        <v>102876.52</v>
      </c>
      <c r="E5194">
        <v>320006.82</v>
      </c>
    </row>
    <row r="5195" spans="1:5">
      <c r="A5195">
        <v>1978</v>
      </c>
      <c r="B5195" s="108">
        <v>87</v>
      </c>
      <c r="C5195">
        <v>188865.87</v>
      </c>
      <c r="D5195">
        <v>85935.74</v>
      </c>
      <c r="E5195">
        <v>274801.61</v>
      </c>
    </row>
    <row r="5196" spans="1:5">
      <c r="A5196">
        <v>1978</v>
      </c>
      <c r="B5196" s="108">
        <v>88</v>
      </c>
      <c r="C5196">
        <v>160325.60999999999</v>
      </c>
      <c r="D5196">
        <v>71983.360000000001</v>
      </c>
      <c r="E5196">
        <v>232308.97</v>
      </c>
    </row>
    <row r="5197" spans="1:5">
      <c r="A5197">
        <v>1978</v>
      </c>
      <c r="B5197" s="108">
        <v>89</v>
      </c>
      <c r="C5197">
        <v>132794.22</v>
      </c>
      <c r="D5197">
        <v>58203.23</v>
      </c>
      <c r="E5197">
        <v>190997.45</v>
      </c>
    </row>
    <row r="5198" spans="1:5">
      <c r="A5198">
        <v>1978</v>
      </c>
      <c r="B5198" s="108">
        <v>90</v>
      </c>
      <c r="C5198">
        <v>99826.78</v>
      </c>
      <c r="D5198">
        <v>42522.080000000002</v>
      </c>
      <c r="E5198">
        <v>142348.85999999999</v>
      </c>
    </row>
    <row r="5199" spans="1:5">
      <c r="A5199">
        <v>1978</v>
      </c>
      <c r="B5199" s="108">
        <v>91</v>
      </c>
      <c r="C5199">
        <v>80295.62</v>
      </c>
      <c r="D5199">
        <v>33040.28</v>
      </c>
      <c r="E5199">
        <v>113335.9</v>
      </c>
    </row>
    <row r="5200" spans="1:5">
      <c r="A5200">
        <v>1978</v>
      </c>
      <c r="B5200" s="108">
        <v>92</v>
      </c>
      <c r="C5200">
        <v>63251.8</v>
      </c>
      <c r="D5200">
        <v>25515.55</v>
      </c>
      <c r="E5200">
        <v>88767.35</v>
      </c>
    </row>
    <row r="5201" spans="1:5">
      <c r="A5201">
        <v>1978</v>
      </c>
      <c r="B5201" s="108">
        <v>93</v>
      </c>
      <c r="C5201">
        <v>48761.24</v>
      </c>
      <c r="D5201">
        <v>19086.939999999999</v>
      </c>
      <c r="E5201">
        <v>67848.179999999993</v>
      </c>
    </row>
    <row r="5202" spans="1:5">
      <c r="A5202">
        <v>1978</v>
      </c>
      <c r="B5202" s="108">
        <v>94</v>
      </c>
      <c r="C5202">
        <v>35561.269999999997</v>
      </c>
      <c r="D5202">
        <v>13312.8</v>
      </c>
      <c r="E5202">
        <v>48874.07</v>
      </c>
    </row>
    <row r="5203" spans="1:5">
      <c r="A5203">
        <v>1978</v>
      </c>
      <c r="B5203" s="108">
        <v>95</v>
      </c>
      <c r="C5203">
        <v>25761.119999999999</v>
      </c>
      <c r="D5203">
        <v>9479.5</v>
      </c>
      <c r="E5203">
        <v>35240.620000000003</v>
      </c>
    </row>
    <row r="5204" spans="1:5">
      <c r="A5204">
        <v>1978</v>
      </c>
      <c r="B5204" s="108">
        <v>96</v>
      </c>
      <c r="C5204">
        <v>17963.93</v>
      </c>
      <c r="D5204">
        <v>6382.39</v>
      </c>
      <c r="E5204">
        <v>24346.32</v>
      </c>
    </row>
    <row r="5205" spans="1:5">
      <c r="A5205">
        <v>1978</v>
      </c>
      <c r="B5205" s="108">
        <v>97</v>
      </c>
      <c r="C5205">
        <v>12785.79</v>
      </c>
      <c r="D5205">
        <v>4432.78</v>
      </c>
      <c r="E5205">
        <v>17218.57</v>
      </c>
    </row>
    <row r="5206" spans="1:5">
      <c r="A5206">
        <v>1978</v>
      </c>
      <c r="B5206" s="108">
        <v>98</v>
      </c>
      <c r="C5206">
        <v>8175.09</v>
      </c>
      <c r="D5206">
        <v>2738.19</v>
      </c>
      <c r="E5206">
        <v>10913.28</v>
      </c>
    </row>
    <row r="5207" spans="1:5">
      <c r="A5207">
        <v>1978</v>
      </c>
      <c r="B5207" s="108">
        <v>99</v>
      </c>
      <c r="C5207">
        <v>5290.03</v>
      </c>
      <c r="D5207">
        <v>1665.89</v>
      </c>
      <c r="E5207">
        <v>6955.92</v>
      </c>
    </row>
    <row r="5208" spans="1:5">
      <c r="A5208">
        <v>1978</v>
      </c>
      <c r="B5208" s="108">
        <v>100</v>
      </c>
      <c r="C5208">
        <v>3564.95</v>
      </c>
      <c r="D5208">
        <v>1085.44</v>
      </c>
      <c r="E5208">
        <v>4650.3900000000003</v>
      </c>
    </row>
    <row r="5209" spans="1:5">
      <c r="A5209">
        <v>1978</v>
      </c>
      <c r="B5209" s="108">
        <v>101</v>
      </c>
      <c r="C5209">
        <v>2329.8200000000002</v>
      </c>
      <c r="D5209">
        <v>734.09</v>
      </c>
      <c r="E5209">
        <v>3063.91</v>
      </c>
    </row>
    <row r="5210" spans="1:5">
      <c r="A5210">
        <v>1978</v>
      </c>
      <c r="B5210" s="108">
        <v>102</v>
      </c>
      <c r="C5210">
        <v>1547.29</v>
      </c>
      <c r="D5210">
        <v>459.11</v>
      </c>
      <c r="E5210">
        <v>2006.4</v>
      </c>
    </row>
    <row r="5211" spans="1:5">
      <c r="A5211">
        <v>1978</v>
      </c>
      <c r="B5211" s="108">
        <v>103</v>
      </c>
      <c r="C5211">
        <v>923.61</v>
      </c>
      <c r="D5211">
        <v>312.37</v>
      </c>
      <c r="E5211">
        <v>1235.98</v>
      </c>
    </row>
    <row r="5212" spans="1:5">
      <c r="A5212">
        <v>1978</v>
      </c>
      <c r="B5212" s="108">
        <v>104</v>
      </c>
      <c r="C5212">
        <v>566.55999999999995</v>
      </c>
      <c r="D5212">
        <v>204.38</v>
      </c>
      <c r="E5212">
        <v>770.94</v>
      </c>
    </row>
    <row r="5213" spans="1:5">
      <c r="A5213">
        <v>1978</v>
      </c>
      <c r="B5213" s="108">
        <v>105</v>
      </c>
      <c r="C5213">
        <v>369.59</v>
      </c>
      <c r="D5213">
        <v>135.63999999999999</v>
      </c>
      <c r="E5213">
        <v>505.23</v>
      </c>
    </row>
    <row r="5214" spans="1:5">
      <c r="A5214">
        <v>1978</v>
      </c>
      <c r="B5214" s="108">
        <v>106</v>
      </c>
      <c r="C5214">
        <v>227.63</v>
      </c>
      <c r="D5214">
        <v>103.97</v>
      </c>
      <c r="E5214">
        <v>331.6</v>
      </c>
    </row>
    <row r="5215" spans="1:5">
      <c r="A5215">
        <v>1978</v>
      </c>
      <c r="B5215" s="108">
        <v>107</v>
      </c>
      <c r="C5215">
        <v>158.66</v>
      </c>
      <c r="D5215">
        <v>75.400000000000006</v>
      </c>
      <c r="E5215">
        <v>234.06</v>
      </c>
    </row>
    <row r="5216" spans="1:5">
      <c r="A5216">
        <v>1978</v>
      </c>
      <c r="B5216" s="108">
        <v>108</v>
      </c>
      <c r="C5216">
        <v>96.4</v>
      </c>
      <c r="D5216">
        <v>45.67</v>
      </c>
      <c r="E5216">
        <v>142.07</v>
      </c>
    </row>
    <row r="5217" spans="1:5">
      <c r="A5217">
        <v>1978</v>
      </c>
      <c r="B5217" s="108">
        <v>109</v>
      </c>
      <c r="C5217">
        <v>77.95</v>
      </c>
      <c r="D5217">
        <v>27.85</v>
      </c>
      <c r="E5217">
        <v>105.8</v>
      </c>
    </row>
    <row r="5218" spans="1:5">
      <c r="A5218">
        <v>1978</v>
      </c>
      <c r="B5218" s="108">
        <v>110</v>
      </c>
      <c r="C5218">
        <v>178.57</v>
      </c>
      <c r="D5218">
        <v>95.21</v>
      </c>
      <c r="E5218">
        <v>273.77999999999997</v>
      </c>
    </row>
    <row r="5219" spans="1:5">
      <c r="A5219">
        <v>1979</v>
      </c>
      <c r="B5219" s="108">
        <v>0</v>
      </c>
      <c r="C5219">
        <v>1648567.12</v>
      </c>
      <c r="D5219">
        <v>1727569.86</v>
      </c>
      <c r="E5219">
        <v>3376136.98</v>
      </c>
    </row>
    <row r="5220" spans="1:5">
      <c r="A5220">
        <v>1979</v>
      </c>
      <c r="B5220" s="108">
        <v>1</v>
      </c>
      <c r="C5220">
        <v>1560024.66</v>
      </c>
      <c r="D5220">
        <v>1635021.92</v>
      </c>
      <c r="E5220">
        <v>3195046.58</v>
      </c>
    </row>
    <row r="5221" spans="1:5">
      <c r="A5221">
        <v>1979</v>
      </c>
      <c r="B5221" s="108">
        <v>2</v>
      </c>
      <c r="C5221">
        <v>1513597.26</v>
      </c>
      <c r="D5221">
        <v>1585109.59</v>
      </c>
      <c r="E5221">
        <v>3098706.85</v>
      </c>
    </row>
    <row r="5222" spans="1:5">
      <c r="A5222">
        <v>1979</v>
      </c>
      <c r="B5222" s="108">
        <v>3</v>
      </c>
      <c r="C5222">
        <v>1514975.34</v>
      </c>
      <c r="D5222">
        <v>1581969.86</v>
      </c>
      <c r="E5222">
        <v>3096945.2</v>
      </c>
    </row>
    <row r="5223" spans="1:5">
      <c r="A5223">
        <v>1979</v>
      </c>
      <c r="B5223" s="108">
        <v>4</v>
      </c>
      <c r="C5223">
        <v>1530057.53</v>
      </c>
      <c r="D5223">
        <v>1602558.9</v>
      </c>
      <c r="E5223">
        <v>3132616.43</v>
      </c>
    </row>
    <row r="5224" spans="1:5">
      <c r="A5224">
        <v>1979</v>
      </c>
      <c r="B5224" s="108">
        <v>5</v>
      </c>
      <c r="C5224">
        <v>1527452.05</v>
      </c>
      <c r="D5224">
        <v>1596958.9</v>
      </c>
      <c r="E5224">
        <v>3124410.95</v>
      </c>
    </row>
    <row r="5225" spans="1:5">
      <c r="A5225">
        <v>1979</v>
      </c>
      <c r="B5225" s="108">
        <v>6</v>
      </c>
      <c r="C5225">
        <v>1592879.45</v>
      </c>
      <c r="D5225">
        <v>1660375.34</v>
      </c>
      <c r="E5225">
        <v>3253254.79</v>
      </c>
    </row>
    <row r="5226" spans="1:5">
      <c r="A5226">
        <v>1979</v>
      </c>
      <c r="B5226" s="108">
        <v>7</v>
      </c>
      <c r="C5226">
        <v>1743802.74</v>
      </c>
      <c r="D5226">
        <v>1826786.3</v>
      </c>
      <c r="E5226">
        <v>3570589.04</v>
      </c>
    </row>
    <row r="5227" spans="1:5">
      <c r="A5227">
        <v>1979</v>
      </c>
      <c r="B5227" s="108">
        <v>8</v>
      </c>
      <c r="C5227">
        <v>1744550.68</v>
      </c>
      <c r="D5227">
        <v>1825567.12</v>
      </c>
      <c r="E5227">
        <v>3570117.8</v>
      </c>
    </row>
    <row r="5228" spans="1:5">
      <c r="A5228">
        <v>1979</v>
      </c>
      <c r="B5228" s="108">
        <v>9</v>
      </c>
      <c r="C5228">
        <v>1766068.49</v>
      </c>
      <c r="D5228">
        <v>1837572.6</v>
      </c>
      <c r="E5228">
        <v>3603641.09</v>
      </c>
    </row>
    <row r="5229" spans="1:5">
      <c r="A5229">
        <v>1979</v>
      </c>
      <c r="B5229" s="108">
        <v>10</v>
      </c>
      <c r="C5229">
        <v>1763038.36</v>
      </c>
      <c r="D5229">
        <v>1843536.99</v>
      </c>
      <c r="E5229">
        <v>3606575.35</v>
      </c>
    </row>
    <row r="5230" spans="1:5">
      <c r="A5230">
        <v>1979</v>
      </c>
      <c r="B5230" s="108">
        <v>11</v>
      </c>
      <c r="C5230">
        <v>1750950.68</v>
      </c>
      <c r="D5230">
        <v>1824956.16</v>
      </c>
      <c r="E5230">
        <v>3575906.84</v>
      </c>
    </row>
    <row r="5231" spans="1:5">
      <c r="A5231">
        <v>1979</v>
      </c>
      <c r="B5231" s="108">
        <v>12</v>
      </c>
      <c r="C5231">
        <v>1781942.47</v>
      </c>
      <c r="D5231">
        <v>1856934.25</v>
      </c>
      <c r="E5231">
        <v>3638876.72</v>
      </c>
    </row>
    <row r="5232" spans="1:5">
      <c r="A5232">
        <v>1979</v>
      </c>
      <c r="B5232" s="108">
        <v>13</v>
      </c>
      <c r="C5232">
        <v>1869356.16</v>
      </c>
      <c r="D5232">
        <v>1948361.64</v>
      </c>
      <c r="E5232">
        <v>3817717.8</v>
      </c>
    </row>
    <row r="5233" spans="1:5">
      <c r="A5233">
        <v>1979</v>
      </c>
      <c r="B5233" s="108">
        <v>14</v>
      </c>
      <c r="C5233">
        <v>1981895.89</v>
      </c>
      <c r="D5233">
        <v>2060876.71</v>
      </c>
      <c r="E5233">
        <v>4042772.6</v>
      </c>
    </row>
    <row r="5234" spans="1:5">
      <c r="A5234">
        <v>1979</v>
      </c>
      <c r="B5234" s="108">
        <v>15</v>
      </c>
      <c r="C5234">
        <v>2045964.38</v>
      </c>
      <c r="D5234">
        <v>2138468.4900000002</v>
      </c>
      <c r="E5234">
        <v>4184432.87</v>
      </c>
    </row>
    <row r="5235" spans="1:5">
      <c r="A5235">
        <v>1979</v>
      </c>
      <c r="B5235" s="108">
        <v>16</v>
      </c>
      <c r="C5235">
        <v>2080964.38</v>
      </c>
      <c r="D5235">
        <v>2158964.38</v>
      </c>
      <c r="E5235">
        <v>4239928.76</v>
      </c>
    </row>
    <row r="5236" spans="1:5">
      <c r="A5236">
        <v>1979</v>
      </c>
      <c r="B5236" s="108">
        <v>17</v>
      </c>
      <c r="C5236">
        <v>2115953.42</v>
      </c>
      <c r="D5236">
        <v>2193452.0499999998</v>
      </c>
      <c r="E5236">
        <v>4309405.47</v>
      </c>
    </row>
    <row r="5237" spans="1:5">
      <c r="A5237">
        <v>1979</v>
      </c>
      <c r="B5237" s="108">
        <v>18</v>
      </c>
      <c r="C5237">
        <v>2104041.1</v>
      </c>
      <c r="D5237">
        <v>2162057.5299999998</v>
      </c>
      <c r="E5237">
        <v>4266098.63</v>
      </c>
    </row>
    <row r="5238" spans="1:5">
      <c r="A5238">
        <v>1979</v>
      </c>
      <c r="B5238" s="108">
        <v>19</v>
      </c>
      <c r="C5238">
        <v>2178997.2599999998</v>
      </c>
      <c r="D5238">
        <v>2212013.7000000002</v>
      </c>
      <c r="E5238">
        <v>4391010.96</v>
      </c>
    </row>
    <row r="5239" spans="1:5">
      <c r="A5239">
        <v>1979</v>
      </c>
      <c r="B5239" s="108">
        <v>20</v>
      </c>
      <c r="C5239">
        <v>2171504.11</v>
      </c>
      <c r="D5239">
        <v>2194498.63</v>
      </c>
      <c r="E5239">
        <v>4366002.74</v>
      </c>
    </row>
    <row r="5240" spans="1:5">
      <c r="A5240">
        <v>1979</v>
      </c>
      <c r="B5240" s="108">
        <v>21</v>
      </c>
      <c r="C5240">
        <v>2128016.44</v>
      </c>
      <c r="D5240">
        <v>2146016.44</v>
      </c>
      <c r="E5240">
        <v>4274032.88</v>
      </c>
    </row>
    <row r="5241" spans="1:5">
      <c r="A5241">
        <v>1979</v>
      </c>
      <c r="B5241" s="108">
        <v>22</v>
      </c>
      <c r="C5241">
        <v>2083608.22</v>
      </c>
      <c r="D5241">
        <v>2080117.81</v>
      </c>
      <c r="E5241">
        <v>4163726.03</v>
      </c>
    </row>
    <row r="5242" spans="1:5">
      <c r="A5242">
        <v>1979</v>
      </c>
      <c r="B5242" s="108">
        <v>23</v>
      </c>
      <c r="C5242">
        <v>2039046.58</v>
      </c>
      <c r="D5242">
        <v>2023547.95</v>
      </c>
      <c r="E5242">
        <v>4062594.53</v>
      </c>
    </row>
    <row r="5243" spans="1:5">
      <c r="A5243">
        <v>1979</v>
      </c>
      <c r="B5243" s="108">
        <v>24</v>
      </c>
      <c r="C5243">
        <v>2035556.16</v>
      </c>
      <c r="D5243">
        <v>2020065.75</v>
      </c>
      <c r="E5243">
        <v>4055621.91</v>
      </c>
    </row>
    <row r="5244" spans="1:5">
      <c r="A5244">
        <v>1979</v>
      </c>
      <c r="B5244" s="108">
        <v>25</v>
      </c>
      <c r="C5244">
        <v>1994580.82</v>
      </c>
      <c r="D5244">
        <v>1978578.08</v>
      </c>
      <c r="E5244">
        <v>3973158.9</v>
      </c>
    </row>
    <row r="5245" spans="1:5">
      <c r="A5245">
        <v>1979</v>
      </c>
      <c r="B5245" s="108">
        <v>26</v>
      </c>
      <c r="C5245">
        <v>1926079.45</v>
      </c>
      <c r="D5245">
        <v>1914076.71</v>
      </c>
      <c r="E5245">
        <v>3840156.16</v>
      </c>
    </row>
    <row r="5246" spans="1:5">
      <c r="A5246">
        <v>1979</v>
      </c>
      <c r="B5246" s="108">
        <v>27</v>
      </c>
      <c r="C5246">
        <v>1899071.23</v>
      </c>
      <c r="D5246">
        <v>1879578.08</v>
      </c>
      <c r="E5246">
        <v>3778649.31</v>
      </c>
    </row>
    <row r="5247" spans="1:5">
      <c r="A5247">
        <v>1979</v>
      </c>
      <c r="B5247" s="108">
        <v>28</v>
      </c>
      <c r="C5247">
        <v>1785084.93</v>
      </c>
      <c r="D5247">
        <v>1752597.26</v>
      </c>
      <c r="E5247">
        <v>3537682.19</v>
      </c>
    </row>
    <row r="5248" spans="1:5">
      <c r="A5248">
        <v>1979</v>
      </c>
      <c r="B5248" s="108">
        <v>29</v>
      </c>
      <c r="C5248">
        <v>1872010.96</v>
      </c>
      <c r="D5248">
        <v>1829515.07</v>
      </c>
      <c r="E5248">
        <v>3701526.03</v>
      </c>
    </row>
    <row r="5249" spans="1:5">
      <c r="A5249">
        <v>1979</v>
      </c>
      <c r="B5249" s="108">
        <v>30</v>
      </c>
      <c r="C5249">
        <v>1870515.07</v>
      </c>
      <c r="D5249">
        <v>1841504.11</v>
      </c>
      <c r="E5249">
        <v>3712019.18</v>
      </c>
    </row>
    <row r="5250" spans="1:5">
      <c r="A5250">
        <v>1979</v>
      </c>
      <c r="B5250" s="108">
        <v>31</v>
      </c>
      <c r="C5250">
        <v>1881326.03</v>
      </c>
      <c r="D5250">
        <v>1854315.07</v>
      </c>
      <c r="E5250">
        <v>3735641.1</v>
      </c>
    </row>
    <row r="5251" spans="1:5">
      <c r="A5251">
        <v>1979</v>
      </c>
      <c r="B5251" s="108">
        <v>32</v>
      </c>
      <c r="C5251">
        <v>1698230.14</v>
      </c>
      <c r="D5251">
        <v>1663726.03</v>
      </c>
      <c r="E5251">
        <v>3361956.17</v>
      </c>
    </row>
    <row r="5252" spans="1:5">
      <c r="A5252">
        <v>1979</v>
      </c>
      <c r="B5252" s="108">
        <v>33</v>
      </c>
      <c r="C5252">
        <v>1437964.38</v>
      </c>
      <c r="D5252">
        <v>1388978.08</v>
      </c>
      <c r="E5252">
        <v>2826942.46</v>
      </c>
    </row>
    <row r="5253" spans="1:5">
      <c r="A5253">
        <v>1979</v>
      </c>
      <c r="B5253" s="108">
        <v>34</v>
      </c>
      <c r="C5253">
        <v>1504476.71</v>
      </c>
      <c r="D5253">
        <v>1449482.19</v>
      </c>
      <c r="E5253">
        <v>2953958.9</v>
      </c>
    </row>
    <row r="5254" spans="1:5">
      <c r="A5254">
        <v>1979</v>
      </c>
      <c r="B5254" s="108">
        <v>35</v>
      </c>
      <c r="C5254">
        <v>1526893.15</v>
      </c>
      <c r="D5254">
        <v>1483890.41</v>
      </c>
      <c r="E5254">
        <v>3010783.56</v>
      </c>
    </row>
    <row r="5255" spans="1:5">
      <c r="A5255">
        <v>1979</v>
      </c>
      <c r="B5255" s="108">
        <v>36</v>
      </c>
      <c r="C5255">
        <v>1452249.32</v>
      </c>
      <c r="D5255">
        <v>1405750.68</v>
      </c>
      <c r="E5255">
        <v>2858000</v>
      </c>
    </row>
    <row r="5256" spans="1:5">
      <c r="A5256">
        <v>1979</v>
      </c>
      <c r="B5256" s="108">
        <v>37</v>
      </c>
      <c r="C5256">
        <v>1329608.22</v>
      </c>
      <c r="D5256">
        <v>1277608.22</v>
      </c>
      <c r="E5256">
        <v>2607216.44</v>
      </c>
    </row>
    <row r="5257" spans="1:5">
      <c r="A5257">
        <v>1979</v>
      </c>
      <c r="B5257" s="108">
        <v>38</v>
      </c>
      <c r="C5257">
        <v>1237586.3</v>
      </c>
      <c r="D5257">
        <v>1186591.78</v>
      </c>
      <c r="E5257">
        <v>2424178.08</v>
      </c>
    </row>
    <row r="5258" spans="1:5">
      <c r="A5258">
        <v>1979</v>
      </c>
      <c r="B5258" s="108">
        <v>39</v>
      </c>
      <c r="C5258">
        <v>1238528.77</v>
      </c>
      <c r="D5258">
        <v>1184032.8799999999</v>
      </c>
      <c r="E5258">
        <v>2422561.65</v>
      </c>
    </row>
    <row r="5259" spans="1:5">
      <c r="A5259">
        <v>1979</v>
      </c>
      <c r="B5259" s="108">
        <v>40</v>
      </c>
      <c r="C5259">
        <v>1239528.77</v>
      </c>
      <c r="D5259">
        <v>1188528.77</v>
      </c>
      <c r="E5259">
        <v>2428057.54</v>
      </c>
    </row>
    <row r="5260" spans="1:5">
      <c r="A5260">
        <v>1979</v>
      </c>
      <c r="B5260" s="108">
        <v>41</v>
      </c>
      <c r="C5260">
        <v>1175547.95</v>
      </c>
      <c r="D5260">
        <v>1126547.95</v>
      </c>
      <c r="E5260">
        <v>2302095.9</v>
      </c>
    </row>
    <row r="5261" spans="1:5">
      <c r="A5261">
        <v>1979</v>
      </c>
      <c r="B5261" s="108">
        <v>42</v>
      </c>
      <c r="C5261">
        <v>1157013.7</v>
      </c>
      <c r="D5261">
        <v>1106515.07</v>
      </c>
      <c r="E5261">
        <v>2263528.77</v>
      </c>
    </row>
    <row r="5262" spans="1:5">
      <c r="A5262">
        <v>1979</v>
      </c>
      <c r="B5262" s="108">
        <v>43</v>
      </c>
      <c r="C5262">
        <v>1132021.92</v>
      </c>
      <c r="D5262">
        <v>1086010.96</v>
      </c>
      <c r="E5262">
        <v>2218032.88</v>
      </c>
    </row>
    <row r="5263" spans="1:5">
      <c r="A5263">
        <v>1979</v>
      </c>
      <c r="B5263" s="108">
        <v>44</v>
      </c>
      <c r="C5263">
        <v>1128027.3999999999</v>
      </c>
      <c r="D5263">
        <v>1082030.1399999999</v>
      </c>
      <c r="E5263">
        <v>2210057.54</v>
      </c>
    </row>
    <row r="5264" spans="1:5">
      <c r="A5264">
        <v>1979</v>
      </c>
      <c r="B5264" s="108">
        <v>45</v>
      </c>
      <c r="C5264">
        <v>1123473.97</v>
      </c>
      <c r="D5264">
        <v>1063978.08</v>
      </c>
      <c r="E5264">
        <v>2187452.0499999998</v>
      </c>
    </row>
    <row r="5265" spans="1:5">
      <c r="A5265">
        <v>1979</v>
      </c>
      <c r="B5265" s="108">
        <v>46</v>
      </c>
      <c r="C5265">
        <v>1126002.74</v>
      </c>
      <c r="D5265">
        <v>1070991.78</v>
      </c>
      <c r="E5265">
        <v>2196994.52</v>
      </c>
    </row>
    <row r="5266" spans="1:5">
      <c r="A5266">
        <v>1979</v>
      </c>
      <c r="B5266" s="108">
        <v>47</v>
      </c>
      <c r="C5266">
        <v>1141465.75</v>
      </c>
      <c r="D5266">
        <v>1088463.01</v>
      </c>
      <c r="E5266">
        <v>2229928.7599999998</v>
      </c>
    </row>
    <row r="5267" spans="1:5">
      <c r="A5267">
        <v>1979</v>
      </c>
      <c r="B5267" s="108">
        <v>48</v>
      </c>
      <c r="C5267">
        <v>1176408.22</v>
      </c>
      <c r="D5267">
        <v>1105923.29</v>
      </c>
      <c r="E5267">
        <v>2282331.5099999998</v>
      </c>
    </row>
    <row r="5268" spans="1:5">
      <c r="A5268">
        <v>1979</v>
      </c>
      <c r="B5268" s="108">
        <v>49</v>
      </c>
      <c r="C5268">
        <v>1235049.32</v>
      </c>
      <c r="D5268">
        <v>1149547.95</v>
      </c>
      <c r="E5268">
        <v>2384597.27</v>
      </c>
    </row>
    <row r="5269" spans="1:5">
      <c r="A5269">
        <v>1979</v>
      </c>
      <c r="B5269" s="108">
        <v>50</v>
      </c>
      <c r="C5269">
        <v>1174975.3400000001</v>
      </c>
      <c r="D5269">
        <v>1096476.71</v>
      </c>
      <c r="E5269">
        <v>2271452.0499999998</v>
      </c>
    </row>
    <row r="5270" spans="1:5">
      <c r="A5270">
        <v>1979</v>
      </c>
      <c r="B5270" s="108">
        <v>51</v>
      </c>
      <c r="C5270">
        <v>1221000</v>
      </c>
      <c r="D5270">
        <v>1132008.22</v>
      </c>
      <c r="E5270">
        <v>2353008.2200000002</v>
      </c>
    </row>
    <row r="5271" spans="1:5">
      <c r="A5271">
        <v>1979</v>
      </c>
      <c r="B5271" s="108">
        <v>52</v>
      </c>
      <c r="C5271">
        <v>1226972.6000000001</v>
      </c>
      <c r="D5271">
        <v>1124983.56</v>
      </c>
      <c r="E5271">
        <v>2351956.16</v>
      </c>
    </row>
    <row r="5272" spans="1:5">
      <c r="A5272">
        <v>1979</v>
      </c>
      <c r="B5272" s="108">
        <v>53</v>
      </c>
      <c r="C5272">
        <v>1253961.6399999999</v>
      </c>
      <c r="D5272">
        <v>1145967.1200000001</v>
      </c>
      <c r="E5272">
        <v>2399928.7599999998</v>
      </c>
    </row>
    <row r="5273" spans="1:5">
      <c r="A5273">
        <v>1979</v>
      </c>
      <c r="B5273" s="108">
        <v>54</v>
      </c>
      <c r="C5273">
        <v>1252517.81</v>
      </c>
      <c r="D5273">
        <v>1140517.81</v>
      </c>
      <c r="E5273">
        <v>2393035.62</v>
      </c>
    </row>
    <row r="5274" spans="1:5">
      <c r="A5274">
        <v>1979</v>
      </c>
      <c r="B5274" s="108">
        <v>55</v>
      </c>
      <c r="C5274">
        <v>1230008.22</v>
      </c>
      <c r="D5274">
        <v>1113008.22</v>
      </c>
      <c r="E5274">
        <v>2343016.44</v>
      </c>
    </row>
    <row r="5275" spans="1:5">
      <c r="A5275">
        <v>1979</v>
      </c>
      <c r="B5275" s="108">
        <v>56</v>
      </c>
      <c r="C5275">
        <v>1230986.3</v>
      </c>
      <c r="D5275">
        <v>1111471.23</v>
      </c>
      <c r="E5275">
        <v>2342457.5299999998</v>
      </c>
    </row>
    <row r="5276" spans="1:5">
      <c r="A5276">
        <v>1979</v>
      </c>
      <c r="B5276" s="108">
        <v>57</v>
      </c>
      <c r="C5276">
        <v>1212054.79</v>
      </c>
      <c r="D5276">
        <v>1095542.47</v>
      </c>
      <c r="E5276">
        <v>2307597.2599999998</v>
      </c>
    </row>
    <row r="5277" spans="1:5">
      <c r="A5277">
        <v>1979</v>
      </c>
      <c r="B5277" s="108">
        <v>58</v>
      </c>
      <c r="C5277">
        <v>1200471.23</v>
      </c>
      <c r="D5277">
        <v>1067473.97</v>
      </c>
      <c r="E5277">
        <v>2267945.2000000002</v>
      </c>
    </row>
    <row r="5278" spans="1:5">
      <c r="A5278">
        <v>1979</v>
      </c>
      <c r="B5278" s="108">
        <v>59</v>
      </c>
      <c r="C5278">
        <v>1193597.26</v>
      </c>
      <c r="D5278">
        <v>1050095.8899999999</v>
      </c>
      <c r="E5278">
        <v>2243693.15</v>
      </c>
    </row>
    <row r="5279" spans="1:5">
      <c r="A5279">
        <v>1979</v>
      </c>
      <c r="B5279" s="108">
        <v>60</v>
      </c>
      <c r="C5279">
        <v>1055567.1200000001</v>
      </c>
      <c r="D5279">
        <v>923046.58</v>
      </c>
      <c r="E5279">
        <v>1978613.7</v>
      </c>
    </row>
    <row r="5280" spans="1:5">
      <c r="A5280">
        <v>1979</v>
      </c>
      <c r="B5280" s="108">
        <v>61</v>
      </c>
      <c r="C5280">
        <v>1059043.8400000001</v>
      </c>
      <c r="D5280">
        <v>933038.36</v>
      </c>
      <c r="E5280">
        <v>1992082.2</v>
      </c>
    </row>
    <row r="5281" spans="1:5">
      <c r="A5281">
        <v>1979</v>
      </c>
      <c r="B5281" s="108">
        <v>62</v>
      </c>
      <c r="C5281">
        <v>1049509.5900000001</v>
      </c>
      <c r="D5281">
        <v>906002.74</v>
      </c>
      <c r="E5281">
        <v>1955512.33</v>
      </c>
    </row>
    <row r="5282" spans="1:5">
      <c r="A5282">
        <v>1979</v>
      </c>
      <c r="B5282" s="108">
        <v>63</v>
      </c>
      <c r="C5282">
        <v>1046493.15</v>
      </c>
      <c r="D5282">
        <v>897989.04</v>
      </c>
      <c r="E5282">
        <v>1944482.19</v>
      </c>
    </row>
    <row r="5283" spans="1:5">
      <c r="A5283">
        <v>1979</v>
      </c>
      <c r="B5283" s="108">
        <v>64</v>
      </c>
      <c r="C5283">
        <v>1034032.88</v>
      </c>
      <c r="D5283">
        <v>871523.29</v>
      </c>
      <c r="E5283">
        <v>1905556.17</v>
      </c>
    </row>
    <row r="5284" spans="1:5">
      <c r="A5284">
        <v>1979</v>
      </c>
      <c r="B5284" s="108">
        <v>65</v>
      </c>
      <c r="C5284">
        <v>1015008.22</v>
      </c>
      <c r="D5284">
        <v>837016.44</v>
      </c>
      <c r="E5284">
        <v>1852024.66</v>
      </c>
    </row>
    <row r="5285" spans="1:5">
      <c r="A5285">
        <v>1979</v>
      </c>
      <c r="B5285" s="108">
        <v>66</v>
      </c>
      <c r="C5285">
        <v>992032.88</v>
      </c>
      <c r="D5285">
        <v>798526.03</v>
      </c>
      <c r="E5285">
        <v>1790558.91</v>
      </c>
    </row>
    <row r="5286" spans="1:5">
      <c r="A5286">
        <v>1979</v>
      </c>
      <c r="B5286" s="108">
        <v>67</v>
      </c>
      <c r="C5286">
        <v>953506.85</v>
      </c>
      <c r="D5286">
        <v>761013.7</v>
      </c>
      <c r="E5286">
        <v>1714520.55</v>
      </c>
    </row>
    <row r="5287" spans="1:5">
      <c r="A5287">
        <v>1979</v>
      </c>
      <c r="B5287" s="108">
        <v>68</v>
      </c>
      <c r="C5287">
        <v>955463.01</v>
      </c>
      <c r="D5287">
        <v>745468.49</v>
      </c>
      <c r="E5287">
        <v>1700931.5</v>
      </c>
    </row>
    <row r="5288" spans="1:5">
      <c r="A5288">
        <v>1979</v>
      </c>
      <c r="B5288" s="108">
        <v>69</v>
      </c>
      <c r="C5288">
        <v>920063.01</v>
      </c>
      <c r="D5288">
        <v>708564.38</v>
      </c>
      <c r="E5288">
        <v>1628627.39</v>
      </c>
    </row>
    <row r="5289" spans="1:5">
      <c r="A5289">
        <v>1979</v>
      </c>
      <c r="B5289" s="108">
        <v>70</v>
      </c>
      <c r="C5289">
        <v>811016.44</v>
      </c>
      <c r="D5289">
        <v>602509.59</v>
      </c>
      <c r="E5289">
        <v>1413526.03</v>
      </c>
    </row>
    <row r="5290" spans="1:5">
      <c r="A5290">
        <v>1979</v>
      </c>
      <c r="B5290" s="108">
        <v>71</v>
      </c>
      <c r="C5290">
        <v>804561.64</v>
      </c>
      <c r="D5290">
        <v>600046.57999999996</v>
      </c>
      <c r="E5290">
        <v>1404608.22</v>
      </c>
    </row>
    <row r="5291" spans="1:5">
      <c r="A5291">
        <v>1979</v>
      </c>
      <c r="B5291" s="108">
        <v>72</v>
      </c>
      <c r="C5291">
        <v>743523.29</v>
      </c>
      <c r="D5291">
        <v>537013.69999999995</v>
      </c>
      <c r="E5291">
        <v>1280536.99</v>
      </c>
    </row>
    <row r="5292" spans="1:5">
      <c r="A5292">
        <v>1979</v>
      </c>
      <c r="B5292" s="108">
        <v>73</v>
      </c>
      <c r="C5292">
        <v>723531.51</v>
      </c>
      <c r="D5292">
        <v>515517.81</v>
      </c>
      <c r="E5292">
        <v>1239049.32</v>
      </c>
    </row>
    <row r="5293" spans="1:5">
      <c r="A5293">
        <v>1979</v>
      </c>
      <c r="B5293" s="108">
        <v>74</v>
      </c>
      <c r="C5293">
        <v>676550.68</v>
      </c>
      <c r="D5293">
        <v>466531.51</v>
      </c>
      <c r="E5293">
        <v>1143082.19</v>
      </c>
    </row>
    <row r="5294" spans="1:5">
      <c r="A5294">
        <v>1979</v>
      </c>
      <c r="B5294" s="108">
        <v>75</v>
      </c>
      <c r="C5294">
        <v>624536.99</v>
      </c>
      <c r="D5294">
        <v>418523.29</v>
      </c>
      <c r="E5294">
        <v>1043060.28</v>
      </c>
    </row>
    <row r="5295" spans="1:5">
      <c r="A5295">
        <v>1979</v>
      </c>
      <c r="B5295" s="108">
        <v>76</v>
      </c>
      <c r="C5295">
        <v>581572.6</v>
      </c>
      <c r="D5295">
        <v>375550.68</v>
      </c>
      <c r="E5295">
        <v>957123.28</v>
      </c>
    </row>
    <row r="5296" spans="1:5">
      <c r="A5296">
        <v>1979</v>
      </c>
      <c r="B5296" s="108">
        <v>77</v>
      </c>
      <c r="C5296">
        <v>557945.21</v>
      </c>
      <c r="D5296">
        <v>343471.23</v>
      </c>
      <c r="E5296">
        <v>901416.44</v>
      </c>
    </row>
    <row r="5297" spans="1:5">
      <c r="A5297">
        <v>1979</v>
      </c>
      <c r="B5297" s="108">
        <v>78</v>
      </c>
      <c r="C5297">
        <v>576997.26</v>
      </c>
      <c r="D5297">
        <v>353490.41</v>
      </c>
      <c r="E5297">
        <v>930487.67</v>
      </c>
    </row>
    <row r="5298" spans="1:5">
      <c r="A5298">
        <v>1979</v>
      </c>
      <c r="B5298" s="108">
        <v>79</v>
      </c>
      <c r="C5298">
        <v>512572.6</v>
      </c>
      <c r="D5298">
        <v>303049.32</v>
      </c>
      <c r="E5298">
        <v>815621.92</v>
      </c>
    </row>
    <row r="5299" spans="1:5">
      <c r="A5299">
        <v>1979</v>
      </c>
      <c r="B5299" s="108">
        <v>80</v>
      </c>
      <c r="C5299">
        <v>444628.16</v>
      </c>
      <c r="D5299">
        <v>247548.98</v>
      </c>
      <c r="E5299">
        <v>692177.14</v>
      </c>
    </row>
    <row r="5300" spans="1:5">
      <c r="A5300">
        <v>1979</v>
      </c>
      <c r="B5300" s="108">
        <v>81</v>
      </c>
      <c r="C5300">
        <v>395705.46</v>
      </c>
      <c r="D5300">
        <v>217401.18</v>
      </c>
      <c r="E5300">
        <v>613106.64</v>
      </c>
    </row>
    <row r="5301" spans="1:5">
      <c r="A5301">
        <v>1979</v>
      </c>
      <c r="B5301" s="108">
        <v>82</v>
      </c>
      <c r="C5301">
        <v>376678.57</v>
      </c>
      <c r="D5301">
        <v>200256.91</v>
      </c>
      <c r="E5301">
        <v>576935.48</v>
      </c>
    </row>
    <row r="5302" spans="1:5">
      <c r="A5302">
        <v>1979</v>
      </c>
      <c r="B5302" s="108">
        <v>83</v>
      </c>
      <c r="C5302">
        <v>343244.61</v>
      </c>
      <c r="D5302">
        <v>176548.18</v>
      </c>
      <c r="E5302">
        <v>519792.79</v>
      </c>
    </row>
    <row r="5303" spans="1:5">
      <c r="A5303">
        <v>1979</v>
      </c>
      <c r="B5303" s="108">
        <v>84</v>
      </c>
      <c r="C5303">
        <v>302554.34999999998</v>
      </c>
      <c r="D5303">
        <v>151545.74</v>
      </c>
      <c r="E5303">
        <v>454100.09</v>
      </c>
    </row>
    <row r="5304" spans="1:5">
      <c r="A5304">
        <v>1979</v>
      </c>
      <c r="B5304" s="108">
        <v>85</v>
      </c>
      <c r="C5304">
        <v>265580.18</v>
      </c>
      <c r="D5304">
        <v>128900.6</v>
      </c>
      <c r="E5304">
        <v>394480.78</v>
      </c>
    </row>
    <row r="5305" spans="1:5">
      <c r="A5305">
        <v>1979</v>
      </c>
      <c r="B5305" s="108">
        <v>86</v>
      </c>
      <c r="C5305">
        <v>235096.5</v>
      </c>
      <c r="D5305">
        <v>110964.23</v>
      </c>
      <c r="E5305">
        <v>346060.73</v>
      </c>
    </row>
    <row r="5306" spans="1:5">
      <c r="A5306">
        <v>1979</v>
      </c>
      <c r="B5306" s="108">
        <v>87</v>
      </c>
      <c r="C5306">
        <v>193337.04</v>
      </c>
      <c r="D5306">
        <v>87135.27</v>
      </c>
      <c r="E5306">
        <v>280472.31</v>
      </c>
    </row>
    <row r="5307" spans="1:5">
      <c r="A5307">
        <v>1979</v>
      </c>
      <c r="B5307" s="108">
        <v>88</v>
      </c>
      <c r="C5307">
        <v>166304.79999999999</v>
      </c>
      <c r="D5307">
        <v>71764.42</v>
      </c>
      <c r="E5307">
        <v>238069.22</v>
      </c>
    </row>
    <row r="5308" spans="1:5">
      <c r="A5308">
        <v>1979</v>
      </c>
      <c r="B5308" s="108">
        <v>89</v>
      </c>
      <c r="C5308">
        <v>139366.70000000001</v>
      </c>
      <c r="D5308">
        <v>59366.92</v>
      </c>
      <c r="E5308">
        <v>198733.62</v>
      </c>
    </row>
    <row r="5309" spans="1:5">
      <c r="A5309">
        <v>1979</v>
      </c>
      <c r="B5309" s="108">
        <v>90</v>
      </c>
      <c r="C5309">
        <v>113481.16</v>
      </c>
      <c r="D5309">
        <v>47150.29</v>
      </c>
      <c r="E5309">
        <v>160631.45000000001</v>
      </c>
    </row>
    <row r="5310" spans="1:5">
      <c r="A5310">
        <v>1979</v>
      </c>
      <c r="B5310" s="108">
        <v>91</v>
      </c>
      <c r="C5310">
        <v>83908.22</v>
      </c>
      <c r="D5310">
        <v>33973.82</v>
      </c>
      <c r="E5310">
        <v>117882.04</v>
      </c>
    </row>
    <row r="5311" spans="1:5">
      <c r="A5311">
        <v>1979</v>
      </c>
      <c r="B5311" s="108">
        <v>92</v>
      </c>
      <c r="C5311">
        <v>66470.149999999994</v>
      </c>
      <c r="D5311">
        <v>25999.38</v>
      </c>
      <c r="E5311">
        <v>92469.53</v>
      </c>
    </row>
    <row r="5312" spans="1:5">
      <c r="A5312">
        <v>1979</v>
      </c>
      <c r="B5312" s="108">
        <v>93</v>
      </c>
      <c r="C5312">
        <v>51365.440000000002</v>
      </c>
      <c r="D5312">
        <v>19631.27</v>
      </c>
      <c r="E5312">
        <v>70996.710000000006</v>
      </c>
    </row>
    <row r="5313" spans="1:5">
      <c r="A5313">
        <v>1979</v>
      </c>
      <c r="B5313" s="108">
        <v>94</v>
      </c>
      <c r="C5313">
        <v>38876.01</v>
      </c>
      <c r="D5313">
        <v>14417.04</v>
      </c>
      <c r="E5313">
        <v>53293.05</v>
      </c>
    </row>
    <row r="5314" spans="1:5">
      <c r="A5314">
        <v>1979</v>
      </c>
      <c r="B5314" s="108">
        <v>95</v>
      </c>
      <c r="C5314">
        <v>27845.439999999999</v>
      </c>
      <c r="D5314">
        <v>9832.09</v>
      </c>
      <c r="E5314">
        <v>37677.53</v>
      </c>
    </row>
    <row r="5315" spans="1:5">
      <c r="A5315">
        <v>1979</v>
      </c>
      <c r="B5315" s="108">
        <v>96</v>
      </c>
      <c r="C5315">
        <v>19700.66</v>
      </c>
      <c r="D5315">
        <v>6853.55</v>
      </c>
      <c r="E5315">
        <v>26554.21</v>
      </c>
    </row>
    <row r="5316" spans="1:5">
      <c r="A5316">
        <v>1979</v>
      </c>
      <c r="B5316" s="108">
        <v>97</v>
      </c>
      <c r="C5316">
        <v>13426.95</v>
      </c>
      <c r="D5316">
        <v>4489.25</v>
      </c>
      <c r="E5316">
        <v>17916.2</v>
      </c>
    </row>
    <row r="5317" spans="1:5">
      <c r="A5317">
        <v>1979</v>
      </c>
      <c r="B5317" s="108">
        <v>98</v>
      </c>
      <c r="C5317">
        <v>9449.51</v>
      </c>
      <c r="D5317">
        <v>3093.98</v>
      </c>
      <c r="E5317">
        <v>12543.49</v>
      </c>
    </row>
    <row r="5318" spans="1:5">
      <c r="A5318">
        <v>1979</v>
      </c>
      <c r="B5318" s="108">
        <v>99</v>
      </c>
      <c r="C5318">
        <v>5888.93</v>
      </c>
      <c r="D5318">
        <v>1902.51</v>
      </c>
      <c r="E5318">
        <v>7791.44</v>
      </c>
    </row>
    <row r="5319" spans="1:5">
      <c r="A5319">
        <v>1979</v>
      </c>
      <c r="B5319" s="108">
        <v>100</v>
      </c>
      <c r="C5319">
        <v>3704.9</v>
      </c>
      <c r="D5319">
        <v>1136.1099999999999</v>
      </c>
      <c r="E5319">
        <v>4841.01</v>
      </c>
    </row>
    <row r="5320" spans="1:5">
      <c r="A5320">
        <v>1979</v>
      </c>
      <c r="B5320" s="108">
        <v>101</v>
      </c>
      <c r="C5320">
        <v>2452.1999999999998</v>
      </c>
      <c r="D5320">
        <v>716.46</v>
      </c>
      <c r="E5320">
        <v>3168.66</v>
      </c>
    </row>
    <row r="5321" spans="1:5">
      <c r="A5321">
        <v>1979</v>
      </c>
      <c r="B5321" s="108">
        <v>102</v>
      </c>
      <c r="C5321">
        <v>1590.28</v>
      </c>
      <c r="D5321">
        <v>474.88</v>
      </c>
      <c r="E5321">
        <v>2065.16</v>
      </c>
    </row>
    <row r="5322" spans="1:5">
      <c r="A5322">
        <v>1979</v>
      </c>
      <c r="B5322" s="108">
        <v>103</v>
      </c>
      <c r="C5322">
        <v>1061.68</v>
      </c>
      <c r="D5322">
        <v>315.26</v>
      </c>
      <c r="E5322">
        <v>1376.94</v>
      </c>
    </row>
    <row r="5323" spans="1:5">
      <c r="A5323">
        <v>1979</v>
      </c>
      <c r="B5323" s="108">
        <v>104</v>
      </c>
      <c r="C5323">
        <v>602.66</v>
      </c>
      <c r="D5323">
        <v>210.21</v>
      </c>
      <c r="E5323">
        <v>812.87</v>
      </c>
    </row>
    <row r="5324" spans="1:5">
      <c r="A5324">
        <v>1979</v>
      </c>
      <c r="B5324" s="108">
        <v>105</v>
      </c>
      <c r="C5324">
        <v>366.18</v>
      </c>
      <c r="D5324">
        <v>143.25</v>
      </c>
      <c r="E5324">
        <v>509.43</v>
      </c>
    </row>
    <row r="5325" spans="1:5">
      <c r="A5325">
        <v>1979</v>
      </c>
      <c r="B5325" s="108">
        <v>106</v>
      </c>
      <c r="C5325">
        <v>247.63</v>
      </c>
      <c r="D5325">
        <v>89.11</v>
      </c>
      <c r="E5325">
        <v>336.74</v>
      </c>
    </row>
    <row r="5326" spans="1:5">
      <c r="A5326">
        <v>1979</v>
      </c>
      <c r="B5326" s="108">
        <v>107</v>
      </c>
      <c r="C5326">
        <v>153.52000000000001</v>
      </c>
      <c r="D5326">
        <v>71.86</v>
      </c>
      <c r="E5326">
        <v>225.38</v>
      </c>
    </row>
    <row r="5327" spans="1:5">
      <c r="A5327">
        <v>1979</v>
      </c>
      <c r="B5327" s="108">
        <v>108</v>
      </c>
      <c r="C5327">
        <v>110.97</v>
      </c>
      <c r="D5327">
        <v>50.79</v>
      </c>
      <c r="E5327">
        <v>161.76</v>
      </c>
    </row>
    <row r="5328" spans="1:5">
      <c r="A5328">
        <v>1979</v>
      </c>
      <c r="B5328" s="108">
        <v>109</v>
      </c>
      <c r="C5328">
        <v>69.069999999999993</v>
      </c>
      <c r="D5328">
        <v>32.81</v>
      </c>
      <c r="E5328">
        <v>101.88</v>
      </c>
    </row>
    <row r="5329" spans="1:5">
      <c r="A5329">
        <v>1979</v>
      </c>
      <c r="B5329" s="108">
        <v>110</v>
      </c>
      <c r="C5329">
        <v>192.32</v>
      </c>
      <c r="D5329">
        <v>88.34</v>
      </c>
      <c r="E5329">
        <v>280.66000000000003</v>
      </c>
    </row>
    <row r="5330" spans="1:5">
      <c r="A5330">
        <v>1980</v>
      </c>
      <c r="B5330" s="108">
        <v>0</v>
      </c>
      <c r="C5330">
        <v>1706540.64</v>
      </c>
      <c r="D5330">
        <v>1786571.22</v>
      </c>
      <c r="E5330">
        <v>3493111.86</v>
      </c>
    </row>
    <row r="5331" spans="1:5">
      <c r="A5331">
        <v>1980</v>
      </c>
      <c r="B5331" s="108">
        <v>1</v>
      </c>
      <c r="C5331">
        <v>1593833.85</v>
      </c>
      <c r="D5331">
        <v>1670075.48</v>
      </c>
      <c r="E5331">
        <v>3263909.33</v>
      </c>
    </row>
    <row r="5332" spans="1:5">
      <c r="A5332">
        <v>1980</v>
      </c>
      <c r="B5332" s="108">
        <v>2</v>
      </c>
      <c r="C5332">
        <v>1559096.08</v>
      </c>
      <c r="D5332">
        <v>1633037.96</v>
      </c>
      <c r="E5332">
        <v>3192134.04</v>
      </c>
    </row>
    <row r="5333" spans="1:5">
      <c r="A5333">
        <v>1980</v>
      </c>
      <c r="B5333" s="108">
        <v>3</v>
      </c>
      <c r="C5333">
        <v>1543752.65</v>
      </c>
      <c r="D5333">
        <v>1614017.53</v>
      </c>
      <c r="E5333">
        <v>3157770.18</v>
      </c>
    </row>
    <row r="5334" spans="1:5">
      <c r="A5334">
        <v>1980</v>
      </c>
      <c r="B5334" s="108">
        <v>4</v>
      </c>
      <c r="C5334">
        <v>1539520.13</v>
      </c>
      <c r="D5334">
        <v>1611676.83</v>
      </c>
      <c r="E5334">
        <v>3151196.96</v>
      </c>
    </row>
    <row r="5335" spans="1:5">
      <c r="A5335">
        <v>1980</v>
      </c>
      <c r="B5335" s="108">
        <v>5</v>
      </c>
      <c r="C5335">
        <v>1531387.94</v>
      </c>
      <c r="D5335">
        <v>1604666.43</v>
      </c>
      <c r="E5335">
        <v>3136054.37</v>
      </c>
    </row>
    <row r="5336" spans="1:5">
      <c r="A5336">
        <v>1980</v>
      </c>
      <c r="B5336" s="108">
        <v>6</v>
      </c>
      <c r="C5336">
        <v>1534213.6</v>
      </c>
      <c r="D5336">
        <v>1602966.62</v>
      </c>
      <c r="E5336">
        <v>3137180.22</v>
      </c>
    </row>
    <row r="5337" spans="1:5">
      <c r="A5337">
        <v>1980</v>
      </c>
      <c r="B5337" s="108">
        <v>7</v>
      </c>
      <c r="C5337">
        <v>1629661.32</v>
      </c>
      <c r="D5337">
        <v>1704446.77</v>
      </c>
      <c r="E5337">
        <v>3334108.09</v>
      </c>
    </row>
    <row r="5338" spans="1:5">
      <c r="A5338">
        <v>1980</v>
      </c>
      <c r="B5338" s="108">
        <v>8</v>
      </c>
      <c r="C5338">
        <v>1694544.96</v>
      </c>
      <c r="D5338">
        <v>1775951.68</v>
      </c>
      <c r="E5338">
        <v>3470496.64</v>
      </c>
    </row>
    <row r="5339" spans="1:5">
      <c r="A5339">
        <v>1980</v>
      </c>
      <c r="B5339" s="108">
        <v>9</v>
      </c>
      <c r="C5339">
        <v>1807923.24</v>
      </c>
      <c r="D5339">
        <v>1887444.56</v>
      </c>
      <c r="E5339">
        <v>3695367.8</v>
      </c>
    </row>
    <row r="5340" spans="1:5">
      <c r="A5340">
        <v>1980</v>
      </c>
      <c r="B5340" s="108">
        <v>10</v>
      </c>
      <c r="C5340">
        <v>1798799.06</v>
      </c>
      <c r="D5340">
        <v>1882873.69</v>
      </c>
      <c r="E5340">
        <v>3681672.75</v>
      </c>
    </row>
    <row r="5341" spans="1:5">
      <c r="A5341">
        <v>1980</v>
      </c>
      <c r="B5341" s="108">
        <v>11</v>
      </c>
      <c r="C5341">
        <v>1748788.14</v>
      </c>
      <c r="D5341">
        <v>1824654.27</v>
      </c>
      <c r="E5341">
        <v>3573442.41</v>
      </c>
    </row>
    <row r="5342" spans="1:5">
      <c r="A5342">
        <v>1980</v>
      </c>
      <c r="B5342" s="108">
        <v>12</v>
      </c>
      <c r="C5342">
        <v>1743559.85</v>
      </c>
      <c r="D5342">
        <v>1816845.36</v>
      </c>
      <c r="E5342">
        <v>3560405.21</v>
      </c>
    </row>
    <row r="5343" spans="1:5">
      <c r="A5343">
        <v>1980</v>
      </c>
      <c r="B5343" s="108">
        <v>13</v>
      </c>
      <c r="C5343">
        <v>1797367.36</v>
      </c>
      <c r="D5343">
        <v>1873033.79</v>
      </c>
      <c r="E5343">
        <v>3670401.15</v>
      </c>
    </row>
    <row r="5344" spans="1:5">
      <c r="A5344">
        <v>1980</v>
      </c>
      <c r="B5344" s="108">
        <v>14</v>
      </c>
      <c r="C5344">
        <v>1888897.95</v>
      </c>
      <c r="D5344">
        <v>1965562.19</v>
      </c>
      <c r="E5344">
        <v>3854460.14</v>
      </c>
    </row>
    <row r="5345" spans="1:5">
      <c r="A5345">
        <v>1980</v>
      </c>
      <c r="B5345" s="108">
        <v>15</v>
      </c>
      <c r="C5345">
        <v>1996514.81</v>
      </c>
      <c r="D5345">
        <v>2082678.4</v>
      </c>
      <c r="E5345">
        <v>4079193.21</v>
      </c>
    </row>
    <row r="5346" spans="1:5">
      <c r="A5346">
        <v>1980</v>
      </c>
      <c r="B5346" s="108">
        <v>16</v>
      </c>
      <c r="C5346">
        <v>2053747.56</v>
      </c>
      <c r="D5346">
        <v>2138195.1800000002</v>
      </c>
      <c r="E5346">
        <v>4191942.74</v>
      </c>
    </row>
    <row r="5347" spans="1:5">
      <c r="A5347">
        <v>1980</v>
      </c>
      <c r="B5347" s="108">
        <v>17</v>
      </c>
      <c r="C5347">
        <v>2081002.83</v>
      </c>
      <c r="D5347">
        <v>2168801.83</v>
      </c>
      <c r="E5347">
        <v>4249804.66</v>
      </c>
    </row>
    <row r="5348" spans="1:5">
      <c r="A5348">
        <v>1980</v>
      </c>
      <c r="B5348" s="108">
        <v>18</v>
      </c>
      <c r="C5348">
        <v>2103288.5699999998</v>
      </c>
      <c r="D5348">
        <v>2162530.0699999998</v>
      </c>
      <c r="E5348">
        <v>4265818.6399999997</v>
      </c>
    </row>
    <row r="5349" spans="1:5">
      <c r="A5349">
        <v>1980</v>
      </c>
      <c r="B5349" s="108">
        <v>19</v>
      </c>
      <c r="C5349">
        <v>2204475.34</v>
      </c>
      <c r="D5349">
        <v>2236913.41</v>
      </c>
      <c r="E5349">
        <v>4441388.75</v>
      </c>
    </row>
    <row r="5350" spans="1:5">
      <c r="A5350">
        <v>1980</v>
      </c>
      <c r="B5350" s="108">
        <v>20</v>
      </c>
      <c r="C5350">
        <v>2175944.04</v>
      </c>
      <c r="D5350">
        <v>2193613.44</v>
      </c>
      <c r="E5350">
        <v>4369557.4800000004</v>
      </c>
    </row>
    <row r="5351" spans="1:5">
      <c r="A5351">
        <v>1980</v>
      </c>
      <c r="B5351" s="108">
        <v>21</v>
      </c>
      <c r="C5351">
        <v>2139986.36</v>
      </c>
      <c r="D5351">
        <v>2151565.81</v>
      </c>
      <c r="E5351">
        <v>4291552.17</v>
      </c>
    </row>
    <row r="5352" spans="1:5">
      <c r="A5352">
        <v>1980</v>
      </c>
      <c r="B5352" s="108">
        <v>22</v>
      </c>
      <c r="C5352">
        <v>2128182.66</v>
      </c>
      <c r="D5352">
        <v>2132586.69</v>
      </c>
      <c r="E5352">
        <v>4260769.3499999996</v>
      </c>
    </row>
    <row r="5353" spans="1:5">
      <c r="A5353">
        <v>1980</v>
      </c>
      <c r="B5353" s="108">
        <v>23</v>
      </c>
      <c r="C5353">
        <v>2097360.0099999998</v>
      </c>
      <c r="D5353">
        <v>2087533.14</v>
      </c>
      <c r="E5353">
        <v>4184893.15</v>
      </c>
    </row>
    <row r="5354" spans="1:5">
      <c r="A5354">
        <v>1980</v>
      </c>
      <c r="B5354" s="108">
        <v>24</v>
      </c>
      <c r="C5354">
        <v>2071401.08</v>
      </c>
      <c r="D5354">
        <v>2063076.12</v>
      </c>
      <c r="E5354">
        <v>4134477.2</v>
      </c>
    </row>
    <row r="5355" spans="1:5">
      <c r="A5355">
        <v>1980</v>
      </c>
      <c r="B5355" s="108">
        <v>25</v>
      </c>
      <c r="C5355">
        <v>2047415.98</v>
      </c>
      <c r="D5355">
        <v>2034713.72</v>
      </c>
      <c r="E5355">
        <v>4082129.7</v>
      </c>
    </row>
    <row r="5356" spans="1:5">
      <c r="A5356">
        <v>1980</v>
      </c>
      <c r="B5356" s="108">
        <v>26</v>
      </c>
      <c r="C5356">
        <v>1986872.08</v>
      </c>
      <c r="D5356">
        <v>1971504.61</v>
      </c>
      <c r="E5356">
        <v>3958376.69</v>
      </c>
    </row>
    <row r="5357" spans="1:5">
      <c r="A5357">
        <v>1980</v>
      </c>
      <c r="B5357" s="108">
        <v>27</v>
      </c>
      <c r="C5357">
        <v>1956664.52</v>
      </c>
      <c r="D5357">
        <v>1935673.11</v>
      </c>
      <c r="E5357">
        <v>3892337.63</v>
      </c>
    </row>
    <row r="5358" spans="1:5">
      <c r="A5358">
        <v>1980</v>
      </c>
      <c r="B5358" s="108">
        <v>28</v>
      </c>
      <c r="C5358">
        <v>1839422.5</v>
      </c>
      <c r="D5358">
        <v>1812996.3</v>
      </c>
      <c r="E5358">
        <v>3652418.8</v>
      </c>
    </row>
    <row r="5359" spans="1:5">
      <c r="A5359">
        <v>1980</v>
      </c>
      <c r="B5359" s="108">
        <v>29</v>
      </c>
      <c r="C5359">
        <v>1914728.32</v>
      </c>
      <c r="D5359">
        <v>1881827.44</v>
      </c>
      <c r="E5359">
        <v>3796555.76</v>
      </c>
    </row>
    <row r="5360" spans="1:5">
      <c r="A5360">
        <v>1980</v>
      </c>
      <c r="B5360" s="108">
        <v>30</v>
      </c>
      <c r="C5360">
        <v>1875401.87</v>
      </c>
      <c r="D5360">
        <v>1843746.04</v>
      </c>
      <c r="E5360">
        <v>3719147.91</v>
      </c>
    </row>
    <row r="5361" spans="1:5">
      <c r="A5361">
        <v>1980</v>
      </c>
      <c r="B5361" s="108">
        <v>31</v>
      </c>
      <c r="C5361">
        <v>1828591.44</v>
      </c>
      <c r="D5361">
        <v>1790969.85</v>
      </c>
      <c r="E5361">
        <v>3619561.29</v>
      </c>
    </row>
    <row r="5362" spans="1:5">
      <c r="A5362">
        <v>1980</v>
      </c>
      <c r="B5362" s="108">
        <v>32</v>
      </c>
      <c r="C5362">
        <v>1901259.08</v>
      </c>
      <c r="D5362">
        <v>1862179.16</v>
      </c>
      <c r="E5362">
        <v>3763438.24</v>
      </c>
    </row>
    <row r="5363" spans="1:5">
      <c r="A5363">
        <v>1980</v>
      </c>
      <c r="B5363" s="108">
        <v>33</v>
      </c>
      <c r="C5363">
        <v>1689913.31</v>
      </c>
      <c r="D5363">
        <v>1643835.13</v>
      </c>
      <c r="E5363">
        <v>3333748.44</v>
      </c>
    </row>
    <row r="5364" spans="1:5">
      <c r="A5364">
        <v>1980</v>
      </c>
      <c r="B5364" s="108">
        <v>34</v>
      </c>
      <c r="C5364">
        <v>1480477.09</v>
      </c>
      <c r="D5364">
        <v>1436550.88</v>
      </c>
      <c r="E5364">
        <v>2917027.97</v>
      </c>
    </row>
    <row r="5365" spans="1:5">
      <c r="A5365">
        <v>1980</v>
      </c>
      <c r="B5365" s="108">
        <v>35</v>
      </c>
      <c r="C5365">
        <v>1480019.7</v>
      </c>
      <c r="D5365">
        <v>1437166.83</v>
      </c>
      <c r="E5365">
        <v>2917186.53</v>
      </c>
    </row>
    <row r="5366" spans="1:5">
      <c r="A5366">
        <v>1980</v>
      </c>
      <c r="B5366" s="108">
        <v>36</v>
      </c>
      <c r="C5366">
        <v>1505631.4</v>
      </c>
      <c r="D5366">
        <v>1457316.07</v>
      </c>
      <c r="E5366">
        <v>2962947.47</v>
      </c>
    </row>
    <row r="5367" spans="1:5">
      <c r="A5367">
        <v>1980</v>
      </c>
      <c r="B5367" s="108">
        <v>37</v>
      </c>
      <c r="C5367">
        <v>1462218.19</v>
      </c>
      <c r="D5367">
        <v>1409339.79</v>
      </c>
      <c r="E5367">
        <v>2871557.98</v>
      </c>
    </row>
    <row r="5368" spans="1:5">
      <c r="A5368">
        <v>1980</v>
      </c>
      <c r="B5368" s="108">
        <v>38</v>
      </c>
      <c r="C5368">
        <v>1306765.68</v>
      </c>
      <c r="D5368">
        <v>1256816.5900000001</v>
      </c>
      <c r="E5368">
        <v>2563582.27</v>
      </c>
    </row>
    <row r="5369" spans="1:5">
      <c r="A5369">
        <v>1980</v>
      </c>
      <c r="B5369" s="108">
        <v>39</v>
      </c>
      <c r="C5369">
        <v>1284218.22</v>
      </c>
      <c r="D5369">
        <v>1235538.53</v>
      </c>
      <c r="E5369">
        <v>2519756.75</v>
      </c>
    </row>
    <row r="5370" spans="1:5">
      <c r="A5370">
        <v>1980</v>
      </c>
      <c r="B5370" s="108">
        <v>40</v>
      </c>
      <c r="C5370">
        <v>1259518.51</v>
      </c>
      <c r="D5370">
        <v>1209417.96</v>
      </c>
      <c r="E5370">
        <v>2468936.4700000002</v>
      </c>
    </row>
    <row r="5371" spans="1:5">
      <c r="A5371">
        <v>1980</v>
      </c>
      <c r="B5371" s="108">
        <v>41</v>
      </c>
      <c r="C5371">
        <v>1200858.47</v>
      </c>
      <c r="D5371">
        <v>1153134.96</v>
      </c>
      <c r="E5371">
        <v>2353993.4300000002</v>
      </c>
    </row>
    <row r="5372" spans="1:5">
      <c r="A5372">
        <v>1980</v>
      </c>
      <c r="B5372" s="108">
        <v>42</v>
      </c>
      <c r="C5372">
        <v>1179795.6200000001</v>
      </c>
      <c r="D5372">
        <v>1131414.55</v>
      </c>
      <c r="E5372">
        <v>2311210.17</v>
      </c>
    </row>
    <row r="5373" spans="1:5">
      <c r="A5373">
        <v>1980</v>
      </c>
      <c r="B5373" s="108">
        <v>43</v>
      </c>
      <c r="C5373">
        <v>1148907.3400000001</v>
      </c>
      <c r="D5373">
        <v>1097261.8400000001</v>
      </c>
      <c r="E5373">
        <v>2246169.1800000002</v>
      </c>
    </row>
    <row r="5374" spans="1:5">
      <c r="A5374">
        <v>1980</v>
      </c>
      <c r="B5374" s="108">
        <v>44</v>
      </c>
      <c r="C5374">
        <v>1147248.77</v>
      </c>
      <c r="D5374">
        <v>1097474.73</v>
      </c>
      <c r="E5374">
        <v>2244723.5</v>
      </c>
    </row>
    <row r="5375" spans="1:5">
      <c r="A5375">
        <v>1980</v>
      </c>
      <c r="B5375" s="108">
        <v>45</v>
      </c>
      <c r="C5375">
        <v>1122375.3799999999</v>
      </c>
      <c r="D5375">
        <v>1067117.8799999999</v>
      </c>
      <c r="E5375">
        <v>2189493.2599999998</v>
      </c>
    </row>
    <row r="5376" spans="1:5">
      <c r="A5376">
        <v>1980</v>
      </c>
      <c r="B5376" s="108">
        <v>46</v>
      </c>
      <c r="C5376">
        <v>1122540.32</v>
      </c>
      <c r="D5376">
        <v>1063652.1200000001</v>
      </c>
      <c r="E5376">
        <v>2186192.44</v>
      </c>
    </row>
    <row r="5377" spans="1:5">
      <c r="A5377">
        <v>1980</v>
      </c>
      <c r="B5377" s="108">
        <v>47</v>
      </c>
      <c r="C5377">
        <v>1133300.25</v>
      </c>
      <c r="D5377">
        <v>1073388.6000000001</v>
      </c>
      <c r="E5377">
        <v>2206688.85</v>
      </c>
    </row>
    <row r="5378" spans="1:5">
      <c r="A5378">
        <v>1980</v>
      </c>
      <c r="B5378" s="108">
        <v>48</v>
      </c>
      <c r="C5378">
        <v>1123085.5900000001</v>
      </c>
      <c r="D5378">
        <v>1060920.33</v>
      </c>
      <c r="E5378">
        <v>2184005.92</v>
      </c>
    </row>
    <row r="5379" spans="1:5">
      <c r="A5379">
        <v>1980</v>
      </c>
      <c r="B5379" s="108">
        <v>49</v>
      </c>
      <c r="C5379">
        <v>1219988.81</v>
      </c>
      <c r="D5379">
        <v>1142428.8700000001</v>
      </c>
      <c r="E5379">
        <v>2362417.6800000002</v>
      </c>
    </row>
    <row r="5380" spans="1:5">
      <c r="A5380">
        <v>1980</v>
      </c>
      <c r="B5380" s="108">
        <v>50</v>
      </c>
      <c r="C5380">
        <v>1189273.0900000001</v>
      </c>
      <c r="D5380">
        <v>1109217.97</v>
      </c>
      <c r="E5380">
        <v>2298491.06</v>
      </c>
    </row>
    <row r="5381" spans="1:5">
      <c r="A5381">
        <v>1980</v>
      </c>
      <c r="B5381" s="108">
        <v>51</v>
      </c>
      <c r="C5381">
        <v>1202900.55</v>
      </c>
      <c r="D5381">
        <v>1120759.5900000001</v>
      </c>
      <c r="E5381">
        <v>2323660.14</v>
      </c>
    </row>
    <row r="5382" spans="1:5">
      <c r="A5382">
        <v>1980</v>
      </c>
      <c r="B5382" s="108">
        <v>52</v>
      </c>
      <c r="C5382">
        <v>1217164.95</v>
      </c>
      <c r="D5382">
        <v>1123617.6200000001</v>
      </c>
      <c r="E5382">
        <v>2340782.5699999998</v>
      </c>
    </row>
    <row r="5383" spans="1:5">
      <c r="A5383">
        <v>1980</v>
      </c>
      <c r="B5383" s="108">
        <v>53</v>
      </c>
      <c r="C5383">
        <v>1230887.1000000001</v>
      </c>
      <c r="D5383">
        <v>1130506.45</v>
      </c>
      <c r="E5383">
        <v>2361393.5499999998</v>
      </c>
    </row>
    <row r="5384" spans="1:5">
      <c r="A5384">
        <v>1980</v>
      </c>
      <c r="B5384" s="108">
        <v>54</v>
      </c>
      <c r="C5384">
        <v>1250441.1200000001</v>
      </c>
      <c r="D5384">
        <v>1135546.21</v>
      </c>
      <c r="E5384">
        <v>2385987.33</v>
      </c>
    </row>
    <row r="5385" spans="1:5">
      <c r="A5385">
        <v>1980</v>
      </c>
      <c r="B5385" s="108">
        <v>55</v>
      </c>
      <c r="C5385">
        <v>1240930.17</v>
      </c>
      <c r="D5385">
        <v>1117917.24</v>
      </c>
      <c r="E5385">
        <v>2358847.41</v>
      </c>
    </row>
    <row r="5386" spans="1:5">
      <c r="A5386">
        <v>1980</v>
      </c>
      <c r="B5386" s="108">
        <v>56</v>
      </c>
      <c r="C5386">
        <v>1229059.3600000001</v>
      </c>
      <c r="D5386">
        <v>1103719.43</v>
      </c>
      <c r="E5386">
        <v>2332778.79</v>
      </c>
    </row>
    <row r="5387" spans="1:5">
      <c r="A5387">
        <v>1980</v>
      </c>
      <c r="B5387" s="108">
        <v>57</v>
      </c>
      <c r="C5387">
        <v>1230278.3</v>
      </c>
      <c r="D5387">
        <v>1104660.68</v>
      </c>
      <c r="E5387">
        <v>2334938.98</v>
      </c>
    </row>
    <row r="5388" spans="1:5">
      <c r="A5388">
        <v>1980</v>
      </c>
      <c r="B5388" s="108">
        <v>58</v>
      </c>
      <c r="C5388">
        <v>1203338.44</v>
      </c>
      <c r="D5388">
        <v>1071380.56</v>
      </c>
      <c r="E5388">
        <v>2274719</v>
      </c>
    </row>
    <row r="5389" spans="1:5">
      <c r="A5389">
        <v>1980</v>
      </c>
      <c r="B5389" s="108">
        <v>59</v>
      </c>
      <c r="C5389">
        <v>1218160.3799999999</v>
      </c>
      <c r="D5389">
        <v>1076788.06</v>
      </c>
      <c r="E5389">
        <v>2294948.44</v>
      </c>
    </row>
    <row r="5390" spans="1:5">
      <c r="A5390">
        <v>1980</v>
      </c>
      <c r="B5390" s="108">
        <v>60</v>
      </c>
      <c r="C5390">
        <v>1121051.1599999999</v>
      </c>
      <c r="D5390">
        <v>980750.34</v>
      </c>
      <c r="E5390">
        <v>2101801.5</v>
      </c>
    </row>
    <row r="5391" spans="1:5">
      <c r="A5391">
        <v>1980</v>
      </c>
      <c r="B5391" s="108">
        <v>61</v>
      </c>
      <c r="C5391">
        <v>1094735.92</v>
      </c>
      <c r="D5391">
        <v>958104.34</v>
      </c>
      <c r="E5391">
        <v>2052840.26</v>
      </c>
    </row>
    <row r="5392" spans="1:5">
      <c r="A5392">
        <v>1980</v>
      </c>
      <c r="B5392" s="108">
        <v>62</v>
      </c>
      <c r="C5392">
        <v>1063567.8700000001</v>
      </c>
      <c r="D5392">
        <v>917039.43</v>
      </c>
      <c r="E5392">
        <v>1980607.3</v>
      </c>
    </row>
    <row r="5393" spans="1:5">
      <c r="A5393">
        <v>1980</v>
      </c>
      <c r="B5393" s="108">
        <v>63</v>
      </c>
      <c r="C5393">
        <v>1047751.75</v>
      </c>
      <c r="D5393">
        <v>897234.84</v>
      </c>
      <c r="E5393">
        <v>1944986.59</v>
      </c>
    </row>
    <row r="5394" spans="1:5">
      <c r="A5394">
        <v>1980</v>
      </c>
      <c r="B5394" s="108">
        <v>64</v>
      </c>
      <c r="C5394">
        <v>1044752.09</v>
      </c>
      <c r="D5394">
        <v>879725.25</v>
      </c>
      <c r="E5394">
        <v>1924477.34</v>
      </c>
    </row>
    <row r="5395" spans="1:5">
      <c r="A5395">
        <v>1980</v>
      </c>
      <c r="B5395" s="108">
        <v>65</v>
      </c>
      <c r="C5395">
        <v>1029470.84</v>
      </c>
      <c r="D5395">
        <v>852873.98</v>
      </c>
      <c r="E5395">
        <v>1882344.82</v>
      </c>
    </row>
    <row r="5396" spans="1:5">
      <c r="A5396">
        <v>1980</v>
      </c>
      <c r="B5396" s="108">
        <v>66</v>
      </c>
      <c r="C5396">
        <v>1003168.23</v>
      </c>
      <c r="D5396">
        <v>812365.93</v>
      </c>
      <c r="E5396">
        <v>1815534.16</v>
      </c>
    </row>
    <row r="5397" spans="1:5">
      <c r="A5397">
        <v>1980</v>
      </c>
      <c r="B5397" s="108">
        <v>67</v>
      </c>
      <c r="C5397">
        <v>969481.33</v>
      </c>
      <c r="D5397">
        <v>776679.68</v>
      </c>
      <c r="E5397">
        <v>1746161.01</v>
      </c>
    </row>
    <row r="5398" spans="1:5">
      <c r="A5398">
        <v>1980</v>
      </c>
      <c r="B5398" s="108">
        <v>68</v>
      </c>
      <c r="C5398">
        <v>942373.02</v>
      </c>
      <c r="D5398">
        <v>738655.22</v>
      </c>
      <c r="E5398">
        <v>1681028.24</v>
      </c>
    </row>
    <row r="5399" spans="1:5">
      <c r="A5399">
        <v>1980</v>
      </c>
      <c r="B5399" s="108">
        <v>69</v>
      </c>
      <c r="C5399">
        <v>933894.12</v>
      </c>
      <c r="D5399">
        <v>718864.11</v>
      </c>
      <c r="E5399">
        <v>1652758.23</v>
      </c>
    </row>
    <row r="5400" spans="1:5">
      <c r="A5400">
        <v>1980</v>
      </c>
      <c r="B5400" s="108">
        <v>70</v>
      </c>
      <c r="C5400">
        <v>843023.6</v>
      </c>
      <c r="D5400">
        <v>631776.93000000005</v>
      </c>
      <c r="E5400">
        <v>1474800.53</v>
      </c>
    </row>
    <row r="5401" spans="1:5">
      <c r="A5401">
        <v>1980</v>
      </c>
      <c r="B5401" s="108">
        <v>71</v>
      </c>
      <c r="C5401">
        <v>829904.44</v>
      </c>
      <c r="D5401">
        <v>616442.98</v>
      </c>
      <c r="E5401">
        <v>1446347.42</v>
      </c>
    </row>
    <row r="5402" spans="1:5">
      <c r="A5402">
        <v>1980</v>
      </c>
      <c r="B5402" s="108">
        <v>72</v>
      </c>
      <c r="C5402">
        <v>775499.71</v>
      </c>
      <c r="D5402">
        <v>560960.30000000005</v>
      </c>
      <c r="E5402">
        <v>1336460.01</v>
      </c>
    </row>
    <row r="5403" spans="1:5">
      <c r="A5403">
        <v>1980</v>
      </c>
      <c r="B5403" s="108">
        <v>73</v>
      </c>
      <c r="C5403">
        <v>740522.09</v>
      </c>
      <c r="D5403">
        <v>523146.63</v>
      </c>
      <c r="E5403">
        <v>1263668.72</v>
      </c>
    </row>
    <row r="5404" spans="1:5">
      <c r="A5404">
        <v>1980</v>
      </c>
      <c r="B5404" s="108">
        <v>74</v>
      </c>
      <c r="C5404">
        <v>709073.95</v>
      </c>
      <c r="D5404">
        <v>486109.66</v>
      </c>
      <c r="E5404">
        <v>1195183.6100000001</v>
      </c>
    </row>
    <row r="5405" spans="1:5">
      <c r="A5405">
        <v>1980</v>
      </c>
      <c r="B5405" s="108">
        <v>75</v>
      </c>
      <c r="C5405">
        <v>656443.39</v>
      </c>
      <c r="D5405">
        <v>438946.64</v>
      </c>
      <c r="E5405">
        <v>1095390.03</v>
      </c>
    </row>
    <row r="5406" spans="1:5">
      <c r="A5406">
        <v>1980</v>
      </c>
      <c r="B5406" s="108">
        <v>76</v>
      </c>
      <c r="C5406">
        <v>621490.36</v>
      </c>
      <c r="D5406">
        <v>400746.93</v>
      </c>
      <c r="E5406">
        <v>1022237.29</v>
      </c>
    </row>
    <row r="5407" spans="1:5">
      <c r="A5407">
        <v>1980</v>
      </c>
      <c r="B5407" s="108">
        <v>77</v>
      </c>
      <c r="C5407">
        <v>566282.27</v>
      </c>
      <c r="D5407">
        <v>350656.74</v>
      </c>
      <c r="E5407">
        <v>916939.01</v>
      </c>
    </row>
    <row r="5408" spans="1:5">
      <c r="A5408">
        <v>1980</v>
      </c>
      <c r="B5408" s="108">
        <v>78</v>
      </c>
      <c r="C5408">
        <v>564400.31000000006</v>
      </c>
      <c r="D5408">
        <v>341563.95</v>
      </c>
      <c r="E5408">
        <v>905964.26</v>
      </c>
    </row>
    <row r="5409" spans="1:5">
      <c r="A5409">
        <v>1980</v>
      </c>
      <c r="B5409" s="108">
        <v>79</v>
      </c>
      <c r="C5409">
        <v>524858.86</v>
      </c>
      <c r="D5409">
        <v>311671.51</v>
      </c>
      <c r="E5409">
        <v>836530.37</v>
      </c>
    </row>
    <row r="5410" spans="1:5">
      <c r="A5410">
        <v>1980</v>
      </c>
      <c r="B5410" s="108">
        <v>80</v>
      </c>
      <c r="C5410">
        <v>428731.15</v>
      </c>
      <c r="D5410">
        <v>242191.95</v>
      </c>
      <c r="E5410">
        <v>670923.1</v>
      </c>
    </row>
    <row r="5411" spans="1:5">
      <c r="A5411">
        <v>1980</v>
      </c>
      <c r="B5411" s="108">
        <v>81</v>
      </c>
      <c r="C5411">
        <v>418800.14</v>
      </c>
      <c r="D5411">
        <v>223999.7</v>
      </c>
      <c r="E5411">
        <v>642799.84</v>
      </c>
    </row>
    <row r="5412" spans="1:5">
      <c r="A5412">
        <v>1980</v>
      </c>
      <c r="B5412" s="108">
        <v>82</v>
      </c>
      <c r="C5412">
        <v>370073.96</v>
      </c>
      <c r="D5412">
        <v>195245.56</v>
      </c>
      <c r="E5412">
        <v>565319.52</v>
      </c>
    </row>
    <row r="5413" spans="1:5">
      <c r="A5413">
        <v>1980</v>
      </c>
      <c r="B5413" s="108">
        <v>83</v>
      </c>
      <c r="C5413">
        <v>349668.85</v>
      </c>
      <c r="D5413">
        <v>178130.34</v>
      </c>
      <c r="E5413">
        <v>527799.18999999994</v>
      </c>
    </row>
    <row r="5414" spans="1:5">
      <c r="A5414">
        <v>1980</v>
      </c>
      <c r="B5414" s="108">
        <v>84</v>
      </c>
      <c r="C5414">
        <v>315750.40999999997</v>
      </c>
      <c r="D5414">
        <v>155565.04</v>
      </c>
      <c r="E5414">
        <v>471315.45</v>
      </c>
    </row>
    <row r="5415" spans="1:5">
      <c r="A5415">
        <v>1980</v>
      </c>
      <c r="B5415" s="108">
        <v>85</v>
      </c>
      <c r="C5415">
        <v>275754.09000000003</v>
      </c>
      <c r="D5415">
        <v>132273.16</v>
      </c>
      <c r="E5415">
        <v>408027.25</v>
      </c>
    </row>
    <row r="5416" spans="1:5">
      <c r="A5416">
        <v>1980</v>
      </c>
      <c r="B5416" s="108">
        <v>86</v>
      </c>
      <c r="C5416">
        <v>239811.05</v>
      </c>
      <c r="D5416">
        <v>111214.51</v>
      </c>
      <c r="E5416">
        <v>351025.56</v>
      </c>
    </row>
    <row r="5417" spans="1:5">
      <c r="A5417">
        <v>1980</v>
      </c>
      <c r="B5417" s="108">
        <v>87</v>
      </c>
      <c r="C5417">
        <v>210009.35</v>
      </c>
      <c r="D5417">
        <v>94465.16</v>
      </c>
      <c r="E5417">
        <v>304474.51</v>
      </c>
    </row>
    <row r="5418" spans="1:5">
      <c r="A5418">
        <v>1980</v>
      </c>
      <c r="B5418" s="108">
        <v>88</v>
      </c>
      <c r="C5418">
        <v>170938.25</v>
      </c>
      <c r="D5418">
        <v>73280.06</v>
      </c>
      <c r="E5418">
        <v>244218.31</v>
      </c>
    </row>
    <row r="5419" spans="1:5">
      <c r="A5419">
        <v>1980</v>
      </c>
      <c r="B5419" s="108">
        <v>89</v>
      </c>
      <c r="C5419">
        <v>145354.78</v>
      </c>
      <c r="D5419">
        <v>59597.54</v>
      </c>
      <c r="E5419">
        <v>204952.32000000001</v>
      </c>
    </row>
    <row r="5420" spans="1:5">
      <c r="A5420">
        <v>1980</v>
      </c>
      <c r="B5420" s="108">
        <v>90</v>
      </c>
      <c r="C5420">
        <v>119960.05</v>
      </c>
      <c r="D5420">
        <v>48528.18</v>
      </c>
      <c r="E5420">
        <v>168488.23</v>
      </c>
    </row>
    <row r="5421" spans="1:5">
      <c r="A5421">
        <v>1980</v>
      </c>
      <c r="B5421" s="108">
        <v>91</v>
      </c>
      <c r="C5421">
        <v>96240.55</v>
      </c>
      <c r="D5421">
        <v>37960.839999999997</v>
      </c>
      <c r="E5421">
        <v>134201.39000000001</v>
      </c>
    </row>
    <row r="5422" spans="1:5">
      <c r="A5422">
        <v>1980</v>
      </c>
      <c r="B5422" s="108">
        <v>92</v>
      </c>
      <c r="C5422">
        <v>70210.58</v>
      </c>
      <c r="D5422">
        <v>26907.63</v>
      </c>
      <c r="E5422">
        <v>97118.21</v>
      </c>
    </row>
    <row r="5423" spans="1:5">
      <c r="A5423">
        <v>1980</v>
      </c>
      <c r="B5423" s="108">
        <v>93</v>
      </c>
      <c r="C5423">
        <v>54672.79</v>
      </c>
      <c r="D5423">
        <v>20233.259999999998</v>
      </c>
      <c r="E5423">
        <v>74906.05</v>
      </c>
    </row>
    <row r="5424" spans="1:5">
      <c r="A5424">
        <v>1980</v>
      </c>
      <c r="B5424" s="108">
        <v>94</v>
      </c>
      <c r="C5424">
        <v>41248.94</v>
      </c>
      <c r="D5424">
        <v>14992.56</v>
      </c>
      <c r="E5424">
        <v>56241.5</v>
      </c>
    </row>
    <row r="5425" spans="1:5">
      <c r="A5425">
        <v>1980</v>
      </c>
      <c r="B5425" s="108">
        <v>95</v>
      </c>
      <c r="C5425">
        <v>30631.63</v>
      </c>
      <c r="D5425">
        <v>10786.66</v>
      </c>
      <c r="E5425">
        <v>41418.29</v>
      </c>
    </row>
    <row r="5426" spans="1:5">
      <c r="A5426">
        <v>1980</v>
      </c>
      <c r="B5426" s="108">
        <v>96</v>
      </c>
      <c r="C5426">
        <v>21496.22</v>
      </c>
      <c r="D5426">
        <v>7181.66</v>
      </c>
      <c r="E5426">
        <v>28677.88</v>
      </c>
    </row>
    <row r="5427" spans="1:5">
      <c r="A5427">
        <v>1980</v>
      </c>
      <c r="B5427" s="108">
        <v>97</v>
      </c>
      <c r="C5427">
        <v>14928.71</v>
      </c>
      <c r="D5427">
        <v>4916.04</v>
      </c>
      <c r="E5427">
        <v>19844.75</v>
      </c>
    </row>
    <row r="5428" spans="1:5">
      <c r="A5428">
        <v>1980</v>
      </c>
      <c r="B5428" s="108">
        <v>98</v>
      </c>
      <c r="C5428">
        <v>10053.51</v>
      </c>
      <c r="D5428">
        <v>3172.83</v>
      </c>
      <c r="E5428">
        <v>13226.34</v>
      </c>
    </row>
    <row r="5429" spans="1:5">
      <c r="A5429">
        <v>1980</v>
      </c>
      <c r="B5429" s="108">
        <v>99</v>
      </c>
      <c r="C5429">
        <v>6935.68</v>
      </c>
      <c r="D5429">
        <v>2186.64</v>
      </c>
      <c r="E5429">
        <v>9122.32</v>
      </c>
    </row>
    <row r="5430" spans="1:5">
      <c r="A5430">
        <v>1980</v>
      </c>
      <c r="B5430" s="108">
        <v>100</v>
      </c>
      <c r="C5430">
        <v>4222.5200000000004</v>
      </c>
      <c r="D5430">
        <v>1312.21</v>
      </c>
      <c r="E5430">
        <v>5534.73</v>
      </c>
    </row>
    <row r="5431" spans="1:5">
      <c r="A5431">
        <v>1980</v>
      </c>
      <c r="B5431" s="108">
        <v>101</v>
      </c>
      <c r="C5431">
        <v>2575.16</v>
      </c>
      <c r="D5431">
        <v>786.26</v>
      </c>
      <c r="E5431">
        <v>3361.42</v>
      </c>
    </row>
    <row r="5432" spans="1:5">
      <c r="A5432">
        <v>1980</v>
      </c>
      <c r="B5432" s="108">
        <v>102</v>
      </c>
      <c r="C5432">
        <v>1682.64</v>
      </c>
      <c r="D5432">
        <v>483.63</v>
      </c>
      <c r="E5432">
        <v>2166.27</v>
      </c>
    </row>
    <row r="5433" spans="1:5">
      <c r="A5433">
        <v>1980</v>
      </c>
      <c r="B5433" s="108">
        <v>103</v>
      </c>
      <c r="C5433">
        <v>1082.01</v>
      </c>
      <c r="D5433">
        <v>311.83</v>
      </c>
      <c r="E5433">
        <v>1393.84</v>
      </c>
    </row>
    <row r="5434" spans="1:5">
      <c r="A5434">
        <v>1980</v>
      </c>
      <c r="B5434" s="108">
        <v>104</v>
      </c>
      <c r="C5434">
        <v>731.31</v>
      </c>
      <c r="D5434">
        <v>193.16</v>
      </c>
      <c r="E5434">
        <v>924.47</v>
      </c>
    </row>
    <row r="5435" spans="1:5">
      <c r="A5435">
        <v>1980</v>
      </c>
      <c r="B5435" s="108">
        <v>105</v>
      </c>
      <c r="C5435">
        <v>405.37</v>
      </c>
      <c r="D5435">
        <v>134.84</v>
      </c>
      <c r="E5435">
        <v>540.21</v>
      </c>
    </row>
    <row r="5436" spans="1:5">
      <c r="A5436">
        <v>1980</v>
      </c>
      <c r="B5436" s="108">
        <v>106</v>
      </c>
      <c r="C5436">
        <v>257.22000000000003</v>
      </c>
      <c r="D5436">
        <v>92.73</v>
      </c>
      <c r="E5436">
        <v>349.95</v>
      </c>
    </row>
    <row r="5437" spans="1:5">
      <c r="A5437">
        <v>1980</v>
      </c>
      <c r="B5437" s="108">
        <v>107</v>
      </c>
      <c r="C5437">
        <v>180.85</v>
      </c>
      <c r="D5437">
        <v>58.46</v>
      </c>
      <c r="E5437">
        <v>239.31</v>
      </c>
    </row>
    <row r="5438" spans="1:5">
      <c r="A5438">
        <v>1980</v>
      </c>
      <c r="B5438" s="108">
        <v>108</v>
      </c>
      <c r="C5438">
        <v>112.14</v>
      </c>
      <c r="D5438">
        <v>51.16</v>
      </c>
      <c r="E5438">
        <v>163.30000000000001</v>
      </c>
    </row>
    <row r="5439" spans="1:5">
      <c r="A5439">
        <v>1980</v>
      </c>
      <c r="B5439" s="108">
        <v>109</v>
      </c>
      <c r="C5439">
        <v>74.56</v>
      </c>
      <c r="D5439">
        <v>33.75</v>
      </c>
      <c r="E5439">
        <v>108.31</v>
      </c>
    </row>
    <row r="5440" spans="1:5">
      <c r="A5440">
        <v>1980</v>
      </c>
      <c r="B5440" s="108">
        <v>110</v>
      </c>
      <c r="C5440">
        <v>186.63</v>
      </c>
      <c r="D5440">
        <v>91.03</v>
      </c>
      <c r="E5440">
        <v>277.66000000000003</v>
      </c>
    </row>
    <row r="5441" spans="1:5">
      <c r="A5441">
        <v>1981</v>
      </c>
      <c r="B5441" s="108">
        <v>0</v>
      </c>
      <c r="C5441">
        <v>1753788</v>
      </c>
      <c r="D5441">
        <v>1838028</v>
      </c>
      <c r="E5441">
        <v>3591816</v>
      </c>
    </row>
    <row r="5442" spans="1:5">
      <c r="A5442">
        <v>1981</v>
      </c>
      <c r="B5442" s="108">
        <v>1</v>
      </c>
      <c r="C5442">
        <v>1658210</v>
      </c>
      <c r="D5442">
        <v>1737751</v>
      </c>
      <c r="E5442">
        <v>3395961</v>
      </c>
    </row>
    <row r="5443" spans="1:5">
      <c r="A5443">
        <v>1981</v>
      </c>
      <c r="B5443" s="108">
        <v>2</v>
      </c>
      <c r="C5443">
        <v>1582489</v>
      </c>
      <c r="D5443">
        <v>1652637</v>
      </c>
      <c r="E5443">
        <v>3235126</v>
      </c>
    </row>
    <row r="5444" spans="1:5">
      <c r="A5444">
        <v>1981</v>
      </c>
      <c r="B5444" s="108">
        <v>3</v>
      </c>
      <c r="C5444">
        <v>1606498</v>
      </c>
      <c r="D5444">
        <v>1681037</v>
      </c>
      <c r="E5444">
        <v>3287535</v>
      </c>
    </row>
    <row r="5445" spans="1:5">
      <c r="A5445">
        <v>1981</v>
      </c>
      <c r="B5445" s="108">
        <v>4</v>
      </c>
      <c r="C5445">
        <v>1547518</v>
      </c>
      <c r="D5445">
        <v>1621389</v>
      </c>
      <c r="E5445">
        <v>3168907</v>
      </c>
    </row>
    <row r="5446" spans="1:5">
      <c r="A5446">
        <v>1981</v>
      </c>
      <c r="B5446" s="108">
        <v>5</v>
      </c>
      <c r="C5446">
        <v>1535325</v>
      </c>
      <c r="D5446">
        <v>1609359</v>
      </c>
      <c r="E5446">
        <v>3144684</v>
      </c>
    </row>
    <row r="5447" spans="1:5">
      <c r="A5447">
        <v>1981</v>
      </c>
      <c r="B5447" s="108">
        <v>6</v>
      </c>
      <c r="C5447">
        <v>1543882</v>
      </c>
      <c r="D5447">
        <v>1618737</v>
      </c>
      <c r="E5447">
        <v>3162619</v>
      </c>
    </row>
    <row r="5448" spans="1:5">
      <c r="A5448">
        <v>1981</v>
      </c>
      <c r="B5448" s="108">
        <v>7</v>
      </c>
      <c r="C5448">
        <v>1559277</v>
      </c>
      <c r="D5448">
        <v>1631377</v>
      </c>
      <c r="E5448">
        <v>3190654</v>
      </c>
    </row>
    <row r="5449" spans="1:5">
      <c r="A5449">
        <v>1981</v>
      </c>
      <c r="B5449" s="108">
        <v>8</v>
      </c>
      <c r="C5449">
        <v>1564040</v>
      </c>
      <c r="D5449">
        <v>1637309</v>
      </c>
      <c r="E5449">
        <v>3201349</v>
      </c>
    </row>
    <row r="5450" spans="1:5">
      <c r="A5450">
        <v>1981</v>
      </c>
      <c r="B5450" s="108">
        <v>9</v>
      </c>
      <c r="C5450">
        <v>1756247</v>
      </c>
      <c r="D5450">
        <v>1835396</v>
      </c>
      <c r="E5450">
        <v>3591643</v>
      </c>
    </row>
    <row r="5451" spans="1:5">
      <c r="A5451">
        <v>1981</v>
      </c>
      <c r="B5451" s="108">
        <v>10</v>
      </c>
      <c r="C5451">
        <v>1858525</v>
      </c>
      <c r="D5451">
        <v>1952969</v>
      </c>
      <c r="E5451">
        <v>3811494</v>
      </c>
    </row>
    <row r="5452" spans="1:5">
      <c r="A5452">
        <v>1981</v>
      </c>
      <c r="B5452" s="108">
        <v>11</v>
      </c>
      <c r="C5452">
        <v>1781605</v>
      </c>
      <c r="D5452">
        <v>1859814</v>
      </c>
      <c r="E5452">
        <v>3641419</v>
      </c>
    </row>
    <row r="5453" spans="1:5">
      <c r="A5453">
        <v>1981</v>
      </c>
      <c r="B5453" s="108">
        <v>12</v>
      </c>
      <c r="C5453">
        <v>1740530</v>
      </c>
      <c r="D5453">
        <v>1818764</v>
      </c>
      <c r="E5453">
        <v>3559294</v>
      </c>
    </row>
    <row r="5454" spans="1:5">
      <c r="A5454">
        <v>1981</v>
      </c>
      <c r="B5454" s="108">
        <v>13</v>
      </c>
      <c r="C5454">
        <v>1753686</v>
      </c>
      <c r="D5454">
        <v>1825023</v>
      </c>
      <c r="E5454">
        <v>3578709</v>
      </c>
    </row>
    <row r="5455" spans="1:5">
      <c r="A5455">
        <v>1981</v>
      </c>
      <c r="B5455" s="108">
        <v>14</v>
      </c>
      <c r="C5455">
        <v>1802265</v>
      </c>
      <c r="D5455">
        <v>1878094</v>
      </c>
      <c r="E5455">
        <v>3680359</v>
      </c>
    </row>
    <row r="5456" spans="1:5">
      <c r="A5456">
        <v>1981</v>
      </c>
      <c r="B5456" s="108">
        <v>15</v>
      </c>
      <c r="C5456">
        <v>1891403</v>
      </c>
      <c r="D5456">
        <v>1973587</v>
      </c>
      <c r="E5456">
        <v>3864990</v>
      </c>
    </row>
    <row r="5457" spans="1:5">
      <c r="A5457">
        <v>1981</v>
      </c>
      <c r="B5457" s="108">
        <v>16</v>
      </c>
      <c r="C5457">
        <v>2022478</v>
      </c>
      <c r="D5457">
        <v>2104073</v>
      </c>
      <c r="E5457">
        <v>4126551</v>
      </c>
    </row>
    <row r="5458" spans="1:5">
      <c r="A5458">
        <v>1981</v>
      </c>
      <c r="B5458" s="108">
        <v>17</v>
      </c>
      <c r="C5458">
        <v>2042279</v>
      </c>
      <c r="D5458">
        <v>2145426</v>
      </c>
      <c r="E5458">
        <v>4187705</v>
      </c>
    </row>
    <row r="5459" spans="1:5">
      <c r="A5459">
        <v>1981</v>
      </c>
      <c r="B5459" s="108">
        <v>18</v>
      </c>
      <c r="C5459">
        <v>2069209</v>
      </c>
      <c r="D5459">
        <v>2123058</v>
      </c>
      <c r="E5459">
        <v>4192267</v>
      </c>
    </row>
    <row r="5460" spans="1:5">
      <c r="A5460">
        <v>1981</v>
      </c>
      <c r="B5460" s="108">
        <v>19</v>
      </c>
      <c r="C5460">
        <v>2216531</v>
      </c>
      <c r="D5460">
        <v>2246425</v>
      </c>
      <c r="E5460">
        <v>4462956</v>
      </c>
    </row>
    <row r="5461" spans="1:5">
      <c r="A5461">
        <v>1981</v>
      </c>
      <c r="B5461" s="108">
        <v>20</v>
      </c>
      <c r="C5461">
        <v>2196255</v>
      </c>
      <c r="D5461">
        <v>2213483</v>
      </c>
      <c r="E5461">
        <v>4409738</v>
      </c>
    </row>
    <row r="5462" spans="1:5">
      <c r="A5462">
        <v>1981</v>
      </c>
      <c r="B5462" s="108">
        <v>21</v>
      </c>
      <c r="C5462">
        <v>2155821</v>
      </c>
      <c r="D5462">
        <v>2167140</v>
      </c>
      <c r="E5462">
        <v>4322961</v>
      </c>
    </row>
    <row r="5463" spans="1:5">
      <c r="A5463">
        <v>1981</v>
      </c>
      <c r="B5463" s="108">
        <v>22</v>
      </c>
      <c r="C5463">
        <v>2120625</v>
      </c>
      <c r="D5463">
        <v>2130591</v>
      </c>
      <c r="E5463">
        <v>4251216</v>
      </c>
    </row>
    <row r="5464" spans="1:5">
      <c r="A5464">
        <v>1981</v>
      </c>
      <c r="B5464" s="108">
        <v>23</v>
      </c>
      <c r="C5464">
        <v>2151465</v>
      </c>
      <c r="D5464">
        <v>2148839</v>
      </c>
      <c r="E5464">
        <v>4300304</v>
      </c>
    </row>
    <row r="5465" spans="1:5">
      <c r="A5465">
        <v>1981</v>
      </c>
      <c r="B5465" s="108">
        <v>24</v>
      </c>
      <c r="C5465">
        <v>2128279</v>
      </c>
      <c r="D5465">
        <v>2130187</v>
      </c>
      <c r="E5465">
        <v>4258466</v>
      </c>
    </row>
    <row r="5466" spans="1:5">
      <c r="A5466">
        <v>1981</v>
      </c>
      <c r="B5466" s="108">
        <v>25</v>
      </c>
      <c r="C5466">
        <v>2080796</v>
      </c>
      <c r="D5466">
        <v>2072296</v>
      </c>
      <c r="E5466">
        <v>4153092</v>
      </c>
    </row>
    <row r="5467" spans="1:5">
      <c r="A5467">
        <v>1981</v>
      </c>
      <c r="B5467" s="108">
        <v>26</v>
      </c>
      <c r="C5467">
        <v>2049971</v>
      </c>
      <c r="D5467">
        <v>2037327</v>
      </c>
      <c r="E5467">
        <v>4087298</v>
      </c>
    </row>
    <row r="5468" spans="1:5">
      <c r="A5468">
        <v>1981</v>
      </c>
      <c r="B5468" s="108">
        <v>27</v>
      </c>
      <c r="C5468">
        <v>2008894</v>
      </c>
      <c r="D5468">
        <v>1989901</v>
      </c>
      <c r="E5468">
        <v>3998795</v>
      </c>
    </row>
    <row r="5469" spans="1:5">
      <c r="A5469">
        <v>1981</v>
      </c>
      <c r="B5469" s="108">
        <v>28</v>
      </c>
      <c r="C5469">
        <v>1903186</v>
      </c>
      <c r="D5469">
        <v>1875747</v>
      </c>
      <c r="E5469">
        <v>3778933</v>
      </c>
    </row>
    <row r="5470" spans="1:5">
      <c r="A5470">
        <v>1981</v>
      </c>
      <c r="B5470" s="108">
        <v>29</v>
      </c>
      <c r="C5470">
        <v>1990549</v>
      </c>
      <c r="D5470">
        <v>1972560</v>
      </c>
      <c r="E5470">
        <v>3963109</v>
      </c>
    </row>
    <row r="5471" spans="1:5">
      <c r="A5471">
        <v>1981</v>
      </c>
      <c r="B5471" s="108">
        <v>30</v>
      </c>
      <c r="C5471">
        <v>1879992</v>
      </c>
      <c r="D5471">
        <v>1852894</v>
      </c>
      <c r="E5471">
        <v>3732886</v>
      </c>
    </row>
    <row r="5472" spans="1:5">
      <c r="A5472">
        <v>1981</v>
      </c>
      <c r="B5472" s="108">
        <v>31</v>
      </c>
      <c r="C5472">
        <v>1848161</v>
      </c>
      <c r="D5472">
        <v>1807483</v>
      </c>
      <c r="E5472">
        <v>3655644</v>
      </c>
    </row>
    <row r="5473" spans="1:5">
      <c r="A5473">
        <v>1981</v>
      </c>
      <c r="B5473" s="108">
        <v>32</v>
      </c>
      <c r="C5473">
        <v>1844023</v>
      </c>
      <c r="D5473">
        <v>1799617</v>
      </c>
      <c r="E5473">
        <v>3643640</v>
      </c>
    </row>
    <row r="5474" spans="1:5">
      <c r="A5474">
        <v>1981</v>
      </c>
      <c r="B5474" s="108">
        <v>33</v>
      </c>
      <c r="C5474">
        <v>1904572</v>
      </c>
      <c r="D5474">
        <v>1853334</v>
      </c>
      <c r="E5474">
        <v>3757906</v>
      </c>
    </row>
    <row r="5475" spans="1:5">
      <c r="A5475">
        <v>1981</v>
      </c>
      <c r="B5475" s="108">
        <v>34</v>
      </c>
      <c r="C5475">
        <v>1739062</v>
      </c>
      <c r="D5475">
        <v>1711238</v>
      </c>
      <c r="E5475">
        <v>3450300</v>
      </c>
    </row>
    <row r="5476" spans="1:5">
      <c r="A5476">
        <v>1981</v>
      </c>
      <c r="B5476" s="108">
        <v>35</v>
      </c>
      <c r="C5476">
        <v>1448416</v>
      </c>
      <c r="D5476">
        <v>1404600</v>
      </c>
      <c r="E5476">
        <v>2853016</v>
      </c>
    </row>
    <row r="5477" spans="1:5">
      <c r="A5477">
        <v>1981</v>
      </c>
      <c r="B5477" s="108">
        <v>36</v>
      </c>
      <c r="C5477">
        <v>1458543</v>
      </c>
      <c r="D5477">
        <v>1408585</v>
      </c>
      <c r="E5477">
        <v>2867128</v>
      </c>
    </row>
    <row r="5478" spans="1:5">
      <c r="A5478">
        <v>1981</v>
      </c>
      <c r="B5478" s="108">
        <v>37</v>
      </c>
      <c r="C5478">
        <v>1535204</v>
      </c>
      <c r="D5478">
        <v>1478638</v>
      </c>
      <c r="E5478">
        <v>3013842</v>
      </c>
    </row>
    <row r="5479" spans="1:5">
      <c r="A5479">
        <v>1981</v>
      </c>
      <c r="B5479" s="108">
        <v>38</v>
      </c>
      <c r="C5479">
        <v>1436402</v>
      </c>
      <c r="D5479">
        <v>1388245</v>
      </c>
      <c r="E5479">
        <v>2824647</v>
      </c>
    </row>
    <row r="5480" spans="1:5">
      <c r="A5480">
        <v>1981</v>
      </c>
      <c r="B5480" s="108">
        <v>39</v>
      </c>
      <c r="C5480">
        <v>1363597</v>
      </c>
      <c r="D5480">
        <v>1317130</v>
      </c>
      <c r="E5480">
        <v>2680727</v>
      </c>
    </row>
    <row r="5481" spans="1:5">
      <c r="A5481">
        <v>1981</v>
      </c>
      <c r="B5481" s="108">
        <v>40</v>
      </c>
      <c r="C5481">
        <v>1290075</v>
      </c>
      <c r="D5481">
        <v>1240450</v>
      </c>
      <c r="E5481">
        <v>2530525</v>
      </c>
    </row>
    <row r="5482" spans="1:5">
      <c r="A5482">
        <v>1981</v>
      </c>
      <c r="B5482" s="108">
        <v>41</v>
      </c>
      <c r="C5482">
        <v>1200992</v>
      </c>
      <c r="D5482">
        <v>1155415</v>
      </c>
      <c r="E5482">
        <v>2356407</v>
      </c>
    </row>
    <row r="5483" spans="1:5">
      <c r="A5483">
        <v>1981</v>
      </c>
      <c r="B5483" s="108">
        <v>42</v>
      </c>
      <c r="C5483">
        <v>1221066</v>
      </c>
      <c r="D5483">
        <v>1173676</v>
      </c>
      <c r="E5483">
        <v>2394742</v>
      </c>
    </row>
    <row r="5484" spans="1:5">
      <c r="A5484">
        <v>1981</v>
      </c>
      <c r="B5484" s="108">
        <v>43</v>
      </c>
      <c r="C5484">
        <v>1183620</v>
      </c>
      <c r="D5484">
        <v>1131129</v>
      </c>
      <c r="E5484">
        <v>2314749</v>
      </c>
    </row>
    <row r="5485" spans="1:5">
      <c r="A5485">
        <v>1981</v>
      </c>
      <c r="B5485" s="108">
        <v>44</v>
      </c>
      <c r="C5485">
        <v>1148939</v>
      </c>
      <c r="D5485">
        <v>1096597</v>
      </c>
      <c r="E5485">
        <v>2245536</v>
      </c>
    </row>
    <row r="5486" spans="1:5">
      <c r="A5486">
        <v>1981</v>
      </c>
      <c r="B5486" s="108">
        <v>45</v>
      </c>
      <c r="C5486">
        <v>1146665</v>
      </c>
      <c r="D5486">
        <v>1092776</v>
      </c>
      <c r="E5486">
        <v>2239441</v>
      </c>
    </row>
    <row r="5487" spans="1:5">
      <c r="A5487">
        <v>1981</v>
      </c>
      <c r="B5487" s="108">
        <v>46</v>
      </c>
      <c r="C5487">
        <v>1155013</v>
      </c>
      <c r="D5487">
        <v>1095679</v>
      </c>
      <c r="E5487">
        <v>2250692</v>
      </c>
    </row>
    <row r="5488" spans="1:5">
      <c r="A5488">
        <v>1981</v>
      </c>
      <c r="B5488" s="108">
        <v>47</v>
      </c>
      <c r="C5488">
        <v>1120318</v>
      </c>
      <c r="D5488">
        <v>1059710</v>
      </c>
      <c r="E5488">
        <v>2180028</v>
      </c>
    </row>
    <row r="5489" spans="1:5">
      <c r="A5489">
        <v>1981</v>
      </c>
      <c r="B5489" s="108">
        <v>48</v>
      </c>
      <c r="C5489">
        <v>1084619</v>
      </c>
      <c r="D5489">
        <v>1027611</v>
      </c>
      <c r="E5489">
        <v>2112230</v>
      </c>
    </row>
    <row r="5490" spans="1:5">
      <c r="A5490">
        <v>1981</v>
      </c>
      <c r="B5490" s="108">
        <v>49</v>
      </c>
      <c r="C5490">
        <v>1168672</v>
      </c>
      <c r="D5490">
        <v>1101847</v>
      </c>
      <c r="E5490">
        <v>2270519</v>
      </c>
    </row>
    <row r="5491" spans="1:5">
      <c r="A5491">
        <v>1981</v>
      </c>
      <c r="B5491" s="108">
        <v>50</v>
      </c>
      <c r="C5491">
        <v>1211057</v>
      </c>
      <c r="D5491">
        <v>1121083</v>
      </c>
      <c r="E5491">
        <v>2332140</v>
      </c>
    </row>
    <row r="5492" spans="1:5">
      <c r="A5492">
        <v>1981</v>
      </c>
      <c r="B5492" s="108">
        <v>51</v>
      </c>
      <c r="C5492">
        <v>1175278</v>
      </c>
      <c r="D5492">
        <v>1106893</v>
      </c>
      <c r="E5492">
        <v>2282171</v>
      </c>
    </row>
    <row r="5493" spans="1:5">
      <c r="A5493">
        <v>1981</v>
      </c>
      <c r="B5493" s="108">
        <v>52</v>
      </c>
      <c r="C5493">
        <v>1198355</v>
      </c>
      <c r="D5493">
        <v>1110206</v>
      </c>
      <c r="E5493">
        <v>2308561</v>
      </c>
    </row>
    <row r="5494" spans="1:5">
      <c r="A5494">
        <v>1981</v>
      </c>
      <c r="B5494" s="108">
        <v>53</v>
      </c>
      <c r="C5494">
        <v>1228623</v>
      </c>
      <c r="D5494">
        <v>1141312</v>
      </c>
      <c r="E5494">
        <v>2369935</v>
      </c>
    </row>
    <row r="5495" spans="1:5">
      <c r="A5495">
        <v>1981</v>
      </c>
      <c r="B5495" s="108">
        <v>54</v>
      </c>
      <c r="C5495">
        <v>1239045</v>
      </c>
      <c r="D5495">
        <v>1121903</v>
      </c>
      <c r="E5495">
        <v>2360948</v>
      </c>
    </row>
    <row r="5496" spans="1:5">
      <c r="A5496">
        <v>1981</v>
      </c>
      <c r="B5496" s="108">
        <v>55</v>
      </c>
      <c r="C5496">
        <v>1225576</v>
      </c>
      <c r="D5496">
        <v>1098336</v>
      </c>
      <c r="E5496">
        <v>2323912</v>
      </c>
    </row>
    <row r="5497" spans="1:5">
      <c r="A5497">
        <v>1981</v>
      </c>
      <c r="B5497" s="108">
        <v>56</v>
      </c>
      <c r="C5497">
        <v>1240662</v>
      </c>
      <c r="D5497">
        <v>1113435</v>
      </c>
      <c r="E5497">
        <v>2354097</v>
      </c>
    </row>
    <row r="5498" spans="1:5">
      <c r="A5498">
        <v>1981</v>
      </c>
      <c r="B5498" s="108">
        <v>57</v>
      </c>
      <c r="C5498">
        <v>1242657</v>
      </c>
      <c r="D5498">
        <v>1111009</v>
      </c>
      <c r="E5498">
        <v>2353666</v>
      </c>
    </row>
    <row r="5499" spans="1:5">
      <c r="A5499">
        <v>1981</v>
      </c>
      <c r="B5499" s="108">
        <v>58</v>
      </c>
      <c r="C5499">
        <v>1187955</v>
      </c>
      <c r="D5499">
        <v>1054152</v>
      </c>
      <c r="E5499">
        <v>2242107</v>
      </c>
    </row>
    <row r="5500" spans="1:5">
      <c r="A5500">
        <v>1981</v>
      </c>
      <c r="B5500" s="108">
        <v>59</v>
      </c>
      <c r="C5500">
        <v>1232631</v>
      </c>
      <c r="D5500">
        <v>1089513</v>
      </c>
      <c r="E5500">
        <v>2322144</v>
      </c>
    </row>
    <row r="5501" spans="1:5">
      <c r="A5501">
        <v>1981</v>
      </c>
      <c r="B5501" s="108">
        <v>60</v>
      </c>
      <c r="C5501">
        <v>1182651</v>
      </c>
      <c r="D5501">
        <v>1042819</v>
      </c>
      <c r="E5501">
        <v>2225470</v>
      </c>
    </row>
    <row r="5502" spans="1:5">
      <c r="A5502">
        <v>1981</v>
      </c>
      <c r="B5502" s="108">
        <v>61</v>
      </c>
      <c r="C5502">
        <v>1122181</v>
      </c>
      <c r="D5502">
        <v>979035</v>
      </c>
      <c r="E5502">
        <v>2101216</v>
      </c>
    </row>
    <row r="5503" spans="1:5">
      <c r="A5503">
        <v>1981</v>
      </c>
      <c r="B5503" s="108">
        <v>62</v>
      </c>
      <c r="C5503">
        <v>1067394</v>
      </c>
      <c r="D5503">
        <v>919010</v>
      </c>
      <c r="E5503">
        <v>1986404</v>
      </c>
    </row>
    <row r="5504" spans="1:5">
      <c r="A5504">
        <v>1981</v>
      </c>
      <c r="B5504" s="108">
        <v>63</v>
      </c>
      <c r="C5504">
        <v>1068628</v>
      </c>
      <c r="D5504">
        <v>922300</v>
      </c>
      <c r="E5504">
        <v>1990928</v>
      </c>
    </row>
    <row r="5505" spans="1:5">
      <c r="A5505">
        <v>1981</v>
      </c>
      <c r="B5505" s="108">
        <v>64</v>
      </c>
      <c r="C5505">
        <v>1055239</v>
      </c>
      <c r="D5505">
        <v>885966</v>
      </c>
      <c r="E5505">
        <v>1941205</v>
      </c>
    </row>
    <row r="5506" spans="1:5">
      <c r="A5506">
        <v>1981</v>
      </c>
      <c r="B5506" s="108">
        <v>65</v>
      </c>
      <c r="C5506">
        <v>1037098</v>
      </c>
      <c r="D5506">
        <v>862613</v>
      </c>
      <c r="E5506">
        <v>1899711</v>
      </c>
    </row>
    <row r="5507" spans="1:5">
      <c r="A5507">
        <v>1981</v>
      </c>
      <c r="B5507" s="108">
        <v>66</v>
      </c>
      <c r="C5507">
        <v>1006914</v>
      </c>
      <c r="D5507">
        <v>820296</v>
      </c>
      <c r="E5507">
        <v>1827210</v>
      </c>
    </row>
    <row r="5508" spans="1:5">
      <c r="A5508">
        <v>1981</v>
      </c>
      <c r="B5508" s="108">
        <v>67</v>
      </c>
      <c r="C5508">
        <v>989402</v>
      </c>
      <c r="D5508">
        <v>792358</v>
      </c>
      <c r="E5508">
        <v>1781760</v>
      </c>
    </row>
    <row r="5509" spans="1:5">
      <c r="A5509">
        <v>1981</v>
      </c>
      <c r="B5509" s="108">
        <v>68</v>
      </c>
      <c r="C5509">
        <v>950089</v>
      </c>
      <c r="D5509">
        <v>748623</v>
      </c>
      <c r="E5509">
        <v>1698712</v>
      </c>
    </row>
    <row r="5510" spans="1:5">
      <c r="A5510">
        <v>1981</v>
      </c>
      <c r="B5510" s="108">
        <v>69</v>
      </c>
      <c r="C5510">
        <v>934465</v>
      </c>
      <c r="D5510">
        <v>712944</v>
      </c>
      <c r="E5510">
        <v>1647409</v>
      </c>
    </row>
    <row r="5511" spans="1:5">
      <c r="A5511">
        <v>1981</v>
      </c>
      <c r="B5511" s="108">
        <v>70</v>
      </c>
      <c r="C5511">
        <v>878751</v>
      </c>
      <c r="D5511">
        <v>664432</v>
      </c>
      <c r="E5511">
        <v>1543183</v>
      </c>
    </row>
    <row r="5512" spans="1:5">
      <c r="A5512">
        <v>1981</v>
      </c>
      <c r="B5512" s="108">
        <v>71</v>
      </c>
      <c r="C5512">
        <v>842525</v>
      </c>
      <c r="D5512">
        <v>622791</v>
      </c>
      <c r="E5512">
        <v>1465316</v>
      </c>
    </row>
    <row r="5513" spans="1:5">
      <c r="A5513">
        <v>1981</v>
      </c>
      <c r="B5513" s="108">
        <v>72</v>
      </c>
      <c r="C5513">
        <v>806969</v>
      </c>
      <c r="D5513">
        <v>585319</v>
      </c>
      <c r="E5513">
        <v>1392288</v>
      </c>
    </row>
    <row r="5514" spans="1:5">
      <c r="A5514">
        <v>1981</v>
      </c>
      <c r="B5514" s="108">
        <v>73</v>
      </c>
      <c r="C5514">
        <v>755119</v>
      </c>
      <c r="D5514">
        <v>530610</v>
      </c>
      <c r="E5514">
        <v>1285729</v>
      </c>
    </row>
    <row r="5515" spans="1:5">
      <c r="A5515">
        <v>1981</v>
      </c>
      <c r="B5515" s="108">
        <v>74</v>
      </c>
      <c r="C5515">
        <v>732733</v>
      </c>
      <c r="D5515">
        <v>500589</v>
      </c>
      <c r="E5515">
        <v>1233322</v>
      </c>
    </row>
    <row r="5516" spans="1:5">
      <c r="A5516">
        <v>1981</v>
      </c>
      <c r="B5516" s="108">
        <v>75</v>
      </c>
      <c r="C5516">
        <v>684566</v>
      </c>
      <c r="D5516">
        <v>457436</v>
      </c>
      <c r="E5516">
        <v>1142002</v>
      </c>
    </row>
    <row r="5517" spans="1:5">
      <c r="A5517">
        <v>1981</v>
      </c>
      <c r="B5517" s="108">
        <v>76</v>
      </c>
      <c r="C5517">
        <v>643808</v>
      </c>
      <c r="D5517">
        <v>413531</v>
      </c>
      <c r="E5517">
        <v>1057339</v>
      </c>
    </row>
    <row r="5518" spans="1:5">
      <c r="A5518">
        <v>1981</v>
      </c>
      <c r="B5518" s="108">
        <v>77</v>
      </c>
      <c r="C5518">
        <v>602711</v>
      </c>
      <c r="D5518">
        <v>373405</v>
      </c>
      <c r="E5518">
        <v>976116</v>
      </c>
    </row>
    <row r="5519" spans="1:5">
      <c r="A5519">
        <v>1981</v>
      </c>
      <c r="B5519" s="108">
        <v>78</v>
      </c>
      <c r="C5519">
        <v>559912</v>
      </c>
      <c r="D5519">
        <v>337256</v>
      </c>
      <c r="E5519">
        <v>897168</v>
      </c>
    </row>
    <row r="5520" spans="1:5">
      <c r="A5520">
        <v>1981</v>
      </c>
      <c r="B5520" s="108">
        <v>79</v>
      </c>
      <c r="C5520">
        <v>517424</v>
      </c>
      <c r="D5520">
        <v>305631</v>
      </c>
      <c r="E5520">
        <v>823055</v>
      </c>
    </row>
    <row r="5521" spans="1:5">
      <c r="A5521">
        <v>1981</v>
      </c>
      <c r="B5521" s="108">
        <v>80</v>
      </c>
      <c r="C5521">
        <v>501098.12</v>
      </c>
      <c r="D5521">
        <v>275205.27</v>
      </c>
      <c r="E5521">
        <v>776303.39</v>
      </c>
    </row>
    <row r="5522" spans="1:5">
      <c r="A5522">
        <v>1981</v>
      </c>
      <c r="B5522" s="108">
        <v>81</v>
      </c>
      <c r="C5522">
        <v>402056.68</v>
      </c>
      <c r="D5522">
        <v>218561.45</v>
      </c>
      <c r="E5522">
        <v>620618.13</v>
      </c>
    </row>
    <row r="5523" spans="1:5">
      <c r="A5523">
        <v>1981</v>
      </c>
      <c r="B5523" s="108">
        <v>82</v>
      </c>
      <c r="C5523">
        <v>391070.36</v>
      </c>
      <c r="D5523">
        <v>200682.2</v>
      </c>
      <c r="E5523">
        <v>591752.56000000006</v>
      </c>
    </row>
    <row r="5524" spans="1:5">
      <c r="A5524">
        <v>1981</v>
      </c>
      <c r="B5524" s="108">
        <v>83</v>
      </c>
      <c r="C5524">
        <v>342754.55</v>
      </c>
      <c r="D5524">
        <v>173242.55</v>
      </c>
      <c r="E5524">
        <v>515997.1</v>
      </c>
    </row>
    <row r="5525" spans="1:5">
      <c r="A5525">
        <v>1981</v>
      </c>
      <c r="B5525" s="108">
        <v>84</v>
      </c>
      <c r="C5525">
        <v>321264.31</v>
      </c>
      <c r="D5525">
        <v>156360.32000000001</v>
      </c>
      <c r="E5525">
        <v>477624.63</v>
      </c>
    </row>
    <row r="5526" spans="1:5">
      <c r="A5526">
        <v>1981</v>
      </c>
      <c r="B5526" s="108">
        <v>85</v>
      </c>
      <c r="C5526">
        <v>287412.44</v>
      </c>
      <c r="D5526">
        <v>134968.62</v>
      </c>
      <c r="E5526">
        <v>422381.06</v>
      </c>
    </row>
    <row r="5527" spans="1:5">
      <c r="A5527">
        <v>1981</v>
      </c>
      <c r="B5527" s="108">
        <v>86</v>
      </c>
      <c r="C5527">
        <v>248269.95</v>
      </c>
      <c r="D5527">
        <v>113501.73</v>
      </c>
      <c r="E5527">
        <v>361771.68</v>
      </c>
    </row>
    <row r="5528" spans="1:5">
      <c r="A5528">
        <v>1981</v>
      </c>
      <c r="B5528" s="108">
        <v>87</v>
      </c>
      <c r="C5528">
        <v>213363.41</v>
      </c>
      <c r="D5528">
        <v>94064.38</v>
      </c>
      <c r="E5528">
        <v>307427.78999999998</v>
      </c>
    </row>
    <row r="5529" spans="1:5">
      <c r="A5529">
        <v>1981</v>
      </c>
      <c r="B5529" s="108">
        <v>88</v>
      </c>
      <c r="C5529">
        <v>185084.49</v>
      </c>
      <c r="D5529">
        <v>78898.2</v>
      </c>
      <c r="E5529">
        <v>263982.69</v>
      </c>
    </row>
    <row r="5530" spans="1:5">
      <c r="A5530">
        <v>1981</v>
      </c>
      <c r="B5530" s="108">
        <v>89</v>
      </c>
      <c r="C5530">
        <v>148635.01</v>
      </c>
      <c r="D5530">
        <v>60395.41</v>
      </c>
      <c r="E5530">
        <v>209030.42</v>
      </c>
    </row>
    <row r="5531" spans="1:5">
      <c r="A5531">
        <v>1981</v>
      </c>
      <c r="B5531" s="108">
        <v>90</v>
      </c>
      <c r="C5531">
        <v>124340.37</v>
      </c>
      <c r="D5531">
        <v>48517.84</v>
      </c>
      <c r="E5531">
        <v>172858.21</v>
      </c>
    </row>
    <row r="5532" spans="1:5">
      <c r="A5532">
        <v>1981</v>
      </c>
      <c r="B5532" s="108">
        <v>91</v>
      </c>
      <c r="C5532">
        <v>101037.65</v>
      </c>
      <c r="D5532">
        <v>38709.97</v>
      </c>
      <c r="E5532">
        <v>139747.62</v>
      </c>
    </row>
    <row r="5533" spans="1:5">
      <c r="A5533">
        <v>1981</v>
      </c>
      <c r="B5533" s="108">
        <v>92</v>
      </c>
      <c r="C5533">
        <v>79767.12</v>
      </c>
      <c r="D5533">
        <v>29820.12</v>
      </c>
      <c r="E5533">
        <v>109587.24</v>
      </c>
    </row>
    <row r="5534" spans="1:5">
      <c r="A5534">
        <v>1981</v>
      </c>
      <c r="B5534" s="108">
        <v>93</v>
      </c>
      <c r="C5534">
        <v>56976.52</v>
      </c>
      <c r="D5534">
        <v>20670.73</v>
      </c>
      <c r="E5534">
        <v>77647.25</v>
      </c>
    </row>
    <row r="5535" spans="1:5">
      <c r="A5535">
        <v>1981</v>
      </c>
      <c r="B5535" s="108">
        <v>94</v>
      </c>
      <c r="C5535">
        <v>43644.06</v>
      </c>
      <c r="D5535">
        <v>15154.74</v>
      </c>
      <c r="E5535">
        <v>58798.8</v>
      </c>
    </row>
    <row r="5536" spans="1:5">
      <c r="A5536">
        <v>1981</v>
      </c>
      <c r="B5536" s="108">
        <v>95</v>
      </c>
      <c r="C5536">
        <v>32196.46</v>
      </c>
      <c r="D5536">
        <v>11053.13</v>
      </c>
      <c r="E5536">
        <v>43249.59</v>
      </c>
    </row>
    <row r="5537" spans="1:5">
      <c r="A5537">
        <v>1981</v>
      </c>
      <c r="B5537" s="108">
        <v>96</v>
      </c>
      <c r="C5537">
        <v>23419.71</v>
      </c>
      <c r="D5537">
        <v>7722.99</v>
      </c>
      <c r="E5537">
        <v>31142.7</v>
      </c>
    </row>
    <row r="5538" spans="1:5">
      <c r="A5538">
        <v>1981</v>
      </c>
      <c r="B5538" s="108">
        <v>97</v>
      </c>
      <c r="C5538">
        <v>16126.82</v>
      </c>
      <c r="D5538">
        <v>5047.01</v>
      </c>
      <c r="E5538">
        <v>21173.83</v>
      </c>
    </row>
    <row r="5539" spans="1:5">
      <c r="A5539">
        <v>1981</v>
      </c>
      <c r="B5539" s="108">
        <v>98</v>
      </c>
      <c r="C5539">
        <v>10965.69</v>
      </c>
      <c r="D5539">
        <v>3414.29</v>
      </c>
      <c r="E5539">
        <v>14379.98</v>
      </c>
    </row>
    <row r="5540" spans="1:5">
      <c r="A5540">
        <v>1981</v>
      </c>
      <c r="B5540" s="108">
        <v>99</v>
      </c>
      <c r="C5540">
        <v>7266.03</v>
      </c>
      <c r="D5540">
        <v>2163.21</v>
      </c>
      <c r="E5540">
        <v>9429.24</v>
      </c>
    </row>
    <row r="5541" spans="1:5">
      <c r="A5541">
        <v>1981</v>
      </c>
      <c r="B5541" s="108">
        <v>100</v>
      </c>
      <c r="C5541">
        <v>4869.7700000000004</v>
      </c>
      <c r="D5541">
        <v>1419.99</v>
      </c>
      <c r="E5541">
        <v>6289.76</v>
      </c>
    </row>
    <row r="5542" spans="1:5">
      <c r="A5542">
        <v>1981</v>
      </c>
      <c r="B5542" s="108">
        <v>101</v>
      </c>
      <c r="C5542">
        <v>2849.2</v>
      </c>
      <c r="D5542">
        <v>844.44</v>
      </c>
      <c r="E5542">
        <v>3693.64</v>
      </c>
    </row>
    <row r="5543" spans="1:5">
      <c r="A5543">
        <v>1981</v>
      </c>
      <c r="B5543" s="108">
        <v>102</v>
      </c>
      <c r="C5543">
        <v>1727.45</v>
      </c>
      <c r="D5543">
        <v>501.59</v>
      </c>
      <c r="E5543">
        <v>2229.04</v>
      </c>
    </row>
    <row r="5544" spans="1:5">
      <c r="A5544">
        <v>1981</v>
      </c>
      <c r="B5544" s="108">
        <v>103</v>
      </c>
      <c r="C5544">
        <v>1118.98</v>
      </c>
      <c r="D5544">
        <v>314.37</v>
      </c>
      <c r="E5544">
        <v>1433.35</v>
      </c>
    </row>
    <row r="5545" spans="1:5">
      <c r="A5545">
        <v>1981</v>
      </c>
      <c r="B5545" s="108">
        <v>104</v>
      </c>
      <c r="C5545">
        <v>694.63</v>
      </c>
      <c r="D5545">
        <v>198.71</v>
      </c>
      <c r="E5545">
        <v>893.34</v>
      </c>
    </row>
    <row r="5546" spans="1:5">
      <c r="A5546">
        <v>1981</v>
      </c>
      <c r="B5546" s="108">
        <v>105</v>
      </c>
      <c r="C5546">
        <v>487.79</v>
      </c>
      <c r="D5546">
        <v>128.77000000000001</v>
      </c>
      <c r="E5546">
        <v>616.55999999999995</v>
      </c>
    </row>
    <row r="5547" spans="1:5">
      <c r="A5547">
        <v>1981</v>
      </c>
      <c r="B5547" s="108">
        <v>106</v>
      </c>
      <c r="C5547">
        <v>276.02999999999997</v>
      </c>
      <c r="D5547">
        <v>83.89</v>
      </c>
      <c r="E5547">
        <v>359.92</v>
      </c>
    </row>
    <row r="5548" spans="1:5">
      <c r="A5548">
        <v>1981</v>
      </c>
      <c r="B5548" s="108">
        <v>107</v>
      </c>
      <c r="C5548">
        <v>178.58</v>
      </c>
      <c r="D5548">
        <v>59.65</v>
      </c>
      <c r="E5548">
        <v>238.23</v>
      </c>
    </row>
    <row r="5549" spans="1:5">
      <c r="A5549">
        <v>1981</v>
      </c>
      <c r="B5549" s="108">
        <v>108</v>
      </c>
      <c r="C5549">
        <v>119.52</v>
      </c>
      <c r="D5549">
        <v>35.83</v>
      </c>
      <c r="E5549">
        <v>155.35</v>
      </c>
    </row>
    <row r="5550" spans="1:5">
      <c r="A5550">
        <v>1981</v>
      </c>
      <c r="B5550" s="108">
        <v>109</v>
      </c>
      <c r="C5550">
        <v>73.040000000000006</v>
      </c>
      <c r="D5550">
        <v>35.82</v>
      </c>
      <c r="E5550">
        <v>108.86</v>
      </c>
    </row>
    <row r="5551" spans="1:5">
      <c r="A5551">
        <v>1981</v>
      </c>
      <c r="B5551" s="108">
        <v>110</v>
      </c>
      <c r="C5551">
        <v>176.79</v>
      </c>
      <c r="D5551">
        <v>98.6</v>
      </c>
      <c r="E5551">
        <v>275.39</v>
      </c>
    </row>
    <row r="5552" spans="1:5">
      <c r="A5552">
        <v>1982</v>
      </c>
      <c r="B5552" s="108">
        <v>0</v>
      </c>
      <c r="C5552">
        <v>1763933</v>
      </c>
      <c r="D5552">
        <v>1848361</v>
      </c>
      <c r="E5552">
        <v>3612294</v>
      </c>
    </row>
    <row r="5553" spans="1:5">
      <c r="A5553">
        <v>1982</v>
      </c>
      <c r="B5553" s="108">
        <v>1</v>
      </c>
      <c r="C5553">
        <v>1693506</v>
      </c>
      <c r="D5553">
        <v>1777151</v>
      </c>
      <c r="E5553">
        <v>3470657</v>
      </c>
    </row>
    <row r="5554" spans="1:5">
      <c r="A5554">
        <v>1982</v>
      </c>
      <c r="B5554" s="108">
        <v>2</v>
      </c>
      <c r="C5554">
        <v>1660946</v>
      </c>
      <c r="D5554">
        <v>1734893</v>
      </c>
      <c r="E5554">
        <v>3395839</v>
      </c>
    </row>
    <row r="5555" spans="1:5">
      <c r="A5555">
        <v>1982</v>
      </c>
      <c r="B5555" s="108">
        <v>3</v>
      </c>
      <c r="C5555">
        <v>1606059</v>
      </c>
      <c r="D5555">
        <v>1677278</v>
      </c>
      <c r="E5555">
        <v>3283337</v>
      </c>
    </row>
    <row r="5556" spans="1:5">
      <c r="A5556">
        <v>1982</v>
      </c>
      <c r="B5556" s="108">
        <v>4</v>
      </c>
      <c r="C5556">
        <v>1623087</v>
      </c>
      <c r="D5556">
        <v>1700509</v>
      </c>
      <c r="E5556">
        <v>3323596</v>
      </c>
    </row>
    <row r="5557" spans="1:5">
      <c r="A5557">
        <v>1982</v>
      </c>
      <c r="B5557" s="108">
        <v>5</v>
      </c>
      <c r="C5557">
        <v>1548452</v>
      </c>
      <c r="D5557">
        <v>1621279</v>
      </c>
      <c r="E5557">
        <v>3169731</v>
      </c>
    </row>
    <row r="5558" spans="1:5">
      <c r="A5558">
        <v>1982</v>
      </c>
      <c r="B5558" s="108">
        <v>6</v>
      </c>
      <c r="C5558">
        <v>1537200</v>
      </c>
      <c r="D5558">
        <v>1612839</v>
      </c>
      <c r="E5558">
        <v>3150039</v>
      </c>
    </row>
    <row r="5559" spans="1:5">
      <c r="A5559">
        <v>1982</v>
      </c>
      <c r="B5559" s="108">
        <v>7</v>
      </c>
      <c r="C5559">
        <v>1568416</v>
      </c>
      <c r="D5559">
        <v>1646376</v>
      </c>
      <c r="E5559">
        <v>3214792</v>
      </c>
    </row>
    <row r="5560" spans="1:5">
      <c r="A5560">
        <v>1982</v>
      </c>
      <c r="B5560" s="108">
        <v>8</v>
      </c>
      <c r="C5560">
        <v>1506339</v>
      </c>
      <c r="D5560">
        <v>1577865</v>
      </c>
      <c r="E5560">
        <v>3084204</v>
      </c>
    </row>
    <row r="5561" spans="1:5">
      <c r="A5561">
        <v>1982</v>
      </c>
      <c r="B5561" s="108">
        <v>9</v>
      </c>
      <c r="C5561">
        <v>1619874</v>
      </c>
      <c r="D5561">
        <v>1693273</v>
      </c>
      <c r="E5561">
        <v>3313147</v>
      </c>
    </row>
    <row r="5562" spans="1:5">
      <c r="A5562">
        <v>1982</v>
      </c>
      <c r="B5562" s="108">
        <v>10</v>
      </c>
      <c r="C5562">
        <v>1785707</v>
      </c>
      <c r="D5562">
        <v>1873332</v>
      </c>
      <c r="E5562">
        <v>3659039</v>
      </c>
    </row>
    <row r="5563" spans="1:5">
      <c r="A5563">
        <v>1982</v>
      </c>
      <c r="B5563" s="108">
        <v>11</v>
      </c>
      <c r="C5563">
        <v>1840306</v>
      </c>
      <c r="D5563">
        <v>1929705</v>
      </c>
      <c r="E5563">
        <v>3770011</v>
      </c>
    </row>
    <row r="5564" spans="1:5">
      <c r="A5564">
        <v>1982</v>
      </c>
      <c r="B5564" s="108">
        <v>12</v>
      </c>
      <c r="C5564">
        <v>1778382</v>
      </c>
      <c r="D5564">
        <v>1856049</v>
      </c>
      <c r="E5564">
        <v>3634431</v>
      </c>
    </row>
    <row r="5565" spans="1:5">
      <c r="A5565">
        <v>1982</v>
      </c>
      <c r="B5565" s="108">
        <v>13</v>
      </c>
      <c r="C5565">
        <v>1753935</v>
      </c>
      <c r="D5565">
        <v>1831478</v>
      </c>
      <c r="E5565">
        <v>3585413</v>
      </c>
    </row>
    <row r="5566" spans="1:5">
      <c r="A5566">
        <v>1982</v>
      </c>
      <c r="B5566" s="108">
        <v>14</v>
      </c>
      <c r="C5566">
        <v>1762445</v>
      </c>
      <c r="D5566">
        <v>1838983</v>
      </c>
      <c r="E5566">
        <v>3601428</v>
      </c>
    </row>
    <row r="5567" spans="1:5">
      <c r="A5567">
        <v>1982</v>
      </c>
      <c r="B5567" s="108">
        <v>15</v>
      </c>
      <c r="C5567">
        <v>1819447</v>
      </c>
      <c r="D5567">
        <v>1893721</v>
      </c>
      <c r="E5567">
        <v>3713168</v>
      </c>
    </row>
    <row r="5568" spans="1:5">
      <c r="A5568">
        <v>1982</v>
      </c>
      <c r="B5568" s="108">
        <v>16</v>
      </c>
      <c r="C5568">
        <v>1892450</v>
      </c>
      <c r="D5568">
        <v>1975745</v>
      </c>
      <c r="E5568">
        <v>3868195</v>
      </c>
    </row>
    <row r="5569" spans="1:5">
      <c r="A5569">
        <v>1982</v>
      </c>
      <c r="B5569" s="108">
        <v>17</v>
      </c>
      <c r="C5569">
        <v>2019856</v>
      </c>
      <c r="D5569">
        <v>2114960</v>
      </c>
      <c r="E5569">
        <v>4134816</v>
      </c>
    </row>
    <row r="5570" spans="1:5">
      <c r="A5570">
        <v>1982</v>
      </c>
      <c r="B5570" s="108">
        <v>18</v>
      </c>
      <c r="C5570">
        <v>2035728</v>
      </c>
      <c r="D5570">
        <v>2100460</v>
      </c>
      <c r="E5570">
        <v>4136188</v>
      </c>
    </row>
    <row r="5571" spans="1:5">
      <c r="A5571">
        <v>1982</v>
      </c>
      <c r="B5571" s="108">
        <v>19</v>
      </c>
      <c r="C5571">
        <v>2173674</v>
      </c>
      <c r="D5571">
        <v>2199671</v>
      </c>
      <c r="E5571">
        <v>4373345</v>
      </c>
    </row>
    <row r="5572" spans="1:5">
      <c r="A5572">
        <v>1982</v>
      </c>
      <c r="B5572" s="108">
        <v>20</v>
      </c>
      <c r="C5572">
        <v>2205631</v>
      </c>
      <c r="D5572">
        <v>2230481</v>
      </c>
      <c r="E5572">
        <v>4436112</v>
      </c>
    </row>
    <row r="5573" spans="1:5">
      <c r="A5573">
        <v>1982</v>
      </c>
      <c r="B5573" s="108">
        <v>21</v>
      </c>
      <c r="C5573">
        <v>2159239</v>
      </c>
      <c r="D5573">
        <v>2175563</v>
      </c>
      <c r="E5573">
        <v>4334802</v>
      </c>
    </row>
    <row r="5574" spans="1:5">
      <c r="A5574">
        <v>1982</v>
      </c>
      <c r="B5574" s="108">
        <v>22</v>
      </c>
      <c r="C5574">
        <v>2141873</v>
      </c>
      <c r="D5574">
        <v>2155078</v>
      </c>
      <c r="E5574">
        <v>4296951</v>
      </c>
    </row>
    <row r="5575" spans="1:5">
      <c r="A5575">
        <v>1982</v>
      </c>
      <c r="B5575" s="108">
        <v>23</v>
      </c>
      <c r="C5575">
        <v>2129663</v>
      </c>
      <c r="D5575">
        <v>2132523</v>
      </c>
      <c r="E5575">
        <v>4262186</v>
      </c>
    </row>
    <row r="5576" spans="1:5">
      <c r="A5576">
        <v>1982</v>
      </c>
      <c r="B5576" s="108">
        <v>24</v>
      </c>
      <c r="C5576">
        <v>2179089</v>
      </c>
      <c r="D5576">
        <v>2185916</v>
      </c>
      <c r="E5576">
        <v>4365005</v>
      </c>
    </row>
    <row r="5577" spans="1:5">
      <c r="A5577">
        <v>1982</v>
      </c>
      <c r="B5577" s="108">
        <v>25</v>
      </c>
      <c r="C5577">
        <v>2143331</v>
      </c>
      <c r="D5577">
        <v>2143762</v>
      </c>
      <c r="E5577">
        <v>4287093</v>
      </c>
    </row>
    <row r="5578" spans="1:5">
      <c r="A5578">
        <v>1982</v>
      </c>
      <c r="B5578" s="108">
        <v>26</v>
      </c>
      <c r="C5578">
        <v>2071370</v>
      </c>
      <c r="D5578">
        <v>2062244</v>
      </c>
      <c r="E5578">
        <v>4133614</v>
      </c>
    </row>
    <row r="5579" spans="1:5">
      <c r="A5579">
        <v>1982</v>
      </c>
      <c r="B5579" s="108">
        <v>27</v>
      </c>
      <c r="C5579">
        <v>2073406</v>
      </c>
      <c r="D5579">
        <v>2057122</v>
      </c>
      <c r="E5579">
        <v>4130528</v>
      </c>
    </row>
    <row r="5580" spans="1:5">
      <c r="A5580">
        <v>1982</v>
      </c>
      <c r="B5580" s="108">
        <v>28</v>
      </c>
      <c r="C5580">
        <v>1930880</v>
      </c>
      <c r="D5580">
        <v>1911823</v>
      </c>
      <c r="E5580">
        <v>3842703</v>
      </c>
    </row>
    <row r="5581" spans="1:5">
      <c r="A5581">
        <v>1982</v>
      </c>
      <c r="B5581" s="108">
        <v>29</v>
      </c>
      <c r="C5581">
        <v>2043718</v>
      </c>
      <c r="D5581">
        <v>2026304</v>
      </c>
      <c r="E5581">
        <v>4070022</v>
      </c>
    </row>
    <row r="5582" spans="1:5">
      <c r="A5582">
        <v>1982</v>
      </c>
      <c r="B5582" s="108">
        <v>30</v>
      </c>
      <c r="C5582">
        <v>1980770</v>
      </c>
      <c r="D5582">
        <v>1955339</v>
      </c>
      <c r="E5582">
        <v>3936109</v>
      </c>
    </row>
    <row r="5583" spans="1:5">
      <c r="A5583">
        <v>1982</v>
      </c>
      <c r="B5583" s="108">
        <v>31</v>
      </c>
      <c r="C5583">
        <v>1842632</v>
      </c>
      <c r="D5583">
        <v>1807628</v>
      </c>
      <c r="E5583">
        <v>3650260</v>
      </c>
    </row>
    <row r="5584" spans="1:5">
      <c r="A5584">
        <v>1982</v>
      </c>
      <c r="B5584" s="108">
        <v>32</v>
      </c>
      <c r="C5584">
        <v>1859771</v>
      </c>
      <c r="D5584">
        <v>1819574</v>
      </c>
      <c r="E5584">
        <v>3679345</v>
      </c>
    </row>
    <row r="5585" spans="1:5">
      <c r="A5585">
        <v>1982</v>
      </c>
      <c r="B5585" s="108">
        <v>33</v>
      </c>
      <c r="C5585">
        <v>1827144</v>
      </c>
      <c r="D5585">
        <v>1775698</v>
      </c>
      <c r="E5585">
        <v>3602842</v>
      </c>
    </row>
    <row r="5586" spans="1:5">
      <c r="A5586">
        <v>1982</v>
      </c>
      <c r="B5586" s="108">
        <v>34</v>
      </c>
      <c r="C5586">
        <v>1954392</v>
      </c>
      <c r="D5586">
        <v>1916487</v>
      </c>
      <c r="E5586">
        <v>3870879</v>
      </c>
    </row>
    <row r="5587" spans="1:5">
      <c r="A5587">
        <v>1982</v>
      </c>
      <c r="B5587" s="108">
        <v>35</v>
      </c>
      <c r="C5587">
        <v>1722710</v>
      </c>
      <c r="D5587">
        <v>1685717</v>
      </c>
      <c r="E5587">
        <v>3408427</v>
      </c>
    </row>
    <row r="5588" spans="1:5">
      <c r="A5588">
        <v>1982</v>
      </c>
      <c r="B5588" s="108">
        <v>36</v>
      </c>
      <c r="C5588">
        <v>1432379</v>
      </c>
      <c r="D5588">
        <v>1380482</v>
      </c>
      <c r="E5588">
        <v>2812861</v>
      </c>
    </row>
    <row r="5589" spans="1:5">
      <c r="A5589">
        <v>1982</v>
      </c>
      <c r="B5589" s="108">
        <v>37</v>
      </c>
      <c r="C5589">
        <v>1467245</v>
      </c>
      <c r="D5589">
        <v>1412518</v>
      </c>
      <c r="E5589">
        <v>2879763</v>
      </c>
    </row>
    <row r="5590" spans="1:5">
      <c r="A5590">
        <v>1982</v>
      </c>
      <c r="B5590" s="108">
        <v>38</v>
      </c>
      <c r="C5590">
        <v>1491905</v>
      </c>
      <c r="D5590">
        <v>1436206</v>
      </c>
      <c r="E5590">
        <v>2928111</v>
      </c>
    </row>
    <row r="5591" spans="1:5">
      <c r="A5591">
        <v>1982</v>
      </c>
      <c r="B5591" s="108">
        <v>39</v>
      </c>
      <c r="C5591">
        <v>1503307</v>
      </c>
      <c r="D5591">
        <v>1462302</v>
      </c>
      <c r="E5591">
        <v>2965609</v>
      </c>
    </row>
    <row r="5592" spans="1:5">
      <c r="A5592">
        <v>1982</v>
      </c>
      <c r="B5592" s="108">
        <v>40</v>
      </c>
      <c r="C5592">
        <v>1367747</v>
      </c>
      <c r="D5592">
        <v>1313563</v>
      </c>
      <c r="E5592">
        <v>2681310</v>
      </c>
    </row>
    <row r="5593" spans="1:5">
      <c r="A5593">
        <v>1982</v>
      </c>
      <c r="B5593" s="108">
        <v>41</v>
      </c>
      <c r="C5593">
        <v>1243420</v>
      </c>
      <c r="D5593">
        <v>1195891</v>
      </c>
      <c r="E5593">
        <v>2439311</v>
      </c>
    </row>
    <row r="5594" spans="1:5">
      <c r="A5594">
        <v>1982</v>
      </c>
      <c r="B5594" s="108">
        <v>42</v>
      </c>
      <c r="C5594">
        <v>1206010</v>
      </c>
      <c r="D5594">
        <v>1161010</v>
      </c>
      <c r="E5594">
        <v>2367020</v>
      </c>
    </row>
    <row r="5595" spans="1:5">
      <c r="A5595">
        <v>1982</v>
      </c>
      <c r="B5595" s="108">
        <v>43</v>
      </c>
      <c r="C5595">
        <v>1231982</v>
      </c>
      <c r="D5595">
        <v>1177243</v>
      </c>
      <c r="E5595">
        <v>2409225</v>
      </c>
    </row>
    <row r="5596" spans="1:5">
      <c r="A5596">
        <v>1982</v>
      </c>
      <c r="B5596" s="108">
        <v>44</v>
      </c>
      <c r="C5596">
        <v>1193354</v>
      </c>
      <c r="D5596">
        <v>1144609</v>
      </c>
      <c r="E5596">
        <v>2337963</v>
      </c>
    </row>
    <row r="5597" spans="1:5">
      <c r="A5597">
        <v>1982</v>
      </c>
      <c r="B5597" s="108">
        <v>45</v>
      </c>
      <c r="C5597">
        <v>1128271</v>
      </c>
      <c r="D5597">
        <v>1075864</v>
      </c>
      <c r="E5597">
        <v>2204135</v>
      </c>
    </row>
    <row r="5598" spans="1:5">
      <c r="A5598">
        <v>1982</v>
      </c>
      <c r="B5598" s="108">
        <v>46</v>
      </c>
      <c r="C5598">
        <v>1166210</v>
      </c>
      <c r="D5598">
        <v>1106884</v>
      </c>
      <c r="E5598">
        <v>2273094</v>
      </c>
    </row>
    <row r="5599" spans="1:5">
      <c r="A5599">
        <v>1982</v>
      </c>
      <c r="B5599" s="108">
        <v>47</v>
      </c>
      <c r="C5599">
        <v>1167385</v>
      </c>
      <c r="D5599">
        <v>1107564</v>
      </c>
      <c r="E5599">
        <v>2274949</v>
      </c>
    </row>
    <row r="5600" spans="1:5">
      <c r="A5600">
        <v>1982</v>
      </c>
      <c r="B5600" s="108">
        <v>48</v>
      </c>
      <c r="C5600">
        <v>1051685</v>
      </c>
      <c r="D5600">
        <v>1001562</v>
      </c>
      <c r="E5600">
        <v>2053247</v>
      </c>
    </row>
    <row r="5601" spans="1:5">
      <c r="A5601">
        <v>1982</v>
      </c>
      <c r="B5601" s="108">
        <v>49</v>
      </c>
      <c r="C5601">
        <v>1134090</v>
      </c>
      <c r="D5601">
        <v>1072920</v>
      </c>
      <c r="E5601">
        <v>2207010</v>
      </c>
    </row>
    <row r="5602" spans="1:5">
      <c r="A5602">
        <v>1982</v>
      </c>
      <c r="B5602" s="108">
        <v>50</v>
      </c>
      <c r="C5602">
        <v>1178844</v>
      </c>
      <c r="D5602">
        <v>1090406</v>
      </c>
      <c r="E5602">
        <v>2269250</v>
      </c>
    </row>
    <row r="5603" spans="1:5">
      <c r="A5603">
        <v>1982</v>
      </c>
      <c r="B5603" s="108">
        <v>51</v>
      </c>
      <c r="C5603">
        <v>1168123</v>
      </c>
      <c r="D5603">
        <v>1092023</v>
      </c>
      <c r="E5603">
        <v>2260146</v>
      </c>
    </row>
    <row r="5604" spans="1:5">
      <c r="A5604">
        <v>1982</v>
      </c>
      <c r="B5604" s="108">
        <v>52</v>
      </c>
      <c r="C5604">
        <v>1173609</v>
      </c>
      <c r="D5604">
        <v>1101060</v>
      </c>
      <c r="E5604">
        <v>2274669</v>
      </c>
    </row>
    <row r="5605" spans="1:5">
      <c r="A5605">
        <v>1982</v>
      </c>
      <c r="B5605" s="108">
        <v>53</v>
      </c>
      <c r="C5605">
        <v>1203491</v>
      </c>
      <c r="D5605">
        <v>1120402</v>
      </c>
      <c r="E5605">
        <v>2323893</v>
      </c>
    </row>
    <row r="5606" spans="1:5">
      <c r="A5606">
        <v>1982</v>
      </c>
      <c r="B5606" s="108">
        <v>54</v>
      </c>
      <c r="C5606">
        <v>1247488</v>
      </c>
      <c r="D5606">
        <v>1143222</v>
      </c>
      <c r="E5606">
        <v>2390710</v>
      </c>
    </row>
    <row r="5607" spans="1:5">
      <c r="A5607">
        <v>1982</v>
      </c>
      <c r="B5607" s="108">
        <v>55</v>
      </c>
      <c r="C5607">
        <v>1209157</v>
      </c>
      <c r="D5607">
        <v>1083802</v>
      </c>
      <c r="E5607">
        <v>2292959</v>
      </c>
    </row>
    <row r="5608" spans="1:5">
      <c r="A5608">
        <v>1982</v>
      </c>
      <c r="B5608" s="108">
        <v>56</v>
      </c>
      <c r="C5608">
        <v>1212483</v>
      </c>
      <c r="D5608">
        <v>1086622</v>
      </c>
      <c r="E5608">
        <v>2299105</v>
      </c>
    </row>
    <row r="5609" spans="1:5">
      <c r="A5609">
        <v>1982</v>
      </c>
      <c r="B5609" s="108">
        <v>57</v>
      </c>
      <c r="C5609">
        <v>1261147</v>
      </c>
      <c r="D5609">
        <v>1126571</v>
      </c>
      <c r="E5609">
        <v>2387718</v>
      </c>
    </row>
    <row r="5610" spans="1:5">
      <c r="A5610">
        <v>1982</v>
      </c>
      <c r="B5610" s="108">
        <v>58</v>
      </c>
      <c r="C5610">
        <v>1191021</v>
      </c>
      <c r="D5610">
        <v>1054881</v>
      </c>
      <c r="E5610">
        <v>2245902</v>
      </c>
    </row>
    <row r="5611" spans="1:5">
      <c r="A5611">
        <v>1982</v>
      </c>
      <c r="B5611" s="108">
        <v>59</v>
      </c>
      <c r="C5611">
        <v>1205338</v>
      </c>
      <c r="D5611">
        <v>1058268</v>
      </c>
      <c r="E5611">
        <v>2263606</v>
      </c>
    </row>
    <row r="5612" spans="1:5">
      <c r="A5612">
        <v>1982</v>
      </c>
      <c r="B5612" s="108">
        <v>60</v>
      </c>
      <c r="C5612">
        <v>1229312</v>
      </c>
      <c r="D5612">
        <v>1081495</v>
      </c>
      <c r="E5612">
        <v>2310807</v>
      </c>
    </row>
    <row r="5613" spans="1:5">
      <c r="A5613">
        <v>1982</v>
      </c>
      <c r="B5613" s="108">
        <v>61</v>
      </c>
      <c r="C5613">
        <v>1155193</v>
      </c>
      <c r="D5613">
        <v>1015349</v>
      </c>
      <c r="E5613">
        <v>2170542</v>
      </c>
    </row>
    <row r="5614" spans="1:5">
      <c r="A5614">
        <v>1982</v>
      </c>
      <c r="B5614" s="108">
        <v>62</v>
      </c>
      <c r="C5614">
        <v>1078465</v>
      </c>
      <c r="D5614">
        <v>932031</v>
      </c>
      <c r="E5614">
        <v>2010496</v>
      </c>
    </row>
    <row r="5615" spans="1:5">
      <c r="A5615">
        <v>1982</v>
      </c>
      <c r="B5615" s="108">
        <v>63</v>
      </c>
      <c r="C5615">
        <v>1066603</v>
      </c>
      <c r="D5615">
        <v>920374</v>
      </c>
      <c r="E5615">
        <v>1986977</v>
      </c>
    </row>
    <row r="5616" spans="1:5">
      <c r="A5616">
        <v>1982</v>
      </c>
      <c r="B5616" s="108">
        <v>64</v>
      </c>
      <c r="C5616">
        <v>1087819</v>
      </c>
      <c r="D5616">
        <v>922126</v>
      </c>
      <c r="E5616">
        <v>2009945</v>
      </c>
    </row>
    <row r="5617" spans="1:5">
      <c r="A5617">
        <v>1982</v>
      </c>
      <c r="B5617" s="108">
        <v>65</v>
      </c>
      <c r="C5617">
        <v>1050523</v>
      </c>
      <c r="D5617">
        <v>870554</v>
      </c>
      <c r="E5617">
        <v>1921077</v>
      </c>
    </row>
    <row r="5618" spans="1:5">
      <c r="A5618">
        <v>1982</v>
      </c>
      <c r="B5618" s="108">
        <v>66</v>
      </c>
      <c r="C5618">
        <v>1004501</v>
      </c>
      <c r="D5618">
        <v>823169</v>
      </c>
      <c r="E5618">
        <v>1827670</v>
      </c>
    </row>
    <row r="5619" spans="1:5">
      <c r="A5619">
        <v>1982</v>
      </c>
      <c r="B5619" s="108">
        <v>67</v>
      </c>
      <c r="C5619">
        <v>1000087</v>
      </c>
      <c r="D5619">
        <v>801296</v>
      </c>
      <c r="E5619">
        <v>1801383</v>
      </c>
    </row>
    <row r="5620" spans="1:5">
      <c r="A5620">
        <v>1982</v>
      </c>
      <c r="B5620" s="108">
        <v>68</v>
      </c>
      <c r="C5620">
        <v>961377</v>
      </c>
      <c r="D5620">
        <v>756660</v>
      </c>
      <c r="E5620">
        <v>1718037</v>
      </c>
    </row>
    <row r="5621" spans="1:5">
      <c r="A5621">
        <v>1982</v>
      </c>
      <c r="B5621" s="108">
        <v>69</v>
      </c>
      <c r="C5621">
        <v>951824</v>
      </c>
      <c r="D5621">
        <v>726642</v>
      </c>
      <c r="E5621">
        <v>1678466</v>
      </c>
    </row>
    <row r="5622" spans="1:5">
      <c r="A5622">
        <v>1982</v>
      </c>
      <c r="B5622" s="108">
        <v>70</v>
      </c>
      <c r="C5622">
        <v>897514</v>
      </c>
      <c r="D5622">
        <v>678203</v>
      </c>
      <c r="E5622">
        <v>1575717</v>
      </c>
    </row>
    <row r="5623" spans="1:5">
      <c r="A5623">
        <v>1982</v>
      </c>
      <c r="B5623" s="108">
        <v>71</v>
      </c>
      <c r="C5623">
        <v>861551</v>
      </c>
      <c r="D5623">
        <v>636811</v>
      </c>
      <c r="E5623">
        <v>1498362</v>
      </c>
    </row>
    <row r="5624" spans="1:5">
      <c r="A5624">
        <v>1982</v>
      </c>
      <c r="B5624" s="108">
        <v>72</v>
      </c>
      <c r="C5624">
        <v>822432</v>
      </c>
      <c r="D5624">
        <v>595893</v>
      </c>
      <c r="E5624">
        <v>1418325</v>
      </c>
    </row>
    <row r="5625" spans="1:5">
      <c r="A5625">
        <v>1982</v>
      </c>
      <c r="B5625" s="108">
        <v>73</v>
      </c>
      <c r="C5625">
        <v>772550</v>
      </c>
      <c r="D5625">
        <v>543401</v>
      </c>
      <c r="E5625">
        <v>1315951</v>
      </c>
    </row>
    <row r="5626" spans="1:5">
      <c r="A5626">
        <v>1982</v>
      </c>
      <c r="B5626" s="108">
        <v>74</v>
      </c>
      <c r="C5626">
        <v>751299</v>
      </c>
      <c r="D5626">
        <v>512763</v>
      </c>
      <c r="E5626">
        <v>1264062</v>
      </c>
    </row>
    <row r="5627" spans="1:5">
      <c r="A5627">
        <v>1982</v>
      </c>
      <c r="B5627" s="108">
        <v>75</v>
      </c>
      <c r="C5627">
        <v>703994</v>
      </c>
      <c r="D5627">
        <v>470437</v>
      </c>
      <c r="E5627">
        <v>1174431</v>
      </c>
    </row>
    <row r="5628" spans="1:5">
      <c r="A5628">
        <v>1982</v>
      </c>
      <c r="B5628" s="108">
        <v>76</v>
      </c>
      <c r="C5628">
        <v>660985</v>
      </c>
      <c r="D5628">
        <v>425446</v>
      </c>
      <c r="E5628">
        <v>1086431</v>
      </c>
    </row>
    <row r="5629" spans="1:5">
      <c r="A5629">
        <v>1982</v>
      </c>
      <c r="B5629" s="108">
        <v>77</v>
      </c>
      <c r="C5629">
        <v>620398</v>
      </c>
      <c r="D5629">
        <v>384926</v>
      </c>
      <c r="E5629">
        <v>1005324</v>
      </c>
    </row>
    <row r="5630" spans="1:5">
      <c r="A5630">
        <v>1982</v>
      </c>
      <c r="B5630" s="108">
        <v>78</v>
      </c>
      <c r="C5630">
        <v>574798</v>
      </c>
      <c r="D5630">
        <v>345897</v>
      </c>
      <c r="E5630">
        <v>920695</v>
      </c>
    </row>
    <row r="5631" spans="1:5">
      <c r="A5631">
        <v>1982</v>
      </c>
      <c r="B5631" s="108">
        <v>79</v>
      </c>
      <c r="C5631">
        <v>532031</v>
      </c>
      <c r="D5631">
        <v>312769</v>
      </c>
      <c r="E5631">
        <v>844800</v>
      </c>
    </row>
    <row r="5632" spans="1:5">
      <c r="A5632">
        <v>1982</v>
      </c>
      <c r="B5632" s="108">
        <v>80</v>
      </c>
      <c r="C5632">
        <v>457755.12</v>
      </c>
      <c r="D5632">
        <v>256618.52</v>
      </c>
      <c r="E5632">
        <v>714373.64</v>
      </c>
    </row>
    <row r="5633" spans="1:5">
      <c r="A5633">
        <v>1982</v>
      </c>
      <c r="B5633" s="108">
        <v>81</v>
      </c>
      <c r="C5633">
        <v>471793.62</v>
      </c>
      <c r="D5633">
        <v>249077.82</v>
      </c>
      <c r="E5633">
        <v>720871.44</v>
      </c>
    </row>
    <row r="5634" spans="1:5">
      <c r="A5634">
        <v>1982</v>
      </c>
      <c r="B5634" s="108">
        <v>82</v>
      </c>
      <c r="C5634">
        <v>375336.39</v>
      </c>
      <c r="D5634">
        <v>195848.06</v>
      </c>
      <c r="E5634">
        <v>571184.44999999995</v>
      </c>
    </row>
    <row r="5635" spans="1:5">
      <c r="A5635">
        <v>1982</v>
      </c>
      <c r="B5635" s="108">
        <v>83</v>
      </c>
      <c r="C5635">
        <v>363383.13</v>
      </c>
      <c r="D5635">
        <v>178577.92000000001</v>
      </c>
      <c r="E5635">
        <v>541961.05000000005</v>
      </c>
    </row>
    <row r="5636" spans="1:5">
      <c r="A5636">
        <v>1982</v>
      </c>
      <c r="B5636" s="108">
        <v>84</v>
      </c>
      <c r="C5636">
        <v>315619.12</v>
      </c>
      <c r="D5636">
        <v>152470.18</v>
      </c>
      <c r="E5636">
        <v>468089.3</v>
      </c>
    </row>
    <row r="5637" spans="1:5">
      <c r="A5637">
        <v>1982</v>
      </c>
      <c r="B5637" s="108">
        <v>85</v>
      </c>
      <c r="C5637">
        <v>293233.90999999997</v>
      </c>
      <c r="D5637">
        <v>136353.45000000001</v>
      </c>
      <c r="E5637">
        <v>429587.36</v>
      </c>
    </row>
    <row r="5638" spans="1:5">
      <c r="A5638">
        <v>1982</v>
      </c>
      <c r="B5638" s="108">
        <v>86</v>
      </c>
      <c r="C5638">
        <v>259598.44</v>
      </c>
      <c r="D5638">
        <v>116278.09</v>
      </c>
      <c r="E5638">
        <v>375876.53</v>
      </c>
    </row>
    <row r="5639" spans="1:5">
      <c r="A5639">
        <v>1982</v>
      </c>
      <c r="B5639" s="108">
        <v>87</v>
      </c>
      <c r="C5639">
        <v>221644.84</v>
      </c>
      <c r="D5639">
        <v>96440.07</v>
      </c>
      <c r="E5639">
        <v>318084.90999999997</v>
      </c>
    </row>
    <row r="5640" spans="1:5">
      <c r="A5640">
        <v>1982</v>
      </c>
      <c r="B5640" s="108">
        <v>88</v>
      </c>
      <c r="C5640">
        <v>188449.78</v>
      </c>
      <c r="D5640">
        <v>79048.600000000006</v>
      </c>
      <c r="E5640">
        <v>267498.38</v>
      </c>
    </row>
    <row r="5641" spans="1:5">
      <c r="A5641">
        <v>1982</v>
      </c>
      <c r="B5641" s="108">
        <v>89</v>
      </c>
      <c r="C5641">
        <v>161598.91</v>
      </c>
      <c r="D5641">
        <v>65355.78</v>
      </c>
      <c r="E5641">
        <v>226954.69</v>
      </c>
    </row>
    <row r="5642" spans="1:5">
      <c r="A5642">
        <v>1982</v>
      </c>
      <c r="B5642" s="108">
        <v>90</v>
      </c>
      <c r="C5642">
        <v>127752.17</v>
      </c>
      <c r="D5642">
        <v>49208.74</v>
      </c>
      <c r="E5642">
        <v>176960.91</v>
      </c>
    </row>
    <row r="5643" spans="1:5">
      <c r="A5643">
        <v>1982</v>
      </c>
      <c r="B5643" s="108">
        <v>91</v>
      </c>
      <c r="C5643">
        <v>105339.3</v>
      </c>
      <c r="D5643">
        <v>39150.75</v>
      </c>
      <c r="E5643">
        <v>144490.04999999999</v>
      </c>
    </row>
    <row r="5644" spans="1:5">
      <c r="A5644">
        <v>1982</v>
      </c>
      <c r="B5644" s="108">
        <v>92</v>
      </c>
      <c r="C5644">
        <v>84213.7</v>
      </c>
      <c r="D5644">
        <v>30613.55</v>
      </c>
      <c r="E5644">
        <v>114827.25</v>
      </c>
    </row>
    <row r="5645" spans="1:5">
      <c r="A5645">
        <v>1982</v>
      </c>
      <c r="B5645" s="108">
        <v>93</v>
      </c>
      <c r="C5645">
        <v>65159.31</v>
      </c>
      <c r="D5645">
        <v>23086.57</v>
      </c>
      <c r="E5645">
        <v>88245.88</v>
      </c>
    </row>
    <row r="5646" spans="1:5">
      <c r="A5646">
        <v>1982</v>
      </c>
      <c r="B5646" s="108">
        <v>94</v>
      </c>
      <c r="C5646">
        <v>45717.62</v>
      </c>
      <c r="D5646">
        <v>15652.61</v>
      </c>
      <c r="E5646">
        <v>61370.23</v>
      </c>
    </row>
    <row r="5647" spans="1:5">
      <c r="A5647">
        <v>1982</v>
      </c>
      <c r="B5647" s="108">
        <v>95</v>
      </c>
      <c r="C5647">
        <v>34388.31</v>
      </c>
      <c r="D5647">
        <v>11248.25</v>
      </c>
      <c r="E5647">
        <v>45636.56</v>
      </c>
    </row>
    <row r="5648" spans="1:5">
      <c r="A5648">
        <v>1982</v>
      </c>
      <c r="B5648" s="108">
        <v>96</v>
      </c>
      <c r="C5648">
        <v>24817.63</v>
      </c>
      <c r="D5648">
        <v>7950.27</v>
      </c>
      <c r="E5648">
        <v>32767.9</v>
      </c>
    </row>
    <row r="5649" spans="1:5">
      <c r="A5649">
        <v>1982</v>
      </c>
      <c r="B5649" s="108">
        <v>97</v>
      </c>
      <c r="C5649">
        <v>17676.02</v>
      </c>
      <c r="D5649">
        <v>5509.46</v>
      </c>
      <c r="E5649">
        <v>23185.48</v>
      </c>
    </row>
    <row r="5650" spans="1:5">
      <c r="A5650">
        <v>1982</v>
      </c>
      <c r="B5650" s="108">
        <v>98</v>
      </c>
      <c r="C5650">
        <v>11935.58</v>
      </c>
      <c r="D5650">
        <v>3549.03</v>
      </c>
      <c r="E5650">
        <v>15484.61</v>
      </c>
    </row>
    <row r="5651" spans="1:5">
      <c r="A5651">
        <v>1982</v>
      </c>
      <c r="B5651" s="108">
        <v>99</v>
      </c>
      <c r="C5651">
        <v>8099.45</v>
      </c>
      <c r="D5651">
        <v>2331.83</v>
      </c>
      <c r="E5651">
        <v>10431.280000000001</v>
      </c>
    </row>
    <row r="5652" spans="1:5">
      <c r="A5652">
        <v>1982</v>
      </c>
      <c r="B5652" s="108">
        <v>100</v>
      </c>
      <c r="C5652">
        <v>5222.7700000000004</v>
      </c>
      <c r="D5652">
        <v>1461.93</v>
      </c>
      <c r="E5652">
        <v>6684.7</v>
      </c>
    </row>
    <row r="5653" spans="1:5">
      <c r="A5653">
        <v>1982</v>
      </c>
      <c r="B5653" s="108">
        <v>101</v>
      </c>
      <c r="C5653">
        <v>3369.4</v>
      </c>
      <c r="D5653">
        <v>941.54</v>
      </c>
      <c r="E5653">
        <v>4310.9399999999996</v>
      </c>
    </row>
    <row r="5654" spans="1:5">
      <c r="A5654">
        <v>1982</v>
      </c>
      <c r="B5654" s="108">
        <v>102</v>
      </c>
      <c r="C5654">
        <v>1918.45</v>
      </c>
      <c r="D5654">
        <v>560.94000000000005</v>
      </c>
      <c r="E5654">
        <v>2479.39</v>
      </c>
    </row>
    <row r="5655" spans="1:5">
      <c r="A5655">
        <v>1982</v>
      </c>
      <c r="B5655" s="108">
        <v>103</v>
      </c>
      <c r="C5655">
        <v>1130.51</v>
      </c>
      <c r="D5655">
        <v>325.07</v>
      </c>
      <c r="E5655">
        <v>1455.58</v>
      </c>
    </row>
    <row r="5656" spans="1:5">
      <c r="A5656">
        <v>1982</v>
      </c>
      <c r="B5656" s="108">
        <v>104</v>
      </c>
      <c r="C5656">
        <v>732.31</v>
      </c>
      <c r="D5656">
        <v>197.91</v>
      </c>
      <c r="E5656">
        <v>930.22</v>
      </c>
    </row>
    <row r="5657" spans="1:5">
      <c r="A5657">
        <v>1982</v>
      </c>
      <c r="B5657" s="108">
        <v>105</v>
      </c>
      <c r="C5657">
        <v>448.46</v>
      </c>
      <c r="D5657">
        <v>134.71</v>
      </c>
      <c r="E5657">
        <v>583.16999999999996</v>
      </c>
    </row>
    <row r="5658" spans="1:5">
      <c r="A5658">
        <v>1982</v>
      </c>
      <c r="B5658" s="108">
        <v>106</v>
      </c>
      <c r="C5658">
        <v>326.72000000000003</v>
      </c>
      <c r="D5658">
        <v>77.67</v>
      </c>
      <c r="E5658">
        <v>404.39</v>
      </c>
    </row>
    <row r="5659" spans="1:5">
      <c r="A5659">
        <v>1982</v>
      </c>
      <c r="B5659" s="108">
        <v>107</v>
      </c>
      <c r="C5659">
        <v>189.3</v>
      </c>
      <c r="D5659">
        <v>54.85</v>
      </c>
      <c r="E5659">
        <v>244.15</v>
      </c>
    </row>
    <row r="5660" spans="1:5">
      <c r="A5660">
        <v>1982</v>
      </c>
      <c r="B5660" s="108">
        <v>108</v>
      </c>
      <c r="C5660">
        <v>113.96</v>
      </c>
      <c r="D5660">
        <v>42.16</v>
      </c>
      <c r="E5660">
        <v>156.12</v>
      </c>
    </row>
    <row r="5661" spans="1:5">
      <c r="A5661">
        <v>1982</v>
      </c>
      <c r="B5661" s="108">
        <v>109</v>
      </c>
      <c r="C5661">
        <v>78.55</v>
      </c>
      <c r="D5661">
        <v>26.71</v>
      </c>
      <c r="E5661">
        <v>105.26</v>
      </c>
    </row>
    <row r="5662" spans="1:5">
      <c r="A5662">
        <v>1982</v>
      </c>
      <c r="B5662" s="108">
        <v>110</v>
      </c>
      <c r="C5662">
        <v>161.84</v>
      </c>
      <c r="D5662">
        <v>103.44</v>
      </c>
      <c r="E5662">
        <v>265.27999999999997</v>
      </c>
    </row>
    <row r="5663" spans="1:5">
      <c r="A5663">
        <v>1983</v>
      </c>
      <c r="B5663" s="108">
        <v>0</v>
      </c>
      <c r="C5663">
        <v>1785007</v>
      </c>
      <c r="D5663">
        <v>1868650</v>
      </c>
      <c r="E5663">
        <v>3653657</v>
      </c>
    </row>
    <row r="5664" spans="1:5">
      <c r="A5664">
        <v>1983</v>
      </c>
      <c r="B5664" s="108">
        <v>1</v>
      </c>
      <c r="C5664">
        <v>1706322</v>
      </c>
      <c r="D5664">
        <v>1789654</v>
      </c>
      <c r="E5664">
        <v>3495976</v>
      </c>
    </row>
    <row r="5665" spans="1:5">
      <c r="A5665">
        <v>1983</v>
      </c>
      <c r="B5665" s="108">
        <v>2</v>
      </c>
      <c r="C5665">
        <v>1696241</v>
      </c>
      <c r="D5665">
        <v>1775306</v>
      </c>
      <c r="E5665">
        <v>3471547</v>
      </c>
    </row>
    <row r="5666" spans="1:5">
      <c r="A5666">
        <v>1983</v>
      </c>
      <c r="B5666" s="108">
        <v>3</v>
      </c>
      <c r="C5666">
        <v>1682685</v>
      </c>
      <c r="D5666">
        <v>1757664</v>
      </c>
      <c r="E5666">
        <v>3440349</v>
      </c>
    </row>
    <row r="5667" spans="1:5">
      <c r="A5667">
        <v>1983</v>
      </c>
      <c r="B5667" s="108">
        <v>4</v>
      </c>
      <c r="C5667">
        <v>1622459</v>
      </c>
      <c r="D5667">
        <v>1696719</v>
      </c>
      <c r="E5667">
        <v>3319178</v>
      </c>
    </row>
    <row r="5668" spans="1:5">
      <c r="A5668">
        <v>1983</v>
      </c>
      <c r="B5668" s="108">
        <v>5</v>
      </c>
      <c r="C5668">
        <v>1622940</v>
      </c>
      <c r="D5668">
        <v>1699626</v>
      </c>
      <c r="E5668">
        <v>3322566</v>
      </c>
    </row>
    <row r="5669" spans="1:5">
      <c r="A5669">
        <v>1983</v>
      </c>
      <c r="B5669" s="108">
        <v>6</v>
      </c>
      <c r="C5669">
        <v>1549231</v>
      </c>
      <c r="D5669">
        <v>1623468</v>
      </c>
      <c r="E5669">
        <v>3172699</v>
      </c>
    </row>
    <row r="5670" spans="1:5">
      <c r="A5670">
        <v>1983</v>
      </c>
      <c r="B5670" s="108">
        <v>7</v>
      </c>
      <c r="C5670">
        <v>1558622</v>
      </c>
      <c r="D5670">
        <v>1637161</v>
      </c>
      <c r="E5670">
        <v>3195783</v>
      </c>
    </row>
    <row r="5671" spans="1:5">
      <c r="A5671">
        <v>1983</v>
      </c>
      <c r="B5671" s="108">
        <v>8</v>
      </c>
      <c r="C5671">
        <v>1513456</v>
      </c>
      <c r="D5671">
        <v>1590900</v>
      </c>
      <c r="E5671">
        <v>3104356</v>
      </c>
    </row>
    <row r="5672" spans="1:5">
      <c r="A5672">
        <v>1983</v>
      </c>
      <c r="B5672" s="108">
        <v>9</v>
      </c>
      <c r="C5672">
        <v>1565105</v>
      </c>
      <c r="D5672">
        <v>1637727</v>
      </c>
      <c r="E5672">
        <v>3202832</v>
      </c>
    </row>
    <row r="5673" spans="1:5">
      <c r="A5673">
        <v>1983</v>
      </c>
      <c r="B5673" s="108">
        <v>10</v>
      </c>
      <c r="C5673">
        <v>1644344</v>
      </c>
      <c r="D5673">
        <v>1725306</v>
      </c>
      <c r="E5673">
        <v>3369650</v>
      </c>
    </row>
    <row r="5674" spans="1:5">
      <c r="A5674">
        <v>1983</v>
      </c>
      <c r="B5674" s="108">
        <v>11</v>
      </c>
      <c r="C5674">
        <v>1766195</v>
      </c>
      <c r="D5674">
        <v>1848448</v>
      </c>
      <c r="E5674">
        <v>3614643</v>
      </c>
    </row>
    <row r="5675" spans="1:5">
      <c r="A5675">
        <v>1983</v>
      </c>
      <c r="B5675" s="108">
        <v>12</v>
      </c>
      <c r="C5675">
        <v>1835453</v>
      </c>
      <c r="D5675">
        <v>1923930</v>
      </c>
      <c r="E5675">
        <v>3759383</v>
      </c>
    </row>
    <row r="5676" spans="1:5">
      <c r="A5676">
        <v>1983</v>
      </c>
      <c r="B5676" s="108">
        <v>13</v>
      </c>
      <c r="C5676">
        <v>1790702</v>
      </c>
      <c r="D5676">
        <v>1867495</v>
      </c>
      <c r="E5676">
        <v>3658197</v>
      </c>
    </row>
    <row r="5677" spans="1:5">
      <c r="A5677">
        <v>1983</v>
      </c>
      <c r="B5677" s="108">
        <v>14</v>
      </c>
      <c r="C5677">
        <v>1760844</v>
      </c>
      <c r="D5677">
        <v>1843911</v>
      </c>
      <c r="E5677">
        <v>3604755</v>
      </c>
    </row>
    <row r="5678" spans="1:5">
      <c r="A5678">
        <v>1983</v>
      </c>
      <c r="B5678" s="108">
        <v>15</v>
      </c>
      <c r="C5678">
        <v>1777800</v>
      </c>
      <c r="D5678">
        <v>1853502</v>
      </c>
      <c r="E5678">
        <v>3631302</v>
      </c>
    </row>
    <row r="5679" spans="1:5">
      <c r="A5679">
        <v>1983</v>
      </c>
      <c r="B5679" s="108">
        <v>16</v>
      </c>
      <c r="C5679">
        <v>1819925</v>
      </c>
      <c r="D5679">
        <v>1896477</v>
      </c>
      <c r="E5679">
        <v>3716402</v>
      </c>
    </row>
    <row r="5680" spans="1:5">
      <c r="A5680">
        <v>1983</v>
      </c>
      <c r="B5680" s="108">
        <v>17</v>
      </c>
      <c r="C5680">
        <v>1894055</v>
      </c>
      <c r="D5680">
        <v>1989981</v>
      </c>
      <c r="E5680">
        <v>3884036</v>
      </c>
    </row>
    <row r="5681" spans="1:5">
      <c r="A5681">
        <v>1983</v>
      </c>
      <c r="B5681" s="108">
        <v>18</v>
      </c>
      <c r="C5681">
        <v>2013450</v>
      </c>
      <c r="D5681">
        <v>2074485</v>
      </c>
      <c r="E5681">
        <v>4087935</v>
      </c>
    </row>
    <row r="5682" spans="1:5">
      <c r="A5682">
        <v>1983</v>
      </c>
      <c r="B5682" s="108">
        <v>19</v>
      </c>
      <c r="C5682">
        <v>2141579</v>
      </c>
      <c r="D5682">
        <v>2180891</v>
      </c>
      <c r="E5682">
        <v>4322470</v>
      </c>
    </row>
    <row r="5683" spans="1:5">
      <c r="A5683">
        <v>1983</v>
      </c>
      <c r="B5683" s="108">
        <v>20</v>
      </c>
      <c r="C5683">
        <v>2163048</v>
      </c>
      <c r="D5683">
        <v>2189135</v>
      </c>
      <c r="E5683">
        <v>4352183</v>
      </c>
    </row>
    <row r="5684" spans="1:5">
      <c r="A5684">
        <v>1983</v>
      </c>
      <c r="B5684" s="108">
        <v>21</v>
      </c>
      <c r="C5684">
        <v>2168414</v>
      </c>
      <c r="D5684">
        <v>2195611</v>
      </c>
      <c r="E5684">
        <v>4364025</v>
      </c>
    </row>
    <row r="5685" spans="1:5">
      <c r="A5685">
        <v>1983</v>
      </c>
      <c r="B5685" s="108">
        <v>22</v>
      </c>
      <c r="C5685">
        <v>2141001</v>
      </c>
      <c r="D5685">
        <v>2160338</v>
      </c>
      <c r="E5685">
        <v>4301339</v>
      </c>
    </row>
    <row r="5686" spans="1:5">
      <c r="A5686">
        <v>1983</v>
      </c>
      <c r="B5686" s="108">
        <v>23</v>
      </c>
      <c r="C5686">
        <v>2148600</v>
      </c>
      <c r="D5686">
        <v>2155727</v>
      </c>
      <c r="E5686">
        <v>4304327</v>
      </c>
    </row>
    <row r="5687" spans="1:5">
      <c r="A5687">
        <v>1983</v>
      </c>
      <c r="B5687" s="108">
        <v>24</v>
      </c>
      <c r="C5687">
        <v>2159371</v>
      </c>
      <c r="D5687">
        <v>2171459</v>
      </c>
      <c r="E5687">
        <v>4330830</v>
      </c>
    </row>
    <row r="5688" spans="1:5">
      <c r="A5688">
        <v>1983</v>
      </c>
      <c r="B5688" s="108">
        <v>25</v>
      </c>
      <c r="C5688">
        <v>2190774</v>
      </c>
      <c r="D5688">
        <v>2196214</v>
      </c>
      <c r="E5688">
        <v>4386988</v>
      </c>
    </row>
    <row r="5689" spans="1:5">
      <c r="A5689">
        <v>1983</v>
      </c>
      <c r="B5689" s="108">
        <v>26</v>
      </c>
      <c r="C5689">
        <v>2133723</v>
      </c>
      <c r="D5689">
        <v>2132870</v>
      </c>
      <c r="E5689">
        <v>4266593</v>
      </c>
    </row>
    <row r="5690" spans="1:5">
      <c r="A5690">
        <v>1983</v>
      </c>
      <c r="B5690" s="108">
        <v>27</v>
      </c>
      <c r="C5690">
        <v>2092730</v>
      </c>
      <c r="D5690">
        <v>2081610</v>
      </c>
      <c r="E5690">
        <v>4174340</v>
      </c>
    </row>
    <row r="5691" spans="1:5">
      <c r="A5691">
        <v>1983</v>
      </c>
      <c r="B5691" s="108">
        <v>28</v>
      </c>
      <c r="C5691">
        <v>1989354</v>
      </c>
      <c r="D5691">
        <v>1973155</v>
      </c>
      <c r="E5691">
        <v>3962509</v>
      </c>
    </row>
    <row r="5692" spans="1:5">
      <c r="A5692">
        <v>1983</v>
      </c>
      <c r="B5692" s="108">
        <v>29</v>
      </c>
      <c r="C5692">
        <v>2076462</v>
      </c>
      <c r="D5692">
        <v>2067629</v>
      </c>
      <c r="E5692">
        <v>4144091</v>
      </c>
    </row>
    <row r="5693" spans="1:5">
      <c r="A5693">
        <v>1983</v>
      </c>
      <c r="B5693" s="108">
        <v>30</v>
      </c>
      <c r="C5693">
        <v>2030412</v>
      </c>
      <c r="D5693">
        <v>2005140</v>
      </c>
      <c r="E5693">
        <v>4035552</v>
      </c>
    </row>
    <row r="5694" spans="1:5">
      <c r="A5694">
        <v>1983</v>
      </c>
      <c r="B5694" s="108">
        <v>31</v>
      </c>
      <c r="C5694">
        <v>1939306</v>
      </c>
      <c r="D5694">
        <v>1905851</v>
      </c>
      <c r="E5694">
        <v>3845157</v>
      </c>
    </row>
    <row r="5695" spans="1:5">
      <c r="A5695">
        <v>1983</v>
      </c>
      <c r="B5695" s="108">
        <v>32</v>
      </c>
      <c r="C5695">
        <v>1852428</v>
      </c>
      <c r="D5695">
        <v>1817995</v>
      </c>
      <c r="E5695">
        <v>3670423</v>
      </c>
    </row>
    <row r="5696" spans="1:5">
      <c r="A5696">
        <v>1983</v>
      </c>
      <c r="B5696" s="108">
        <v>33</v>
      </c>
      <c r="C5696">
        <v>1843658</v>
      </c>
      <c r="D5696">
        <v>1795512</v>
      </c>
      <c r="E5696">
        <v>3639170</v>
      </c>
    </row>
    <row r="5697" spans="1:5">
      <c r="A5697">
        <v>1983</v>
      </c>
      <c r="B5697" s="108">
        <v>34</v>
      </c>
      <c r="C5697">
        <v>1874277</v>
      </c>
      <c r="D5697">
        <v>1838208</v>
      </c>
      <c r="E5697">
        <v>3712485</v>
      </c>
    </row>
    <row r="5698" spans="1:5">
      <c r="A5698">
        <v>1983</v>
      </c>
      <c r="B5698" s="108">
        <v>35</v>
      </c>
      <c r="C5698">
        <v>1934630</v>
      </c>
      <c r="D5698">
        <v>1884970</v>
      </c>
      <c r="E5698">
        <v>3819600</v>
      </c>
    </row>
    <row r="5699" spans="1:5">
      <c r="A5699">
        <v>1983</v>
      </c>
      <c r="B5699" s="108">
        <v>36</v>
      </c>
      <c r="C5699">
        <v>1701361</v>
      </c>
      <c r="D5699">
        <v>1655665</v>
      </c>
      <c r="E5699">
        <v>3357026</v>
      </c>
    </row>
    <row r="5700" spans="1:5">
      <c r="A5700">
        <v>1983</v>
      </c>
      <c r="B5700" s="108">
        <v>37</v>
      </c>
      <c r="C5700">
        <v>1440942</v>
      </c>
      <c r="D5700">
        <v>1385579</v>
      </c>
      <c r="E5700">
        <v>2826521</v>
      </c>
    </row>
    <row r="5701" spans="1:5">
      <c r="A5701">
        <v>1983</v>
      </c>
      <c r="B5701" s="108">
        <v>38</v>
      </c>
      <c r="C5701">
        <v>1420666</v>
      </c>
      <c r="D5701">
        <v>1367101</v>
      </c>
      <c r="E5701">
        <v>2787767</v>
      </c>
    </row>
    <row r="5702" spans="1:5">
      <c r="A5702">
        <v>1983</v>
      </c>
      <c r="B5702" s="108">
        <v>39</v>
      </c>
      <c r="C5702">
        <v>1572301</v>
      </c>
      <c r="D5702">
        <v>1524258</v>
      </c>
      <c r="E5702">
        <v>3096559</v>
      </c>
    </row>
    <row r="5703" spans="1:5">
      <c r="A5703">
        <v>1983</v>
      </c>
      <c r="B5703" s="108">
        <v>40</v>
      </c>
      <c r="C5703">
        <v>1504381</v>
      </c>
      <c r="D5703">
        <v>1455191</v>
      </c>
      <c r="E5703">
        <v>2959572</v>
      </c>
    </row>
    <row r="5704" spans="1:5">
      <c r="A5704">
        <v>1983</v>
      </c>
      <c r="B5704" s="108">
        <v>41</v>
      </c>
      <c r="C5704">
        <v>1320471</v>
      </c>
      <c r="D5704">
        <v>1268401</v>
      </c>
      <c r="E5704">
        <v>2588872</v>
      </c>
    </row>
    <row r="5705" spans="1:5">
      <c r="A5705">
        <v>1983</v>
      </c>
      <c r="B5705" s="108">
        <v>42</v>
      </c>
      <c r="C5705">
        <v>1247425</v>
      </c>
      <c r="D5705">
        <v>1201454</v>
      </c>
      <c r="E5705">
        <v>2448879</v>
      </c>
    </row>
    <row r="5706" spans="1:5">
      <c r="A5706">
        <v>1983</v>
      </c>
      <c r="B5706" s="108">
        <v>43</v>
      </c>
      <c r="C5706">
        <v>1214517</v>
      </c>
      <c r="D5706">
        <v>1162308</v>
      </c>
      <c r="E5706">
        <v>2376825</v>
      </c>
    </row>
    <row r="5707" spans="1:5">
      <c r="A5707">
        <v>1983</v>
      </c>
      <c r="B5707" s="108">
        <v>44</v>
      </c>
      <c r="C5707">
        <v>1244412</v>
      </c>
      <c r="D5707">
        <v>1194809</v>
      </c>
      <c r="E5707">
        <v>2439221</v>
      </c>
    </row>
    <row r="5708" spans="1:5">
      <c r="A5708">
        <v>1983</v>
      </c>
      <c r="B5708" s="108">
        <v>45</v>
      </c>
      <c r="C5708">
        <v>1172514</v>
      </c>
      <c r="D5708">
        <v>1123095</v>
      </c>
      <c r="E5708">
        <v>2295609</v>
      </c>
    </row>
    <row r="5709" spans="1:5">
      <c r="A5709">
        <v>1983</v>
      </c>
      <c r="B5709" s="108">
        <v>46</v>
      </c>
      <c r="C5709">
        <v>1141782</v>
      </c>
      <c r="D5709">
        <v>1084612</v>
      </c>
      <c r="E5709">
        <v>2226394</v>
      </c>
    </row>
    <row r="5710" spans="1:5">
      <c r="A5710">
        <v>1983</v>
      </c>
      <c r="B5710" s="108">
        <v>47</v>
      </c>
      <c r="C5710">
        <v>1178418</v>
      </c>
      <c r="D5710">
        <v>1118294</v>
      </c>
      <c r="E5710">
        <v>2296712</v>
      </c>
    </row>
    <row r="5711" spans="1:5">
      <c r="A5711">
        <v>1983</v>
      </c>
      <c r="B5711" s="108">
        <v>48</v>
      </c>
      <c r="C5711">
        <v>1096999</v>
      </c>
      <c r="D5711">
        <v>1046662</v>
      </c>
      <c r="E5711">
        <v>2143661</v>
      </c>
    </row>
    <row r="5712" spans="1:5">
      <c r="A5712">
        <v>1983</v>
      </c>
      <c r="B5712" s="108">
        <v>49</v>
      </c>
      <c r="C5712">
        <v>1104937</v>
      </c>
      <c r="D5712">
        <v>1052463</v>
      </c>
      <c r="E5712">
        <v>2157400</v>
      </c>
    </row>
    <row r="5713" spans="1:5">
      <c r="A5713">
        <v>1983</v>
      </c>
      <c r="B5713" s="108">
        <v>50</v>
      </c>
      <c r="C5713">
        <v>1139744</v>
      </c>
      <c r="D5713">
        <v>1059266</v>
      </c>
      <c r="E5713">
        <v>2199010</v>
      </c>
    </row>
    <row r="5714" spans="1:5">
      <c r="A5714">
        <v>1983</v>
      </c>
      <c r="B5714" s="108">
        <v>51</v>
      </c>
      <c r="C5714">
        <v>1136869</v>
      </c>
      <c r="D5714">
        <v>1060239</v>
      </c>
      <c r="E5714">
        <v>2197108</v>
      </c>
    </row>
    <row r="5715" spans="1:5">
      <c r="A5715">
        <v>1983</v>
      </c>
      <c r="B5715" s="108">
        <v>52</v>
      </c>
      <c r="C5715">
        <v>1165716</v>
      </c>
      <c r="D5715">
        <v>1085698</v>
      </c>
      <c r="E5715">
        <v>2251414</v>
      </c>
    </row>
    <row r="5716" spans="1:5">
      <c r="A5716">
        <v>1983</v>
      </c>
      <c r="B5716" s="108">
        <v>53</v>
      </c>
      <c r="C5716">
        <v>1179067</v>
      </c>
      <c r="D5716">
        <v>1110171</v>
      </c>
      <c r="E5716">
        <v>2289238</v>
      </c>
    </row>
    <row r="5717" spans="1:5">
      <c r="A5717">
        <v>1983</v>
      </c>
      <c r="B5717" s="108">
        <v>54</v>
      </c>
      <c r="C5717">
        <v>1221919</v>
      </c>
      <c r="D5717">
        <v>1123887</v>
      </c>
      <c r="E5717">
        <v>2345806</v>
      </c>
    </row>
    <row r="5718" spans="1:5">
      <c r="A5718">
        <v>1983</v>
      </c>
      <c r="B5718" s="108">
        <v>55</v>
      </c>
      <c r="C5718">
        <v>1217263</v>
      </c>
      <c r="D5718">
        <v>1104685</v>
      </c>
      <c r="E5718">
        <v>2321948</v>
      </c>
    </row>
    <row r="5719" spans="1:5">
      <c r="A5719">
        <v>1983</v>
      </c>
      <c r="B5719" s="108">
        <v>56</v>
      </c>
      <c r="C5719">
        <v>1199644</v>
      </c>
      <c r="D5719">
        <v>1074492</v>
      </c>
      <c r="E5719">
        <v>2274136</v>
      </c>
    </row>
    <row r="5720" spans="1:5">
      <c r="A5720">
        <v>1983</v>
      </c>
      <c r="B5720" s="108">
        <v>57</v>
      </c>
      <c r="C5720">
        <v>1230750</v>
      </c>
      <c r="D5720">
        <v>1098399</v>
      </c>
      <c r="E5720">
        <v>2329149</v>
      </c>
    </row>
    <row r="5721" spans="1:5">
      <c r="A5721">
        <v>1983</v>
      </c>
      <c r="B5721" s="108">
        <v>58</v>
      </c>
      <c r="C5721">
        <v>1204789</v>
      </c>
      <c r="D5721">
        <v>1066952</v>
      </c>
      <c r="E5721">
        <v>2271741</v>
      </c>
    </row>
    <row r="5722" spans="1:5">
      <c r="A5722">
        <v>1983</v>
      </c>
      <c r="B5722" s="108">
        <v>59</v>
      </c>
      <c r="C5722">
        <v>1213217</v>
      </c>
      <c r="D5722">
        <v>1064948</v>
      </c>
      <c r="E5722">
        <v>2278165</v>
      </c>
    </row>
    <row r="5723" spans="1:5">
      <c r="A5723">
        <v>1983</v>
      </c>
      <c r="B5723" s="108">
        <v>60</v>
      </c>
      <c r="C5723">
        <v>1200592</v>
      </c>
      <c r="D5723">
        <v>1046125</v>
      </c>
      <c r="E5723">
        <v>2246717</v>
      </c>
    </row>
    <row r="5724" spans="1:5">
      <c r="A5724">
        <v>1983</v>
      </c>
      <c r="B5724" s="108">
        <v>61</v>
      </c>
      <c r="C5724">
        <v>1199928</v>
      </c>
      <c r="D5724">
        <v>1053332</v>
      </c>
      <c r="E5724">
        <v>2253260</v>
      </c>
    </row>
    <row r="5725" spans="1:5">
      <c r="A5725">
        <v>1983</v>
      </c>
      <c r="B5725" s="108">
        <v>62</v>
      </c>
      <c r="C5725">
        <v>1114392</v>
      </c>
      <c r="D5725">
        <v>970160</v>
      </c>
      <c r="E5725">
        <v>2084552</v>
      </c>
    </row>
    <row r="5726" spans="1:5">
      <c r="A5726">
        <v>1983</v>
      </c>
      <c r="B5726" s="108">
        <v>63</v>
      </c>
      <c r="C5726">
        <v>1077327</v>
      </c>
      <c r="D5726">
        <v>933600</v>
      </c>
      <c r="E5726">
        <v>2010927</v>
      </c>
    </row>
    <row r="5727" spans="1:5">
      <c r="A5727">
        <v>1983</v>
      </c>
      <c r="B5727" s="108">
        <v>64</v>
      </c>
      <c r="C5727">
        <v>1085789</v>
      </c>
      <c r="D5727">
        <v>920428</v>
      </c>
      <c r="E5727">
        <v>2006217</v>
      </c>
    </row>
    <row r="5728" spans="1:5">
      <c r="A5728">
        <v>1983</v>
      </c>
      <c r="B5728" s="108">
        <v>65</v>
      </c>
      <c r="C5728">
        <v>1079736</v>
      </c>
      <c r="D5728">
        <v>903045</v>
      </c>
      <c r="E5728">
        <v>1982781</v>
      </c>
    </row>
    <row r="5729" spans="1:5">
      <c r="A5729">
        <v>1983</v>
      </c>
      <c r="B5729" s="108">
        <v>66</v>
      </c>
      <c r="C5729">
        <v>1019242</v>
      </c>
      <c r="D5729">
        <v>833050</v>
      </c>
      <c r="E5729">
        <v>1852292</v>
      </c>
    </row>
    <row r="5730" spans="1:5">
      <c r="A5730">
        <v>1983</v>
      </c>
      <c r="B5730" s="108">
        <v>67</v>
      </c>
      <c r="C5730">
        <v>999237</v>
      </c>
      <c r="D5730">
        <v>805670</v>
      </c>
      <c r="E5730">
        <v>1804907</v>
      </c>
    </row>
    <row r="5731" spans="1:5">
      <c r="A5731">
        <v>1983</v>
      </c>
      <c r="B5731" s="108">
        <v>68</v>
      </c>
      <c r="C5731">
        <v>969187</v>
      </c>
      <c r="D5731">
        <v>762546</v>
      </c>
      <c r="E5731">
        <v>1731733</v>
      </c>
    </row>
    <row r="5732" spans="1:5">
      <c r="A5732">
        <v>1983</v>
      </c>
      <c r="B5732" s="108">
        <v>69</v>
      </c>
      <c r="C5732">
        <v>965125</v>
      </c>
      <c r="D5732">
        <v>736256</v>
      </c>
      <c r="E5732">
        <v>1701381</v>
      </c>
    </row>
    <row r="5733" spans="1:5">
      <c r="A5733">
        <v>1983</v>
      </c>
      <c r="B5733" s="108">
        <v>70</v>
      </c>
      <c r="C5733">
        <v>914518</v>
      </c>
      <c r="D5733">
        <v>690954</v>
      </c>
      <c r="E5733">
        <v>1605472</v>
      </c>
    </row>
    <row r="5734" spans="1:5">
      <c r="A5734">
        <v>1983</v>
      </c>
      <c r="B5734" s="108">
        <v>71</v>
      </c>
      <c r="C5734">
        <v>879684</v>
      </c>
      <c r="D5734">
        <v>650533</v>
      </c>
      <c r="E5734">
        <v>1530217</v>
      </c>
    </row>
    <row r="5735" spans="1:5">
      <c r="A5735">
        <v>1983</v>
      </c>
      <c r="B5735" s="108">
        <v>72</v>
      </c>
      <c r="C5735">
        <v>837567</v>
      </c>
      <c r="D5735">
        <v>606985</v>
      </c>
      <c r="E5735">
        <v>1444552</v>
      </c>
    </row>
    <row r="5736" spans="1:5">
      <c r="A5736">
        <v>1983</v>
      </c>
      <c r="B5736" s="108">
        <v>73</v>
      </c>
      <c r="C5736">
        <v>789586</v>
      </c>
      <c r="D5736">
        <v>556576</v>
      </c>
      <c r="E5736">
        <v>1346162</v>
      </c>
    </row>
    <row r="5737" spans="1:5">
      <c r="A5737">
        <v>1983</v>
      </c>
      <c r="B5737" s="108">
        <v>74</v>
      </c>
      <c r="C5737">
        <v>769210</v>
      </c>
      <c r="D5737">
        <v>525722</v>
      </c>
      <c r="E5737">
        <v>1294932</v>
      </c>
    </row>
    <row r="5738" spans="1:5">
      <c r="A5738">
        <v>1983</v>
      </c>
      <c r="B5738" s="108">
        <v>75</v>
      </c>
      <c r="C5738">
        <v>722611</v>
      </c>
      <c r="D5738">
        <v>482948</v>
      </c>
      <c r="E5738">
        <v>1205559</v>
      </c>
    </row>
    <row r="5739" spans="1:5">
      <c r="A5739">
        <v>1983</v>
      </c>
      <c r="B5739" s="108">
        <v>76</v>
      </c>
      <c r="C5739">
        <v>678145</v>
      </c>
      <c r="D5739">
        <v>437290</v>
      </c>
      <c r="E5739">
        <v>1115435</v>
      </c>
    </row>
    <row r="5740" spans="1:5">
      <c r="A5740">
        <v>1983</v>
      </c>
      <c r="B5740" s="108">
        <v>77</v>
      </c>
      <c r="C5740">
        <v>637686</v>
      </c>
      <c r="D5740">
        <v>396467</v>
      </c>
      <c r="E5740">
        <v>1034153</v>
      </c>
    </row>
    <row r="5741" spans="1:5">
      <c r="A5741">
        <v>1983</v>
      </c>
      <c r="B5741" s="108">
        <v>78</v>
      </c>
      <c r="C5741">
        <v>591404</v>
      </c>
      <c r="D5741">
        <v>356660</v>
      </c>
      <c r="E5741">
        <v>948064</v>
      </c>
    </row>
    <row r="5742" spans="1:5">
      <c r="A5742">
        <v>1983</v>
      </c>
      <c r="B5742" s="108">
        <v>79</v>
      </c>
      <c r="C5742">
        <v>547600</v>
      </c>
      <c r="D5742">
        <v>320447</v>
      </c>
      <c r="E5742">
        <v>868047</v>
      </c>
    </row>
    <row r="5743" spans="1:5">
      <c r="A5743">
        <v>1983</v>
      </c>
      <c r="B5743" s="108">
        <v>80</v>
      </c>
      <c r="C5743">
        <v>496939.34</v>
      </c>
      <c r="D5743">
        <v>277972.59000000003</v>
      </c>
      <c r="E5743">
        <v>774911.93</v>
      </c>
    </row>
    <row r="5744" spans="1:5">
      <c r="A5744">
        <v>1983</v>
      </c>
      <c r="B5744" s="108">
        <v>81</v>
      </c>
      <c r="C5744">
        <v>430959.03</v>
      </c>
      <c r="D5744">
        <v>232406.57</v>
      </c>
      <c r="E5744">
        <v>663365.6</v>
      </c>
    </row>
    <row r="5745" spans="1:5">
      <c r="A5745">
        <v>1983</v>
      </c>
      <c r="B5745" s="108">
        <v>82</v>
      </c>
      <c r="C5745">
        <v>441821.76</v>
      </c>
      <c r="D5745">
        <v>224039.32</v>
      </c>
      <c r="E5745">
        <v>665861.07999999996</v>
      </c>
    </row>
    <row r="5746" spans="1:5">
      <c r="A5746">
        <v>1983</v>
      </c>
      <c r="B5746" s="108">
        <v>83</v>
      </c>
      <c r="C5746">
        <v>348084.33</v>
      </c>
      <c r="D5746">
        <v>174159.17</v>
      </c>
      <c r="E5746">
        <v>522243.5</v>
      </c>
    </row>
    <row r="5747" spans="1:5">
      <c r="A5747">
        <v>1983</v>
      </c>
      <c r="B5747" s="108">
        <v>84</v>
      </c>
      <c r="C5747">
        <v>335380.40000000002</v>
      </c>
      <c r="D5747">
        <v>157606.35999999999</v>
      </c>
      <c r="E5747">
        <v>492986.76</v>
      </c>
    </row>
    <row r="5748" spans="1:5">
      <c r="A5748">
        <v>1983</v>
      </c>
      <c r="B5748" s="108">
        <v>85</v>
      </c>
      <c r="C5748">
        <v>288519.67</v>
      </c>
      <c r="D5748">
        <v>132937.26</v>
      </c>
      <c r="E5748">
        <v>421456.93</v>
      </c>
    </row>
    <row r="5749" spans="1:5">
      <c r="A5749">
        <v>1983</v>
      </c>
      <c r="B5749" s="108">
        <v>86</v>
      </c>
      <c r="C5749">
        <v>265632.62</v>
      </c>
      <c r="D5749">
        <v>117741.84</v>
      </c>
      <c r="E5749">
        <v>383374.46</v>
      </c>
    </row>
    <row r="5750" spans="1:5">
      <c r="A5750">
        <v>1983</v>
      </c>
      <c r="B5750" s="108">
        <v>87</v>
      </c>
      <c r="C5750">
        <v>232579.49</v>
      </c>
      <c r="D5750">
        <v>99279.9</v>
      </c>
      <c r="E5750">
        <v>331859.39</v>
      </c>
    </row>
    <row r="5751" spans="1:5">
      <c r="A5751">
        <v>1983</v>
      </c>
      <c r="B5751" s="108">
        <v>88</v>
      </c>
      <c r="C5751">
        <v>196508.03</v>
      </c>
      <c r="D5751">
        <v>81268</v>
      </c>
      <c r="E5751">
        <v>277776.03000000003</v>
      </c>
    </row>
    <row r="5752" spans="1:5">
      <c r="A5752">
        <v>1983</v>
      </c>
      <c r="B5752" s="108">
        <v>89</v>
      </c>
      <c r="C5752">
        <v>165012.97</v>
      </c>
      <c r="D5752">
        <v>65786.3</v>
      </c>
      <c r="E5752">
        <v>230799.27</v>
      </c>
    </row>
    <row r="5753" spans="1:5">
      <c r="A5753">
        <v>1983</v>
      </c>
      <c r="B5753" s="108">
        <v>90</v>
      </c>
      <c r="C5753">
        <v>139820</v>
      </c>
      <c r="D5753">
        <v>53640.6</v>
      </c>
      <c r="E5753">
        <v>193460.6</v>
      </c>
    </row>
    <row r="5754" spans="1:5">
      <c r="A5754">
        <v>1983</v>
      </c>
      <c r="B5754" s="108">
        <v>91</v>
      </c>
      <c r="C5754">
        <v>108861.95</v>
      </c>
      <c r="D5754">
        <v>39720.019999999997</v>
      </c>
      <c r="E5754">
        <v>148581.97</v>
      </c>
    </row>
    <row r="5755" spans="1:5">
      <c r="A5755">
        <v>1983</v>
      </c>
      <c r="B5755" s="108">
        <v>92</v>
      </c>
      <c r="C5755">
        <v>88572.04</v>
      </c>
      <c r="D5755">
        <v>31167.73</v>
      </c>
      <c r="E5755">
        <v>119739.77</v>
      </c>
    </row>
    <row r="5756" spans="1:5">
      <c r="A5756">
        <v>1983</v>
      </c>
      <c r="B5756" s="108">
        <v>93</v>
      </c>
      <c r="C5756">
        <v>69458.86</v>
      </c>
      <c r="D5756">
        <v>23952.09</v>
      </c>
      <c r="E5756">
        <v>93410.95</v>
      </c>
    </row>
    <row r="5757" spans="1:5">
      <c r="A5757">
        <v>1983</v>
      </c>
      <c r="B5757" s="108">
        <v>94</v>
      </c>
      <c r="C5757">
        <v>52849.69</v>
      </c>
      <c r="D5757">
        <v>17596.900000000001</v>
      </c>
      <c r="E5757">
        <v>70446.59</v>
      </c>
    </row>
    <row r="5758" spans="1:5">
      <c r="A5758">
        <v>1983</v>
      </c>
      <c r="B5758" s="108">
        <v>95</v>
      </c>
      <c r="C5758">
        <v>36252.199999999997</v>
      </c>
      <c r="D5758">
        <v>11752.58</v>
      </c>
      <c r="E5758">
        <v>48004.78</v>
      </c>
    </row>
    <row r="5759" spans="1:5">
      <c r="A5759">
        <v>1983</v>
      </c>
      <c r="B5759" s="108">
        <v>96</v>
      </c>
      <c r="C5759">
        <v>26697.84</v>
      </c>
      <c r="D5759">
        <v>8216.32</v>
      </c>
      <c r="E5759">
        <v>34914.160000000003</v>
      </c>
    </row>
    <row r="5760" spans="1:5">
      <c r="A5760">
        <v>1983</v>
      </c>
      <c r="B5760" s="108">
        <v>97</v>
      </c>
      <c r="C5760">
        <v>18886.32</v>
      </c>
      <c r="D5760">
        <v>5707.72</v>
      </c>
      <c r="E5760">
        <v>24594.04</v>
      </c>
    </row>
    <row r="5761" spans="1:5">
      <c r="A5761">
        <v>1983</v>
      </c>
      <c r="B5761" s="108">
        <v>98</v>
      </c>
      <c r="C5761">
        <v>13186.44</v>
      </c>
      <c r="D5761">
        <v>3858.54</v>
      </c>
      <c r="E5761">
        <v>17044.98</v>
      </c>
    </row>
    <row r="5762" spans="1:5">
      <c r="A5762">
        <v>1983</v>
      </c>
      <c r="B5762" s="108">
        <v>99</v>
      </c>
      <c r="C5762">
        <v>8736.5</v>
      </c>
      <c r="D5762">
        <v>2437.4499999999998</v>
      </c>
      <c r="E5762">
        <v>11173.95</v>
      </c>
    </row>
    <row r="5763" spans="1:5">
      <c r="A5763">
        <v>1983</v>
      </c>
      <c r="B5763" s="108">
        <v>100</v>
      </c>
      <c r="C5763">
        <v>5782.56</v>
      </c>
      <c r="D5763">
        <v>1580.98</v>
      </c>
      <c r="E5763">
        <v>7363.54</v>
      </c>
    </row>
    <row r="5764" spans="1:5">
      <c r="A5764">
        <v>1983</v>
      </c>
      <c r="B5764" s="108">
        <v>101</v>
      </c>
      <c r="C5764">
        <v>3725.87</v>
      </c>
      <c r="D5764">
        <v>965.72</v>
      </c>
      <c r="E5764">
        <v>4691.59</v>
      </c>
    </row>
    <row r="5765" spans="1:5">
      <c r="A5765">
        <v>1983</v>
      </c>
      <c r="B5765" s="108">
        <v>102</v>
      </c>
      <c r="C5765">
        <v>2325.12</v>
      </c>
      <c r="D5765">
        <v>633.12</v>
      </c>
      <c r="E5765">
        <v>2958.24</v>
      </c>
    </row>
    <row r="5766" spans="1:5">
      <c r="A5766">
        <v>1983</v>
      </c>
      <c r="B5766" s="108">
        <v>103</v>
      </c>
      <c r="C5766">
        <v>1307.9100000000001</v>
      </c>
      <c r="D5766">
        <v>381.87</v>
      </c>
      <c r="E5766">
        <v>1689.78</v>
      </c>
    </row>
    <row r="5767" spans="1:5">
      <c r="A5767">
        <v>1983</v>
      </c>
      <c r="B5767" s="108">
        <v>104</v>
      </c>
      <c r="C5767">
        <v>764.65</v>
      </c>
      <c r="D5767">
        <v>210.64</v>
      </c>
      <c r="E5767">
        <v>975.29</v>
      </c>
    </row>
    <row r="5768" spans="1:5">
      <c r="A5768">
        <v>1983</v>
      </c>
      <c r="B5768" s="108">
        <v>105</v>
      </c>
      <c r="C5768">
        <v>477.17</v>
      </c>
      <c r="D5768">
        <v>136.9</v>
      </c>
      <c r="E5768">
        <v>614.07000000000005</v>
      </c>
    </row>
    <row r="5769" spans="1:5">
      <c r="A5769">
        <v>1983</v>
      </c>
      <c r="B5769" s="108">
        <v>106</v>
      </c>
      <c r="C5769">
        <v>303.36</v>
      </c>
      <c r="D5769">
        <v>92.42</v>
      </c>
      <c r="E5769">
        <v>395.78</v>
      </c>
    </row>
    <row r="5770" spans="1:5">
      <c r="A5770">
        <v>1983</v>
      </c>
      <c r="B5770" s="108">
        <v>107</v>
      </c>
      <c r="C5770">
        <v>213.2</v>
      </c>
      <c r="D5770">
        <v>51.95</v>
      </c>
      <c r="E5770">
        <v>265.14999999999998</v>
      </c>
    </row>
    <row r="5771" spans="1:5">
      <c r="A5771">
        <v>1983</v>
      </c>
      <c r="B5771" s="108">
        <v>108</v>
      </c>
      <c r="C5771">
        <v>122.15</v>
      </c>
      <c r="D5771">
        <v>38.07</v>
      </c>
      <c r="E5771">
        <v>160.22</v>
      </c>
    </row>
    <row r="5772" spans="1:5">
      <c r="A5772">
        <v>1983</v>
      </c>
      <c r="B5772" s="108">
        <v>109</v>
      </c>
      <c r="C5772">
        <v>78.3</v>
      </c>
      <c r="D5772">
        <v>30.5</v>
      </c>
      <c r="E5772">
        <v>108.8</v>
      </c>
    </row>
    <row r="5773" spans="1:5">
      <c r="A5773">
        <v>1983</v>
      </c>
      <c r="B5773" s="108">
        <v>110</v>
      </c>
      <c r="C5773">
        <v>164.11</v>
      </c>
      <c r="D5773">
        <v>90.85</v>
      </c>
      <c r="E5773">
        <v>254.96</v>
      </c>
    </row>
    <row r="5774" spans="1:5">
      <c r="A5774">
        <v>1984</v>
      </c>
      <c r="B5774" s="108">
        <v>0</v>
      </c>
      <c r="C5774">
        <v>1758467</v>
      </c>
      <c r="D5774">
        <v>1844016</v>
      </c>
      <c r="E5774">
        <v>3602483</v>
      </c>
    </row>
    <row r="5775" spans="1:5">
      <c r="A5775">
        <v>1984</v>
      </c>
      <c r="B5775" s="108">
        <v>1</v>
      </c>
      <c r="C5775">
        <v>1730467</v>
      </c>
      <c r="D5775">
        <v>1812811</v>
      </c>
      <c r="E5775">
        <v>3543278</v>
      </c>
    </row>
    <row r="5776" spans="1:5">
      <c r="A5776">
        <v>1984</v>
      </c>
      <c r="B5776" s="108">
        <v>2</v>
      </c>
      <c r="C5776">
        <v>1709663</v>
      </c>
      <c r="D5776">
        <v>1789279</v>
      </c>
      <c r="E5776">
        <v>3498942</v>
      </c>
    </row>
    <row r="5777" spans="1:5">
      <c r="A5777">
        <v>1984</v>
      </c>
      <c r="B5777" s="108">
        <v>3</v>
      </c>
      <c r="C5777">
        <v>1715608</v>
      </c>
      <c r="D5777">
        <v>1795194</v>
      </c>
      <c r="E5777">
        <v>3510802</v>
      </c>
    </row>
    <row r="5778" spans="1:5">
      <c r="A5778">
        <v>1984</v>
      </c>
      <c r="B5778" s="108">
        <v>4</v>
      </c>
      <c r="C5778">
        <v>1700203</v>
      </c>
      <c r="D5778">
        <v>1778166</v>
      </c>
      <c r="E5778">
        <v>3478369</v>
      </c>
    </row>
    <row r="5779" spans="1:5">
      <c r="A5779">
        <v>1984</v>
      </c>
      <c r="B5779" s="108">
        <v>5</v>
      </c>
      <c r="C5779">
        <v>1622200</v>
      </c>
      <c r="D5779">
        <v>1696011</v>
      </c>
      <c r="E5779">
        <v>3318211</v>
      </c>
    </row>
    <row r="5780" spans="1:5">
      <c r="A5780">
        <v>1984</v>
      </c>
      <c r="B5780" s="108">
        <v>6</v>
      </c>
      <c r="C5780">
        <v>1623163</v>
      </c>
      <c r="D5780">
        <v>1700899</v>
      </c>
      <c r="E5780">
        <v>3324062</v>
      </c>
    </row>
    <row r="5781" spans="1:5">
      <c r="A5781">
        <v>1984</v>
      </c>
      <c r="B5781" s="108">
        <v>7</v>
      </c>
      <c r="C5781">
        <v>1568675</v>
      </c>
      <c r="D5781">
        <v>1645172</v>
      </c>
      <c r="E5781">
        <v>3213847</v>
      </c>
    </row>
    <row r="5782" spans="1:5">
      <c r="A5782">
        <v>1984</v>
      </c>
      <c r="B5782" s="108">
        <v>8</v>
      </c>
      <c r="C5782">
        <v>1503267</v>
      </c>
      <c r="D5782">
        <v>1580889</v>
      </c>
      <c r="E5782">
        <v>3084156</v>
      </c>
    </row>
    <row r="5783" spans="1:5">
      <c r="A5783">
        <v>1984</v>
      </c>
      <c r="B5783" s="108">
        <v>9</v>
      </c>
      <c r="C5783">
        <v>1577593</v>
      </c>
      <c r="D5783">
        <v>1657707</v>
      </c>
      <c r="E5783">
        <v>3235300</v>
      </c>
    </row>
    <row r="5784" spans="1:5">
      <c r="A5784">
        <v>1984</v>
      </c>
      <c r="B5784" s="108">
        <v>10</v>
      </c>
      <c r="C5784">
        <v>1586706</v>
      </c>
      <c r="D5784">
        <v>1666519</v>
      </c>
      <c r="E5784">
        <v>3253225</v>
      </c>
    </row>
    <row r="5785" spans="1:5">
      <c r="A5785">
        <v>1984</v>
      </c>
      <c r="B5785" s="108">
        <v>11</v>
      </c>
      <c r="C5785">
        <v>1625502</v>
      </c>
      <c r="D5785">
        <v>1701504</v>
      </c>
      <c r="E5785">
        <v>3327006</v>
      </c>
    </row>
    <row r="5786" spans="1:5">
      <c r="A5786">
        <v>1984</v>
      </c>
      <c r="B5786" s="108">
        <v>12</v>
      </c>
      <c r="C5786">
        <v>1762459</v>
      </c>
      <c r="D5786">
        <v>1842962</v>
      </c>
      <c r="E5786">
        <v>3605421</v>
      </c>
    </row>
    <row r="5787" spans="1:5">
      <c r="A5787">
        <v>1984</v>
      </c>
      <c r="B5787" s="108">
        <v>13</v>
      </c>
      <c r="C5787">
        <v>1848517</v>
      </c>
      <c r="D5787">
        <v>1935868</v>
      </c>
      <c r="E5787">
        <v>3784385</v>
      </c>
    </row>
    <row r="5788" spans="1:5">
      <c r="A5788">
        <v>1984</v>
      </c>
      <c r="B5788" s="108">
        <v>14</v>
      </c>
      <c r="C5788">
        <v>1797410</v>
      </c>
      <c r="D5788">
        <v>1880136</v>
      </c>
      <c r="E5788">
        <v>3677546</v>
      </c>
    </row>
    <row r="5789" spans="1:5">
      <c r="A5789">
        <v>1984</v>
      </c>
      <c r="B5789" s="108">
        <v>15</v>
      </c>
      <c r="C5789">
        <v>1775683</v>
      </c>
      <c r="D5789">
        <v>1858518</v>
      </c>
      <c r="E5789">
        <v>3634201</v>
      </c>
    </row>
    <row r="5790" spans="1:5">
      <c r="A5790">
        <v>1984</v>
      </c>
      <c r="B5790" s="108">
        <v>16</v>
      </c>
      <c r="C5790">
        <v>1778788</v>
      </c>
      <c r="D5790">
        <v>1858332</v>
      </c>
      <c r="E5790">
        <v>3637120</v>
      </c>
    </row>
    <row r="5791" spans="1:5">
      <c r="A5791">
        <v>1984</v>
      </c>
      <c r="B5791" s="108">
        <v>17</v>
      </c>
      <c r="C5791">
        <v>1825888</v>
      </c>
      <c r="D5791">
        <v>1915152</v>
      </c>
      <c r="E5791">
        <v>3741040</v>
      </c>
    </row>
    <row r="5792" spans="1:5">
      <c r="A5792">
        <v>1984</v>
      </c>
      <c r="B5792" s="108">
        <v>18</v>
      </c>
      <c r="C5792">
        <v>1888581</v>
      </c>
      <c r="D5792">
        <v>1954642</v>
      </c>
      <c r="E5792">
        <v>3843223</v>
      </c>
    </row>
    <row r="5793" spans="1:5">
      <c r="A5793">
        <v>1984</v>
      </c>
      <c r="B5793" s="108">
        <v>19</v>
      </c>
      <c r="C5793">
        <v>2121427</v>
      </c>
      <c r="D5793">
        <v>2161839</v>
      </c>
      <c r="E5793">
        <v>4283266</v>
      </c>
    </row>
    <row r="5794" spans="1:5">
      <c r="A5794">
        <v>1984</v>
      </c>
      <c r="B5794" s="108">
        <v>20</v>
      </c>
      <c r="C5794">
        <v>2131407</v>
      </c>
      <c r="D5794">
        <v>2174090</v>
      </c>
      <c r="E5794">
        <v>4305497</v>
      </c>
    </row>
    <row r="5795" spans="1:5">
      <c r="A5795">
        <v>1984</v>
      </c>
      <c r="B5795" s="108">
        <v>21</v>
      </c>
      <c r="C5795">
        <v>2126374</v>
      </c>
      <c r="D5795">
        <v>2157499</v>
      </c>
      <c r="E5795">
        <v>4283873</v>
      </c>
    </row>
    <row r="5796" spans="1:5">
      <c r="A5796">
        <v>1984</v>
      </c>
      <c r="B5796" s="108">
        <v>22</v>
      </c>
      <c r="C5796">
        <v>2145250</v>
      </c>
      <c r="D5796">
        <v>2176202</v>
      </c>
      <c r="E5796">
        <v>4321452</v>
      </c>
    </row>
    <row r="5797" spans="1:5">
      <c r="A5797">
        <v>1984</v>
      </c>
      <c r="B5797" s="108">
        <v>23</v>
      </c>
      <c r="C5797">
        <v>2144386</v>
      </c>
      <c r="D5797">
        <v>2158027</v>
      </c>
      <c r="E5797">
        <v>4302413</v>
      </c>
    </row>
    <row r="5798" spans="1:5">
      <c r="A5798">
        <v>1984</v>
      </c>
      <c r="B5798" s="108">
        <v>24</v>
      </c>
      <c r="C5798">
        <v>2180449</v>
      </c>
      <c r="D5798">
        <v>2196114</v>
      </c>
      <c r="E5798">
        <v>4376563</v>
      </c>
    </row>
    <row r="5799" spans="1:5">
      <c r="A5799">
        <v>1984</v>
      </c>
      <c r="B5799" s="108">
        <v>25</v>
      </c>
      <c r="C5799">
        <v>2167784</v>
      </c>
      <c r="D5799">
        <v>2178927</v>
      </c>
      <c r="E5799">
        <v>4346711</v>
      </c>
    </row>
    <row r="5800" spans="1:5">
      <c r="A5800">
        <v>1984</v>
      </c>
      <c r="B5800" s="108">
        <v>26</v>
      </c>
      <c r="C5800">
        <v>2181868</v>
      </c>
      <c r="D5800">
        <v>2184352</v>
      </c>
      <c r="E5800">
        <v>4366220</v>
      </c>
    </row>
    <row r="5801" spans="1:5">
      <c r="A5801">
        <v>1984</v>
      </c>
      <c r="B5801" s="108">
        <v>27</v>
      </c>
      <c r="C5801">
        <v>2154008</v>
      </c>
      <c r="D5801">
        <v>2152692</v>
      </c>
      <c r="E5801">
        <v>4306700</v>
      </c>
    </row>
    <row r="5802" spans="1:5">
      <c r="A5802">
        <v>1984</v>
      </c>
      <c r="B5802" s="108">
        <v>28</v>
      </c>
      <c r="C5802">
        <v>2005449</v>
      </c>
      <c r="D5802">
        <v>1993576</v>
      </c>
      <c r="E5802">
        <v>3999025</v>
      </c>
    </row>
    <row r="5803" spans="1:5">
      <c r="A5803">
        <v>1984</v>
      </c>
      <c r="B5803" s="108">
        <v>29</v>
      </c>
      <c r="C5803">
        <v>2143379</v>
      </c>
      <c r="D5803">
        <v>2137688</v>
      </c>
      <c r="E5803">
        <v>4281067</v>
      </c>
    </row>
    <row r="5804" spans="1:5">
      <c r="A5804">
        <v>1984</v>
      </c>
      <c r="B5804" s="108">
        <v>30</v>
      </c>
      <c r="C5804">
        <v>2060378</v>
      </c>
      <c r="D5804">
        <v>2042868</v>
      </c>
      <c r="E5804">
        <v>4103246</v>
      </c>
    </row>
    <row r="5805" spans="1:5">
      <c r="A5805">
        <v>1984</v>
      </c>
      <c r="B5805" s="108">
        <v>31</v>
      </c>
      <c r="C5805">
        <v>1986899</v>
      </c>
      <c r="D5805">
        <v>1954364</v>
      </c>
      <c r="E5805">
        <v>3941263</v>
      </c>
    </row>
    <row r="5806" spans="1:5">
      <c r="A5806">
        <v>1984</v>
      </c>
      <c r="B5806" s="108">
        <v>32</v>
      </c>
      <c r="C5806">
        <v>1948455</v>
      </c>
      <c r="D5806">
        <v>1915465</v>
      </c>
      <c r="E5806">
        <v>3863920</v>
      </c>
    </row>
    <row r="5807" spans="1:5">
      <c r="A5807">
        <v>1984</v>
      </c>
      <c r="B5807" s="108">
        <v>33</v>
      </c>
      <c r="C5807">
        <v>1838123</v>
      </c>
      <c r="D5807">
        <v>1795266</v>
      </c>
      <c r="E5807">
        <v>3633389</v>
      </c>
    </row>
    <row r="5808" spans="1:5">
      <c r="A5808">
        <v>1984</v>
      </c>
      <c r="B5808" s="108">
        <v>34</v>
      </c>
      <c r="C5808">
        <v>1891521</v>
      </c>
      <c r="D5808">
        <v>1860078</v>
      </c>
      <c r="E5808">
        <v>3751599</v>
      </c>
    </row>
    <row r="5809" spans="1:5">
      <c r="A5809">
        <v>1984</v>
      </c>
      <c r="B5809" s="108">
        <v>35</v>
      </c>
      <c r="C5809">
        <v>1857245</v>
      </c>
      <c r="D5809">
        <v>1811743</v>
      </c>
      <c r="E5809">
        <v>3668988</v>
      </c>
    </row>
    <row r="5810" spans="1:5">
      <c r="A5810">
        <v>1984</v>
      </c>
      <c r="B5810" s="108">
        <v>36</v>
      </c>
      <c r="C5810">
        <v>1908608</v>
      </c>
      <c r="D5810">
        <v>1848685</v>
      </c>
      <c r="E5810">
        <v>3757293</v>
      </c>
    </row>
    <row r="5811" spans="1:5">
      <c r="A5811">
        <v>1984</v>
      </c>
      <c r="B5811" s="108">
        <v>37</v>
      </c>
      <c r="C5811">
        <v>1710947</v>
      </c>
      <c r="D5811">
        <v>1661892</v>
      </c>
      <c r="E5811">
        <v>3372839</v>
      </c>
    </row>
    <row r="5812" spans="1:5">
      <c r="A5812">
        <v>1984</v>
      </c>
      <c r="B5812" s="108">
        <v>38</v>
      </c>
      <c r="C5812">
        <v>1390366</v>
      </c>
      <c r="D5812">
        <v>1336373</v>
      </c>
      <c r="E5812">
        <v>2726739</v>
      </c>
    </row>
    <row r="5813" spans="1:5">
      <c r="A5813">
        <v>1984</v>
      </c>
      <c r="B5813" s="108">
        <v>39</v>
      </c>
      <c r="C5813">
        <v>1505702</v>
      </c>
      <c r="D5813">
        <v>1460560</v>
      </c>
      <c r="E5813">
        <v>2966262</v>
      </c>
    </row>
    <row r="5814" spans="1:5">
      <c r="A5814">
        <v>1984</v>
      </c>
      <c r="B5814" s="108">
        <v>40</v>
      </c>
      <c r="C5814">
        <v>1565821</v>
      </c>
      <c r="D5814">
        <v>1509151</v>
      </c>
      <c r="E5814">
        <v>3074972</v>
      </c>
    </row>
    <row r="5815" spans="1:5">
      <c r="A5815">
        <v>1984</v>
      </c>
      <c r="B5815" s="108">
        <v>41</v>
      </c>
      <c r="C5815">
        <v>1455061</v>
      </c>
      <c r="D5815">
        <v>1407164</v>
      </c>
      <c r="E5815">
        <v>2862225</v>
      </c>
    </row>
    <row r="5816" spans="1:5">
      <c r="A5816">
        <v>1984</v>
      </c>
      <c r="B5816" s="108">
        <v>42</v>
      </c>
      <c r="C5816">
        <v>1323859</v>
      </c>
      <c r="D5816">
        <v>1274487</v>
      </c>
      <c r="E5816">
        <v>2598346</v>
      </c>
    </row>
    <row r="5817" spans="1:5">
      <c r="A5817">
        <v>1984</v>
      </c>
      <c r="B5817" s="108">
        <v>43</v>
      </c>
      <c r="C5817">
        <v>1253891</v>
      </c>
      <c r="D5817">
        <v>1200430</v>
      </c>
      <c r="E5817">
        <v>2454321</v>
      </c>
    </row>
    <row r="5818" spans="1:5">
      <c r="A5818">
        <v>1984</v>
      </c>
      <c r="B5818" s="108">
        <v>44</v>
      </c>
      <c r="C5818">
        <v>1229301</v>
      </c>
      <c r="D5818">
        <v>1183407</v>
      </c>
      <c r="E5818">
        <v>2412708</v>
      </c>
    </row>
    <row r="5819" spans="1:5">
      <c r="A5819">
        <v>1984</v>
      </c>
      <c r="B5819" s="108">
        <v>45</v>
      </c>
      <c r="C5819">
        <v>1223418</v>
      </c>
      <c r="D5819">
        <v>1172567</v>
      </c>
      <c r="E5819">
        <v>2395985</v>
      </c>
    </row>
    <row r="5820" spans="1:5">
      <c r="A5820">
        <v>1984</v>
      </c>
      <c r="B5820" s="108">
        <v>46</v>
      </c>
      <c r="C5820">
        <v>1180615</v>
      </c>
      <c r="D5820">
        <v>1126625</v>
      </c>
      <c r="E5820">
        <v>2307240</v>
      </c>
    </row>
    <row r="5821" spans="1:5">
      <c r="A5821">
        <v>1984</v>
      </c>
      <c r="B5821" s="108">
        <v>47</v>
      </c>
      <c r="C5821">
        <v>1153585</v>
      </c>
      <c r="D5821">
        <v>1095359</v>
      </c>
      <c r="E5821">
        <v>2248944</v>
      </c>
    </row>
    <row r="5822" spans="1:5">
      <c r="A5822">
        <v>1984</v>
      </c>
      <c r="B5822" s="108">
        <v>48</v>
      </c>
      <c r="C5822">
        <v>1109355</v>
      </c>
      <c r="D5822">
        <v>1057173</v>
      </c>
      <c r="E5822">
        <v>2166528</v>
      </c>
    </row>
    <row r="5823" spans="1:5">
      <c r="A5823">
        <v>1984</v>
      </c>
      <c r="B5823" s="108">
        <v>49</v>
      </c>
      <c r="C5823">
        <v>1157872</v>
      </c>
      <c r="D5823">
        <v>1106537</v>
      </c>
      <c r="E5823">
        <v>2264409</v>
      </c>
    </row>
    <row r="5824" spans="1:5">
      <c r="A5824">
        <v>1984</v>
      </c>
      <c r="B5824" s="108">
        <v>50</v>
      </c>
      <c r="C5824">
        <v>1106158</v>
      </c>
      <c r="D5824">
        <v>1036655</v>
      </c>
      <c r="E5824">
        <v>2142813</v>
      </c>
    </row>
    <row r="5825" spans="1:5">
      <c r="A5825">
        <v>1984</v>
      </c>
      <c r="B5825" s="108">
        <v>51</v>
      </c>
      <c r="C5825">
        <v>1099007</v>
      </c>
      <c r="D5825">
        <v>1028213</v>
      </c>
      <c r="E5825">
        <v>2127220</v>
      </c>
    </row>
    <row r="5826" spans="1:5">
      <c r="A5826">
        <v>1984</v>
      </c>
      <c r="B5826" s="108">
        <v>52</v>
      </c>
      <c r="C5826">
        <v>1134108</v>
      </c>
      <c r="D5826">
        <v>1053910</v>
      </c>
      <c r="E5826">
        <v>2188018</v>
      </c>
    </row>
    <row r="5827" spans="1:5">
      <c r="A5827">
        <v>1984</v>
      </c>
      <c r="B5827" s="108">
        <v>53</v>
      </c>
      <c r="C5827">
        <v>1171392</v>
      </c>
      <c r="D5827">
        <v>1093871</v>
      </c>
      <c r="E5827">
        <v>2265263</v>
      </c>
    </row>
    <row r="5828" spans="1:5">
      <c r="A5828">
        <v>1984</v>
      </c>
      <c r="B5828" s="108">
        <v>54</v>
      </c>
      <c r="C5828">
        <v>1196543</v>
      </c>
      <c r="D5828">
        <v>1114861</v>
      </c>
      <c r="E5828">
        <v>2311404</v>
      </c>
    </row>
    <row r="5829" spans="1:5">
      <c r="A5829">
        <v>1984</v>
      </c>
      <c r="B5829" s="108">
        <v>55</v>
      </c>
      <c r="C5829">
        <v>1191345</v>
      </c>
      <c r="D5829">
        <v>1085269</v>
      </c>
      <c r="E5829">
        <v>2276614</v>
      </c>
    </row>
    <row r="5830" spans="1:5">
      <c r="A5830">
        <v>1984</v>
      </c>
      <c r="B5830" s="108">
        <v>56</v>
      </c>
      <c r="C5830">
        <v>1210852</v>
      </c>
      <c r="D5830">
        <v>1097589</v>
      </c>
      <c r="E5830">
        <v>2308441</v>
      </c>
    </row>
    <row r="5831" spans="1:5">
      <c r="A5831">
        <v>1984</v>
      </c>
      <c r="B5831" s="108">
        <v>57</v>
      </c>
      <c r="C5831">
        <v>1215994</v>
      </c>
      <c r="D5831">
        <v>1084751</v>
      </c>
      <c r="E5831">
        <v>2300745</v>
      </c>
    </row>
    <row r="5832" spans="1:5">
      <c r="A5832">
        <v>1984</v>
      </c>
      <c r="B5832" s="108">
        <v>58</v>
      </c>
      <c r="C5832">
        <v>1171926</v>
      </c>
      <c r="D5832">
        <v>1037406</v>
      </c>
      <c r="E5832">
        <v>2209332</v>
      </c>
    </row>
    <row r="5833" spans="1:5">
      <c r="A5833">
        <v>1984</v>
      </c>
      <c r="B5833" s="108">
        <v>59</v>
      </c>
      <c r="C5833">
        <v>1232025</v>
      </c>
      <c r="D5833">
        <v>1082805</v>
      </c>
      <c r="E5833">
        <v>2314830</v>
      </c>
    </row>
    <row r="5834" spans="1:5">
      <c r="A5834">
        <v>1984</v>
      </c>
      <c r="B5834" s="108">
        <v>60</v>
      </c>
      <c r="C5834">
        <v>1206264</v>
      </c>
      <c r="D5834">
        <v>1048134</v>
      </c>
      <c r="E5834">
        <v>2254398</v>
      </c>
    </row>
    <row r="5835" spans="1:5">
      <c r="A5835">
        <v>1984</v>
      </c>
      <c r="B5835" s="108">
        <v>61</v>
      </c>
      <c r="C5835">
        <v>1170190</v>
      </c>
      <c r="D5835">
        <v>1018900</v>
      </c>
      <c r="E5835">
        <v>2189090</v>
      </c>
    </row>
    <row r="5836" spans="1:5">
      <c r="A5836">
        <v>1984</v>
      </c>
      <c r="B5836" s="108">
        <v>62</v>
      </c>
      <c r="C5836">
        <v>1162189</v>
      </c>
      <c r="D5836">
        <v>1010945</v>
      </c>
      <c r="E5836">
        <v>2173134</v>
      </c>
    </row>
    <row r="5837" spans="1:5">
      <c r="A5837">
        <v>1984</v>
      </c>
      <c r="B5837" s="108">
        <v>63</v>
      </c>
      <c r="C5837">
        <v>1112772</v>
      </c>
      <c r="D5837">
        <v>971163</v>
      </c>
      <c r="E5837">
        <v>2083935</v>
      </c>
    </row>
    <row r="5838" spans="1:5">
      <c r="A5838">
        <v>1984</v>
      </c>
      <c r="B5838" s="108">
        <v>64</v>
      </c>
      <c r="C5838">
        <v>1097058</v>
      </c>
      <c r="D5838">
        <v>933279</v>
      </c>
      <c r="E5838">
        <v>2030337</v>
      </c>
    </row>
    <row r="5839" spans="1:5">
      <c r="A5839">
        <v>1984</v>
      </c>
      <c r="B5839" s="108">
        <v>65</v>
      </c>
      <c r="C5839">
        <v>1074575</v>
      </c>
      <c r="D5839">
        <v>898131</v>
      </c>
      <c r="E5839">
        <v>1972706</v>
      </c>
    </row>
    <row r="5840" spans="1:5">
      <c r="A5840">
        <v>1984</v>
      </c>
      <c r="B5840" s="108">
        <v>66</v>
      </c>
      <c r="C5840">
        <v>1049148</v>
      </c>
      <c r="D5840">
        <v>866138</v>
      </c>
      <c r="E5840">
        <v>1915286</v>
      </c>
    </row>
    <row r="5841" spans="1:5">
      <c r="A5841">
        <v>1984</v>
      </c>
      <c r="B5841" s="108">
        <v>67</v>
      </c>
      <c r="C5841">
        <v>1015255</v>
      </c>
      <c r="D5841">
        <v>817174</v>
      </c>
      <c r="E5841">
        <v>1832429</v>
      </c>
    </row>
    <row r="5842" spans="1:5">
      <c r="A5842">
        <v>1984</v>
      </c>
      <c r="B5842" s="108">
        <v>68</v>
      </c>
      <c r="C5842">
        <v>966015</v>
      </c>
      <c r="D5842">
        <v>764341</v>
      </c>
      <c r="E5842">
        <v>1730356</v>
      </c>
    </row>
    <row r="5843" spans="1:5">
      <c r="A5843">
        <v>1984</v>
      </c>
      <c r="B5843" s="108">
        <v>69</v>
      </c>
      <c r="C5843">
        <v>974421</v>
      </c>
      <c r="D5843">
        <v>743719</v>
      </c>
      <c r="E5843">
        <v>1718140</v>
      </c>
    </row>
    <row r="5844" spans="1:5">
      <c r="A5844">
        <v>1984</v>
      </c>
      <c r="B5844" s="108">
        <v>70</v>
      </c>
      <c r="C5844">
        <v>927296</v>
      </c>
      <c r="D5844">
        <v>699541</v>
      </c>
      <c r="E5844">
        <v>1626837</v>
      </c>
    </row>
    <row r="5845" spans="1:5">
      <c r="A5845">
        <v>1984</v>
      </c>
      <c r="B5845" s="108">
        <v>71</v>
      </c>
      <c r="C5845">
        <v>895858</v>
      </c>
      <c r="D5845">
        <v>662952</v>
      </c>
      <c r="E5845">
        <v>1558810</v>
      </c>
    </row>
    <row r="5846" spans="1:5">
      <c r="A5846">
        <v>1984</v>
      </c>
      <c r="B5846" s="108">
        <v>72</v>
      </c>
      <c r="C5846">
        <v>851567</v>
      </c>
      <c r="D5846">
        <v>617082</v>
      </c>
      <c r="E5846">
        <v>1468649</v>
      </c>
    </row>
    <row r="5847" spans="1:5">
      <c r="A5847">
        <v>1984</v>
      </c>
      <c r="B5847" s="108">
        <v>73</v>
      </c>
      <c r="C5847">
        <v>806133</v>
      </c>
      <c r="D5847">
        <v>569893</v>
      </c>
      <c r="E5847">
        <v>1376026</v>
      </c>
    </row>
    <row r="5848" spans="1:5">
      <c r="A5848">
        <v>1984</v>
      </c>
      <c r="B5848" s="108">
        <v>74</v>
      </c>
      <c r="C5848">
        <v>786509</v>
      </c>
      <c r="D5848">
        <v>538432</v>
      </c>
      <c r="E5848">
        <v>1324941</v>
      </c>
    </row>
    <row r="5849" spans="1:5">
      <c r="A5849">
        <v>1984</v>
      </c>
      <c r="B5849" s="108">
        <v>75</v>
      </c>
      <c r="C5849">
        <v>740361</v>
      </c>
      <c r="D5849">
        <v>495321</v>
      </c>
      <c r="E5849">
        <v>1235682</v>
      </c>
    </row>
    <row r="5850" spans="1:5">
      <c r="A5850">
        <v>1984</v>
      </c>
      <c r="B5850" s="108">
        <v>76</v>
      </c>
      <c r="C5850">
        <v>694239</v>
      </c>
      <c r="D5850">
        <v>447984</v>
      </c>
      <c r="E5850">
        <v>1142223</v>
      </c>
    </row>
    <row r="5851" spans="1:5">
      <c r="A5851">
        <v>1984</v>
      </c>
      <c r="B5851" s="108">
        <v>77</v>
      </c>
      <c r="C5851">
        <v>655082</v>
      </c>
      <c r="D5851">
        <v>407641</v>
      </c>
      <c r="E5851">
        <v>1062723</v>
      </c>
    </row>
    <row r="5852" spans="1:5">
      <c r="A5852">
        <v>1984</v>
      </c>
      <c r="B5852" s="108">
        <v>78</v>
      </c>
      <c r="C5852">
        <v>607447</v>
      </c>
      <c r="D5852">
        <v>366811</v>
      </c>
      <c r="E5852">
        <v>974258</v>
      </c>
    </row>
    <row r="5853" spans="1:5">
      <c r="A5853">
        <v>1984</v>
      </c>
      <c r="B5853" s="108">
        <v>79</v>
      </c>
      <c r="C5853">
        <v>565018</v>
      </c>
      <c r="D5853">
        <v>330105</v>
      </c>
      <c r="E5853">
        <v>895123</v>
      </c>
    </row>
    <row r="5854" spans="1:5">
      <c r="A5854">
        <v>1984</v>
      </c>
      <c r="B5854" s="108">
        <v>80</v>
      </c>
      <c r="C5854">
        <v>506163.79</v>
      </c>
      <c r="D5854">
        <v>283293.03999999998</v>
      </c>
      <c r="E5854">
        <v>789456.83</v>
      </c>
    </row>
    <row r="5855" spans="1:5">
      <c r="A5855">
        <v>1984</v>
      </c>
      <c r="B5855" s="108">
        <v>81</v>
      </c>
      <c r="C5855">
        <v>469111.93</v>
      </c>
      <c r="D5855">
        <v>252016.67</v>
      </c>
      <c r="E5855">
        <v>721128.6</v>
      </c>
    </row>
    <row r="5856" spans="1:5">
      <c r="A5856">
        <v>1984</v>
      </c>
      <c r="B5856" s="108">
        <v>82</v>
      </c>
      <c r="C5856">
        <v>403036.6</v>
      </c>
      <c r="D5856">
        <v>208193.58</v>
      </c>
      <c r="E5856">
        <v>611230.18000000005</v>
      </c>
    </row>
    <row r="5857" spans="1:5">
      <c r="A5857">
        <v>1984</v>
      </c>
      <c r="B5857" s="108">
        <v>83</v>
      </c>
      <c r="C5857">
        <v>410351.67</v>
      </c>
      <c r="D5857">
        <v>199415.47</v>
      </c>
      <c r="E5857">
        <v>609767.14</v>
      </c>
    </row>
    <row r="5858" spans="1:5">
      <c r="A5858">
        <v>1984</v>
      </c>
      <c r="B5858" s="108">
        <v>84</v>
      </c>
      <c r="C5858">
        <v>319999.05</v>
      </c>
      <c r="D5858">
        <v>152727.06</v>
      </c>
      <c r="E5858">
        <v>472726.11</v>
      </c>
    </row>
    <row r="5859" spans="1:5">
      <c r="A5859">
        <v>1984</v>
      </c>
      <c r="B5859" s="108">
        <v>85</v>
      </c>
      <c r="C5859">
        <v>306792.73</v>
      </c>
      <c r="D5859">
        <v>137488.97</v>
      </c>
      <c r="E5859">
        <v>444281.7</v>
      </c>
    </row>
    <row r="5860" spans="1:5">
      <c r="A5860">
        <v>1984</v>
      </c>
      <c r="B5860" s="108">
        <v>86</v>
      </c>
      <c r="C5860">
        <v>260784.57</v>
      </c>
      <c r="D5860">
        <v>114470.65</v>
      </c>
      <c r="E5860">
        <v>375255.22</v>
      </c>
    </row>
    <row r="5861" spans="1:5">
      <c r="A5861">
        <v>1984</v>
      </c>
      <c r="B5861" s="108">
        <v>87</v>
      </c>
      <c r="C5861">
        <v>237631.61</v>
      </c>
      <c r="D5861">
        <v>100047.54</v>
      </c>
      <c r="E5861">
        <v>337679.15</v>
      </c>
    </row>
    <row r="5862" spans="1:5">
      <c r="A5862">
        <v>1984</v>
      </c>
      <c r="B5862" s="108">
        <v>88</v>
      </c>
      <c r="C5862">
        <v>205914.21</v>
      </c>
      <c r="D5862">
        <v>83377.899999999994</v>
      </c>
      <c r="E5862">
        <v>289292.11</v>
      </c>
    </row>
    <row r="5863" spans="1:5">
      <c r="A5863">
        <v>1984</v>
      </c>
      <c r="B5863" s="108">
        <v>89</v>
      </c>
      <c r="C5863">
        <v>171843.4</v>
      </c>
      <c r="D5863">
        <v>67398.81</v>
      </c>
      <c r="E5863">
        <v>239242.21</v>
      </c>
    </row>
    <row r="5864" spans="1:5">
      <c r="A5864">
        <v>1984</v>
      </c>
      <c r="B5864" s="108">
        <v>90</v>
      </c>
      <c r="C5864">
        <v>142047.82</v>
      </c>
      <c r="D5864">
        <v>53499.11</v>
      </c>
      <c r="E5864">
        <v>195546.93</v>
      </c>
    </row>
    <row r="5865" spans="1:5">
      <c r="A5865">
        <v>1984</v>
      </c>
      <c r="B5865" s="108">
        <v>91</v>
      </c>
      <c r="C5865">
        <v>118833.01</v>
      </c>
      <c r="D5865">
        <v>43114.39</v>
      </c>
      <c r="E5865">
        <v>161947.4</v>
      </c>
    </row>
    <row r="5866" spans="1:5">
      <c r="A5866">
        <v>1984</v>
      </c>
      <c r="B5866" s="108">
        <v>92</v>
      </c>
      <c r="C5866">
        <v>90940.54</v>
      </c>
      <c r="D5866">
        <v>31442.67</v>
      </c>
      <c r="E5866">
        <v>122383.21</v>
      </c>
    </row>
    <row r="5867" spans="1:5">
      <c r="A5867">
        <v>1984</v>
      </c>
      <c r="B5867" s="108">
        <v>93</v>
      </c>
      <c r="C5867">
        <v>72408.289999999994</v>
      </c>
      <c r="D5867">
        <v>24118.71</v>
      </c>
      <c r="E5867">
        <v>96527</v>
      </c>
    </row>
    <row r="5868" spans="1:5">
      <c r="A5868">
        <v>1984</v>
      </c>
      <c r="B5868" s="108">
        <v>94</v>
      </c>
      <c r="C5868">
        <v>55879.3</v>
      </c>
      <c r="D5868">
        <v>18203.75</v>
      </c>
      <c r="E5868">
        <v>74083.05</v>
      </c>
    </row>
    <row r="5869" spans="1:5">
      <c r="A5869">
        <v>1984</v>
      </c>
      <c r="B5869" s="108">
        <v>95</v>
      </c>
      <c r="C5869">
        <v>41798.81</v>
      </c>
      <c r="D5869">
        <v>13128.54</v>
      </c>
      <c r="E5869">
        <v>54927.35</v>
      </c>
    </row>
    <row r="5870" spans="1:5">
      <c r="A5870">
        <v>1984</v>
      </c>
      <c r="B5870" s="108">
        <v>96</v>
      </c>
      <c r="C5870">
        <v>27979.88</v>
      </c>
      <c r="D5870">
        <v>8618.64</v>
      </c>
      <c r="E5870">
        <v>36598.519999999997</v>
      </c>
    </row>
    <row r="5871" spans="1:5">
      <c r="A5871">
        <v>1984</v>
      </c>
      <c r="B5871" s="108">
        <v>97</v>
      </c>
      <c r="C5871">
        <v>20102.18</v>
      </c>
      <c r="D5871">
        <v>5806.7</v>
      </c>
      <c r="E5871">
        <v>25908.880000000001</v>
      </c>
    </row>
    <row r="5872" spans="1:5">
      <c r="A5872">
        <v>1984</v>
      </c>
      <c r="B5872" s="108">
        <v>98</v>
      </c>
      <c r="C5872">
        <v>13884.98</v>
      </c>
      <c r="D5872">
        <v>3939.88</v>
      </c>
      <c r="E5872">
        <v>17824.86</v>
      </c>
    </row>
    <row r="5873" spans="1:5">
      <c r="A5873">
        <v>1984</v>
      </c>
      <c r="B5873" s="108">
        <v>99</v>
      </c>
      <c r="C5873">
        <v>9556.23</v>
      </c>
      <c r="D5873">
        <v>2590.7199999999998</v>
      </c>
      <c r="E5873">
        <v>12146.95</v>
      </c>
    </row>
    <row r="5874" spans="1:5">
      <c r="A5874">
        <v>1984</v>
      </c>
      <c r="B5874" s="108">
        <v>100</v>
      </c>
      <c r="C5874">
        <v>6241.56</v>
      </c>
      <c r="D5874">
        <v>1636.86</v>
      </c>
      <c r="E5874">
        <v>7878.42</v>
      </c>
    </row>
    <row r="5875" spans="1:5">
      <c r="A5875">
        <v>1984</v>
      </c>
      <c r="B5875" s="108">
        <v>101</v>
      </c>
      <c r="C5875">
        <v>4017.97</v>
      </c>
      <c r="D5875">
        <v>1063.77</v>
      </c>
      <c r="E5875">
        <v>5081.74</v>
      </c>
    </row>
    <row r="5876" spans="1:5">
      <c r="A5876">
        <v>1984</v>
      </c>
      <c r="B5876" s="108">
        <v>102</v>
      </c>
      <c r="C5876">
        <v>2529.5</v>
      </c>
      <c r="D5876">
        <v>647.5</v>
      </c>
      <c r="E5876">
        <v>3177</v>
      </c>
    </row>
    <row r="5877" spans="1:5">
      <c r="A5877">
        <v>1984</v>
      </c>
      <c r="B5877" s="108">
        <v>103</v>
      </c>
      <c r="C5877">
        <v>1535.84</v>
      </c>
      <c r="D5877">
        <v>418.55</v>
      </c>
      <c r="E5877">
        <v>1954.39</v>
      </c>
    </row>
    <row r="5878" spans="1:5">
      <c r="A5878">
        <v>1984</v>
      </c>
      <c r="B5878" s="108">
        <v>104</v>
      </c>
      <c r="C5878">
        <v>844.47</v>
      </c>
      <c r="D5878">
        <v>247.91</v>
      </c>
      <c r="E5878">
        <v>1092.3800000000001</v>
      </c>
    </row>
    <row r="5879" spans="1:5">
      <c r="A5879">
        <v>1984</v>
      </c>
      <c r="B5879" s="108">
        <v>105</v>
      </c>
      <c r="C5879">
        <v>503.66</v>
      </c>
      <c r="D5879">
        <v>124.78</v>
      </c>
      <c r="E5879">
        <v>628.44000000000005</v>
      </c>
    </row>
    <row r="5880" spans="1:5">
      <c r="A5880">
        <v>1984</v>
      </c>
      <c r="B5880" s="108">
        <v>106</v>
      </c>
      <c r="C5880">
        <v>322.51</v>
      </c>
      <c r="D5880">
        <v>87.62</v>
      </c>
      <c r="E5880">
        <v>410.13</v>
      </c>
    </row>
    <row r="5881" spans="1:5">
      <c r="A5881">
        <v>1984</v>
      </c>
      <c r="B5881" s="108">
        <v>107</v>
      </c>
      <c r="C5881">
        <v>208.05</v>
      </c>
      <c r="D5881">
        <v>65.42</v>
      </c>
      <c r="E5881">
        <v>273.47000000000003</v>
      </c>
    </row>
    <row r="5882" spans="1:5">
      <c r="A5882">
        <v>1984</v>
      </c>
      <c r="B5882" s="108">
        <v>108</v>
      </c>
      <c r="C5882">
        <v>148.58000000000001</v>
      </c>
      <c r="D5882">
        <v>29.57</v>
      </c>
      <c r="E5882">
        <v>178.15</v>
      </c>
    </row>
    <row r="5883" spans="1:5">
      <c r="A5883">
        <v>1984</v>
      </c>
      <c r="B5883" s="108">
        <v>109</v>
      </c>
      <c r="C5883">
        <v>73.83</v>
      </c>
      <c r="D5883">
        <v>25.67</v>
      </c>
      <c r="E5883">
        <v>99.5</v>
      </c>
    </row>
    <row r="5884" spans="1:5">
      <c r="A5884">
        <v>1984</v>
      </c>
      <c r="B5884" s="108">
        <v>110</v>
      </c>
      <c r="C5884">
        <v>149.44999999999999</v>
      </c>
      <c r="D5884">
        <v>81.75</v>
      </c>
      <c r="E5884">
        <v>231.2</v>
      </c>
    </row>
    <row r="5885" spans="1:5">
      <c r="A5885">
        <v>1985</v>
      </c>
      <c r="B5885" s="108">
        <v>0</v>
      </c>
      <c r="C5885">
        <v>1769578</v>
      </c>
      <c r="D5885">
        <v>1852865</v>
      </c>
      <c r="E5885">
        <v>3622443</v>
      </c>
    </row>
    <row r="5886" spans="1:5">
      <c r="A5886">
        <v>1985</v>
      </c>
      <c r="B5886" s="108">
        <v>1</v>
      </c>
      <c r="C5886">
        <v>1708749</v>
      </c>
      <c r="D5886">
        <v>1792916</v>
      </c>
      <c r="E5886">
        <v>3501665</v>
      </c>
    </row>
    <row r="5887" spans="1:5">
      <c r="A5887">
        <v>1985</v>
      </c>
      <c r="B5887" s="108">
        <v>2</v>
      </c>
      <c r="C5887">
        <v>1734628</v>
      </c>
      <c r="D5887">
        <v>1814302</v>
      </c>
      <c r="E5887">
        <v>3548930</v>
      </c>
    </row>
    <row r="5888" spans="1:5">
      <c r="A5888">
        <v>1985</v>
      </c>
      <c r="B5888" s="108">
        <v>3</v>
      </c>
      <c r="C5888">
        <v>1726402</v>
      </c>
      <c r="D5888">
        <v>1806281</v>
      </c>
      <c r="E5888">
        <v>3532683</v>
      </c>
    </row>
    <row r="5889" spans="1:5">
      <c r="A5889">
        <v>1985</v>
      </c>
      <c r="B5889" s="108">
        <v>4</v>
      </c>
      <c r="C5889">
        <v>1734016</v>
      </c>
      <c r="D5889">
        <v>1816573</v>
      </c>
      <c r="E5889">
        <v>3550589</v>
      </c>
    </row>
    <row r="5890" spans="1:5">
      <c r="A5890">
        <v>1985</v>
      </c>
      <c r="B5890" s="108">
        <v>5</v>
      </c>
      <c r="C5890">
        <v>1700072</v>
      </c>
      <c r="D5890">
        <v>1778041</v>
      </c>
      <c r="E5890">
        <v>3478113</v>
      </c>
    </row>
    <row r="5891" spans="1:5">
      <c r="A5891">
        <v>1985</v>
      </c>
      <c r="B5891" s="108">
        <v>6</v>
      </c>
      <c r="C5891">
        <v>1622348</v>
      </c>
      <c r="D5891">
        <v>1696871</v>
      </c>
      <c r="E5891">
        <v>3319219</v>
      </c>
    </row>
    <row r="5892" spans="1:5">
      <c r="A5892">
        <v>1985</v>
      </c>
      <c r="B5892" s="108">
        <v>7</v>
      </c>
      <c r="C5892">
        <v>1640988</v>
      </c>
      <c r="D5892">
        <v>1720750</v>
      </c>
      <c r="E5892">
        <v>3361738</v>
      </c>
    </row>
    <row r="5893" spans="1:5">
      <c r="A5893">
        <v>1985</v>
      </c>
      <c r="B5893" s="108">
        <v>8</v>
      </c>
      <c r="C5893">
        <v>1512799</v>
      </c>
      <c r="D5893">
        <v>1588574</v>
      </c>
      <c r="E5893">
        <v>3101373</v>
      </c>
    </row>
    <row r="5894" spans="1:5">
      <c r="A5894">
        <v>1985</v>
      </c>
      <c r="B5894" s="108">
        <v>9</v>
      </c>
      <c r="C5894">
        <v>1573712</v>
      </c>
      <c r="D5894">
        <v>1655069</v>
      </c>
      <c r="E5894">
        <v>3228781</v>
      </c>
    </row>
    <row r="5895" spans="1:5">
      <c r="A5895">
        <v>1985</v>
      </c>
      <c r="B5895" s="108">
        <v>10</v>
      </c>
      <c r="C5895">
        <v>1597637</v>
      </c>
      <c r="D5895">
        <v>1685038</v>
      </c>
      <c r="E5895">
        <v>3282675</v>
      </c>
    </row>
    <row r="5896" spans="1:5">
      <c r="A5896">
        <v>1985</v>
      </c>
      <c r="B5896" s="108">
        <v>11</v>
      </c>
      <c r="C5896">
        <v>1567985</v>
      </c>
      <c r="D5896">
        <v>1642265</v>
      </c>
      <c r="E5896">
        <v>3210250</v>
      </c>
    </row>
    <row r="5897" spans="1:5">
      <c r="A5897">
        <v>1985</v>
      </c>
      <c r="B5897" s="108">
        <v>12</v>
      </c>
      <c r="C5897">
        <v>1622807</v>
      </c>
      <c r="D5897">
        <v>1697245</v>
      </c>
      <c r="E5897">
        <v>3320052</v>
      </c>
    </row>
    <row r="5898" spans="1:5">
      <c r="A5898">
        <v>1985</v>
      </c>
      <c r="B5898" s="108">
        <v>13</v>
      </c>
      <c r="C5898">
        <v>1775493</v>
      </c>
      <c r="D5898">
        <v>1855136</v>
      </c>
      <c r="E5898">
        <v>3630629</v>
      </c>
    </row>
    <row r="5899" spans="1:5">
      <c r="A5899">
        <v>1985</v>
      </c>
      <c r="B5899" s="108">
        <v>14</v>
      </c>
      <c r="C5899">
        <v>1855248</v>
      </c>
      <c r="D5899">
        <v>1949013</v>
      </c>
      <c r="E5899">
        <v>3804261</v>
      </c>
    </row>
    <row r="5900" spans="1:5">
      <c r="A5900">
        <v>1985</v>
      </c>
      <c r="B5900" s="108">
        <v>15</v>
      </c>
      <c r="C5900">
        <v>1812348</v>
      </c>
      <c r="D5900">
        <v>1895329</v>
      </c>
      <c r="E5900">
        <v>3707677</v>
      </c>
    </row>
    <row r="5901" spans="1:5">
      <c r="A5901">
        <v>1985</v>
      </c>
      <c r="B5901" s="108">
        <v>16</v>
      </c>
      <c r="C5901">
        <v>1777296</v>
      </c>
      <c r="D5901">
        <v>1865163</v>
      </c>
      <c r="E5901">
        <v>3642459</v>
      </c>
    </row>
    <row r="5902" spans="1:5">
      <c r="A5902">
        <v>1985</v>
      </c>
      <c r="B5902" s="108">
        <v>17</v>
      </c>
      <c r="C5902">
        <v>1789255</v>
      </c>
      <c r="D5902">
        <v>1881383</v>
      </c>
      <c r="E5902">
        <v>3670638</v>
      </c>
    </row>
    <row r="5903" spans="1:5">
      <c r="A5903">
        <v>1985</v>
      </c>
      <c r="B5903" s="108">
        <v>18</v>
      </c>
      <c r="C5903">
        <v>1821431</v>
      </c>
      <c r="D5903">
        <v>1881999</v>
      </c>
      <c r="E5903">
        <v>3703430</v>
      </c>
    </row>
    <row r="5904" spans="1:5">
      <c r="A5904">
        <v>1985</v>
      </c>
      <c r="B5904" s="108">
        <v>19</v>
      </c>
      <c r="C5904">
        <v>1992858</v>
      </c>
      <c r="D5904">
        <v>2040060</v>
      </c>
      <c r="E5904">
        <v>4032918</v>
      </c>
    </row>
    <row r="5905" spans="1:5">
      <c r="A5905">
        <v>1985</v>
      </c>
      <c r="B5905" s="108">
        <v>20</v>
      </c>
      <c r="C5905">
        <v>2111069</v>
      </c>
      <c r="D5905">
        <v>2153818</v>
      </c>
      <c r="E5905">
        <v>4264887</v>
      </c>
    </row>
    <row r="5906" spans="1:5">
      <c r="A5906">
        <v>1985</v>
      </c>
      <c r="B5906" s="108">
        <v>21</v>
      </c>
      <c r="C5906">
        <v>2094529</v>
      </c>
      <c r="D5906">
        <v>2140266</v>
      </c>
      <c r="E5906">
        <v>4234795</v>
      </c>
    </row>
    <row r="5907" spans="1:5">
      <c r="A5907">
        <v>1985</v>
      </c>
      <c r="B5907" s="108">
        <v>22</v>
      </c>
      <c r="C5907">
        <v>2099185</v>
      </c>
      <c r="D5907">
        <v>2132143</v>
      </c>
      <c r="E5907">
        <v>4231328</v>
      </c>
    </row>
    <row r="5908" spans="1:5">
      <c r="A5908">
        <v>1985</v>
      </c>
      <c r="B5908" s="108">
        <v>23</v>
      </c>
      <c r="C5908">
        <v>2144764</v>
      </c>
      <c r="D5908">
        <v>2168656</v>
      </c>
      <c r="E5908">
        <v>4313420</v>
      </c>
    </row>
    <row r="5909" spans="1:5">
      <c r="A5909">
        <v>1985</v>
      </c>
      <c r="B5909" s="108">
        <v>24</v>
      </c>
      <c r="C5909">
        <v>2178140</v>
      </c>
      <c r="D5909">
        <v>2198446</v>
      </c>
      <c r="E5909">
        <v>4376586</v>
      </c>
    </row>
    <row r="5910" spans="1:5">
      <c r="A5910">
        <v>1985</v>
      </c>
      <c r="B5910" s="108">
        <v>25</v>
      </c>
      <c r="C5910">
        <v>2185186</v>
      </c>
      <c r="D5910">
        <v>2199919</v>
      </c>
      <c r="E5910">
        <v>4385105</v>
      </c>
    </row>
    <row r="5911" spans="1:5">
      <c r="A5911">
        <v>1985</v>
      </c>
      <c r="B5911" s="108">
        <v>26</v>
      </c>
      <c r="C5911">
        <v>2160077</v>
      </c>
      <c r="D5911">
        <v>2166645</v>
      </c>
      <c r="E5911">
        <v>4326722</v>
      </c>
    </row>
    <row r="5912" spans="1:5">
      <c r="A5912">
        <v>1985</v>
      </c>
      <c r="B5912" s="108">
        <v>27</v>
      </c>
      <c r="C5912">
        <v>2200560</v>
      </c>
      <c r="D5912">
        <v>2203109</v>
      </c>
      <c r="E5912">
        <v>4403669</v>
      </c>
    </row>
    <row r="5913" spans="1:5">
      <c r="A5913">
        <v>1985</v>
      </c>
      <c r="B5913" s="108">
        <v>28</v>
      </c>
      <c r="C5913">
        <v>2061499</v>
      </c>
      <c r="D5913">
        <v>2057919</v>
      </c>
      <c r="E5913">
        <v>4119418</v>
      </c>
    </row>
    <row r="5914" spans="1:5">
      <c r="A5914">
        <v>1985</v>
      </c>
      <c r="B5914" s="108">
        <v>29</v>
      </c>
      <c r="C5914">
        <v>2165443</v>
      </c>
      <c r="D5914">
        <v>2163588</v>
      </c>
      <c r="E5914">
        <v>4329031</v>
      </c>
    </row>
    <row r="5915" spans="1:5">
      <c r="A5915">
        <v>1985</v>
      </c>
      <c r="B5915" s="108">
        <v>30</v>
      </c>
      <c r="C5915">
        <v>2123788</v>
      </c>
      <c r="D5915">
        <v>2108666</v>
      </c>
      <c r="E5915">
        <v>4232454</v>
      </c>
    </row>
    <row r="5916" spans="1:5">
      <c r="A5916">
        <v>1985</v>
      </c>
      <c r="B5916" s="108">
        <v>31</v>
      </c>
      <c r="C5916">
        <v>2015185</v>
      </c>
      <c r="D5916">
        <v>1990208</v>
      </c>
      <c r="E5916">
        <v>4005393</v>
      </c>
    </row>
    <row r="5917" spans="1:5">
      <c r="A5917">
        <v>1985</v>
      </c>
      <c r="B5917" s="108">
        <v>32</v>
      </c>
      <c r="C5917">
        <v>1995514</v>
      </c>
      <c r="D5917">
        <v>1962981</v>
      </c>
      <c r="E5917">
        <v>3958495</v>
      </c>
    </row>
    <row r="5918" spans="1:5">
      <c r="A5918">
        <v>1985</v>
      </c>
      <c r="B5918" s="108">
        <v>33</v>
      </c>
      <c r="C5918">
        <v>1935333</v>
      </c>
      <c r="D5918">
        <v>1892614</v>
      </c>
      <c r="E5918">
        <v>3827947</v>
      </c>
    </row>
    <row r="5919" spans="1:5">
      <c r="A5919">
        <v>1985</v>
      </c>
      <c r="B5919" s="108">
        <v>34</v>
      </c>
      <c r="C5919">
        <v>1886386</v>
      </c>
      <c r="D5919">
        <v>1861526</v>
      </c>
      <c r="E5919">
        <v>3747912</v>
      </c>
    </row>
    <row r="5920" spans="1:5">
      <c r="A5920">
        <v>1985</v>
      </c>
      <c r="B5920" s="108">
        <v>35</v>
      </c>
      <c r="C5920">
        <v>1875701</v>
      </c>
      <c r="D5920">
        <v>1834501</v>
      </c>
      <c r="E5920">
        <v>3710202</v>
      </c>
    </row>
    <row r="5921" spans="1:5">
      <c r="A5921">
        <v>1985</v>
      </c>
      <c r="B5921" s="108">
        <v>36</v>
      </c>
      <c r="C5921">
        <v>1830997</v>
      </c>
      <c r="D5921">
        <v>1776800</v>
      </c>
      <c r="E5921">
        <v>3607797</v>
      </c>
    </row>
    <row r="5922" spans="1:5">
      <c r="A5922">
        <v>1985</v>
      </c>
      <c r="B5922" s="108">
        <v>37</v>
      </c>
      <c r="C5922">
        <v>1921521</v>
      </c>
      <c r="D5922">
        <v>1857267</v>
      </c>
      <c r="E5922">
        <v>3778788</v>
      </c>
    </row>
    <row r="5923" spans="1:5">
      <c r="A5923">
        <v>1985</v>
      </c>
      <c r="B5923" s="108">
        <v>38</v>
      </c>
      <c r="C5923">
        <v>1650536</v>
      </c>
      <c r="D5923">
        <v>1603007</v>
      </c>
      <c r="E5923">
        <v>3253543</v>
      </c>
    </row>
    <row r="5924" spans="1:5">
      <c r="A5924">
        <v>1985</v>
      </c>
      <c r="B5924" s="108">
        <v>39</v>
      </c>
      <c r="C5924">
        <v>1483737</v>
      </c>
      <c r="D5924">
        <v>1439121</v>
      </c>
      <c r="E5924">
        <v>2922858</v>
      </c>
    </row>
    <row r="5925" spans="1:5">
      <c r="A5925">
        <v>1985</v>
      </c>
      <c r="B5925" s="108">
        <v>40</v>
      </c>
      <c r="C5925">
        <v>1496737</v>
      </c>
      <c r="D5925">
        <v>1443841</v>
      </c>
      <c r="E5925">
        <v>2940578</v>
      </c>
    </row>
    <row r="5926" spans="1:5">
      <c r="A5926">
        <v>1985</v>
      </c>
      <c r="B5926" s="108">
        <v>41</v>
      </c>
      <c r="C5926">
        <v>1518751</v>
      </c>
      <c r="D5926">
        <v>1462559</v>
      </c>
      <c r="E5926">
        <v>2981310</v>
      </c>
    </row>
    <row r="5927" spans="1:5">
      <c r="A5927">
        <v>1985</v>
      </c>
      <c r="B5927" s="108">
        <v>42</v>
      </c>
      <c r="C5927">
        <v>1457998</v>
      </c>
      <c r="D5927">
        <v>1413773</v>
      </c>
      <c r="E5927">
        <v>2871771</v>
      </c>
    </row>
    <row r="5928" spans="1:5">
      <c r="A5928">
        <v>1985</v>
      </c>
      <c r="B5928" s="108">
        <v>43</v>
      </c>
      <c r="C5928">
        <v>1328237</v>
      </c>
      <c r="D5928">
        <v>1271077</v>
      </c>
      <c r="E5928">
        <v>2599314</v>
      </c>
    </row>
    <row r="5929" spans="1:5">
      <c r="A5929">
        <v>1985</v>
      </c>
      <c r="B5929" s="108">
        <v>44</v>
      </c>
      <c r="C5929">
        <v>1271516</v>
      </c>
      <c r="D5929">
        <v>1226073</v>
      </c>
      <c r="E5929">
        <v>2497589</v>
      </c>
    </row>
    <row r="5930" spans="1:5">
      <c r="A5930">
        <v>1985</v>
      </c>
      <c r="B5930" s="108">
        <v>45</v>
      </c>
      <c r="C5930">
        <v>1209619</v>
      </c>
      <c r="D5930">
        <v>1161755</v>
      </c>
      <c r="E5930">
        <v>2371374</v>
      </c>
    </row>
    <row r="5931" spans="1:5">
      <c r="A5931">
        <v>1985</v>
      </c>
      <c r="B5931" s="108">
        <v>46</v>
      </c>
      <c r="C5931">
        <v>1225776</v>
      </c>
      <c r="D5931">
        <v>1170902</v>
      </c>
      <c r="E5931">
        <v>2396678</v>
      </c>
    </row>
    <row r="5932" spans="1:5">
      <c r="A5932">
        <v>1985</v>
      </c>
      <c r="B5932" s="108">
        <v>47</v>
      </c>
      <c r="C5932">
        <v>1193047</v>
      </c>
      <c r="D5932">
        <v>1137320</v>
      </c>
      <c r="E5932">
        <v>2330367</v>
      </c>
    </row>
    <row r="5933" spans="1:5">
      <c r="A5933">
        <v>1985</v>
      </c>
      <c r="B5933" s="108">
        <v>48</v>
      </c>
      <c r="C5933">
        <v>1087378</v>
      </c>
      <c r="D5933">
        <v>1035412</v>
      </c>
      <c r="E5933">
        <v>2122790</v>
      </c>
    </row>
    <row r="5934" spans="1:5">
      <c r="A5934">
        <v>1985</v>
      </c>
      <c r="B5934" s="108">
        <v>49</v>
      </c>
      <c r="C5934">
        <v>1176747</v>
      </c>
      <c r="D5934">
        <v>1124767</v>
      </c>
      <c r="E5934">
        <v>2301514</v>
      </c>
    </row>
    <row r="5935" spans="1:5">
      <c r="A5935">
        <v>1985</v>
      </c>
      <c r="B5935" s="108">
        <v>50</v>
      </c>
      <c r="C5935">
        <v>1155021</v>
      </c>
      <c r="D5935">
        <v>1087238</v>
      </c>
      <c r="E5935">
        <v>2242259</v>
      </c>
    </row>
    <row r="5936" spans="1:5">
      <c r="A5936">
        <v>1985</v>
      </c>
      <c r="B5936" s="108">
        <v>51</v>
      </c>
      <c r="C5936">
        <v>1066818</v>
      </c>
      <c r="D5936">
        <v>1004779</v>
      </c>
      <c r="E5936">
        <v>2071597</v>
      </c>
    </row>
    <row r="5937" spans="1:5">
      <c r="A5937">
        <v>1985</v>
      </c>
      <c r="B5937" s="108">
        <v>52</v>
      </c>
      <c r="C5937">
        <v>1095904</v>
      </c>
      <c r="D5937">
        <v>1021411</v>
      </c>
      <c r="E5937">
        <v>2117315</v>
      </c>
    </row>
    <row r="5938" spans="1:5">
      <c r="A5938">
        <v>1985</v>
      </c>
      <c r="B5938" s="108">
        <v>53</v>
      </c>
      <c r="C5938">
        <v>1140134</v>
      </c>
      <c r="D5938">
        <v>1060947</v>
      </c>
      <c r="E5938">
        <v>2201081</v>
      </c>
    </row>
    <row r="5939" spans="1:5">
      <c r="A5939">
        <v>1985</v>
      </c>
      <c r="B5939" s="108">
        <v>54</v>
      </c>
      <c r="C5939">
        <v>1188510</v>
      </c>
      <c r="D5939">
        <v>1099967</v>
      </c>
      <c r="E5939">
        <v>2288477</v>
      </c>
    </row>
    <row r="5940" spans="1:5">
      <c r="A5940">
        <v>1985</v>
      </c>
      <c r="B5940" s="108">
        <v>55</v>
      </c>
      <c r="C5940">
        <v>1166223</v>
      </c>
      <c r="D5940">
        <v>1076637</v>
      </c>
      <c r="E5940">
        <v>2242860</v>
      </c>
    </row>
    <row r="5941" spans="1:5">
      <c r="A5941">
        <v>1985</v>
      </c>
      <c r="B5941" s="108">
        <v>56</v>
      </c>
      <c r="C5941">
        <v>1188578</v>
      </c>
      <c r="D5941">
        <v>1080873</v>
      </c>
      <c r="E5941">
        <v>2269451</v>
      </c>
    </row>
    <row r="5942" spans="1:5">
      <c r="A5942">
        <v>1985</v>
      </c>
      <c r="B5942" s="108">
        <v>57</v>
      </c>
      <c r="C5942">
        <v>1225815</v>
      </c>
      <c r="D5942">
        <v>1107071</v>
      </c>
      <c r="E5942">
        <v>2332886</v>
      </c>
    </row>
    <row r="5943" spans="1:5">
      <c r="A5943">
        <v>1985</v>
      </c>
      <c r="B5943" s="108">
        <v>58</v>
      </c>
      <c r="C5943">
        <v>1153800</v>
      </c>
      <c r="D5943">
        <v>1021616</v>
      </c>
      <c r="E5943">
        <v>2175416</v>
      </c>
    </row>
    <row r="5944" spans="1:5">
      <c r="A5944">
        <v>1985</v>
      </c>
      <c r="B5944" s="108">
        <v>59</v>
      </c>
      <c r="C5944">
        <v>1203178</v>
      </c>
      <c r="D5944">
        <v>1058436</v>
      </c>
      <c r="E5944">
        <v>2261614</v>
      </c>
    </row>
    <row r="5945" spans="1:5">
      <c r="A5945">
        <v>1985</v>
      </c>
      <c r="B5945" s="108">
        <v>60</v>
      </c>
      <c r="C5945">
        <v>1222874</v>
      </c>
      <c r="D5945">
        <v>1060892</v>
      </c>
      <c r="E5945">
        <v>2283766</v>
      </c>
    </row>
    <row r="5946" spans="1:5">
      <c r="A5946">
        <v>1985</v>
      </c>
      <c r="B5946" s="108">
        <v>61</v>
      </c>
      <c r="C5946">
        <v>1174306</v>
      </c>
      <c r="D5946">
        <v>1020656</v>
      </c>
      <c r="E5946">
        <v>2194962</v>
      </c>
    </row>
    <row r="5947" spans="1:5">
      <c r="A5947">
        <v>1985</v>
      </c>
      <c r="B5947" s="108">
        <v>62</v>
      </c>
      <c r="C5947">
        <v>1138051</v>
      </c>
      <c r="D5947">
        <v>981821</v>
      </c>
      <c r="E5947">
        <v>2119872</v>
      </c>
    </row>
    <row r="5948" spans="1:5">
      <c r="A5948">
        <v>1985</v>
      </c>
      <c r="B5948" s="108">
        <v>63</v>
      </c>
      <c r="C5948">
        <v>1160593</v>
      </c>
      <c r="D5948">
        <v>1012057</v>
      </c>
      <c r="E5948">
        <v>2172650</v>
      </c>
    </row>
    <row r="5949" spans="1:5">
      <c r="A5949">
        <v>1985</v>
      </c>
      <c r="B5949" s="108">
        <v>64</v>
      </c>
      <c r="C5949">
        <v>1133570</v>
      </c>
      <c r="D5949">
        <v>970383</v>
      </c>
      <c r="E5949">
        <v>2103953</v>
      </c>
    </row>
    <row r="5950" spans="1:5">
      <c r="A5950">
        <v>1985</v>
      </c>
      <c r="B5950" s="108">
        <v>65</v>
      </c>
      <c r="C5950">
        <v>1082668</v>
      </c>
      <c r="D5950">
        <v>907968</v>
      </c>
      <c r="E5950">
        <v>1990636</v>
      </c>
    </row>
    <row r="5951" spans="1:5">
      <c r="A5951">
        <v>1985</v>
      </c>
      <c r="B5951" s="108">
        <v>66</v>
      </c>
      <c r="C5951">
        <v>1045273</v>
      </c>
      <c r="D5951">
        <v>862987</v>
      </c>
      <c r="E5951">
        <v>1908260</v>
      </c>
    </row>
    <row r="5952" spans="1:5">
      <c r="A5952">
        <v>1985</v>
      </c>
      <c r="B5952" s="108">
        <v>67</v>
      </c>
      <c r="C5952">
        <v>1046378</v>
      </c>
      <c r="D5952">
        <v>851411</v>
      </c>
      <c r="E5952">
        <v>1897789</v>
      </c>
    </row>
    <row r="5953" spans="1:5">
      <c r="A5953">
        <v>1985</v>
      </c>
      <c r="B5953" s="108">
        <v>68</v>
      </c>
      <c r="C5953">
        <v>979573</v>
      </c>
      <c r="D5953">
        <v>773454</v>
      </c>
      <c r="E5953">
        <v>1753027</v>
      </c>
    </row>
    <row r="5954" spans="1:5">
      <c r="A5954">
        <v>1985</v>
      </c>
      <c r="B5954" s="108">
        <v>69</v>
      </c>
      <c r="C5954">
        <v>973082</v>
      </c>
      <c r="D5954">
        <v>748098</v>
      </c>
      <c r="E5954">
        <v>1721180</v>
      </c>
    </row>
    <row r="5955" spans="1:5">
      <c r="A5955">
        <v>1985</v>
      </c>
      <c r="B5955" s="108">
        <v>70</v>
      </c>
      <c r="C5955">
        <v>936332</v>
      </c>
      <c r="D5955">
        <v>706501</v>
      </c>
      <c r="E5955">
        <v>1642833</v>
      </c>
    </row>
    <row r="5956" spans="1:5">
      <c r="A5956">
        <v>1985</v>
      </c>
      <c r="B5956" s="108">
        <v>71</v>
      </c>
      <c r="C5956">
        <v>907783</v>
      </c>
      <c r="D5956">
        <v>671691</v>
      </c>
      <c r="E5956">
        <v>1579474</v>
      </c>
    </row>
    <row r="5957" spans="1:5">
      <c r="A5957">
        <v>1985</v>
      </c>
      <c r="B5957" s="108">
        <v>72</v>
      </c>
      <c r="C5957">
        <v>863504</v>
      </c>
      <c r="D5957">
        <v>626103</v>
      </c>
      <c r="E5957">
        <v>1489607</v>
      </c>
    </row>
    <row r="5958" spans="1:5">
      <c r="A5958">
        <v>1985</v>
      </c>
      <c r="B5958" s="108">
        <v>73</v>
      </c>
      <c r="C5958">
        <v>822045</v>
      </c>
      <c r="D5958">
        <v>582603</v>
      </c>
      <c r="E5958">
        <v>1404648</v>
      </c>
    </row>
    <row r="5959" spans="1:5">
      <c r="A5959">
        <v>1985</v>
      </c>
      <c r="B5959" s="108">
        <v>74</v>
      </c>
      <c r="C5959">
        <v>803959</v>
      </c>
      <c r="D5959">
        <v>552327</v>
      </c>
      <c r="E5959">
        <v>1356286</v>
      </c>
    </row>
    <row r="5960" spans="1:5">
      <c r="A5960">
        <v>1985</v>
      </c>
      <c r="B5960" s="108">
        <v>75</v>
      </c>
      <c r="C5960">
        <v>758013</v>
      </c>
      <c r="D5960">
        <v>508911</v>
      </c>
      <c r="E5960">
        <v>1266924</v>
      </c>
    </row>
    <row r="5961" spans="1:5">
      <c r="A5961">
        <v>1985</v>
      </c>
      <c r="B5961" s="108">
        <v>76</v>
      </c>
      <c r="C5961">
        <v>709204</v>
      </c>
      <c r="D5961">
        <v>459260</v>
      </c>
      <c r="E5961">
        <v>1168464</v>
      </c>
    </row>
    <row r="5962" spans="1:5">
      <c r="A5962">
        <v>1985</v>
      </c>
      <c r="B5962" s="108">
        <v>77</v>
      </c>
      <c r="C5962">
        <v>671147</v>
      </c>
      <c r="D5962">
        <v>418164</v>
      </c>
      <c r="E5962">
        <v>1089311</v>
      </c>
    </row>
    <row r="5963" spans="1:5">
      <c r="A5963">
        <v>1985</v>
      </c>
      <c r="B5963" s="108">
        <v>78</v>
      </c>
      <c r="C5963">
        <v>623491</v>
      </c>
      <c r="D5963">
        <v>377244</v>
      </c>
      <c r="E5963">
        <v>1000735</v>
      </c>
    </row>
    <row r="5964" spans="1:5">
      <c r="A5964">
        <v>1985</v>
      </c>
      <c r="B5964" s="108">
        <v>79</v>
      </c>
      <c r="C5964">
        <v>581914</v>
      </c>
      <c r="D5964">
        <v>339521</v>
      </c>
      <c r="E5964">
        <v>921435</v>
      </c>
    </row>
    <row r="5965" spans="1:5">
      <c r="A5965">
        <v>1985</v>
      </c>
      <c r="B5965" s="108">
        <v>80</v>
      </c>
      <c r="C5965">
        <v>519799.11</v>
      </c>
      <c r="D5965">
        <v>290899.52</v>
      </c>
      <c r="E5965">
        <v>810698.63</v>
      </c>
    </row>
    <row r="5966" spans="1:5">
      <c r="A5966">
        <v>1985</v>
      </c>
      <c r="B5966" s="108">
        <v>81</v>
      </c>
      <c r="C5966">
        <v>477609.74</v>
      </c>
      <c r="D5966">
        <v>256901.42</v>
      </c>
      <c r="E5966">
        <v>734511.16</v>
      </c>
    </row>
    <row r="5967" spans="1:5">
      <c r="A5967">
        <v>1985</v>
      </c>
      <c r="B5967" s="108">
        <v>82</v>
      </c>
      <c r="C5967">
        <v>440322.75</v>
      </c>
      <c r="D5967">
        <v>226762.51</v>
      </c>
      <c r="E5967">
        <v>667085.26</v>
      </c>
    </row>
    <row r="5968" spans="1:5">
      <c r="A5968">
        <v>1985</v>
      </c>
      <c r="B5968" s="108">
        <v>83</v>
      </c>
      <c r="C5968">
        <v>374221.94</v>
      </c>
      <c r="D5968">
        <v>185058.46</v>
      </c>
      <c r="E5968">
        <v>559280.4</v>
      </c>
    </row>
    <row r="5969" spans="1:5">
      <c r="A5969">
        <v>1985</v>
      </c>
      <c r="B5969" s="108">
        <v>84</v>
      </c>
      <c r="C5969">
        <v>378635.37</v>
      </c>
      <c r="D5969">
        <v>176068.9</v>
      </c>
      <c r="E5969">
        <v>554704.27</v>
      </c>
    </row>
    <row r="5970" spans="1:5">
      <c r="A5970">
        <v>1985</v>
      </c>
      <c r="B5970" s="108">
        <v>85</v>
      </c>
      <c r="C5970">
        <v>291756.94</v>
      </c>
      <c r="D5970">
        <v>132870.39000000001</v>
      </c>
      <c r="E5970">
        <v>424627.33</v>
      </c>
    </row>
    <row r="5971" spans="1:5">
      <c r="A5971">
        <v>1985</v>
      </c>
      <c r="B5971" s="108">
        <v>86</v>
      </c>
      <c r="C5971">
        <v>278021.94</v>
      </c>
      <c r="D5971">
        <v>118654.44</v>
      </c>
      <c r="E5971">
        <v>396676.38</v>
      </c>
    </row>
    <row r="5972" spans="1:5">
      <c r="A5972">
        <v>1985</v>
      </c>
      <c r="B5972" s="108">
        <v>87</v>
      </c>
      <c r="C5972">
        <v>233174.81</v>
      </c>
      <c r="D5972">
        <v>97296.19</v>
      </c>
      <c r="E5972">
        <v>330471</v>
      </c>
    </row>
    <row r="5973" spans="1:5">
      <c r="A5973">
        <v>1985</v>
      </c>
      <c r="B5973" s="108">
        <v>88</v>
      </c>
      <c r="C5973">
        <v>210546.85</v>
      </c>
      <c r="D5973">
        <v>84070.41</v>
      </c>
      <c r="E5973">
        <v>294617.26</v>
      </c>
    </row>
    <row r="5974" spans="1:5">
      <c r="A5974">
        <v>1985</v>
      </c>
      <c r="B5974" s="108">
        <v>89</v>
      </c>
      <c r="C5974">
        <v>180297.18</v>
      </c>
      <c r="D5974">
        <v>69205.320000000007</v>
      </c>
      <c r="E5974">
        <v>249502.5</v>
      </c>
    </row>
    <row r="5975" spans="1:5">
      <c r="A5975">
        <v>1985</v>
      </c>
      <c r="B5975" s="108">
        <v>90</v>
      </c>
      <c r="C5975">
        <v>148134.53</v>
      </c>
      <c r="D5975">
        <v>54991.91</v>
      </c>
      <c r="E5975">
        <v>203126.44</v>
      </c>
    </row>
    <row r="5976" spans="1:5">
      <c r="A5976">
        <v>1985</v>
      </c>
      <c r="B5976" s="108">
        <v>91</v>
      </c>
      <c r="C5976">
        <v>120622.63</v>
      </c>
      <c r="D5976">
        <v>42878.34</v>
      </c>
      <c r="E5976">
        <v>163500.97</v>
      </c>
    </row>
    <row r="5977" spans="1:5">
      <c r="A5977">
        <v>1985</v>
      </c>
      <c r="B5977" s="108">
        <v>92</v>
      </c>
      <c r="C5977">
        <v>99616.11</v>
      </c>
      <c r="D5977">
        <v>34049.4</v>
      </c>
      <c r="E5977">
        <v>133665.51</v>
      </c>
    </row>
    <row r="5978" spans="1:5">
      <c r="A5978">
        <v>1985</v>
      </c>
      <c r="B5978" s="108">
        <v>93</v>
      </c>
      <c r="C5978">
        <v>74541.89</v>
      </c>
      <c r="D5978">
        <v>24259.08</v>
      </c>
      <c r="E5978">
        <v>98800.97</v>
      </c>
    </row>
    <row r="5979" spans="1:5">
      <c r="A5979">
        <v>1985</v>
      </c>
      <c r="B5979" s="108">
        <v>94</v>
      </c>
      <c r="C5979">
        <v>58401.89</v>
      </c>
      <c r="D5979">
        <v>18266.490000000002</v>
      </c>
      <c r="E5979">
        <v>76668.38</v>
      </c>
    </row>
    <row r="5980" spans="1:5">
      <c r="A5980">
        <v>1985</v>
      </c>
      <c r="B5980" s="108">
        <v>95</v>
      </c>
      <c r="C5980">
        <v>44145.33</v>
      </c>
      <c r="D5980">
        <v>13482.85</v>
      </c>
      <c r="E5980">
        <v>57628.18</v>
      </c>
    </row>
    <row r="5981" spans="1:5">
      <c r="A5981">
        <v>1985</v>
      </c>
      <c r="B5981" s="108">
        <v>96</v>
      </c>
      <c r="C5981">
        <v>32410.59</v>
      </c>
      <c r="D5981">
        <v>9484.74</v>
      </c>
      <c r="E5981">
        <v>41895.33</v>
      </c>
    </row>
    <row r="5982" spans="1:5">
      <c r="A5982">
        <v>1985</v>
      </c>
      <c r="B5982" s="108">
        <v>97</v>
      </c>
      <c r="C5982">
        <v>21158.62</v>
      </c>
      <c r="D5982">
        <v>6095.05</v>
      </c>
      <c r="E5982">
        <v>27253.67</v>
      </c>
    </row>
    <row r="5983" spans="1:5">
      <c r="A5983">
        <v>1985</v>
      </c>
      <c r="B5983" s="108">
        <v>98</v>
      </c>
      <c r="C5983">
        <v>14842.96</v>
      </c>
      <c r="D5983">
        <v>4014.53</v>
      </c>
      <c r="E5983">
        <v>18857.490000000002</v>
      </c>
    </row>
    <row r="5984" spans="1:5">
      <c r="A5984">
        <v>1985</v>
      </c>
      <c r="B5984" s="108">
        <v>99</v>
      </c>
      <c r="C5984">
        <v>10019.58</v>
      </c>
      <c r="D5984">
        <v>2662.86</v>
      </c>
      <c r="E5984">
        <v>12682.44</v>
      </c>
    </row>
    <row r="5985" spans="1:5">
      <c r="A5985">
        <v>1985</v>
      </c>
      <c r="B5985" s="108">
        <v>100</v>
      </c>
      <c r="C5985">
        <v>6772.29</v>
      </c>
      <c r="D5985">
        <v>1727.41</v>
      </c>
      <c r="E5985">
        <v>8499.7000000000007</v>
      </c>
    </row>
    <row r="5986" spans="1:5">
      <c r="A5986">
        <v>1985</v>
      </c>
      <c r="B5986" s="108">
        <v>101</v>
      </c>
      <c r="C5986">
        <v>4343.2</v>
      </c>
      <c r="D5986">
        <v>1063.01</v>
      </c>
      <c r="E5986">
        <v>5406.21</v>
      </c>
    </row>
    <row r="5987" spans="1:5">
      <c r="A5987">
        <v>1985</v>
      </c>
      <c r="B5987" s="108">
        <v>102</v>
      </c>
      <c r="C5987">
        <v>2714.49</v>
      </c>
      <c r="D5987">
        <v>675.25</v>
      </c>
      <c r="E5987">
        <v>3389.74</v>
      </c>
    </row>
    <row r="5988" spans="1:5">
      <c r="A5988">
        <v>1985</v>
      </c>
      <c r="B5988" s="108">
        <v>103</v>
      </c>
      <c r="C5988">
        <v>1697.55</v>
      </c>
      <c r="D5988">
        <v>418.34</v>
      </c>
      <c r="E5988">
        <v>2115.89</v>
      </c>
    </row>
    <row r="5989" spans="1:5">
      <c r="A5989">
        <v>1985</v>
      </c>
      <c r="B5989" s="108">
        <v>104</v>
      </c>
      <c r="C5989">
        <v>995.63</v>
      </c>
      <c r="D5989">
        <v>284.45</v>
      </c>
      <c r="E5989">
        <v>1280.08</v>
      </c>
    </row>
    <row r="5990" spans="1:5">
      <c r="A5990">
        <v>1985</v>
      </c>
      <c r="B5990" s="108">
        <v>105</v>
      </c>
      <c r="C5990">
        <v>529.80999999999995</v>
      </c>
      <c r="D5990">
        <v>174.31</v>
      </c>
      <c r="E5990">
        <v>704.12</v>
      </c>
    </row>
    <row r="5991" spans="1:5">
      <c r="A5991">
        <v>1985</v>
      </c>
      <c r="B5991" s="108">
        <v>106</v>
      </c>
      <c r="C5991">
        <v>315.66000000000003</v>
      </c>
      <c r="D5991">
        <v>70.739999999999995</v>
      </c>
      <c r="E5991">
        <v>386.4</v>
      </c>
    </row>
    <row r="5992" spans="1:5">
      <c r="A5992">
        <v>1985</v>
      </c>
      <c r="B5992" s="108">
        <v>107</v>
      </c>
      <c r="C5992">
        <v>195.3</v>
      </c>
      <c r="D5992">
        <v>58.47</v>
      </c>
      <c r="E5992">
        <v>253.77</v>
      </c>
    </row>
    <row r="5993" spans="1:5">
      <c r="A5993">
        <v>1985</v>
      </c>
      <c r="B5993" s="108">
        <v>108</v>
      </c>
      <c r="C5993">
        <v>131.76</v>
      </c>
      <c r="D5993">
        <v>43.24</v>
      </c>
      <c r="E5993">
        <v>175</v>
      </c>
    </row>
    <row r="5994" spans="1:5">
      <c r="A5994">
        <v>1985</v>
      </c>
      <c r="B5994" s="108">
        <v>109</v>
      </c>
      <c r="C5994">
        <v>101.56</v>
      </c>
      <c r="D5994">
        <v>18.059999999999999</v>
      </c>
      <c r="E5994">
        <v>119.62</v>
      </c>
    </row>
    <row r="5995" spans="1:5">
      <c r="A5995">
        <v>1985</v>
      </c>
      <c r="B5995" s="108">
        <v>110</v>
      </c>
      <c r="C5995">
        <v>150.91999999999999</v>
      </c>
      <c r="D5995">
        <v>66.83</v>
      </c>
      <c r="E5995">
        <v>217.75</v>
      </c>
    </row>
    <row r="5996" spans="1:5">
      <c r="A5996">
        <v>1986</v>
      </c>
      <c r="B5996" s="108">
        <v>0</v>
      </c>
      <c r="C5996">
        <v>1807134</v>
      </c>
      <c r="D5996">
        <v>1895049</v>
      </c>
      <c r="E5996">
        <v>3702183</v>
      </c>
    </row>
    <row r="5997" spans="1:5">
      <c r="A5997">
        <v>1986</v>
      </c>
      <c r="B5997" s="108">
        <v>1</v>
      </c>
      <c r="C5997">
        <v>1723756</v>
      </c>
      <c r="D5997">
        <v>1805705</v>
      </c>
      <c r="E5997">
        <v>3529461</v>
      </c>
    </row>
    <row r="5998" spans="1:5">
      <c r="A5998">
        <v>1986</v>
      </c>
      <c r="B5998" s="108">
        <v>2</v>
      </c>
      <c r="C5998">
        <v>1714858</v>
      </c>
      <c r="D5998">
        <v>1797373</v>
      </c>
      <c r="E5998">
        <v>3512231</v>
      </c>
    </row>
    <row r="5999" spans="1:5">
      <c r="A5999">
        <v>1986</v>
      </c>
      <c r="B5999" s="108">
        <v>3</v>
      </c>
      <c r="C5999">
        <v>1749749</v>
      </c>
      <c r="D5999">
        <v>1829466</v>
      </c>
      <c r="E5999">
        <v>3579215</v>
      </c>
    </row>
    <row r="6000" spans="1:5">
      <c r="A6000">
        <v>1986</v>
      </c>
      <c r="B6000" s="108">
        <v>4</v>
      </c>
      <c r="C6000">
        <v>1746427</v>
      </c>
      <c r="D6000">
        <v>1828969</v>
      </c>
      <c r="E6000">
        <v>3575396</v>
      </c>
    </row>
    <row r="6001" spans="1:5">
      <c r="A6001">
        <v>1986</v>
      </c>
      <c r="B6001" s="108">
        <v>5</v>
      </c>
      <c r="C6001">
        <v>1734576</v>
      </c>
      <c r="D6001">
        <v>1817686</v>
      </c>
      <c r="E6001">
        <v>3552262</v>
      </c>
    </row>
    <row r="6002" spans="1:5">
      <c r="A6002">
        <v>1986</v>
      </c>
      <c r="B6002" s="108">
        <v>6</v>
      </c>
      <c r="C6002">
        <v>1700487</v>
      </c>
      <c r="D6002">
        <v>1778979</v>
      </c>
      <c r="E6002">
        <v>3479466</v>
      </c>
    </row>
    <row r="6003" spans="1:5">
      <c r="A6003">
        <v>1986</v>
      </c>
      <c r="B6003" s="108">
        <v>7</v>
      </c>
      <c r="C6003">
        <v>1638539</v>
      </c>
      <c r="D6003">
        <v>1714755</v>
      </c>
      <c r="E6003">
        <v>3353294</v>
      </c>
    </row>
    <row r="6004" spans="1:5">
      <c r="A6004">
        <v>1986</v>
      </c>
      <c r="B6004" s="108">
        <v>8</v>
      </c>
      <c r="C6004">
        <v>1581766</v>
      </c>
      <c r="D6004">
        <v>1660705</v>
      </c>
      <c r="E6004">
        <v>3242471</v>
      </c>
    </row>
    <row r="6005" spans="1:5">
      <c r="A6005">
        <v>1986</v>
      </c>
      <c r="B6005" s="108">
        <v>9</v>
      </c>
      <c r="C6005">
        <v>1589430</v>
      </c>
      <c r="D6005">
        <v>1669755</v>
      </c>
      <c r="E6005">
        <v>3259185</v>
      </c>
    </row>
    <row r="6006" spans="1:5">
      <c r="A6006">
        <v>1986</v>
      </c>
      <c r="B6006" s="108">
        <v>10</v>
      </c>
      <c r="C6006">
        <v>1591536</v>
      </c>
      <c r="D6006">
        <v>1679581</v>
      </c>
      <c r="E6006">
        <v>3271117</v>
      </c>
    </row>
    <row r="6007" spans="1:5">
      <c r="A6007">
        <v>1986</v>
      </c>
      <c r="B6007" s="108">
        <v>11</v>
      </c>
      <c r="C6007">
        <v>1578148</v>
      </c>
      <c r="D6007">
        <v>1659775</v>
      </c>
      <c r="E6007">
        <v>3237923</v>
      </c>
    </row>
    <row r="6008" spans="1:5">
      <c r="A6008">
        <v>1986</v>
      </c>
      <c r="B6008" s="108">
        <v>12</v>
      </c>
      <c r="C6008">
        <v>1566496</v>
      </c>
      <c r="D6008">
        <v>1638861</v>
      </c>
      <c r="E6008">
        <v>3205357</v>
      </c>
    </row>
    <row r="6009" spans="1:5">
      <c r="A6009">
        <v>1986</v>
      </c>
      <c r="B6009" s="108">
        <v>13</v>
      </c>
      <c r="C6009">
        <v>1636127</v>
      </c>
      <c r="D6009">
        <v>1709712</v>
      </c>
      <c r="E6009">
        <v>3345839</v>
      </c>
    </row>
    <row r="6010" spans="1:5">
      <c r="A6010">
        <v>1986</v>
      </c>
      <c r="B6010" s="108">
        <v>14</v>
      </c>
      <c r="C6010">
        <v>1782754</v>
      </c>
      <c r="D6010">
        <v>1868641</v>
      </c>
      <c r="E6010">
        <v>3651395</v>
      </c>
    </row>
    <row r="6011" spans="1:5">
      <c r="A6011">
        <v>1986</v>
      </c>
      <c r="B6011" s="108">
        <v>15</v>
      </c>
      <c r="C6011">
        <v>1870853</v>
      </c>
      <c r="D6011">
        <v>1965871</v>
      </c>
      <c r="E6011">
        <v>3836724</v>
      </c>
    </row>
    <row r="6012" spans="1:5">
      <c r="A6012">
        <v>1986</v>
      </c>
      <c r="B6012" s="108">
        <v>16</v>
      </c>
      <c r="C6012">
        <v>1814786</v>
      </c>
      <c r="D6012">
        <v>1904375</v>
      </c>
      <c r="E6012">
        <v>3719161</v>
      </c>
    </row>
    <row r="6013" spans="1:5">
      <c r="A6013">
        <v>1986</v>
      </c>
      <c r="B6013" s="108">
        <v>17</v>
      </c>
      <c r="C6013">
        <v>1792669</v>
      </c>
      <c r="D6013">
        <v>1893174</v>
      </c>
      <c r="E6013">
        <v>3685843</v>
      </c>
    </row>
    <row r="6014" spans="1:5">
      <c r="A6014">
        <v>1986</v>
      </c>
      <c r="B6014" s="108">
        <v>18</v>
      </c>
      <c r="C6014">
        <v>1785404</v>
      </c>
      <c r="D6014">
        <v>1851708</v>
      </c>
      <c r="E6014">
        <v>3637112</v>
      </c>
    </row>
    <row r="6015" spans="1:5">
      <c r="A6015">
        <v>1986</v>
      </c>
      <c r="B6015" s="108">
        <v>19</v>
      </c>
      <c r="C6015">
        <v>1924648</v>
      </c>
      <c r="D6015">
        <v>1966821</v>
      </c>
      <c r="E6015">
        <v>3891469</v>
      </c>
    </row>
    <row r="6016" spans="1:5">
      <c r="A6016">
        <v>1986</v>
      </c>
      <c r="B6016" s="108">
        <v>20</v>
      </c>
      <c r="C6016">
        <v>1984026</v>
      </c>
      <c r="D6016">
        <v>2035950</v>
      </c>
      <c r="E6016">
        <v>4019976</v>
      </c>
    </row>
    <row r="6017" spans="1:5">
      <c r="A6017">
        <v>1986</v>
      </c>
      <c r="B6017" s="108">
        <v>21</v>
      </c>
      <c r="C6017">
        <v>2075008</v>
      </c>
      <c r="D6017">
        <v>2122961</v>
      </c>
      <c r="E6017">
        <v>4197969</v>
      </c>
    </row>
    <row r="6018" spans="1:5">
      <c r="A6018">
        <v>1986</v>
      </c>
      <c r="B6018" s="108">
        <v>22</v>
      </c>
      <c r="C6018">
        <v>2064822</v>
      </c>
      <c r="D6018">
        <v>2112955</v>
      </c>
      <c r="E6018">
        <v>4177777</v>
      </c>
    </row>
    <row r="6019" spans="1:5">
      <c r="A6019">
        <v>1986</v>
      </c>
      <c r="B6019" s="108">
        <v>23</v>
      </c>
      <c r="C6019">
        <v>2098672</v>
      </c>
      <c r="D6019">
        <v>2126421</v>
      </c>
      <c r="E6019">
        <v>4225093</v>
      </c>
    </row>
    <row r="6020" spans="1:5">
      <c r="A6020">
        <v>1986</v>
      </c>
      <c r="B6020" s="108">
        <v>24</v>
      </c>
      <c r="C6020">
        <v>2182524</v>
      </c>
      <c r="D6020">
        <v>2212186</v>
      </c>
      <c r="E6020">
        <v>4394710</v>
      </c>
    </row>
    <row r="6021" spans="1:5">
      <c r="A6021">
        <v>1986</v>
      </c>
      <c r="B6021" s="108">
        <v>25</v>
      </c>
      <c r="C6021">
        <v>2181340</v>
      </c>
      <c r="D6021">
        <v>2200857</v>
      </c>
      <c r="E6021">
        <v>4382197</v>
      </c>
    </row>
    <row r="6022" spans="1:5">
      <c r="A6022">
        <v>1986</v>
      </c>
      <c r="B6022" s="108">
        <v>26</v>
      </c>
      <c r="C6022">
        <v>2180502</v>
      </c>
      <c r="D6022">
        <v>2189237</v>
      </c>
      <c r="E6022">
        <v>4369739</v>
      </c>
    </row>
    <row r="6023" spans="1:5">
      <c r="A6023">
        <v>1986</v>
      </c>
      <c r="B6023" s="108">
        <v>27</v>
      </c>
      <c r="C6023">
        <v>2178686</v>
      </c>
      <c r="D6023">
        <v>2186977</v>
      </c>
      <c r="E6023">
        <v>4365663</v>
      </c>
    </row>
    <row r="6024" spans="1:5">
      <c r="A6024">
        <v>1986</v>
      </c>
      <c r="B6024" s="108">
        <v>28</v>
      </c>
      <c r="C6024">
        <v>2104397</v>
      </c>
      <c r="D6024">
        <v>2103262</v>
      </c>
      <c r="E6024">
        <v>4207659</v>
      </c>
    </row>
    <row r="6025" spans="1:5">
      <c r="A6025">
        <v>1986</v>
      </c>
      <c r="B6025" s="108">
        <v>29</v>
      </c>
      <c r="C6025">
        <v>2231572</v>
      </c>
      <c r="D6025">
        <v>2238273</v>
      </c>
      <c r="E6025">
        <v>4469845</v>
      </c>
    </row>
    <row r="6026" spans="1:5">
      <c r="A6026">
        <v>1986</v>
      </c>
      <c r="B6026" s="108">
        <v>30</v>
      </c>
      <c r="C6026">
        <v>2144378</v>
      </c>
      <c r="D6026">
        <v>2131644</v>
      </c>
      <c r="E6026">
        <v>4276022</v>
      </c>
    </row>
    <row r="6027" spans="1:5">
      <c r="A6027">
        <v>1986</v>
      </c>
      <c r="B6027" s="108">
        <v>31</v>
      </c>
      <c r="C6027">
        <v>2077066</v>
      </c>
      <c r="D6027">
        <v>2054324</v>
      </c>
      <c r="E6027">
        <v>4131390</v>
      </c>
    </row>
    <row r="6028" spans="1:5">
      <c r="A6028">
        <v>1986</v>
      </c>
      <c r="B6028" s="108">
        <v>32</v>
      </c>
      <c r="C6028">
        <v>2023470</v>
      </c>
      <c r="D6028">
        <v>1998610</v>
      </c>
      <c r="E6028">
        <v>4022080</v>
      </c>
    </row>
    <row r="6029" spans="1:5">
      <c r="A6029">
        <v>1986</v>
      </c>
      <c r="B6029" s="108">
        <v>33</v>
      </c>
      <c r="C6029">
        <v>1984960</v>
      </c>
      <c r="D6029">
        <v>1941017</v>
      </c>
      <c r="E6029">
        <v>3925977</v>
      </c>
    </row>
    <row r="6030" spans="1:5">
      <c r="A6030">
        <v>1986</v>
      </c>
      <c r="B6030" s="108">
        <v>34</v>
      </c>
      <c r="C6030">
        <v>1987488</v>
      </c>
      <c r="D6030">
        <v>1964252</v>
      </c>
      <c r="E6030">
        <v>3951740</v>
      </c>
    </row>
    <row r="6031" spans="1:5">
      <c r="A6031">
        <v>1986</v>
      </c>
      <c r="B6031" s="108">
        <v>35</v>
      </c>
      <c r="C6031">
        <v>1872691</v>
      </c>
      <c r="D6031">
        <v>1838582</v>
      </c>
      <c r="E6031">
        <v>3711273</v>
      </c>
    </row>
    <row r="6032" spans="1:5">
      <c r="A6032">
        <v>1986</v>
      </c>
      <c r="B6032" s="108">
        <v>36</v>
      </c>
      <c r="C6032">
        <v>1848113</v>
      </c>
      <c r="D6032">
        <v>1798291</v>
      </c>
      <c r="E6032">
        <v>3646404</v>
      </c>
    </row>
    <row r="6033" spans="1:5">
      <c r="A6033">
        <v>1986</v>
      </c>
      <c r="B6033" s="108">
        <v>37</v>
      </c>
      <c r="C6033">
        <v>1844927</v>
      </c>
      <c r="D6033">
        <v>1788237</v>
      </c>
      <c r="E6033">
        <v>3633164</v>
      </c>
    </row>
    <row r="6034" spans="1:5">
      <c r="A6034">
        <v>1986</v>
      </c>
      <c r="B6034" s="108">
        <v>38</v>
      </c>
      <c r="C6034">
        <v>1841958</v>
      </c>
      <c r="D6034">
        <v>1778071</v>
      </c>
      <c r="E6034">
        <v>3620029</v>
      </c>
    </row>
    <row r="6035" spans="1:5">
      <c r="A6035">
        <v>1986</v>
      </c>
      <c r="B6035" s="108">
        <v>39</v>
      </c>
      <c r="C6035">
        <v>1757462</v>
      </c>
      <c r="D6035">
        <v>1722372</v>
      </c>
      <c r="E6035">
        <v>3479834</v>
      </c>
    </row>
    <row r="6036" spans="1:5">
      <c r="A6036">
        <v>1986</v>
      </c>
      <c r="B6036" s="108">
        <v>40</v>
      </c>
      <c r="C6036">
        <v>1470321</v>
      </c>
      <c r="D6036">
        <v>1418357</v>
      </c>
      <c r="E6036">
        <v>2888678</v>
      </c>
    </row>
    <row r="6037" spans="1:5">
      <c r="A6037">
        <v>1986</v>
      </c>
      <c r="B6037" s="108">
        <v>41</v>
      </c>
      <c r="C6037">
        <v>1454337</v>
      </c>
      <c r="D6037">
        <v>1401617</v>
      </c>
      <c r="E6037">
        <v>2855954</v>
      </c>
    </row>
    <row r="6038" spans="1:5">
      <c r="A6038">
        <v>1986</v>
      </c>
      <c r="B6038" s="108">
        <v>42</v>
      </c>
      <c r="C6038">
        <v>1521059</v>
      </c>
      <c r="D6038">
        <v>1469799</v>
      </c>
      <c r="E6038">
        <v>2990858</v>
      </c>
    </row>
    <row r="6039" spans="1:5">
      <c r="A6039">
        <v>1986</v>
      </c>
      <c r="B6039" s="108">
        <v>43</v>
      </c>
      <c r="C6039">
        <v>1460558</v>
      </c>
      <c r="D6039">
        <v>1407710</v>
      </c>
      <c r="E6039">
        <v>2868268</v>
      </c>
    </row>
    <row r="6040" spans="1:5">
      <c r="A6040">
        <v>1986</v>
      </c>
      <c r="B6040" s="108">
        <v>44</v>
      </c>
      <c r="C6040">
        <v>1349892</v>
      </c>
      <c r="D6040">
        <v>1302573</v>
      </c>
      <c r="E6040">
        <v>2652465</v>
      </c>
    </row>
    <row r="6041" spans="1:5">
      <c r="A6041">
        <v>1986</v>
      </c>
      <c r="B6041" s="108">
        <v>45</v>
      </c>
      <c r="C6041">
        <v>1252241</v>
      </c>
      <c r="D6041">
        <v>1203914</v>
      </c>
      <c r="E6041">
        <v>2456155</v>
      </c>
    </row>
    <row r="6042" spans="1:5">
      <c r="A6042">
        <v>1986</v>
      </c>
      <c r="B6042" s="108">
        <v>46</v>
      </c>
      <c r="C6042">
        <v>1206131</v>
      </c>
      <c r="D6042">
        <v>1154448</v>
      </c>
      <c r="E6042">
        <v>2360579</v>
      </c>
    </row>
    <row r="6043" spans="1:5">
      <c r="A6043">
        <v>1986</v>
      </c>
      <c r="B6043" s="108">
        <v>47</v>
      </c>
      <c r="C6043">
        <v>1238678</v>
      </c>
      <c r="D6043">
        <v>1181380</v>
      </c>
      <c r="E6043">
        <v>2420058</v>
      </c>
    </row>
    <row r="6044" spans="1:5">
      <c r="A6044">
        <v>1986</v>
      </c>
      <c r="B6044" s="108">
        <v>48</v>
      </c>
      <c r="C6044">
        <v>1125809</v>
      </c>
      <c r="D6044">
        <v>1074520</v>
      </c>
      <c r="E6044">
        <v>2200329</v>
      </c>
    </row>
    <row r="6045" spans="1:5">
      <c r="A6045">
        <v>1986</v>
      </c>
      <c r="B6045" s="108">
        <v>49</v>
      </c>
      <c r="C6045">
        <v>1159162</v>
      </c>
      <c r="D6045">
        <v>1108814</v>
      </c>
      <c r="E6045">
        <v>2267976</v>
      </c>
    </row>
    <row r="6046" spans="1:5">
      <c r="A6046">
        <v>1986</v>
      </c>
      <c r="B6046" s="108">
        <v>50</v>
      </c>
      <c r="C6046">
        <v>1170056</v>
      </c>
      <c r="D6046">
        <v>1102872</v>
      </c>
      <c r="E6046">
        <v>2272928</v>
      </c>
    </row>
    <row r="6047" spans="1:5">
      <c r="A6047">
        <v>1986</v>
      </c>
      <c r="B6047" s="108">
        <v>51</v>
      </c>
      <c r="C6047">
        <v>1114359</v>
      </c>
      <c r="D6047">
        <v>1052395</v>
      </c>
      <c r="E6047">
        <v>2166754</v>
      </c>
    </row>
    <row r="6048" spans="1:5">
      <c r="A6048">
        <v>1986</v>
      </c>
      <c r="B6048" s="108">
        <v>52</v>
      </c>
      <c r="C6048">
        <v>1063293</v>
      </c>
      <c r="D6048">
        <v>997920</v>
      </c>
      <c r="E6048">
        <v>2061213</v>
      </c>
    </row>
    <row r="6049" spans="1:5">
      <c r="A6049">
        <v>1986</v>
      </c>
      <c r="B6049" s="108">
        <v>53</v>
      </c>
      <c r="C6049">
        <v>1102553</v>
      </c>
      <c r="D6049">
        <v>1027466</v>
      </c>
      <c r="E6049">
        <v>2130019</v>
      </c>
    </row>
    <row r="6050" spans="1:5">
      <c r="A6050">
        <v>1986</v>
      </c>
      <c r="B6050" s="108">
        <v>54</v>
      </c>
      <c r="C6050">
        <v>1156802</v>
      </c>
      <c r="D6050">
        <v>1068112</v>
      </c>
      <c r="E6050">
        <v>2224914</v>
      </c>
    </row>
    <row r="6051" spans="1:5">
      <c r="A6051">
        <v>1986</v>
      </c>
      <c r="B6051" s="108">
        <v>55</v>
      </c>
      <c r="C6051">
        <v>1158371</v>
      </c>
      <c r="D6051">
        <v>1061552</v>
      </c>
      <c r="E6051">
        <v>2219923</v>
      </c>
    </row>
    <row r="6052" spans="1:5">
      <c r="A6052">
        <v>1986</v>
      </c>
      <c r="B6052" s="108">
        <v>56</v>
      </c>
      <c r="C6052">
        <v>1166643</v>
      </c>
      <c r="D6052">
        <v>1074637</v>
      </c>
      <c r="E6052">
        <v>2241280</v>
      </c>
    </row>
    <row r="6053" spans="1:5">
      <c r="A6053">
        <v>1986</v>
      </c>
      <c r="B6053" s="108">
        <v>57</v>
      </c>
      <c r="C6053">
        <v>1201857</v>
      </c>
      <c r="D6053">
        <v>1089151</v>
      </c>
      <c r="E6053">
        <v>2291008</v>
      </c>
    </row>
    <row r="6054" spans="1:5">
      <c r="A6054">
        <v>1986</v>
      </c>
      <c r="B6054" s="108">
        <v>58</v>
      </c>
      <c r="C6054">
        <v>1159668</v>
      </c>
      <c r="D6054">
        <v>1039704</v>
      </c>
      <c r="E6054">
        <v>2199372</v>
      </c>
    </row>
    <row r="6055" spans="1:5">
      <c r="A6055">
        <v>1986</v>
      </c>
      <c r="B6055" s="108">
        <v>59</v>
      </c>
      <c r="C6055">
        <v>1190062</v>
      </c>
      <c r="D6055">
        <v>1048506</v>
      </c>
      <c r="E6055">
        <v>2238568</v>
      </c>
    </row>
    <row r="6056" spans="1:5">
      <c r="A6056">
        <v>1986</v>
      </c>
      <c r="B6056" s="108">
        <v>60</v>
      </c>
      <c r="C6056">
        <v>1192463</v>
      </c>
      <c r="D6056">
        <v>1032309</v>
      </c>
      <c r="E6056">
        <v>2224772</v>
      </c>
    </row>
    <row r="6057" spans="1:5">
      <c r="A6057">
        <v>1986</v>
      </c>
      <c r="B6057" s="108">
        <v>61</v>
      </c>
      <c r="C6057">
        <v>1189471</v>
      </c>
      <c r="D6057">
        <v>1033366</v>
      </c>
      <c r="E6057">
        <v>2222837</v>
      </c>
    </row>
    <row r="6058" spans="1:5">
      <c r="A6058">
        <v>1986</v>
      </c>
      <c r="B6058" s="108">
        <v>62</v>
      </c>
      <c r="C6058">
        <v>1147010</v>
      </c>
      <c r="D6058">
        <v>987800</v>
      </c>
      <c r="E6058">
        <v>2134810</v>
      </c>
    </row>
    <row r="6059" spans="1:5">
      <c r="A6059">
        <v>1986</v>
      </c>
      <c r="B6059" s="108">
        <v>63</v>
      </c>
      <c r="C6059">
        <v>1136497</v>
      </c>
      <c r="D6059">
        <v>982972</v>
      </c>
      <c r="E6059">
        <v>2119469</v>
      </c>
    </row>
    <row r="6060" spans="1:5">
      <c r="A6060">
        <v>1986</v>
      </c>
      <c r="B6060" s="108">
        <v>64</v>
      </c>
      <c r="C6060">
        <v>1183141</v>
      </c>
      <c r="D6060">
        <v>1011489</v>
      </c>
      <c r="E6060">
        <v>2194630</v>
      </c>
    </row>
    <row r="6061" spans="1:5">
      <c r="A6061">
        <v>1986</v>
      </c>
      <c r="B6061" s="108">
        <v>65</v>
      </c>
      <c r="C6061">
        <v>1115789</v>
      </c>
      <c r="D6061">
        <v>940245</v>
      </c>
      <c r="E6061">
        <v>2056034</v>
      </c>
    </row>
    <row r="6062" spans="1:5">
      <c r="A6062">
        <v>1986</v>
      </c>
      <c r="B6062" s="108">
        <v>66</v>
      </c>
      <c r="C6062">
        <v>1054939</v>
      </c>
      <c r="D6062">
        <v>874169</v>
      </c>
      <c r="E6062">
        <v>1929108</v>
      </c>
    </row>
    <row r="6063" spans="1:5">
      <c r="A6063">
        <v>1986</v>
      </c>
      <c r="B6063" s="108">
        <v>67</v>
      </c>
      <c r="C6063">
        <v>1044363</v>
      </c>
      <c r="D6063">
        <v>850084</v>
      </c>
      <c r="E6063">
        <v>1894447</v>
      </c>
    </row>
    <row r="6064" spans="1:5">
      <c r="A6064">
        <v>1986</v>
      </c>
      <c r="B6064" s="108">
        <v>68</v>
      </c>
      <c r="C6064">
        <v>1007892</v>
      </c>
      <c r="D6064">
        <v>803789</v>
      </c>
      <c r="E6064">
        <v>1811681</v>
      </c>
    </row>
    <row r="6065" spans="1:5">
      <c r="A6065">
        <v>1986</v>
      </c>
      <c r="B6065" s="108">
        <v>69</v>
      </c>
      <c r="C6065">
        <v>989289</v>
      </c>
      <c r="D6065">
        <v>760054</v>
      </c>
      <c r="E6065">
        <v>1749343</v>
      </c>
    </row>
    <row r="6066" spans="1:5">
      <c r="A6066">
        <v>1986</v>
      </c>
      <c r="B6066" s="108">
        <v>70</v>
      </c>
      <c r="C6066">
        <v>935822</v>
      </c>
      <c r="D6066">
        <v>710762</v>
      </c>
      <c r="E6066">
        <v>1646584</v>
      </c>
    </row>
    <row r="6067" spans="1:5">
      <c r="A6067">
        <v>1986</v>
      </c>
      <c r="B6067" s="108">
        <v>71</v>
      </c>
      <c r="C6067">
        <v>916504</v>
      </c>
      <c r="D6067">
        <v>678607</v>
      </c>
      <c r="E6067">
        <v>1595111</v>
      </c>
    </row>
    <row r="6068" spans="1:5">
      <c r="A6068">
        <v>1986</v>
      </c>
      <c r="B6068" s="108">
        <v>72</v>
      </c>
      <c r="C6068">
        <v>871303</v>
      </c>
      <c r="D6068">
        <v>631138</v>
      </c>
      <c r="E6068">
        <v>1502441</v>
      </c>
    </row>
    <row r="6069" spans="1:5">
      <c r="A6069">
        <v>1986</v>
      </c>
      <c r="B6069" s="108">
        <v>73</v>
      </c>
      <c r="C6069">
        <v>835811</v>
      </c>
      <c r="D6069">
        <v>594145</v>
      </c>
      <c r="E6069">
        <v>1429956</v>
      </c>
    </row>
    <row r="6070" spans="1:5">
      <c r="A6070">
        <v>1986</v>
      </c>
      <c r="B6070" s="108">
        <v>74</v>
      </c>
      <c r="C6070">
        <v>820360</v>
      </c>
      <c r="D6070">
        <v>565004</v>
      </c>
      <c r="E6070">
        <v>1385364</v>
      </c>
    </row>
    <row r="6071" spans="1:5">
      <c r="A6071">
        <v>1986</v>
      </c>
      <c r="B6071" s="108">
        <v>75</v>
      </c>
      <c r="C6071">
        <v>775827</v>
      </c>
      <c r="D6071">
        <v>523121</v>
      </c>
      <c r="E6071">
        <v>1298948</v>
      </c>
    </row>
    <row r="6072" spans="1:5">
      <c r="A6072">
        <v>1986</v>
      </c>
      <c r="B6072" s="108">
        <v>76</v>
      </c>
      <c r="C6072">
        <v>724694</v>
      </c>
      <c r="D6072">
        <v>471707</v>
      </c>
      <c r="E6072">
        <v>1196401</v>
      </c>
    </row>
    <row r="6073" spans="1:5">
      <c r="A6073">
        <v>1986</v>
      </c>
      <c r="B6073" s="108">
        <v>77</v>
      </c>
      <c r="C6073">
        <v>686506</v>
      </c>
      <c r="D6073">
        <v>429049</v>
      </c>
      <c r="E6073">
        <v>1115555</v>
      </c>
    </row>
    <row r="6074" spans="1:5">
      <c r="A6074">
        <v>1986</v>
      </c>
      <c r="B6074" s="108">
        <v>78</v>
      </c>
      <c r="C6074">
        <v>638378</v>
      </c>
      <c r="D6074">
        <v>386592</v>
      </c>
      <c r="E6074">
        <v>1024970</v>
      </c>
    </row>
    <row r="6075" spans="1:5">
      <c r="A6075">
        <v>1986</v>
      </c>
      <c r="B6075" s="108">
        <v>79</v>
      </c>
      <c r="C6075">
        <v>598917</v>
      </c>
      <c r="D6075">
        <v>348980</v>
      </c>
      <c r="E6075">
        <v>947897</v>
      </c>
    </row>
    <row r="6076" spans="1:5">
      <c r="A6076">
        <v>1986</v>
      </c>
      <c r="B6076" s="108">
        <v>80</v>
      </c>
      <c r="C6076">
        <v>538995.92000000004</v>
      </c>
      <c r="D6076">
        <v>300837.98</v>
      </c>
      <c r="E6076">
        <v>839833.9</v>
      </c>
    </row>
    <row r="6077" spans="1:5">
      <c r="A6077">
        <v>1986</v>
      </c>
      <c r="B6077" s="108">
        <v>81</v>
      </c>
      <c r="C6077">
        <v>490047.22</v>
      </c>
      <c r="D6077">
        <v>263367.03999999998</v>
      </c>
      <c r="E6077">
        <v>753414.26</v>
      </c>
    </row>
    <row r="6078" spans="1:5">
      <c r="A6078">
        <v>1986</v>
      </c>
      <c r="B6078" s="108">
        <v>82</v>
      </c>
      <c r="C6078">
        <v>447551.93</v>
      </c>
      <c r="D6078">
        <v>230664.28</v>
      </c>
      <c r="E6078">
        <v>678216.21</v>
      </c>
    </row>
    <row r="6079" spans="1:5">
      <c r="A6079">
        <v>1986</v>
      </c>
      <c r="B6079" s="108">
        <v>83</v>
      </c>
      <c r="C6079">
        <v>409914.37</v>
      </c>
      <c r="D6079">
        <v>201837.15</v>
      </c>
      <c r="E6079">
        <v>611751.52</v>
      </c>
    </row>
    <row r="6080" spans="1:5">
      <c r="A6080">
        <v>1986</v>
      </c>
      <c r="B6080" s="108">
        <v>84</v>
      </c>
      <c r="C6080">
        <v>344437.31</v>
      </c>
      <c r="D6080">
        <v>162408.22</v>
      </c>
      <c r="E6080">
        <v>506845.53</v>
      </c>
    </row>
    <row r="6081" spans="1:5">
      <c r="A6081">
        <v>1986</v>
      </c>
      <c r="B6081" s="108">
        <v>85</v>
      </c>
      <c r="C6081">
        <v>346071.69</v>
      </c>
      <c r="D6081">
        <v>153607.29</v>
      </c>
      <c r="E6081">
        <v>499678.98</v>
      </c>
    </row>
    <row r="6082" spans="1:5">
      <c r="A6082">
        <v>1986</v>
      </c>
      <c r="B6082" s="108">
        <v>86</v>
      </c>
      <c r="C6082">
        <v>262811.38</v>
      </c>
      <c r="D6082">
        <v>114008.2</v>
      </c>
      <c r="E6082">
        <v>376819.58</v>
      </c>
    </row>
    <row r="6083" spans="1:5">
      <c r="A6083">
        <v>1986</v>
      </c>
      <c r="B6083" s="108">
        <v>87</v>
      </c>
      <c r="C6083">
        <v>249172.79</v>
      </c>
      <c r="D6083">
        <v>101124.44</v>
      </c>
      <c r="E6083">
        <v>350297.23</v>
      </c>
    </row>
    <row r="6084" spans="1:5">
      <c r="A6084">
        <v>1986</v>
      </c>
      <c r="B6084" s="108">
        <v>88</v>
      </c>
      <c r="C6084">
        <v>206052.27</v>
      </c>
      <c r="D6084">
        <v>81320.75</v>
      </c>
      <c r="E6084">
        <v>287373.02</v>
      </c>
    </row>
    <row r="6085" spans="1:5">
      <c r="A6085">
        <v>1986</v>
      </c>
      <c r="B6085" s="108">
        <v>89</v>
      </c>
      <c r="C6085">
        <v>183988.23</v>
      </c>
      <c r="D6085">
        <v>69277.14</v>
      </c>
      <c r="E6085">
        <v>253265.37</v>
      </c>
    </row>
    <row r="6086" spans="1:5">
      <c r="A6086">
        <v>1986</v>
      </c>
      <c r="B6086" s="108">
        <v>90</v>
      </c>
      <c r="C6086">
        <v>155130.76999999999</v>
      </c>
      <c r="D6086">
        <v>56316.75</v>
      </c>
      <c r="E6086">
        <v>211447.52</v>
      </c>
    </row>
    <row r="6087" spans="1:5">
      <c r="A6087">
        <v>1986</v>
      </c>
      <c r="B6087" s="108">
        <v>91</v>
      </c>
      <c r="C6087">
        <v>125579.3</v>
      </c>
      <c r="D6087">
        <v>43990.37</v>
      </c>
      <c r="E6087">
        <v>169569.67</v>
      </c>
    </row>
    <row r="6088" spans="1:5">
      <c r="A6088">
        <v>1986</v>
      </c>
      <c r="B6088" s="108">
        <v>92</v>
      </c>
      <c r="C6088">
        <v>100526.05</v>
      </c>
      <c r="D6088">
        <v>33636.410000000003</v>
      </c>
      <c r="E6088">
        <v>134162.46</v>
      </c>
    </row>
    <row r="6089" spans="1:5">
      <c r="A6089">
        <v>1986</v>
      </c>
      <c r="B6089" s="108">
        <v>93</v>
      </c>
      <c r="C6089">
        <v>81372.52</v>
      </c>
      <c r="D6089">
        <v>26088.959999999999</v>
      </c>
      <c r="E6089">
        <v>107461.48</v>
      </c>
    </row>
    <row r="6090" spans="1:5">
      <c r="A6090">
        <v>1986</v>
      </c>
      <c r="B6090" s="108">
        <v>94</v>
      </c>
      <c r="C6090">
        <v>59531.4</v>
      </c>
      <c r="D6090">
        <v>18231.259999999998</v>
      </c>
      <c r="E6090">
        <v>77762.66</v>
      </c>
    </row>
    <row r="6091" spans="1:5">
      <c r="A6091">
        <v>1986</v>
      </c>
      <c r="B6091" s="108">
        <v>95</v>
      </c>
      <c r="C6091">
        <v>45748.94</v>
      </c>
      <c r="D6091">
        <v>13502.62</v>
      </c>
      <c r="E6091">
        <v>59251.56</v>
      </c>
    </row>
    <row r="6092" spans="1:5">
      <c r="A6092">
        <v>1986</v>
      </c>
      <c r="B6092" s="108">
        <v>96</v>
      </c>
      <c r="C6092">
        <v>33995.22</v>
      </c>
      <c r="D6092">
        <v>9747.31</v>
      </c>
      <c r="E6092">
        <v>43742.53</v>
      </c>
    </row>
    <row r="6093" spans="1:5">
      <c r="A6093">
        <v>1986</v>
      </c>
      <c r="B6093" s="108">
        <v>97</v>
      </c>
      <c r="C6093">
        <v>24407.94</v>
      </c>
      <c r="D6093">
        <v>6686.91</v>
      </c>
      <c r="E6093">
        <v>31094.85</v>
      </c>
    </row>
    <row r="6094" spans="1:5">
      <c r="A6094">
        <v>1986</v>
      </c>
      <c r="B6094" s="108">
        <v>98</v>
      </c>
      <c r="C6094">
        <v>15568.96</v>
      </c>
      <c r="D6094">
        <v>4230.43</v>
      </c>
      <c r="E6094">
        <v>19799.39</v>
      </c>
    </row>
    <row r="6095" spans="1:5">
      <c r="A6095">
        <v>1986</v>
      </c>
      <c r="B6095" s="108">
        <v>99</v>
      </c>
      <c r="C6095">
        <v>10632.32</v>
      </c>
      <c r="D6095">
        <v>2711.22</v>
      </c>
      <c r="E6095">
        <v>13343.54</v>
      </c>
    </row>
    <row r="6096" spans="1:5">
      <c r="A6096">
        <v>1986</v>
      </c>
      <c r="B6096" s="108">
        <v>100</v>
      </c>
      <c r="C6096">
        <v>7133.85</v>
      </c>
      <c r="D6096">
        <v>1783.7</v>
      </c>
      <c r="E6096">
        <v>8917.5499999999993</v>
      </c>
    </row>
    <row r="6097" spans="1:5">
      <c r="A6097">
        <v>1986</v>
      </c>
      <c r="B6097" s="108">
        <v>101</v>
      </c>
      <c r="C6097">
        <v>4802.0200000000004</v>
      </c>
      <c r="D6097">
        <v>1180.0999999999999</v>
      </c>
      <c r="E6097">
        <v>5982.12</v>
      </c>
    </row>
    <row r="6098" spans="1:5">
      <c r="A6098">
        <v>1986</v>
      </c>
      <c r="B6098" s="108">
        <v>102</v>
      </c>
      <c r="C6098">
        <v>2906.54</v>
      </c>
      <c r="D6098">
        <v>692.43</v>
      </c>
      <c r="E6098">
        <v>3598.97</v>
      </c>
    </row>
    <row r="6099" spans="1:5">
      <c r="A6099">
        <v>1986</v>
      </c>
      <c r="B6099" s="108">
        <v>103</v>
      </c>
      <c r="C6099">
        <v>1789.16</v>
      </c>
      <c r="D6099">
        <v>413.49</v>
      </c>
      <c r="E6099">
        <v>2202.65</v>
      </c>
    </row>
    <row r="6100" spans="1:5">
      <c r="A6100">
        <v>1986</v>
      </c>
      <c r="B6100" s="108">
        <v>104</v>
      </c>
      <c r="C6100">
        <v>1108.57</v>
      </c>
      <c r="D6100">
        <v>267.29000000000002</v>
      </c>
      <c r="E6100">
        <v>1375.86</v>
      </c>
    </row>
    <row r="6101" spans="1:5">
      <c r="A6101">
        <v>1986</v>
      </c>
      <c r="B6101" s="108">
        <v>105</v>
      </c>
      <c r="C6101">
        <v>633.57000000000005</v>
      </c>
      <c r="D6101">
        <v>178.43</v>
      </c>
      <c r="E6101">
        <v>812</v>
      </c>
    </row>
    <row r="6102" spans="1:5">
      <c r="A6102">
        <v>1986</v>
      </c>
      <c r="B6102" s="108">
        <v>106</v>
      </c>
      <c r="C6102">
        <v>327.61</v>
      </c>
      <c r="D6102">
        <v>104.16</v>
      </c>
      <c r="E6102">
        <v>431.77</v>
      </c>
    </row>
    <row r="6103" spans="1:5">
      <c r="A6103">
        <v>1986</v>
      </c>
      <c r="B6103" s="108">
        <v>107</v>
      </c>
      <c r="C6103">
        <v>190.72</v>
      </c>
      <c r="D6103">
        <v>42.79</v>
      </c>
      <c r="E6103">
        <v>233.51</v>
      </c>
    </row>
    <row r="6104" spans="1:5">
      <c r="A6104">
        <v>1986</v>
      </c>
      <c r="B6104" s="108">
        <v>108</v>
      </c>
      <c r="C6104">
        <v>118.08</v>
      </c>
      <c r="D6104">
        <v>33.81</v>
      </c>
      <c r="E6104">
        <v>151.88999999999999</v>
      </c>
    </row>
    <row r="6105" spans="1:5">
      <c r="A6105">
        <v>1986</v>
      </c>
      <c r="B6105" s="108">
        <v>109</v>
      </c>
      <c r="C6105">
        <v>89.59</v>
      </c>
      <c r="D6105">
        <v>20.079999999999998</v>
      </c>
      <c r="E6105">
        <v>109.67</v>
      </c>
    </row>
    <row r="6106" spans="1:5">
      <c r="A6106">
        <v>1986</v>
      </c>
      <c r="B6106" s="108">
        <v>110</v>
      </c>
      <c r="C6106">
        <v>161.5</v>
      </c>
      <c r="D6106">
        <v>49.05</v>
      </c>
      <c r="E6106">
        <v>210.55</v>
      </c>
    </row>
    <row r="6107" spans="1:5">
      <c r="A6107">
        <v>1987</v>
      </c>
      <c r="B6107" s="108">
        <v>0</v>
      </c>
      <c r="C6107">
        <v>1799401</v>
      </c>
      <c r="D6107">
        <v>1885014</v>
      </c>
      <c r="E6107">
        <v>3684415</v>
      </c>
    </row>
    <row r="6108" spans="1:5">
      <c r="A6108">
        <v>1987</v>
      </c>
      <c r="B6108" s="108">
        <v>1</v>
      </c>
      <c r="C6108">
        <v>1763194</v>
      </c>
      <c r="D6108">
        <v>1849396</v>
      </c>
      <c r="E6108">
        <v>3612590</v>
      </c>
    </row>
    <row r="6109" spans="1:5">
      <c r="A6109">
        <v>1987</v>
      </c>
      <c r="B6109" s="108">
        <v>2</v>
      </c>
      <c r="C6109">
        <v>1729887</v>
      </c>
      <c r="D6109">
        <v>1811316</v>
      </c>
      <c r="E6109">
        <v>3541203</v>
      </c>
    </row>
    <row r="6110" spans="1:5">
      <c r="A6110">
        <v>1987</v>
      </c>
      <c r="B6110" s="108">
        <v>3</v>
      </c>
      <c r="C6110">
        <v>1726601</v>
      </c>
      <c r="D6110">
        <v>1808791</v>
      </c>
      <c r="E6110">
        <v>3535392</v>
      </c>
    </row>
    <row r="6111" spans="1:5">
      <c r="A6111">
        <v>1987</v>
      </c>
      <c r="B6111" s="108">
        <v>4</v>
      </c>
      <c r="C6111">
        <v>1770014</v>
      </c>
      <c r="D6111">
        <v>1852345</v>
      </c>
      <c r="E6111">
        <v>3622359</v>
      </c>
    </row>
    <row r="6112" spans="1:5">
      <c r="A6112">
        <v>1987</v>
      </c>
      <c r="B6112" s="108">
        <v>5</v>
      </c>
      <c r="C6112">
        <v>1746079</v>
      </c>
      <c r="D6112">
        <v>1829580</v>
      </c>
      <c r="E6112">
        <v>3575659</v>
      </c>
    </row>
    <row r="6113" spans="1:5">
      <c r="A6113">
        <v>1987</v>
      </c>
      <c r="B6113" s="108">
        <v>6</v>
      </c>
      <c r="C6113">
        <v>1734016</v>
      </c>
      <c r="D6113">
        <v>1817237</v>
      </c>
      <c r="E6113">
        <v>3551253</v>
      </c>
    </row>
    <row r="6114" spans="1:5">
      <c r="A6114">
        <v>1987</v>
      </c>
      <c r="B6114" s="108">
        <v>7</v>
      </c>
      <c r="C6114">
        <v>1714273</v>
      </c>
      <c r="D6114">
        <v>1793798</v>
      </c>
      <c r="E6114">
        <v>3508071</v>
      </c>
    </row>
    <row r="6115" spans="1:5">
      <c r="A6115">
        <v>1987</v>
      </c>
      <c r="B6115" s="108">
        <v>8</v>
      </c>
      <c r="C6115">
        <v>1578823</v>
      </c>
      <c r="D6115">
        <v>1653783</v>
      </c>
      <c r="E6115">
        <v>3232606</v>
      </c>
    </row>
    <row r="6116" spans="1:5">
      <c r="A6116">
        <v>1987</v>
      </c>
      <c r="B6116" s="108">
        <v>9</v>
      </c>
      <c r="C6116">
        <v>1668773</v>
      </c>
      <c r="D6116">
        <v>1753635</v>
      </c>
      <c r="E6116">
        <v>3422408</v>
      </c>
    </row>
    <row r="6117" spans="1:5">
      <c r="A6117">
        <v>1987</v>
      </c>
      <c r="B6117" s="108">
        <v>10</v>
      </c>
      <c r="C6117">
        <v>1605769</v>
      </c>
      <c r="D6117">
        <v>1692823</v>
      </c>
      <c r="E6117">
        <v>3298592</v>
      </c>
    </row>
    <row r="6118" spans="1:5">
      <c r="A6118">
        <v>1987</v>
      </c>
      <c r="B6118" s="108">
        <v>11</v>
      </c>
      <c r="C6118">
        <v>1570826</v>
      </c>
      <c r="D6118">
        <v>1652659</v>
      </c>
      <c r="E6118">
        <v>3223485</v>
      </c>
    </row>
    <row r="6119" spans="1:5">
      <c r="A6119">
        <v>1987</v>
      </c>
      <c r="B6119" s="108">
        <v>12</v>
      </c>
      <c r="C6119">
        <v>1576147</v>
      </c>
      <c r="D6119">
        <v>1655040</v>
      </c>
      <c r="E6119">
        <v>3231187</v>
      </c>
    </row>
    <row r="6120" spans="1:5">
      <c r="A6120">
        <v>1987</v>
      </c>
      <c r="B6120" s="108">
        <v>13</v>
      </c>
      <c r="C6120">
        <v>1579188</v>
      </c>
      <c r="D6120">
        <v>1650429</v>
      </c>
      <c r="E6120">
        <v>3229617</v>
      </c>
    </row>
    <row r="6121" spans="1:5">
      <c r="A6121">
        <v>1987</v>
      </c>
      <c r="B6121" s="108">
        <v>14</v>
      </c>
      <c r="C6121">
        <v>1642616</v>
      </c>
      <c r="D6121">
        <v>1722067</v>
      </c>
      <c r="E6121">
        <v>3364683</v>
      </c>
    </row>
    <row r="6122" spans="1:5">
      <c r="A6122">
        <v>1987</v>
      </c>
      <c r="B6122" s="108">
        <v>15</v>
      </c>
      <c r="C6122">
        <v>1797294</v>
      </c>
      <c r="D6122">
        <v>1884756</v>
      </c>
      <c r="E6122">
        <v>3682050</v>
      </c>
    </row>
    <row r="6123" spans="1:5">
      <c r="A6123">
        <v>1987</v>
      </c>
      <c r="B6123" s="108">
        <v>16</v>
      </c>
      <c r="C6123">
        <v>1872901</v>
      </c>
      <c r="D6123">
        <v>1975966</v>
      </c>
      <c r="E6123">
        <v>3848867</v>
      </c>
    </row>
    <row r="6124" spans="1:5">
      <c r="A6124">
        <v>1987</v>
      </c>
      <c r="B6124" s="108">
        <v>17</v>
      </c>
      <c r="C6124">
        <v>1833996</v>
      </c>
      <c r="D6124">
        <v>1935958</v>
      </c>
      <c r="E6124">
        <v>3769954</v>
      </c>
    </row>
    <row r="6125" spans="1:5">
      <c r="A6125">
        <v>1987</v>
      </c>
      <c r="B6125" s="108">
        <v>18</v>
      </c>
      <c r="C6125">
        <v>1788013</v>
      </c>
      <c r="D6125">
        <v>1860899</v>
      </c>
      <c r="E6125">
        <v>3648912</v>
      </c>
    </row>
    <row r="6126" spans="1:5">
      <c r="A6126">
        <v>1987</v>
      </c>
      <c r="B6126" s="108">
        <v>19</v>
      </c>
      <c r="C6126">
        <v>1888307</v>
      </c>
      <c r="D6126">
        <v>1935968</v>
      </c>
      <c r="E6126">
        <v>3824275</v>
      </c>
    </row>
    <row r="6127" spans="1:5">
      <c r="A6127">
        <v>1987</v>
      </c>
      <c r="B6127" s="108">
        <v>20</v>
      </c>
      <c r="C6127">
        <v>1915287</v>
      </c>
      <c r="D6127">
        <v>1965392</v>
      </c>
      <c r="E6127">
        <v>3880679</v>
      </c>
    </row>
    <row r="6128" spans="1:5">
      <c r="A6128">
        <v>1987</v>
      </c>
      <c r="B6128" s="108">
        <v>21</v>
      </c>
      <c r="C6128">
        <v>1950067</v>
      </c>
      <c r="D6128">
        <v>2010705</v>
      </c>
      <c r="E6128">
        <v>3960772</v>
      </c>
    </row>
    <row r="6129" spans="1:5">
      <c r="A6129">
        <v>1987</v>
      </c>
      <c r="B6129" s="108">
        <v>22</v>
      </c>
      <c r="C6129">
        <v>2040414</v>
      </c>
      <c r="D6129">
        <v>2089695</v>
      </c>
      <c r="E6129">
        <v>4130109</v>
      </c>
    </row>
    <row r="6130" spans="1:5">
      <c r="A6130">
        <v>1987</v>
      </c>
      <c r="B6130" s="108">
        <v>23</v>
      </c>
      <c r="C6130">
        <v>2060622</v>
      </c>
      <c r="D6130">
        <v>2103524</v>
      </c>
      <c r="E6130">
        <v>4164146</v>
      </c>
    </row>
    <row r="6131" spans="1:5">
      <c r="A6131">
        <v>1987</v>
      </c>
      <c r="B6131" s="108">
        <v>24</v>
      </c>
      <c r="C6131">
        <v>2137330</v>
      </c>
      <c r="D6131">
        <v>2169261</v>
      </c>
      <c r="E6131">
        <v>4306591</v>
      </c>
    </row>
    <row r="6132" spans="1:5">
      <c r="A6132">
        <v>1987</v>
      </c>
      <c r="B6132" s="108">
        <v>25</v>
      </c>
      <c r="C6132">
        <v>2180484</v>
      </c>
      <c r="D6132">
        <v>2208377</v>
      </c>
      <c r="E6132">
        <v>4388861</v>
      </c>
    </row>
    <row r="6133" spans="1:5">
      <c r="A6133">
        <v>1987</v>
      </c>
      <c r="B6133" s="108">
        <v>26</v>
      </c>
      <c r="C6133">
        <v>2176609</v>
      </c>
      <c r="D6133">
        <v>2187305</v>
      </c>
      <c r="E6133">
        <v>4363914</v>
      </c>
    </row>
    <row r="6134" spans="1:5">
      <c r="A6134">
        <v>1987</v>
      </c>
      <c r="B6134" s="108">
        <v>27</v>
      </c>
      <c r="C6134">
        <v>2196585</v>
      </c>
      <c r="D6134">
        <v>2207660</v>
      </c>
      <c r="E6134">
        <v>4404245</v>
      </c>
    </row>
    <row r="6135" spans="1:5">
      <c r="A6135">
        <v>1987</v>
      </c>
      <c r="B6135" s="108">
        <v>28</v>
      </c>
      <c r="C6135">
        <v>2080341</v>
      </c>
      <c r="D6135">
        <v>2083124</v>
      </c>
      <c r="E6135">
        <v>4163465</v>
      </c>
    </row>
    <row r="6136" spans="1:5">
      <c r="A6136">
        <v>1987</v>
      </c>
      <c r="B6136" s="108">
        <v>29</v>
      </c>
      <c r="C6136">
        <v>2282600</v>
      </c>
      <c r="D6136">
        <v>2290180</v>
      </c>
      <c r="E6136">
        <v>4572780</v>
      </c>
    </row>
    <row r="6137" spans="1:5">
      <c r="A6137">
        <v>1987</v>
      </c>
      <c r="B6137" s="108">
        <v>30</v>
      </c>
      <c r="C6137">
        <v>2205004</v>
      </c>
      <c r="D6137">
        <v>2199196</v>
      </c>
      <c r="E6137">
        <v>4404200</v>
      </c>
    </row>
    <row r="6138" spans="1:5">
      <c r="A6138">
        <v>1987</v>
      </c>
      <c r="B6138" s="108">
        <v>31</v>
      </c>
      <c r="C6138">
        <v>2095240</v>
      </c>
      <c r="D6138">
        <v>2074802</v>
      </c>
      <c r="E6138">
        <v>4170042</v>
      </c>
    </row>
    <row r="6139" spans="1:5">
      <c r="A6139">
        <v>1987</v>
      </c>
      <c r="B6139" s="108">
        <v>32</v>
      </c>
      <c r="C6139">
        <v>2084098</v>
      </c>
      <c r="D6139">
        <v>2059989</v>
      </c>
      <c r="E6139">
        <v>4144087</v>
      </c>
    </row>
    <row r="6140" spans="1:5">
      <c r="A6140">
        <v>1987</v>
      </c>
      <c r="B6140" s="108">
        <v>33</v>
      </c>
      <c r="C6140">
        <v>2013937</v>
      </c>
      <c r="D6140">
        <v>1976382</v>
      </c>
      <c r="E6140">
        <v>3990319</v>
      </c>
    </row>
    <row r="6141" spans="1:5">
      <c r="A6141">
        <v>1987</v>
      </c>
      <c r="B6141" s="108">
        <v>34</v>
      </c>
      <c r="C6141">
        <v>2038317</v>
      </c>
      <c r="D6141">
        <v>2014487</v>
      </c>
      <c r="E6141">
        <v>4052804</v>
      </c>
    </row>
    <row r="6142" spans="1:5">
      <c r="A6142">
        <v>1987</v>
      </c>
      <c r="B6142" s="108">
        <v>35</v>
      </c>
      <c r="C6142">
        <v>1972942</v>
      </c>
      <c r="D6142">
        <v>1939576</v>
      </c>
      <c r="E6142">
        <v>3912518</v>
      </c>
    </row>
    <row r="6143" spans="1:5">
      <c r="A6143">
        <v>1987</v>
      </c>
      <c r="B6143" s="108">
        <v>36</v>
      </c>
      <c r="C6143">
        <v>1842750</v>
      </c>
      <c r="D6143">
        <v>1800700</v>
      </c>
      <c r="E6143">
        <v>3643450</v>
      </c>
    </row>
    <row r="6144" spans="1:5">
      <c r="A6144">
        <v>1987</v>
      </c>
      <c r="B6144" s="108">
        <v>37</v>
      </c>
      <c r="C6144">
        <v>1862831</v>
      </c>
      <c r="D6144">
        <v>1810943</v>
      </c>
      <c r="E6144">
        <v>3673774</v>
      </c>
    </row>
    <row r="6145" spans="1:5">
      <c r="A6145">
        <v>1987</v>
      </c>
      <c r="B6145" s="108">
        <v>38</v>
      </c>
      <c r="C6145">
        <v>1762924</v>
      </c>
      <c r="D6145">
        <v>1706745</v>
      </c>
      <c r="E6145">
        <v>3469669</v>
      </c>
    </row>
    <row r="6146" spans="1:5">
      <c r="A6146">
        <v>1987</v>
      </c>
      <c r="B6146" s="108">
        <v>39</v>
      </c>
      <c r="C6146">
        <v>1990534</v>
      </c>
      <c r="D6146">
        <v>1939609</v>
      </c>
      <c r="E6146">
        <v>3930143</v>
      </c>
    </row>
    <row r="6147" spans="1:5">
      <c r="A6147">
        <v>1987</v>
      </c>
      <c r="B6147" s="108">
        <v>40</v>
      </c>
      <c r="C6147">
        <v>1751507</v>
      </c>
      <c r="D6147">
        <v>1709605</v>
      </c>
      <c r="E6147">
        <v>3461112</v>
      </c>
    </row>
    <row r="6148" spans="1:5">
      <c r="A6148">
        <v>1987</v>
      </c>
      <c r="B6148" s="108">
        <v>41</v>
      </c>
      <c r="C6148">
        <v>1431395</v>
      </c>
      <c r="D6148">
        <v>1379601</v>
      </c>
      <c r="E6148">
        <v>2810996</v>
      </c>
    </row>
    <row r="6149" spans="1:5">
      <c r="A6149">
        <v>1987</v>
      </c>
      <c r="B6149" s="108">
        <v>42</v>
      </c>
      <c r="C6149">
        <v>1455293</v>
      </c>
      <c r="D6149">
        <v>1408371</v>
      </c>
      <c r="E6149">
        <v>2863664</v>
      </c>
    </row>
    <row r="6150" spans="1:5">
      <c r="A6150">
        <v>1987</v>
      </c>
      <c r="B6150" s="108">
        <v>43</v>
      </c>
      <c r="C6150">
        <v>1519839</v>
      </c>
      <c r="D6150">
        <v>1458755</v>
      </c>
      <c r="E6150">
        <v>2978594</v>
      </c>
    </row>
    <row r="6151" spans="1:5">
      <c r="A6151">
        <v>1987</v>
      </c>
      <c r="B6151" s="108">
        <v>44</v>
      </c>
      <c r="C6151">
        <v>1485117</v>
      </c>
      <c r="D6151">
        <v>1444508</v>
      </c>
      <c r="E6151">
        <v>2929625</v>
      </c>
    </row>
    <row r="6152" spans="1:5">
      <c r="A6152">
        <v>1987</v>
      </c>
      <c r="B6152" s="108">
        <v>45</v>
      </c>
      <c r="C6152">
        <v>1329402</v>
      </c>
      <c r="D6152">
        <v>1278836</v>
      </c>
      <c r="E6152">
        <v>2608238</v>
      </c>
    </row>
    <row r="6153" spans="1:5">
      <c r="A6153">
        <v>1987</v>
      </c>
      <c r="B6153" s="108">
        <v>46</v>
      </c>
      <c r="C6153">
        <v>1241804</v>
      </c>
      <c r="D6153">
        <v>1190452</v>
      </c>
      <c r="E6153">
        <v>2432256</v>
      </c>
    </row>
    <row r="6154" spans="1:5">
      <c r="A6154">
        <v>1987</v>
      </c>
      <c r="B6154" s="108">
        <v>47</v>
      </c>
      <c r="C6154">
        <v>1218477</v>
      </c>
      <c r="D6154">
        <v>1163790</v>
      </c>
      <c r="E6154">
        <v>2382267</v>
      </c>
    </row>
    <row r="6155" spans="1:5">
      <c r="A6155">
        <v>1987</v>
      </c>
      <c r="B6155" s="108">
        <v>48</v>
      </c>
      <c r="C6155">
        <v>1170368</v>
      </c>
      <c r="D6155">
        <v>1116279</v>
      </c>
      <c r="E6155">
        <v>2286647</v>
      </c>
    </row>
    <row r="6156" spans="1:5">
      <c r="A6156">
        <v>1987</v>
      </c>
      <c r="B6156" s="108">
        <v>49</v>
      </c>
      <c r="C6156">
        <v>1205540</v>
      </c>
      <c r="D6156">
        <v>1157338</v>
      </c>
      <c r="E6156">
        <v>2362878</v>
      </c>
    </row>
    <row r="6157" spans="1:5">
      <c r="A6157">
        <v>1987</v>
      </c>
      <c r="B6157" s="108">
        <v>50</v>
      </c>
      <c r="C6157">
        <v>1147619</v>
      </c>
      <c r="D6157">
        <v>1083931</v>
      </c>
      <c r="E6157">
        <v>2231550</v>
      </c>
    </row>
    <row r="6158" spans="1:5">
      <c r="A6158">
        <v>1987</v>
      </c>
      <c r="B6158" s="108">
        <v>51</v>
      </c>
      <c r="C6158">
        <v>1128502</v>
      </c>
      <c r="D6158">
        <v>1065386</v>
      </c>
      <c r="E6158">
        <v>2193888</v>
      </c>
    </row>
    <row r="6159" spans="1:5">
      <c r="A6159">
        <v>1987</v>
      </c>
      <c r="B6159" s="108">
        <v>52</v>
      </c>
      <c r="C6159">
        <v>1109153</v>
      </c>
      <c r="D6159">
        <v>1043939</v>
      </c>
      <c r="E6159">
        <v>2153092</v>
      </c>
    </row>
    <row r="6160" spans="1:5">
      <c r="A6160">
        <v>1987</v>
      </c>
      <c r="B6160" s="108">
        <v>53</v>
      </c>
      <c r="C6160">
        <v>1069604</v>
      </c>
      <c r="D6160">
        <v>1002695</v>
      </c>
      <c r="E6160">
        <v>2072299</v>
      </c>
    </row>
    <row r="6161" spans="1:5">
      <c r="A6161">
        <v>1987</v>
      </c>
      <c r="B6161" s="108">
        <v>54</v>
      </c>
      <c r="C6161">
        <v>1117976</v>
      </c>
      <c r="D6161">
        <v>1035080</v>
      </c>
      <c r="E6161">
        <v>2153056</v>
      </c>
    </row>
    <row r="6162" spans="1:5">
      <c r="A6162">
        <v>1987</v>
      </c>
      <c r="B6162" s="108">
        <v>55</v>
      </c>
      <c r="C6162">
        <v>1125780</v>
      </c>
      <c r="D6162">
        <v>1029708</v>
      </c>
      <c r="E6162">
        <v>2155488</v>
      </c>
    </row>
    <row r="6163" spans="1:5">
      <c r="A6163">
        <v>1987</v>
      </c>
      <c r="B6163" s="108">
        <v>56</v>
      </c>
      <c r="C6163">
        <v>1161421</v>
      </c>
      <c r="D6163">
        <v>1061383</v>
      </c>
      <c r="E6163">
        <v>2222804</v>
      </c>
    </row>
    <row r="6164" spans="1:5">
      <c r="A6164">
        <v>1987</v>
      </c>
      <c r="B6164" s="108">
        <v>57</v>
      </c>
      <c r="C6164">
        <v>1177893</v>
      </c>
      <c r="D6164">
        <v>1081417</v>
      </c>
      <c r="E6164">
        <v>2259310</v>
      </c>
    </row>
    <row r="6165" spans="1:5">
      <c r="A6165">
        <v>1987</v>
      </c>
      <c r="B6165" s="108">
        <v>58</v>
      </c>
      <c r="C6165">
        <v>1133265</v>
      </c>
      <c r="D6165">
        <v>1020185</v>
      </c>
      <c r="E6165">
        <v>2153450</v>
      </c>
    </row>
    <row r="6166" spans="1:5">
      <c r="A6166">
        <v>1987</v>
      </c>
      <c r="B6166" s="108">
        <v>59</v>
      </c>
      <c r="C6166">
        <v>1200835</v>
      </c>
      <c r="D6166">
        <v>1072885</v>
      </c>
      <c r="E6166">
        <v>2273720</v>
      </c>
    </row>
    <row r="6167" spans="1:5">
      <c r="A6167">
        <v>1987</v>
      </c>
      <c r="B6167" s="108">
        <v>60</v>
      </c>
      <c r="C6167">
        <v>1176997</v>
      </c>
      <c r="D6167">
        <v>1018051</v>
      </c>
      <c r="E6167">
        <v>2195048</v>
      </c>
    </row>
    <row r="6168" spans="1:5">
      <c r="A6168">
        <v>1987</v>
      </c>
      <c r="B6168" s="108">
        <v>61</v>
      </c>
      <c r="C6168">
        <v>1157927</v>
      </c>
      <c r="D6168">
        <v>1005424</v>
      </c>
      <c r="E6168">
        <v>2163351</v>
      </c>
    </row>
    <row r="6169" spans="1:5">
      <c r="A6169">
        <v>1987</v>
      </c>
      <c r="B6169" s="108">
        <v>62</v>
      </c>
      <c r="C6169">
        <v>1165774</v>
      </c>
      <c r="D6169">
        <v>1003609</v>
      </c>
      <c r="E6169">
        <v>2169383</v>
      </c>
    </row>
    <row r="6170" spans="1:5">
      <c r="A6170">
        <v>1987</v>
      </c>
      <c r="B6170" s="108">
        <v>63</v>
      </c>
      <c r="C6170">
        <v>1144646</v>
      </c>
      <c r="D6170">
        <v>988155</v>
      </c>
      <c r="E6170">
        <v>2132801</v>
      </c>
    </row>
    <row r="6171" spans="1:5">
      <c r="A6171">
        <v>1987</v>
      </c>
      <c r="B6171" s="108">
        <v>64</v>
      </c>
      <c r="C6171">
        <v>1158968</v>
      </c>
      <c r="D6171">
        <v>982219</v>
      </c>
      <c r="E6171">
        <v>2141187</v>
      </c>
    </row>
    <row r="6172" spans="1:5">
      <c r="A6172">
        <v>1987</v>
      </c>
      <c r="B6172" s="108">
        <v>65</v>
      </c>
      <c r="C6172">
        <v>1161096</v>
      </c>
      <c r="D6172">
        <v>976438</v>
      </c>
      <c r="E6172">
        <v>2137534</v>
      </c>
    </row>
    <row r="6173" spans="1:5">
      <c r="A6173">
        <v>1987</v>
      </c>
      <c r="B6173" s="108">
        <v>66</v>
      </c>
      <c r="C6173">
        <v>1087921</v>
      </c>
      <c r="D6173">
        <v>906660</v>
      </c>
      <c r="E6173">
        <v>1994581</v>
      </c>
    </row>
    <row r="6174" spans="1:5">
      <c r="A6174">
        <v>1987</v>
      </c>
      <c r="B6174" s="108">
        <v>67</v>
      </c>
      <c r="C6174">
        <v>1054532</v>
      </c>
      <c r="D6174">
        <v>862235</v>
      </c>
      <c r="E6174">
        <v>1916767</v>
      </c>
    </row>
    <row r="6175" spans="1:5">
      <c r="A6175">
        <v>1987</v>
      </c>
      <c r="B6175" s="108">
        <v>68</v>
      </c>
      <c r="C6175">
        <v>1002919</v>
      </c>
      <c r="D6175">
        <v>799291</v>
      </c>
      <c r="E6175">
        <v>1802210</v>
      </c>
    </row>
    <row r="6176" spans="1:5">
      <c r="A6176">
        <v>1987</v>
      </c>
      <c r="B6176" s="108">
        <v>69</v>
      </c>
      <c r="C6176">
        <v>1019645</v>
      </c>
      <c r="D6176">
        <v>792223</v>
      </c>
      <c r="E6176">
        <v>1811868</v>
      </c>
    </row>
    <row r="6177" spans="1:5">
      <c r="A6177">
        <v>1987</v>
      </c>
      <c r="B6177" s="108">
        <v>70</v>
      </c>
      <c r="C6177">
        <v>951464</v>
      </c>
      <c r="D6177">
        <v>722333</v>
      </c>
      <c r="E6177">
        <v>1673797</v>
      </c>
    </row>
    <row r="6178" spans="1:5">
      <c r="A6178">
        <v>1987</v>
      </c>
      <c r="B6178" s="108">
        <v>71</v>
      </c>
      <c r="C6178">
        <v>915156</v>
      </c>
      <c r="D6178">
        <v>682936</v>
      </c>
      <c r="E6178">
        <v>1598092</v>
      </c>
    </row>
    <row r="6179" spans="1:5">
      <c r="A6179">
        <v>1987</v>
      </c>
      <c r="B6179" s="108">
        <v>72</v>
      </c>
      <c r="C6179">
        <v>875367</v>
      </c>
      <c r="D6179">
        <v>634352</v>
      </c>
      <c r="E6179">
        <v>1509719</v>
      </c>
    </row>
    <row r="6180" spans="1:5">
      <c r="A6180">
        <v>1987</v>
      </c>
      <c r="B6180" s="108">
        <v>73</v>
      </c>
      <c r="C6180">
        <v>844962</v>
      </c>
      <c r="D6180">
        <v>601725</v>
      </c>
      <c r="E6180">
        <v>1446687</v>
      </c>
    </row>
    <row r="6181" spans="1:5">
      <c r="A6181">
        <v>1987</v>
      </c>
      <c r="B6181" s="108">
        <v>74</v>
      </c>
      <c r="C6181">
        <v>834114</v>
      </c>
      <c r="D6181">
        <v>576440</v>
      </c>
      <c r="E6181">
        <v>1410554</v>
      </c>
    </row>
    <row r="6182" spans="1:5">
      <c r="A6182">
        <v>1987</v>
      </c>
      <c r="B6182" s="108">
        <v>75</v>
      </c>
      <c r="C6182">
        <v>792139</v>
      </c>
      <c r="D6182">
        <v>536252</v>
      </c>
      <c r="E6182">
        <v>1328391</v>
      </c>
    </row>
    <row r="6183" spans="1:5">
      <c r="A6183">
        <v>1987</v>
      </c>
      <c r="B6183" s="108">
        <v>76</v>
      </c>
      <c r="C6183">
        <v>739703</v>
      </c>
      <c r="D6183">
        <v>484566</v>
      </c>
      <c r="E6183">
        <v>1224269</v>
      </c>
    </row>
    <row r="6184" spans="1:5">
      <c r="A6184">
        <v>1987</v>
      </c>
      <c r="B6184" s="108">
        <v>77</v>
      </c>
      <c r="C6184">
        <v>702224</v>
      </c>
      <c r="D6184">
        <v>441217</v>
      </c>
      <c r="E6184">
        <v>1143441</v>
      </c>
    </row>
    <row r="6185" spans="1:5">
      <c r="A6185">
        <v>1987</v>
      </c>
      <c r="B6185" s="108">
        <v>78</v>
      </c>
      <c r="C6185">
        <v>652191</v>
      </c>
      <c r="D6185">
        <v>396472</v>
      </c>
      <c r="E6185">
        <v>1048663</v>
      </c>
    </row>
    <row r="6186" spans="1:5">
      <c r="A6186">
        <v>1987</v>
      </c>
      <c r="B6186" s="108">
        <v>79</v>
      </c>
      <c r="C6186">
        <v>614758</v>
      </c>
      <c r="D6186">
        <v>357670</v>
      </c>
      <c r="E6186">
        <v>972428</v>
      </c>
    </row>
    <row r="6187" spans="1:5">
      <c r="A6187">
        <v>1987</v>
      </c>
      <c r="B6187" s="108">
        <v>80</v>
      </c>
      <c r="C6187">
        <v>546894.39</v>
      </c>
      <c r="D6187">
        <v>304740.46000000002</v>
      </c>
      <c r="E6187">
        <v>851634.85</v>
      </c>
    </row>
    <row r="6188" spans="1:5">
      <c r="A6188">
        <v>1987</v>
      </c>
      <c r="B6188" s="108">
        <v>81</v>
      </c>
      <c r="C6188">
        <v>508591.69</v>
      </c>
      <c r="D6188">
        <v>272680.96000000002</v>
      </c>
      <c r="E6188">
        <v>781272.65</v>
      </c>
    </row>
    <row r="6189" spans="1:5">
      <c r="A6189">
        <v>1987</v>
      </c>
      <c r="B6189" s="108">
        <v>82</v>
      </c>
      <c r="C6189">
        <v>459214.18</v>
      </c>
      <c r="D6189">
        <v>236588.58</v>
      </c>
      <c r="E6189">
        <v>695802.76</v>
      </c>
    </row>
    <row r="6190" spans="1:5">
      <c r="A6190">
        <v>1987</v>
      </c>
      <c r="B6190" s="108">
        <v>83</v>
      </c>
      <c r="C6190">
        <v>416302.8</v>
      </c>
      <c r="D6190">
        <v>205413.28</v>
      </c>
      <c r="E6190">
        <v>621716.07999999996</v>
      </c>
    </row>
    <row r="6191" spans="1:5">
      <c r="A6191">
        <v>1987</v>
      </c>
      <c r="B6191" s="108">
        <v>84</v>
      </c>
      <c r="C6191">
        <v>379042.18</v>
      </c>
      <c r="D6191">
        <v>178364.97</v>
      </c>
      <c r="E6191">
        <v>557407.15</v>
      </c>
    </row>
    <row r="6192" spans="1:5">
      <c r="A6192">
        <v>1987</v>
      </c>
      <c r="B6192" s="108">
        <v>85</v>
      </c>
      <c r="C6192">
        <v>314535.27</v>
      </c>
      <c r="D6192">
        <v>141416.07</v>
      </c>
      <c r="E6192">
        <v>455951.34</v>
      </c>
    </row>
    <row r="6193" spans="1:5">
      <c r="A6193">
        <v>1987</v>
      </c>
      <c r="B6193" s="108">
        <v>86</v>
      </c>
      <c r="C6193">
        <v>313942.43</v>
      </c>
      <c r="D6193">
        <v>132849.04</v>
      </c>
      <c r="E6193">
        <v>446791.47</v>
      </c>
    </row>
    <row r="6194" spans="1:5">
      <c r="A6194">
        <v>1987</v>
      </c>
      <c r="B6194" s="108">
        <v>87</v>
      </c>
      <c r="C6194">
        <v>234474.82</v>
      </c>
      <c r="D6194">
        <v>96676.38</v>
      </c>
      <c r="E6194">
        <v>331151.2</v>
      </c>
    </row>
    <row r="6195" spans="1:5">
      <c r="A6195">
        <v>1987</v>
      </c>
      <c r="B6195" s="108">
        <v>88</v>
      </c>
      <c r="C6195">
        <v>221423.25</v>
      </c>
      <c r="D6195">
        <v>85151.73</v>
      </c>
      <c r="E6195">
        <v>306574.98</v>
      </c>
    </row>
    <row r="6196" spans="1:5">
      <c r="A6196">
        <v>1987</v>
      </c>
      <c r="B6196" s="108">
        <v>89</v>
      </c>
      <c r="C6196">
        <v>180165.14</v>
      </c>
      <c r="D6196">
        <v>67128.52</v>
      </c>
      <c r="E6196">
        <v>247293.66</v>
      </c>
    </row>
    <row r="6197" spans="1:5">
      <c r="A6197">
        <v>1987</v>
      </c>
      <c r="B6197" s="108">
        <v>90</v>
      </c>
      <c r="C6197">
        <v>158576.01</v>
      </c>
      <c r="D6197">
        <v>56442.09</v>
      </c>
      <c r="E6197">
        <v>215018.1</v>
      </c>
    </row>
    <row r="6198" spans="1:5">
      <c r="A6198">
        <v>1987</v>
      </c>
      <c r="B6198" s="108">
        <v>91</v>
      </c>
      <c r="C6198">
        <v>131730.07999999999</v>
      </c>
      <c r="D6198">
        <v>45103.13</v>
      </c>
      <c r="E6198">
        <v>176833.21</v>
      </c>
    </row>
    <row r="6199" spans="1:5">
      <c r="A6199">
        <v>1987</v>
      </c>
      <c r="B6199" s="108">
        <v>92</v>
      </c>
      <c r="C6199">
        <v>104752.28</v>
      </c>
      <c r="D6199">
        <v>34610.910000000003</v>
      </c>
      <c r="E6199">
        <v>139363.19</v>
      </c>
    </row>
    <row r="6200" spans="1:5">
      <c r="A6200">
        <v>1987</v>
      </c>
      <c r="B6200" s="108">
        <v>93</v>
      </c>
      <c r="C6200">
        <v>82343.23</v>
      </c>
      <c r="D6200">
        <v>25848.17</v>
      </c>
      <c r="E6200">
        <v>108191.4</v>
      </c>
    </row>
    <row r="6201" spans="1:5">
      <c r="A6201">
        <v>1987</v>
      </c>
      <c r="B6201" s="108">
        <v>94</v>
      </c>
      <c r="C6201">
        <v>65523.39</v>
      </c>
      <c r="D6201">
        <v>19697.169999999998</v>
      </c>
      <c r="E6201">
        <v>85220.56</v>
      </c>
    </row>
    <row r="6202" spans="1:5">
      <c r="A6202">
        <v>1987</v>
      </c>
      <c r="B6202" s="108">
        <v>95</v>
      </c>
      <c r="C6202">
        <v>46728.62</v>
      </c>
      <c r="D6202">
        <v>13504.01</v>
      </c>
      <c r="E6202">
        <v>60232.63</v>
      </c>
    </row>
    <row r="6203" spans="1:5">
      <c r="A6203">
        <v>1987</v>
      </c>
      <c r="B6203" s="108">
        <v>96</v>
      </c>
      <c r="C6203">
        <v>35269.82</v>
      </c>
      <c r="D6203">
        <v>9834.3700000000008</v>
      </c>
      <c r="E6203">
        <v>45104.19</v>
      </c>
    </row>
    <row r="6204" spans="1:5">
      <c r="A6204">
        <v>1987</v>
      </c>
      <c r="B6204" s="108">
        <v>97</v>
      </c>
      <c r="C6204">
        <v>25612.14</v>
      </c>
      <c r="D6204">
        <v>6954.65</v>
      </c>
      <c r="E6204">
        <v>32566.79</v>
      </c>
    </row>
    <row r="6205" spans="1:5">
      <c r="A6205">
        <v>1987</v>
      </c>
      <c r="B6205" s="108">
        <v>98</v>
      </c>
      <c r="C6205">
        <v>17953.18</v>
      </c>
      <c r="D6205">
        <v>4634.25</v>
      </c>
      <c r="E6205">
        <v>22587.43</v>
      </c>
    </row>
    <row r="6206" spans="1:5">
      <c r="A6206">
        <v>1987</v>
      </c>
      <c r="B6206" s="108">
        <v>99</v>
      </c>
      <c r="C6206">
        <v>11146.48</v>
      </c>
      <c r="D6206">
        <v>2887.87</v>
      </c>
      <c r="E6206">
        <v>14034.35</v>
      </c>
    </row>
    <row r="6207" spans="1:5">
      <c r="A6207">
        <v>1987</v>
      </c>
      <c r="B6207" s="108">
        <v>100</v>
      </c>
      <c r="C6207">
        <v>7537.82</v>
      </c>
      <c r="D6207">
        <v>1823.79</v>
      </c>
      <c r="E6207">
        <v>9361.61</v>
      </c>
    </row>
    <row r="6208" spans="1:5">
      <c r="A6208">
        <v>1987</v>
      </c>
      <c r="B6208" s="108">
        <v>101</v>
      </c>
      <c r="C6208">
        <v>4986.05</v>
      </c>
      <c r="D6208">
        <v>1196.83</v>
      </c>
      <c r="E6208">
        <v>6182.88</v>
      </c>
    </row>
    <row r="6209" spans="1:5">
      <c r="A6209">
        <v>1987</v>
      </c>
      <c r="B6209" s="108">
        <v>102</v>
      </c>
      <c r="C6209">
        <v>3227.43</v>
      </c>
      <c r="D6209">
        <v>790.57</v>
      </c>
      <c r="E6209">
        <v>4018</v>
      </c>
    </row>
    <row r="6210" spans="1:5">
      <c r="A6210">
        <v>1987</v>
      </c>
      <c r="B6210" s="108">
        <v>103</v>
      </c>
      <c r="C6210">
        <v>1905.27</v>
      </c>
      <c r="D6210">
        <v>446.8</v>
      </c>
      <c r="E6210">
        <v>2352.0700000000002</v>
      </c>
    </row>
    <row r="6211" spans="1:5">
      <c r="A6211">
        <v>1987</v>
      </c>
      <c r="B6211" s="108">
        <v>104</v>
      </c>
      <c r="C6211">
        <v>1143.03</v>
      </c>
      <c r="D6211">
        <v>242.4</v>
      </c>
      <c r="E6211">
        <v>1385.43</v>
      </c>
    </row>
    <row r="6212" spans="1:5">
      <c r="A6212">
        <v>1987</v>
      </c>
      <c r="B6212" s="108">
        <v>105</v>
      </c>
      <c r="C6212">
        <v>713.36</v>
      </c>
      <c r="D6212">
        <v>152.79</v>
      </c>
      <c r="E6212">
        <v>866.15</v>
      </c>
    </row>
    <row r="6213" spans="1:5">
      <c r="A6213">
        <v>1987</v>
      </c>
      <c r="B6213" s="108">
        <v>106</v>
      </c>
      <c r="C6213">
        <v>393.26</v>
      </c>
      <c r="D6213">
        <v>112.42</v>
      </c>
      <c r="E6213">
        <v>505.68</v>
      </c>
    </row>
    <row r="6214" spans="1:5">
      <c r="A6214">
        <v>1987</v>
      </c>
      <c r="B6214" s="108">
        <v>107</v>
      </c>
      <c r="C6214">
        <v>209.7</v>
      </c>
      <c r="D6214">
        <v>76.010000000000005</v>
      </c>
      <c r="E6214">
        <v>285.70999999999998</v>
      </c>
    </row>
    <row r="6215" spans="1:5">
      <c r="A6215">
        <v>1987</v>
      </c>
      <c r="B6215" s="108">
        <v>108</v>
      </c>
      <c r="C6215">
        <v>116.17</v>
      </c>
      <c r="D6215">
        <v>28.52</v>
      </c>
      <c r="E6215">
        <v>144.69</v>
      </c>
    </row>
    <row r="6216" spans="1:5">
      <c r="A6216">
        <v>1987</v>
      </c>
      <c r="B6216" s="108">
        <v>109</v>
      </c>
      <c r="C6216">
        <v>73.7</v>
      </c>
      <c r="D6216">
        <v>19.39</v>
      </c>
      <c r="E6216">
        <v>93.09</v>
      </c>
    </row>
    <row r="6217" spans="1:5">
      <c r="A6217">
        <v>1987</v>
      </c>
      <c r="B6217" s="108">
        <v>110</v>
      </c>
      <c r="C6217">
        <v>153.52000000000001</v>
      </c>
      <c r="D6217">
        <v>43.38</v>
      </c>
      <c r="E6217">
        <v>196.9</v>
      </c>
    </row>
    <row r="6218" spans="1:5">
      <c r="A6218">
        <v>1988</v>
      </c>
      <c r="B6218" s="108">
        <v>0</v>
      </c>
      <c r="C6218">
        <v>1819445</v>
      </c>
      <c r="D6218">
        <v>1905177</v>
      </c>
      <c r="E6218">
        <v>3724622</v>
      </c>
    </row>
    <row r="6219" spans="1:5">
      <c r="A6219">
        <v>1988</v>
      </c>
      <c r="B6219" s="108">
        <v>1</v>
      </c>
      <c r="C6219">
        <v>1760391</v>
      </c>
      <c r="D6219">
        <v>1844180</v>
      </c>
      <c r="E6219">
        <v>3604571</v>
      </c>
    </row>
    <row r="6220" spans="1:5">
      <c r="A6220">
        <v>1988</v>
      </c>
      <c r="B6220" s="108">
        <v>2</v>
      </c>
      <c r="C6220">
        <v>1771649</v>
      </c>
      <c r="D6220">
        <v>1858430</v>
      </c>
      <c r="E6220">
        <v>3630079</v>
      </c>
    </row>
    <row r="6221" spans="1:5">
      <c r="A6221">
        <v>1988</v>
      </c>
      <c r="B6221" s="108">
        <v>3</v>
      </c>
      <c r="C6221">
        <v>1740240</v>
      </c>
      <c r="D6221">
        <v>1820950</v>
      </c>
      <c r="E6221">
        <v>3561190</v>
      </c>
    </row>
    <row r="6222" spans="1:5">
      <c r="A6222">
        <v>1988</v>
      </c>
      <c r="B6222" s="108">
        <v>4</v>
      </c>
      <c r="C6222">
        <v>1748545</v>
      </c>
      <c r="D6222">
        <v>1833234</v>
      </c>
      <c r="E6222">
        <v>3581779</v>
      </c>
    </row>
    <row r="6223" spans="1:5">
      <c r="A6223">
        <v>1988</v>
      </c>
      <c r="B6223" s="108">
        <v>5</v>
      </c>
      <c r="C6223">
        <v>1770702</v>
      </c>
      <c r="D6223">
        <v>1854437</v>
      </c>
      <c r="E6223">
        <v>3625139</v>
      </c>
    </row>
    <row r="6224" spans="1:5">
      <c r="A6224">
        <v>1988</v>
      </c>
      <c r="B6224" s="108">
        <v>6</v>
      </c>
      <c r="C6224">
        <v>1746542</v>
      </c>
      <c r="D6224">
        <v>1829681</v>
      </c>
      <c r="E6224">
        <v>3576223</v>
      </c>
    </row>
    <row r="6225" spans="1:5">
      <c r="A6225">
        <v>1988</v>
      </c>
      <c r="B6225" s="108">
        <v>7</v>
      </c>
      <c r="C6225">
        <v>1746670</v>
      </c>
      <c r="D6225">
        <v>1830324</v>
      </c>
      <c r="E6225">
        <v>3576994</v>
      </c>
    </row>
    <row r="6226" spans="1:5">
      <c r="A6226">
        <v>1988</v>
      </c>
      <c r="B6226" s="108">
        <v>8</v>
      </c>
      <c r="C6226">
        <v>1651735</v>
      </c>
      <c r="D6226">
        <v>1730293</v>
      </c>
      <c r="E6226">
        <v>3382028</v>
      </c>
    </row>
    <row r="6227" spans="1:5">
      <c r="A6227">
        <v>1988</v>
      </c>
      <c r="B6227" s="108">
        <v>9</v>
      </c>
      <c r="C6227">
        <v>1672139</v>
      </c>
      <c r="D6227">
        <v>1754215</v>
      </c>
      <c r="E6227">
        <v>3426354</v>
      </c>
    </row>
    <row r="6228" spans="1:5">
      <c r="A6228">
        <v>1988</v>
      </c>
      <c r="B6228" s="108">
        <v>10</v>
      </c>
      <c r="C6228">
        <v>1682767</v>
      </c>
      <c r="D6228">
        <v>1774239</v>
      </c>
      <c r="E6228">
        <v>3457006</v>
      </c>
    </row>
    <row r="6229" spans="1:5">
      <c r="A6229">
        <v>1988</v>
      </c>
      <c r="B6229" s="108">
        <v>11</v>
      </c>
      <c r="C6229">
        <v>1584667</v>
      </c>
      <c r="D6229">
        <v>1664962</v>
      </c>
      <c r="E6229">
        <v>3249629</v>
      </c>
    </row>
    <row r="6230" spans="1:5">
      <c r="A6230">
        <v>1988</v>
      </c>
      <c r="B6230" s="108">
        <v>12</v>
      </c>
      <c r="C6230">
        <v>1570031</v>
      </c>
      <c r="D6230">
        <v>1648854</v>
      </c>
      <c r="E6230">
        <v>3218885</v>
      </c>
    </row>
    <row r="6231" spans="1:5">
      <c r="A6231">
        <v>1988</v>
      </c>
      <c r="B6231" s="108">
        <v>13</v>
      </c>
      <c r="C6231">
        <v>1589767</v>
      </c>
      <c r="D6231">
        <v>1667716</v>
      </c>
      <c r="E6231">
        <v>3257483</v>
      </c>
    </row>
    <row r="6232" spans="1:5">
      <c r="A6232">
        <v>1988</v>
      </c>
      <c r="B6232" s="108">
        <v>14</v>
      </c>
      <c r="C6232">
        <v>1586277</v>
      </c>
      <c r="D6232">
        <v>1663714</v>
      </c>
      <c r="E6232">
        <v>3249991</v>
      </c>
    </row>
    <row r="6233" spans="1:5">
      <c r="A6233">
        <v>1988</v>
      </c>
      <c r="B6233" s="108">
        <v>15</v>
      </c>
      <c r="C6233">
        <v>1657324</v>
      </c>
      <c r="D6233">
        <v>1739248</v>
      </c>
      <c r="E6233">
        <v>3396572</v>
      </c>
    </row>
    <row r="6234" spans="1:5">
      <c r="A6234">
        <v>1988</v>
      </c>
      <c r="B6234" s="108">
        <v>16</v>
      </c>
      <c r="C6234">
        <v>1800468</v>
      </c>
      <c r="D6234">
        <v>1897744</v>
      </c>
      <c r="E6234">
        <v>3698212</v>
      </c>
    </row>
    <row r="6235" spans="1:5">
      <c r="A6235">
        <v>1988</v>
      </c>
      <c r="B6235" s="108">
        <v>17</v>
      </c>
      <c r="C6235">
        <v>1897746</v>
      </c>
      <c r="D6235">
        <v>2014659</v>
      </c>
      <c r="E6235">
        <v>3912405</v>
      </c>
    </row>
    <row r="6236" spans="1:5">
      <c r="A6236">
        <v>1988</v>
      </c>
      <c r="B6236" s="108">
        <v>18</v>
      </c>
      <c r="C6236">
        <v>1830257</v>
      </c>
      <c r="D6236">
        <v>1907688</v>
      </c>
      <c r="E6236">
        <v>3737945</v>
      </c>
    </row>
    <row r="6237" spans="1:5">
      <c r="A6237">
        <v>1988</v>
      </c>
      <c r="B6237" s="108">
        <v>19</v>
      </c>
      <c r="C6237">
        <v>1895131</v>
      </c>
      <c r="D6237">
        <v>1953232</v>
      </c>
      <c r="E6237">
        <v>3848363</v>
      </c>
    </row>
    <row r="6238" spans="1:5">
      <c r="A6238">
        <v>1988</v>
      </c>
      <c r="B6238" s="108">
        <v>20</v>
      </c>
      <c r="C6238">
        <v>1881046</v>
      </c>
      <c r="D6238">
        <v>1938229</v>
      </c>
      <c r="E6238">
        <v>3819275</v>
      </c>
    </row>
    <row r="6239" spans="1:5">
      <c r="A6239">
        <v>1988</v>
      </c>
      <c r="B6239" s="108">
        <v>21</v>
      </c>
      <c r="C6239">
        <v>1885038</v>
      </c>
      <c r="D6239">
        <v>1944804</v>
      </c>
      <c r="E6239">
        <v>3829842</v>
      </c>
    </row>
    <row r="6240" spans="1:5">
      <c r="A6240">
        <v>1988</v>
      </c>
      <c r="B6240" s="108">
        <v>22</v>
      </c>
      <c r="C6240">
        <v>1915626</v>
      </c>
      <c r="D6240">
        <v>1976653</v>
      </c>
      <c r="E6240">
        <v>3892279</v>
      </c>
    </row>
    <row r="6241" spans="1:5">
      <c r="A6241">
        <v>1988</v>
      </c>
      <c r="B6241" s="108">
        <v>23</v>
      </c>
      <c r="C6241">
        <v>2035248</v>
      </c>
      <c r="D6241">
        <v>2076401</v>
      </c>
      <c r="E6241">
        <v>4111649</v>
      </c>
    </row>
    <row r="6242" spans="1:5">
      <c r="A6242">
        <v>1988</v>
      </c>
      <c r="B6242" s="108">
        <v>24</v>
      </c>
      <c r="C6242">
        <v>2102040</v>
      </c>
      <c r="D6242">
        <v>2144289</v>
      </c>
      <c r="E6242">
        <v>4246329</v>
      </c>
    </row>
    <row r="6243" spans="1:5">
      <c r="A6243">
        <v>1988</v>
      </c>
      <c r="B6243" s="108">
        <v>25</v>
      </c>
      <c r="C6243">
        <v>2133761</v>
      </c>
      <c r="D6243">
        <v>2162051</v>
      </c>
      <c r="E6243">
        <v>4295812</v>
      </c>
    </row>
    <row r="6244" spans="1:5">
      <c r="A6244">
        <v>1988</v>
      </c>
      <c r="B6244" s="108">
        <v>26</v>
      </c>
      <c r="C6244">
        <v>2178171</v>
      </c>
      <c r="D6244">
        <v>2192702</v>
      </c>
      <c r="E6244">
        <v>4370873</v>
      </c>
    </row>
    <row r="6245" spans="1:5">
      <c r="A6245">
        <v>1988</v>
      </c>
      <c r="B6245" s="108">
        <v>27</v>
      </c>
      <c r="C6245">
        <v>2191742</v>
      </c>
      <c r="D6245">
        <v>2203355</v>
      </c>
      <c r="E6245">
        <v>4395097</v>
      </c>
    </row>
    <row r="6246" spans="1:5">
      <c r="A6246">
        <v>1988</v>
      </c>
      <c r="B6246" s="108">
        <v>28</v>
      </c>
      <c r="C6246">
        <v>2095199</v>
      </c>
      <c r="D6246">
        <v>2097972</v>
      </c>
      <c r="E6246">
        <v>4193171</v>
      </c>
    </row>
    <row r="6247" spans="1:5">
      <c r="A6247">
        <v>1988</v>
      </c>
      <c r="B6247" s="108">
        <v>29</v>
      </c>
      <c r="C6247">
        <v>2261869</v>
      </c>
      <c r="D6247">
        <v>2271321</v>
      </c>
      <c r="E6247">
        <v>4533190</v>
      </c>
    </row>
    <row r="6248" spans="1:5">
      <c r="A6248">
        <v>1988</v>
      </c>
      <c r="B6248" s="108">
        <v>30</v>
      </c>
      <c r="C6248">
        <v>2252176</v>
      </c>
      <c r="D6248">
        <v>2243997</v>
      </c>
      <c r="E6248">
        <v>4496173</v>
      </c>
    </row>
    <row r="6249" spans="1:5">
      <c r="A6249">
        <v>1988</v>
      </c>
      <c r="B6249" s="108">
        <v>31</v>
      </c>
      <c r="C6249">
        <v>2154264</v>
      </c>
      <c r="D6249">
        <v>2139117</v>
      </c>
      <c r="E6249">
        <v>4293381</v>
      </c>
    </row>
    <row r="6250" spans="1:5">
      <c r="A6250">
        <v>1988</v>
      </c>
      <c r="B6250" s="108">
        <v>32</v>
      </c>
      <c r="C6250">
        <v>2102185</v>
      </c>
      <c r="D6250">
        <v>2078540</v>
      </c>
      <c r="E6250">
        <v>4180725</v>
      </c>
    </row>
    <row r="6251" spans="1:5">
      <c r="A6251">
        <v>1988</v>
      </c>
      <c r="B6251" s="108">
        <v>33</v>
      </c>
      <c r="C6251">
        <v>2077145</v>
      </c>
      <c r="D6251">
        <v>2037935</v>
      </c>
      <c r="E6251">
        <v>4115080</v>
      </c>
    </row>
    <row r="6252" spans="1:5">
      <c r="A6252">
        <v>1988</v>
      </c>
      <c r="B6252" s="108">
        <v>34</v>
      </c>
      <c r="C6252">
        <v>2069542</v>
      </c>
      <c r="D6252">
        <v>2052896</v>
      </c>
      <c r="E6252">
        <v>4122438</v>
      </c>
    </row>
    <row r="6253" spans="1:5">
      <c r="A6253">
        <v>1988</v>
      </c>
      <c r="B6253" s="108">
        <v>35</v>
      </c>
      <c r="C6253">
        <v>2026123</v>
      </c>
      <c r="D6253">
        <v>1990721</v>
      </c>
      <c r="E6253">
        <v>4016844</v>
      </c>
    </row>
    <row r="6254" spans="1:5">
      <c r="A6254">
        <v>1988</v>
      </c>
      <c r="B6254" s="108">
        <v>36</v>
      </c>
      <c r="C6254">
        <v>1940386</v>
      </c>
      <c r="D6254">
        <v>1898467</v>
      </c>
      <c r="E6254">
        <v>3838853</v>
      </c>
    </row>
    <row r="6255" spans="1:5">
      <c r="A6255">
        <v>1988</v>
      </c>
      <c r="B6255" s="108">
        <v>37</v>
      </c>
      <c r="C6255">
        <v>1858935</v>
      </c>
      <c r="D6255">
        <v>1815206</v>
      </c>
      <c r="E6255">
        <v>3674141</v>
      </c>
    </row>
    <row r="6256" spans="1:5">
      <c r="A6256">
        <v>1988</v>
      </c>
      <c r="B6256" s="108">
        <v>38</v>
      </c>
      <c r="C6256">
        <v>1774594</v>
      </c>
      <c r="D6256">
        <v>1721997</v>
      </c>
      <c r="E6256">
        <v>3496591</v>
      </c>
    </row>
    <row r="6257" spans="1:5">
      <c r="A6257">
        <v>1988</v>
      </c>
      <c r="B6257" s="108">
        <v>39</v>
      </c>
      <c r="C6257">
        <v>1914821</v>
      </c>
      <c r="D6257">
        <v>1872897</v>
      </c>
      <c r="E6257">
        <v>3787718</v>
      </c>
    </row>
    <row r="6258" spans="1:5">
      <c r="A6258">
        <v>1988</v>
      </c>
      <c r="B6258" s="108">
        <v>40</v>
      </c>
      <c r="C6258">
        <v>1958085</v>
      </c>
      <c r="D6258">
        <v>1896264</v>
      </c>
      <c r="E6258">
        <v>3854349</v>
      </c>
    </row>
    <row r="6259" spans="1:5">
      <c r="A6259">
        <v>1988</v>
      </c>
      <c r="B6259" s="108">
        <v>41</v>
      </c>
      <c r="C6259">
        <v>1703720</v>
      </c>
      <c r="D6259">
        <v>1659865</v>
      </c>
      <c r="E6259">
        <v>3363585</v>
      </c>
    </row>
    <row r="6260" spans="1:5">
      <c r="A6260">
        <v>1988</v>
      </c>
      <c r="B6260" s="108">
        <v>42</v>
      </c>
      <c r="C6260">
        <v>1432206</v>
      </c>
      <c r="D6260">
        <v>1386844</v>
      </c>
      <c r="E6260">
        <v>2819050</v>
      </c>
    </row>
    <row r="6261" spans="1:5">
      <c r="A6261">
        <v>1988</v>
      </c>
      <c r="B6261" s="108">
        <v>43</v>
      </c>
      <c r="C6261">
        <v>1453030</v>
      </c>
      <c r="D6261">
        <v>1396993</v>
      </c>
      <c r="E6261">
        <v>2850023</v>
      </c>
    </row>
    <row r="6262" spans="1:5">
      <c r="A6262">
        <v>1988</v>
      </c>
      <c r="B6262" s="108">
        <v>44</v>
      </c>
      <c r="C6262">
        <v>1551989</v>
      </c>
      <c r="D6262">
        <v>1505543</v>
      </c>
      <c r="E6262">
        <v>3057532</v>
      </c>
    </row>
    <row r="6263" spans="1:5">
      <c r="A6263">
        <v>1988</v>
      </c>
      <c r="B6263" s="108">
        <v>45</v>
      </c>
      <c r="C6263">
        <v>1466112</v>
      </c>
      <c r="D6263">
        <v>1421112</v>
      </c>
      <c r="E6263">
        <v>2887224</v>
      </c>
    </row>
    <row r="6264" spans="1:5">
      <c r="A6264">
        <v>1988</v>
      </c>
      <c r="B6264" s="108">
        <v>46</v>
      </c>
      <c r="C6264">
        <v>1312225</v>
      </c>
      <c r="D6264">
        <v>1258720</v>
      </c>
      <c r="E6264">
        <v>2570945</v>
      </c>
    </row>
    <row r="6265" spans="1:5">
      <c r="A6265">
        <v>1988</v>
      </c>
      <c r="B6265" s="108">
        <v>47</v>
      </c>
      <c r="C6265">
        <v>1254768</v>
      </c>
      <c r="D6265">
        <v>1199313</v>
      </c>
      <c r="E6265">
        <v>2454081</v>
      </c>
    </row>
    <row r="6266" spans="1:5">
      <c r="A6266">
        <v>1988</v>
      </c>
      <c r="B6266" s="108">
        <v>48</v>
      </c>
      <c r="C6266">
        <v>1153113</v>
      </c>
      <c r="D6266">
        <v>1099542</v>
      </c>
      <c r="E6266">
        <v>2252655</v>
      </c>
    </row>
    <row r="6267" spans="1:5">
      <c r="A6267">
        <v>1988</v>
      </c>
      <c r="B6267" s="108">
        <v>49</v>
      </c>
      <c r="C6267">
        <v>1259387</v>
      </c>
      <c r="D6267">
        <v>1209839</v>
      </c>
      <c r="E6267">
        <v>2469226</v>
      </c>
    </row>
    <row r="6268" spans="1:5">
      <c r="A6268">
        <v>1988</v>
      </c>
      <c r="B6268" s="108">
        <v>50</v>
      </c>
      <c r="C6268">
        <v>1189489</v>
      </c>
      <c r="D6268">
        <v>1129091</v>
      </c>
      <c r="E6268">
        <v>2318580</v>
      </c>
    </row>
    <row r="6269" spans="1:5">
      <c r="A6269">
        <v>1988</v>
      </c>
      <c r="B6269" s="108">
        <v>51</v>
      </c>
      <c r="C6269">
        <v>1107339</v>
      </c>
      <c r="D6269">
        <v>1045657</v>
      </c>
      <c r="E6269">
        <v>2152996</v>
      </c>
    </row>
    <row r="6270" spans="1:5">
      <c r="A6270">
        <v>1988</v>
      </c>
      <c r="B6270" s="108">
        <v>52</v>
      </c>
      <c r="C6270">
        <v>1123112</v>
      </c>
      <c r="D6270">
        <v>1056673</v>
      </c>
      <c r="E6270">
        <v>2179785</v>
      </c>
    </row>
    <row r="6271" spans="1:5">
      <c r="A6271">
        <v>1988</v>
      </c>
      <c r="B6271" s="108">
        <v>53</v>
      </c>
      <c r="C6271">
        <v>1116229</v>
      </c>
      <c r="D6271">
        <v>1048062</v>
      </c>
      <c r="E6271">
        <v>2164291</v>
      </c>
    </row>
    <row r="6272" spans="1:5">
      <c r="A6272">
        <v>1988</v>
      </c>
      <c r="B6272" s="108">
        <v>54</v>
      </c>
      <c r="C6272">
        <v>1084525</v>
      </c>
      <c r="D6272">
        <v>1011465</v>
      </c>
      <c r="E6272">
        <v>2095990</v>
      </c>
    </row>
    <row r="6273" spans="1:5">
      <c r="A6273">
        <v>1988</v>
      </c>
      <c r="B6273" s="108">
        <v>55</v>
      </c>
      <c r="C6273">
        <v>1087853</v>
      </c>
      <c r="D6273">
        <v>997692</v>
      </c>
      <c r="E6273">
        <v>2085545</v>
      </c>
    </row>
    <row r="6274" spans="1:5">
      <c r="A6274">
        <v>1988</v>
      </c>
      <c r="B6274" s="108">
        <v>56</v>
      </c>
      <c r="C6274">
        <v>1132112</v>
      </c>
      <c r="D6274">
        <v>1032099</v>
      </c>
      <c r="E6274">
        <v>2164211</v>
      </c>
    </row>
    <row r="6275" spans="1:5">
      <c r="A6275">
        <v>1988</v>
      </c>
      <c r="B6275" s="108">
        <v>57</v>
      </c>
      <c r="C6275">
        <v>1171358</v>
      </c>
      <c r="D6275">
        <v>1067188</v>
      </c>
      <c r="E6275">
        <v>2238546</v>
      </c>
    </row>
    <row r="6276" spans="1:5">
      <c r="A6276">
        <v>1988</v>
      </c>
      <c r="B6276" s="108">
        <v>58</v>
      </c>
      <c r="C6276">
        <v>1107018</v>
      </c>
      <c r="D6276">
        <v>1010254</v>
      </c>
      <c r="E6276">
        <v>2117272</v>
      </c>
    </row>
    <row r="6277" spans="1:5">
      <c r="A6277">
        <v>1988</v>
      </c>
      <c r="B6277" s="108">
        <v>59</v>
      </c>
      <c r="C6277">
        <v>1178858</v>
      </c>
      <c r="D6277">
        <v>1059079</v>
      </c>
      <c r="E6277">
        <v>2237937</v>
      </c>
    </row>
    <row r="6278" spans="1:5">
      <c r="A6278">
        <v>1988</v>
      </c>
      <c r="B6278" s="108">
        <v>60</v>
      </c>
      <c r="C6278">
        <v>1186237</v>
      </c>
      <c r="D6278">
        <v>1037476</v>
      </c>
      <c r="E6278">
        <v>2223713</v>
      </c>
    </row>
    <row r="6279" spans="1:5">
      <c r="A6279">
        <v>1988</v>
      </c>
      <c r="B6279" s="108">
        <v>61</v>
      </c>
      <c r="C6279">
        <v>1142301</v>
      </c>
      <c r="D6279">
        <v>991663</v>
      </c>
      <c r="E6279">
        <v>2133964</v>
      </c>
    </row>
    <row r="6280" spans="1:5">
      <c r="A6280">
        <v>1988</v>
      </c>
      <c r="B6280" s="108">
        <v>62</v>
      </c>
      <c r="C6280">
        <v>1139815</v>
      </c>
      <c r="D6280">
        <v>980769</v>
      </c>
      <c r="E6280">
        <v>2120584</v>
      </c>
    </row>
    <row r="6281" spans="1:5">
      <c r="A6281">
        <v>1988</v>
      </c>
      <c r="B6281" s="108">
        <v>63</v>
      </c>
      <c r="C6281">
        <v>1163678</v>
      </c>
      <c r="D6281">
        <v>1004419</v>
      </c>
      <c r="E6281">
        <v>2168097</v>
      </c>
    </row>
    <row r="6282" spans="1:5">
      <c r="A6282">
        <v>1988</v>
      </c>
      <c r="B6282" s="108">
        <v>64</v>
      </c>
      <c r="C6282">
        <v>1168171</v>
      </c>
      <c r="D6282">
        <v>987657</v>
      </c>
      <c r="E6282">
        <v>2155828</v>
      </c>
    </row>
    <row r="6283" spans="1:5">
      <c r="A6283">
        <v>1988</v>
      </c>
      <c r="B6283" s="108">
        <v>65</v>
      </c>
      <c r="C6283">
        <v>1134317</v>
      </c>
      <c r="D6283">
        <v>945406</v>
      </c>
      <c r="E6283">
        <v>2079723</v>
      </c>
    </row>
    <row r="6284" spans="1:5">
      <c r="A6284">
        <v>1988</v>
      </c>
      <c r="B6284" s="108">
        <v>66</v>
      </c>
      <c r="C6284">
        <v>1134484</v>
      </c>
      <c r="D6284">
        <v>943920</v>
      </c>
      <c r="E6284">
        <v>2078404</v>
      </c>
    </row>
    <row r="6285" spans="1:5">
      <c r="A6285">
        <v>1988</v>
      </c>
      <c r="B6285" s="108">
        <v>67</v>
      </c>
      <c r="C6285">
        <v>1089117</v>
      </c>
      <c r="D6285">
        <v>895918</v>
      </c>
      <c r="E6285">
        <v>1985035</v>
      </c>
    </row>
    <row r="6286" spans="1:5">
      <c r="A6286">
        <v>1988</v>
      </c>
      <c r="B6286" s="108">
        <v>68</v>
      </c>
      <c r="C6286">
        <v>1010947</v>
      </c>
      <c r="D6286">
        <v>808685</v>
      </c>
      <c r="E6286">
        <v>1819632</v>
      </c>
    </row>
    <row r="6287" spans="1:5">
      <c r="A6287">
        <v>1988</v>
      </c>
      <c r="B6287" s="108">
        <v>69</v>
      </c>
      <c r="C6287">
        <v>1016993</v>
      </c>
      <c r="D6287">
        <v>790684</v>
      </c>
      <c r="E6287">
        <v>1807677</v>
      </c>
    </row>
    <row r="6288" spans="1:5">
      <c r="A6288">
        <v>1988</v>
      </c>
      <c r="B6288" s="108">
        <v>70</v>
      </c>
      <c r="C6288">
        <v>981663</v>
      </c>
      <c r="D6288">
        <v>753626</v>
      </c>
      <c r="E6288">
        <v>1735289</v>
      </c>
    </row>
    <row r="6289" spans="1:5">
      <c r="A6289">
        <v>1988</v>
      </c>
      <c r="B6289" s="108">
        <v>71</v>
      </c>
      <c r="C6289">
        <v>931144</v>
      </c>
      <c r="D6289">
        <v>695776</v>
      </c>
      <c r="E6289">
        <v>1626920</v>
      </c>
    </row>
    <row r="6290" spans="1:5">
      <c r="A6290">
        <v>1988</v>
      </c>
      <c r="B6290" s="108">
        <v>72</v>
      </c>
      <c r="C6290">
        <v>870886</v>
      </c>
      <c r="D6290">
        <v>636223</v>
      </c>
      <c r="E6290">
        <v>1507109</v>
      </c>
    </row>
    <row r="6291" spans="1:5">
      <c r="A6291">
        <v>1988</v>
      </c>
      <c r="B6291" s="108">
        <v>73</v>
      </c>
      <c r="C6291">
        <v>851417</v>
      </c>
      <c r="D6291">
        <v>608316</v>
      </c>
      <c r="E6291">
        <v>1459733</v>
      </c>
    </row>
    <row r="6292" spans="1:5">
      <c r="A6292">
        <v>1988</v>
      </c>
      <c r="B6292" s="108">
        <v>74</v>
      </c>
      <c r="C6292">
        <v>844254</v>
      </c>
      <c r="D6292">
        <v>584352</v>
      </c>
      <c r="E6292">
        <v>1428606</v>
      </c>
    </row>
    <row r="6293" spans="1:5">
      <c r="A6293">
        <v>1988</v>
      </c>
      <c r="B6293" s="108">
        <v>75</v>
      </c>
      <c r="C6293">
        <v>806772</v>
      </c>
      <c r="D6293">
        <v>548245</v>
      </c>
      <c r="E6293">
        <v>1355017</v>
      </c>
    </row>
    <row r="6294" spans="1:5">
      <c r="A6294">
        <v>1988</v>
      </c>
      <c r="B6294" s="108">
        <v>76</v>
      </c>
      <c r="C6294">
        <v>753780</v>
      </c>
      <c r="D6294">
        <v>496886</v>
      </c>
      <c r="E6294">
        <v>1250666</v>
      </c>
    </row>
    <row r="6295" spans="1:5">
      <c r="A6295">
        <v>1988</v>
      </c>
      <c r="B6295" s="108">
        <v>77</v>
      </c>
      <c r="C6295">
        <v>718064</v>
      </c>
      <c r="D6295">
        <v>454432</v>
      </c>
      <c r="E6295">
        <v>1172496</v>
      </c>
    </row>
    <row r="6296" spans="1:5">
      <c r="A6296">
        <v>1988</v>
      </c>
      <c r="B6296" s="108">
        <v>78</v>
      </c>
      <c r="C6296">
        <v>667142</v>
      </c>
      <c r="D6296">
        <v>408158</v>
      </c>
      <c r="E6296">
        <v>1075300</v>
      </c>
    </row>
    <row r="6297" spans="1:5">
      <c r="A6297">
        <v>1988</v>
      </c>
      <c r="B6297" s="108">
        <v>79</v>
      </c>
      <c r="C6297">
        <v>630124</v>
      </c>
      <c r="D6297">
        <v>367051</v>
      </c>
      <c r="E6297">
        <v>997175</v>
      </c>
    </row>
    <row r="6298" spans="1:5">
      <c r="A6298">
        <v>1988</v>
      </c>
      <c r="B6298" s="108">
        <v>80</v>
      </c>
      <c r="C6298">
        <v>566424.75</v>
      </c>
      <c r="D6298">
        <v>320231.46000000002</v>
      </c>
      <c r="E6298">
        <v>886656.21</v>
      </c>
    </row>
    <row r="6299" spans="1:5">
      <c r="A6299">
        <v>1988</v>
      </c>
      <c r="B6299" s="108">
        <v>81</v>
      </c>
      <c r="C6299">
        <v>515977.63</v>
      </c>
      <c r="D6299">
        <v>276362.01</v>
      </c>
      <c r="E6299">
        <v>792339.64</v>
      </c>
    </row>
    <row r="6300" spans="1:5">
      <c r="A6300">
        <v>1988</v>
      </c>
      <c r="B6300" s="108">
        <v>82</v>
      </c>
      <c r="C6300">
        <v>477291.95</v>
      </c>
      <c r="D6300">
        <v>245377.27</v>
      </c>
      <c r="E6300">
        <v>722669.22</v>
      </c>
    </row>
    <row r="6301" spans="1:5">
      <c r="A6301">
        <v>1988</v>
      </c>
      <c r="B6301" s="108">
        <v>83</v>
      </c>
      <c r="C6301">
        <v>427675.82</v>
      </c>
      <c r="D6301">
        <v>211089.07</v>
      </c>
      <c r="E6301">
        <v>638764.89</v>
      </c>
    </row>
    <row r="6302" spans="1:5">
      <c r="A6302">
        <v>1988</v>
      </c>
      <c r="B6302" s="108">
        <v>84</v>
      </c>
      <c r="C6302">
        <v>384784.33</v>
      </c>
      <c r="D6302">
        <v>181514.66</v>
      </c>
      <c r="E6302">
        <v>566298.99</v>
      </c>
    </row>
    <row r="6303" spans="1:5">
      <c r="A6303">
        <v>1988</v>
      </c>
      <c r="B6303" s="108">
        <v>85</v>
      </c>
      <c r="C6303">
        <v>347786.64</v>
      </c>
      <c r="D6303">
        <v>156158.21</v>
      </c>
      <c r="E6303">
        <v>503944.85</v>
      </c>
    </row>
    <row r="6304" spans="1:5">
      <c r="A6304">
        <v>1988</v>
      </c>
      <c r="B6304" s="108">
        <v>86</v>
      </c>
      <c r="C6304">
        <v>284469.40999999997</v>
      </c>
      <c r="D6304">
        <v>121623.96</v>
      </c>
      <c r="E6304">
        <v>406093.37</v>
      </c>
    </row>
    <row r="6305" spans="1:5">
      <c r="A6305">
        <v>1988</v>
      </c>
      <c r="B6305" s="108">
        <v>87</v>
      </c>
      <c r="C6305">
        <v>281868.15000000002</v>
      </c>
      <c r="D6305">
        <v>113434.07</v>
      </c>
      <c r="E6305">
        <v>395302.22</v>
      </c>
    </row>
    <row r="6306" spans="1:5">
      <c r="A6306">
        <v>1988</v>
      </c>
      <c r="B6306" s="108">
        <v>88</v>
      </c>
      <c r="C6306">
        <v>206686.82</v>
      </c>
      <c r="D6306">
        <v>80718.850000000006</v>
      </c>
      <c r="E6306">
        <v>287405.67</v>
      </c>
    </row>
    <row r="6307" spans="1:5">
      <c r="A6307">
        <v>1988</v>
      </c>
      <c r="B6307" s="108">
        <v>89</v>
      </c>
      <c r="C6307">
        <v>194304.13</v>
      </c>
      <c r="D6307">
        <v>70864.58</v>
      </c>
      <c r="E6307">
        <v>265168.71000000002</v>
      </c>
    </row>
    <row r="6308" spans="1:5">
      <c r="A6308">
        <v>1988</v>
      </c>
      <c r="B6308" s="108">
        <v>90</v>
      </c>
      <c r="C6308">
        <v>155166.56</v>
      </c>
      <c r="D6308">
        <v>54659.64</v>
      </c>
      <c r="E6308">
        <v>209826.2</v>
      </c>
    </row>
    <row r="6309" spans="1:5">
      <c r="A6309">
        <v>1988</v>
      </c>
      <c r="B6309" s="108">
        <v>91</v>
      </c>
      <c r="C6309">
        <v>134773.82</v>
      </c>
      <c r="D6309">
        <v>45346.01</v>
      </c>
      <c r="E6309">
        <v>180119.83</v>
      </c>
    </row>
    <row r="6310" spans="1:5">
      <c r="A6310">
        <v>1988</v>
      </c>
      <c r="B6310" s="108">
        <v>92</v>
      </c>
      <c r="C6310">
        <v>109859.51</v>
      </c>
      <c r="D6310">
        <v>35638.14</v>
      </c>
      <c r="E6310">
        <v>145497.65</v>
      </c>
    </row>
    <row r="6311" spans="1:5">
      <c r="A6311">
        <v>1988</v>
      </c>
      <c r="B6311" s="108">
        <v>93</v>
      </c>
      <c r="C6311">
        <v>85787.73</v>
      </c>
      <c r="D6311">
        <v>26862.16</v>
      </c>
      <c r="E6311">
        <v>112649.89</v>
      </c>
    </row>
    <row r="6312" spans="1:5">
      <c r="A6312">
        <v>1988</v>
      </c>
      <c r="B6312" s="108">
        <v>94</v>
      </c>
      <c r="C6312">
        <v>65995.839999999997</v>
      </c>
      <c r="D6312">
        <v>19547.96</v>
      </c>
      <c r="E6312">
        <v>85543.8</v>
      </c>
    </row>
    <row r="6313" spans="1:5">
      <c r="A6313">
        <v>1988</v>
      </c>
      <c r="B6313" s="108">
        <v>95</v>
      </c>
      <c r="C6313">
        <v>51611.11</v>
      </c>
      <c r="D6313">
        <v>14494.42</v>
      </c>
      <c r="E6313">
        <v>66105.53</v>
      </c>
    </row>
    <row r="6314" spans="1:5">
      <c r="A6314">
        <v>1988</v>
      </c>
      <c r="B6314" s="108">
        <v>96</v>
      </c>
      <c r="C6314">
        <v>35882.03</v>
      </c>
      <c r="D6314">
        <v>9701.7900000000009</v>
      </c>
      <c r="E6314">
        <v>45583.82</v>
      </c>
    </row>
    <row r="6315" spans="1:5">
      <c r="A6315">
        <v>1988</v>
      </c>
      <c r="B6315" s="108">
        <v>97</v>
      </c>
      <c r="C6315">
        <v>26453.96</v>
      </c>
      <c r="D6315">
        <v>6935.88</v>
      </c>
      <c r="E6315">
        <v>33389.839999999997</v>
      </c>
    </row>
    <row r="6316" spans="1:5">
      <c r="A6316">
        <v>1988</v>
      </c>
      <c r="B6316" s="108">
        <v>98</v>
      </c>
      <c r="C6316">
        <v>18838.990000000002</v>
      </c>
      <c r="D6316">
        <v>4832.96</v>
      </c>
      <c r="E6316">
        <v>23671.95</v>
      </c>
    </row>
    <row r="6317" spans="1:5">
      <c r="A6317">
        <v>1988</v>
      </c>
      <c r="B6317" s="108">
        <v>99</v>
      </c>
      <c r="C6317">
        <v>12988.1</v>
      </c>
      <c r="D6317">
        <v>3133.21</v>
      </c>
      <c r="E6317">
        <v>16121.31</v>
      </c>
    </row>
    <row r="6318" spans="1:5">
      <c r="A6318">
        <v>1988</v>
      </c>
      <c r="B6318" s="108">
        <v>100</v>
      </c>
      <c r="C6318">
        <v>7783.73</v>
      </c>
      <c r="D6318">
        <v>1903.34</v>
      </c>
      <c r="E6318">
        <v>9687.07</v>
      </c>
    </row>
    <row r="6319" spans="1:5">
      <c r="A6319">
        <v>1988</v>
      </c>
      <c r="B6319" s="108">
        <v>101</v>
      </c>
      <c r="C6319">
        <v>5144.4799999999996</v>
      </c>
      <c r="D6319">
        <v>1180.3800000000001</v>
      </c>
      <c r="E6319">
        <v>6324.86</v>
      </c>
    </row>
    <row r="6320" spans="1:5">
      <c r="A6320">
        <v>1988</v>
      </c>
      <c r="B6320" s="108">
        <v>102</v>
      </c>
      <c r="C6320">
        <v>3332.85</v>
      </c>
      <c r="D6320">
        <v>742.99</v>
      </c>
      <c r="E6320">
        <v>4075.84</v>
      </c>
    </row>
    <row r="6321" spans="1:5">
      <c r="A6321">
        <v>1988</v>
      </c>
      <c r="B6321" s="108">
        <v>103</v>
      </c>
      <c r="C6321">
        <v>2076.9499999999998</v>
      </c>
      <c r="D6321">
        <v>479.64</v>
      </c>
      <c r="E6321">
        <v>2556.59</v>
      </c>
    </row>
    <row r="6322" spans="1:5">
      <c r="A6322">
        <v>1988</v>
      </c>
      <c r="B6322" s="108">
        <v>104</v>
      </c>
      <c r="C6322">
        <v>1181.98</v>
      </c>
      <c r="D6322">
        <v>279.52</v>
      </c>
      <c r="E6322">
        <v>1461.5</v>
      </c>
    </row>
    <row r="6323" spans="1:5">
      <c r="A6323">
        <v>1988</v>
      </c>
      <c r="B6323" s="108">
        <v>105</v>
      </c>
      <c r="C6323">
        <v>720.69</v>
      </c>
      <c r="D6323">
        <v>151.74</v>
      </c>
      <c r="E6323">
        <v>872.43</v>
      </c>
    </row>
    <row r="6324" spans="1:5">
      <c r="A6324">
        <v>1988</v>
      </c>
      <c r="B6324" s="108">
        <v>106</v>
      </c>
      <c r="C6324">
        <v>463.74</v>
      </c>
      <c r="D6324">
        <v>97.16</v>
      </c>
      <c r="E6324">
        <v>560.9</v>
      </c>
    </row>
    <row r="6325" spans="1:5">
      <c r="A6325">
        <v>1988</v>
      </c>
      <c r="B6325" s="108">
        <v>107</v>
      </c>
      <c r="C6325">
        <v>243.22</v>
      </c>
      <c r="D6325">
        <v>65.11</v>
      </c>
      <c r="E6325">
        <v>308.33</v>
      </c>
    </row>
    <row r="6326" spans="1:5">
      <c r="A6326">
        <v>1988</v>
      </c>
      <c r="B6326" s="108">
        <v>108</v>
      </c>
      <c r="C6326">
        <v>129.97</v>
      </c>
      <c r="D6326">
        <v>47.18</v>
      </c>
      <c r="E6326">
        <v>177.15</v>
      </c>
    </row>
    <row r="6327" spans="1:5">
      <c r="A6327">
        <v>1988</v>
      </c>
      <c r="B6327" s="108">
        <v>109</v>
      </c>
      <c r="C6327">
        <v>69.849999999999994</v>
      </c>
      <c r="D6327">
        <v>19.760000000000002</v>
      </c>
      <c r="E6327">
        <v>89.61</v>
      </c>
    </row>
    <row r="6328" spans="1:5">
      <c r="A6328">
        <v>1988</v>
      </c>
      <c r="B6328" s="108">
        <v>110</v>
      </c>
      <c r="C6328">
        <v>137.72999999999999</v>
      </c>
      <c r="D6328">
        <v>33.42</v>
      </c>
      <c r="E6328">
        <v>171.15</v>
      </c>
    </row>
    <row r="6329" spans="1:5">
      <c r="A6329">
        <v>1989</v>
      </c>
      <c r="B6329" s="108">
        <v>0</v>
      </c>
      <c r="C6329">
        <v>1859986</v>
      </c>
      <c r="D6329">
        <v>1947951</v>
      </c>
      <c r="E6329">
        <v>3807937</v>
      </c>
    </row>
    <row r="6330" spans="1:5">
      <c r="A6330">
        <v>1989</v>
      </c>
      <c r="B6330" s="108">
        <v>1</v>
      </c>
      <c r="C6330">
        <v>1783077</v>
      </c>
      <c r="D6330">
        <v>1867232</v>
      </c>
      <c r="E6330">
        <v>3650309</v>
      </c>
    </row>
    <row r="6331" spans="1:5">
      <c r="A6331">
        <v>1989</v>
      </c>
      <c r="B6331" s="108">
        <v>2</v>
      </c>
      <c r="C6331">
        <v>1769898</v>
      </c>
      <c r="D6331">
        <v>1855508</v>
      </c>
      <c r="E6331">
        <v>3625406</v>
      </c>
    </row>
    <row r="6332" spans="1:5">
      <c r="A6332">
        <v>1989</v>
      </c>
      <c r="B6332" s="108">
        <v>3</v>
      </c>
      <c r="C6332">
        <v>1779260</v>
      </c>
      <c r="D6332">
        <v>1865115</v>
      </c>
      <c r="E6332">
        <v>3644375</v>
      </c>
    </row>
    <row r="6333" spans="1:5">
      <c r="A6333">
        <v>1989</v>
      </c>
      <c r="B6333" s="108">
        <v>4</v>
      </c>
      <c r="C6333">
        <v>1762995</v>
      </c>
      <c r="D6333">
        <v>1845929</v>
      </c>
      <c r="E6333">
        <v>3608924</v>
      </c>
    </row>
    <row r="6334" spans="1:5">
      <c r="A6334">
        <v>1989</v>
      </c>
      <c r="B6334" s="108">
        <v>5</v>
      </c>
      <c r="C6334">
        <v>1749173</v>
      </c>
      <c r="D6334">
        <v>1835959</v>
      </c>
      <c r="E6334">
        <v>3585132</v>
      </c>
    </row>
    <row r="6335" spans="1:5">
      <c r="A6335">
        <v>1989</v>
      </c>
      <c r="B6335" s="108">
        <v>6</v>
      </c>
      <c r="C6335">
        <v>1770757</v>
      </c>
      <c r="D6335">
        <v>1854014</v>
      </c>
      <c r="E6335">
        <v>3624771</v>
      </c>
    </row>
    <row r="6336" spans="1:5">
      <c r="A6336">
        <v>1989</v>
      </c>
      <c r="B6336" s="108">
        <v>7</v>
      </c>
      <c r="C6336">
        <v>1756481</v>
      </c>
      <c r="D6336">
        <v>1839899</v>
      </c>
      <c r="E6336">
        <v>3596380</v>
      </c>
    </row>
    <row r="6337" spans="1:5">
      <c r="A6337">
        <v>1989</v>
      </c>
      <c r="B6337" s="108">
        <v>8</v>
      </c>
      <c r="C6337">
        <v>1682216</v>
      </c>
      <c r="D6337">
        <v>1764609</v>
      </c>
      <c r="E6337">
        <v>3446825</v>
      </c>
    </row>
    <row r="6338" spans="1:5">
      <c r="A6338">
        <v>1989</v>
      </c>
      <c r="B6338" s="108">
        <v>9</v>
      </c>
      <c r="C6338">
        <v>1756409</v>
      </c>
      <c r="D6338">
        <v>1843809</v>
      </c>
      <c r="E6338">
        <v>3600218</v>
      </c>
    </row>
    <row r="6339" spans="1:5">
      <c r="A6339">
        <v>1989</v>
      </c>
      <c r="B6339" s="108">
        <v>10</v>
      </c>
      <c r="C6339">
        <v>1685271</v>
      </c>
      <c r="D6339">
        <v>1773066</v>
      </c>
      <c r="E6339">
        <v>3458337</v>
      </c>
    </row>
    <row r="6340" spans="1:5">
      <c r="A6340">
        <v>1989</v>
      </c>
      <c r="B6340" s="108">
        <v>11</v>
      </c>
      <c r="C6340">
        <v>1659686</v>
      </c>
      <c r="D6340">
        <v>1743899</v>
      </c>
      <c r="E6340">
        <v>3403585</v>
      </c>
    </row>
    <row r="6341" spans="1:5">
      <c r="A6341">
        <v>1989</v>
      </c>
      <c r="B6341" s="108">
        <v>12</v>
      </c>
      <c r="C6341">
        <v>1583797</v>
      </c>
      <c r="D6341">
        <v>1660697</v>
      </c>
      <c r="E6341">
        <v>3244494</v>
      </c>
    </row>
    <row r="6342" spans="1:5">
      <c r="A6342">
        <v>1989</v>
      </c>
      <c r="B6342" s="108">
        <v>13</v>
      </c>
      <c r="C6342">
        <v>1583602</v>
      </c>
      <c r="D6342">
        <v>1661652</v>
      </c>
      <c r="E6342">
        <v>3245254</v>
      </c>
    </row>
    <row r="6343" spans="1:5">
      <c r="A6343">
        <v>1989</v>
      </c>
      <c r="B6343" s="108">
        <v>14</v>
      </c>
      <c r="C6343">
        <v>1596549</v>
      </c>
      <c r="D6343">
        <v>1681123</v>
      </c>
      <c r="E6343">
        <v>3277672</v>
      </c>
    </row>
    <row r="6344" spans="1:5">
      <c r="A6344">
        <v>1989</v>
      </c>
      <c r="B6344" s="108">
        <v>15</v>
      </c>
      <c r="C6344">
        <v>1600301</v>
      </c>
      <c r="D6344">
        <v>1681020</v>
      </c>
      <c r="E6344">
        <v>3281321</v>
      </c>
    </row>
    <row r="6345" spans="1:5">
      <c r="A6345">
        <v>1989</v>
      </c>
      <c r="B6345" s="108">
        <v>16</v>
      </c>
      <c r="C6345">
        <v>1660872</v>
      </c>
      <c r="D6345">
        <v>1753898</v>
      </c>
      <c r="E6345">
        <v>3414770</v>
      </c>
    </row>
    <row r="6346" spans="1:5">
      <c r="A6346">
        <v>1989</v>
      </c>
      <c r="B6346" s="108">
        <v>17</v>
      </c>
      <c r="C6346">
        <v>1829997</v>
      </c>
      <c r="D6346">
        <v>1940538</v>
      </c>
      <c r="E6346">
        <v>3770535</v>
      </c>
    </row>
    <row r="6347" spans="1:5">
      <c r="A6347">
        <v>1989</v>
      </c>
      <c r="B6347" s="108">
        <v>18</v>
      </c>
      <c r="C6347">
        <v>1894132</v>
      </c>
      <c r="D6347">
        <v>1987742</v>
      </c>
      <c r="E6347">
        <v>3881874</v>
      </c>
    </row>
    <row r="6348" spans="1:5">
      <c r="A6348">
        <v>1989</v>
      </c>
      <c r="B6348" s="108">
        <v>19</v>
      </c>
      <c r="C6348">
        <v>1943180</v>
      </c>
      <c r="D6348">
        <v>2007820</v>
      </c>
      <c r="E6348">
        <v>3951000</v>
      </c>
    </row>
    <row r="6349" spans="1:5">
      <c r="A6349">
        <v>1989</v>
      </c>
      <c r="B6349" s="108">
        <v>20</v>
      </c>
      <c r="C6349">
        <v>1888377</v>
      </c>
      <c r="D6349">
        <v>1957387</v>
      </c>
      <c r="E6349">
        <v>3845764</v>
      </c>
    </row>
    <row r="6350" spans="1:5">
      <c r="A6350">
        <v>1989</v>
      </c>
      <c r="B6350" s="108">
        <v>21</v>
      </c>
      <c r="C6350">
        <v>1850675</v>
      </c>
      <c r="D6350">
        <v>1918915</v>
      </c>
      <c r="E6350">
        <v>3769590</v>
      </c>
    </row>
    <row r="6351" spans="1:5">
      <c r="A6351">
        <v>1989</v>
      </c>
      <c r="B6351" s="108">
        <v>22</v>
      </c>
      <c r="C6351">
        <v>1847299</v>
      </c>
      <c r="D6351">
        <v>1908949</v>
      </c>
      <c r="E6351">
        <v>3756248</v>
      </c>
    </row>
    <row r="6352" spans="1:5">
      <c r="A6352">
        <v>1989</v>
      </c>
      <c r="B6352" s="108">
        <v>23</v>
      </c>
      <c r="C6352">
        <v>1908911</v>
      </c>
      <c r="D6352">
        <v>1962905</v>
      </c>
      <c r="E6352">
        <v>3871816</v>
      </c>
    </row>
    <row r="6353" spans="1:5">
      <c r="A6353">
        <v>1989</v>
      </c>
      <c r="B6353" s="108">
        <v>24</v>
      </c>
      <c r="C6353">
        <v>2077674</v>
      </c>
      <c r="D6353">
        <v>2116705</v>
      </c>
      <c r="E6353">
        <v>4194379</v>
      </c>
    </row>
    <row r="6354" spans="1:5">
      <c r="A6354">
        <v>1989</v>
      </c>
      <c r="B6354" s="108">
        <v>25</v>
      </c>
      <c r="C6354">
        <v>2094326</v>
      </c>
      <c r="D6354">
        <v>2132104</v>
      </c>
      <c r="E6354">
        <v>4226430</v>
      </c>
    </row>
    <row r="6355" spans="1:5">
      <c r="A6355">
        <v>1989</v>
      </c>
      <c r="B6355" s="108">
        <v>26</v>
      </c>
      <c r="C6355">
        <v>2131976</v>
      </c>
      <c r="D6355">
        <v>2145621</v>
      </c>
      <c r="E6355">
        <v>4277597</v>
      </c>
    </row>
    <row r="6356" spans="1:5">
      <c r="A6356">
        <v>1989</v>
      </c>
      <c r="B6356" s="108">
        <v>27</v>
      </c>
      <c r="C6356">
        <v>2190698</v>
      </c>
      <c r="D6356">
        <v>2206866</v>
      </c>
      <c r="E6356">
        <v>4397564</v>
      </c>
    </row>
    <row r="6357" spans="1:5">
      <c r="A6357">
        <v>1989</v>
      </c>
      <c r="B6357" s="108">
        <v>28</v>
      </c>
      <c r="C6357">
        <v>2087495</v>
      </c>
      <c r="D6357">
        <v>2089474</v>
      </c>
      <c r="E6357">
        <v>4176969</v>
      </c>
    </row>
    <row r="6358" spans="1:5">
      <c r="A6358">
        <v>1989</v>
      </c>
      <c r="B6358" s="108">
        <v>29</v>
      </c>
      <c r="C6358">
        <v>2284830</v>
      </c>
      <c r="D6358">
        <v>2292911</v>
      </c>
      <c r="E6358">
        <v>4577741</v>
      </c>
    </row>
    <row r="6359" spans="1:5">
      <c r="A6359">
        <v>1989</v>
      </c>
      <c r="B6359" s="108">
        <v>30</v>
      </c>
      <c r="C6359">
        <v>2228925</v>
      </c>
      <c r="D6359">
        <v>2220724</v>
      </c>
      <c r="E6359">
        <v>4449649</v>
      </c>
    </row>
    <row r="6360" spans="1:5">
      <c r="A6360">
        <v>1989</v>
      </c>
      <c r="B6360" s="108">
        <v>31</v>
      </c>
      <c r="C6360">
        <v>2198469</v>
      </c>
      <c r="D6360">
        <v>2181153</v>
      </c>
      <c r="E6360">
        <v>4379622</v>
      </c>
    </row>
    <row r="6361" spans="1:5">
      <c r="A6361">
        <v>1989</v>
      </c>
      <c r="B6361" s="108">
        <v>32</v>
      </c>
      <c r="C6361">
        <v>2159865</v>
      </c>
      <c r="D6361">
        <v>2140654</v>
      </c>
      <c r="E6361">
        <v>4300519</v>
      </c>
    </row>
    <row r="6362" spans="1:5">
      <c r="A6362">
        <v>1989</v>
      </c>
      <c r="B6362" s="108">
        <v>33</v>
      </c>
      <c r="C6362">
        <v>2097049</v>
      </c>
      <c r="D6362">
        <v>2057201</v>
      </c>
      <c r="E6362">
        <v>4154250</v>
      </c>
    </row>
    <row r="6363" spans="1:5">
      <c r="A6363">
        <v>1989</v>
      </c>
      <c r="B6363" s="108">
        <v>34</v>
      </c>
      <c r="C6363">
        <v>2135216</v>
      </c>
      <c r="D6363">
        <v>2118178</v>
      </c>
      <c r="E6363">
        <v>4253394</v>
      </c>
    </row>
    <row r="6364" spans="1:5">
      <c r="A6364">
        <v>1989</v>
      </c>
      <c r="B6364" s="108">
        <v>35</v>
      </c>
      <c r="C6364">
        <v>2058032</v>
      </c>
      <c r="D6364">
        <v>2029963</v>
      </c>
      <c r="E6364">
        <v>4087995</v>
      </c>
    </row>
    <row r="6365" spans="1:5">
      <c r="A6365">
        <v>1989</v>
      </c>
      <c r="B6365" s="108">
        <v>36</v>
      </c>
      <c r="C6365">
        <v>1990769</v>
      </c>
      <c r="D6365">
        <v>1947559</v>
      </c>
      <c r="E6365">
        <v>3938328</v>
      </c>
    </row>
    <row r="6366" spans="1:5">
      <c r="A6366">
        <v>1989</v>
      </c>
      <c r="B6366" s="108">
        <v>37</v>
      </c>
      <c r="C6366">
        <v>1958047</v>
      </c>
      <c r="D6366">
        <v>1915104</v>
      </c>
      <c r="E6366">
        <v>3873151</v>
      </c>
    </row>
    <row r="6367" spans="1:5">
      <c r="A6367">
        <v>1989</v>
      </c>
      <c r="B6367" s="108">
        <v>38</v>
      </c>
      <c r="C6367">
        <v>1765274</v>
      </c>
      <c r="D6367">
        <v>1720697</v>
      </c>
      <c r="E6367">
        <v>3485971</v>
      </c>
    </row>
    <row r="6368" spans="1:5">
      <c r="A6368">
        <v>1989</v>
      </c>
      <c r="B6368" s="108">
        <v>39</v>
      </c>
      <c r="C6368">
        <v>1940586</v>
      </c>
      <c r="D6368">
        <v>1903107</v>
      </c>
      <c r="E6368">
        <v>3843693</v>
      </c>
    </row>
    <row r="6369" spans="1:5">
      <c r="A6369">
        <v>1989</v>
      </c>
      <c r="B6369" s="108">
        <v>40</v>
      </c>
      <c r="C6369">
        <v>1881777</v>
      </c>
      <c r="D6369">
        <v>1830781</v>
      </c>
      <c r="E6369">
        <v>3712558</v>
      </c>
    </row>
    <row r="6370" spans="1:5">
      <c r="A6370">
        <v>1989</v>
      </c>
      <c r="B6370" s="108">
        <v>41</v>
      </c>
      <c r="C6370">
        <v>1914626</v>
      </c>
      <c r="D6370">
        <v>1849582</v>
      </c>
      <c r="E6370">
        <v>3764208</v>
      </c>
    </row>
    <row r="6371" spans="1:5">
      <c r="A6371">
        <v>1989</v>
      </c>
      <c r="B6371" s="108">
        <v>42</v>
      </c>
      <c r="C6371">
        <v>1703778</v>
      </c>
      <c r="D6371">
        <v>1668329</v>
      </c>
      <c r="E6371">
        <v>3372107</v>
      </c>
    </row>
    <row r="6372" spans="1:5">
      <c r="A6372">
        <v>1989</v>
      </c>
      <c r="B6372" s="108">
        <v>43</v>
      </c>
      <c r="C6372">
        <v>1427837</v>
      </c>
      <c r="D6372">
        <v>1373592</v>
      </c>
      <c r="E6372">
        <v>2801429</v>
      </c>
    </row>
    <row r="6373" spans="1:5">
      <c r="A6373">
        <v>1989</v>
      </c>
      <c r="B6373" s="108">
        <v>44</v>
      </c>
      <c r="C6373">
        <v>1484874</v>
      </c>
      <c r="D6373">
        <v>1444357</v>
      </c>
      <c r="E6373">
        <v>2929231</v>
      </c>
    </row>
    <row r="6374" spans="1:5">
      <c r="A6374">
        <v>1989</v>
      </c>
      <c r="B6374" s="108">
        <v>45</v>
      </c>
      <c r="C6374">
        <v>1528645</v>
      </c>
      <c r="D6374">
        <v>1475956</v>
      </c>
      <c r="E6374">
        <v>3004601</v>
      </c>
    </row>
    <row r="6375" spans="1:5">
      <c r="A6375">
        <v>1989</v>
      </c>
      <c r="B6375" s="108">
        <v>46</v>
      </c>
      <c r="C6375">
        <v>1439710</v>
      </c>
      <c r="D6375">
        <v>1392138</v>
      </c>
      <c r="E6375">
        <v>2831848</v>
      </c>
    </row>
    <row r="6376" spans="1:5">
      <c r="A6376">
        <v>1989</v>
      </c>
      <c r="B6376" s="108">
        <v>47</v>
      </c>
      <c r="C6376">
        <v>1325324</v>
      </c>
      <c r="D6376">
        <v>1267170</v>
      </c>
      <c r="E6376">
        <v>2592494</v>
      </c>
    </row>
    <row r="6377" spans="1:5">
      <c r="A6377">
        <v>1989</v>
      </c>
      <c r="B6377" s="108">
        <v>48</v>
      </c>
      <c r="C6377">
        <v>1189218</v>
      </c>
      <c r="D6377">
        <v>1133046</v>
      </c>
      <c r="E6377">
        <v>2322264</v>
      </c>
    </row>
    <row r="6378" spans="1:5">
      <c r="A6378">
        <v>1989</v>
      </c>
      <c r="B6378" s="108">
        <v>49</v>
      </c>
      <c r="C6378">
        <v>1246857</v>
      </c>
      <c r="D6378">
        <v>1199312</v>
      </c>
      <c r="E6378">
        <v>2446169</v>
      </c>
    </row>
    <row r="6379" spans="1:5">
      <c r="A6379">
        <v>1989</v>
      </c>
      <c r="B6379" s="108">
        <v>50</v>
      </c>
      <c r="C6379">
        <v>1237794</v>
      </c>
      <c r="D6379">
        <v>1177699</v>
      </c>
      <c r="E6379">
        <v>2415493</v>
      </c>
    </row>
    <row r="6380" spans="1:5">
      <c r="A6380">
        <v>1989</v>
      </c>
      <c r="B6380" s="108">
        <v>51</v>
      </c>
      <c r="C6380">
        <v>1147755</v>
      </c>
      <c r="D6380">
        <v>1087695</v>
      </c>
      <c r="E6380">
        <v>2235450</v>
      </c>
    </row>
    <row r="6381" spans="1:5">
      <c r="A6381">
        <v>1989</v>
      </c>
      <c r="B6381" s="108">
        <v>52</v>
      </c>
      <c r="C6381">
        <v>1101107</v>
      </c>
      <c r="D6381">
        <v>1036460</v>
      </c>
      <c r="E6381">
        <v>2137567</v>
      </c>
    </row>
    <row r="6382" spans="1:5">
      <c r="A6382">
        <v>1989</v>
      </c>
      <c r="B6382" s="108">
        <v>53</v>
      </c>
      <c r="C6382">
        <v>1131068</v>
      </c>
      <c r="D6382">
        <v>1060246</v>
      </c>
      <c r="E6382">
        <v>2191314</v>
      </c>
    </row>
    <row r="6383" spans="1:5">
      <c r="A6383">
        <v>1989</v>
      </c>
      <c r="B6383" s="108">
        <v>54</v>
      </c>
      <c r="C6383">
        <v>1131261</v>
      </c>
      <c r="D6383">
        <v>1058501</v>
      </c>
      <c r="E6383">
        <v>2189762</v>
      </c>
    </row>
    <row r="6384" spans="1:5">
      <c r="A6384">
        <v>1989</v>
      </c>
      <c r="B6384" s="108">
        <v>55</v>
      </c>
      <c r="C6384">
        <v>1054692</v>
      </c>
      <c r="D6384">
        <v>974642</v>
      </c>
      <c r="E6384">
        <v>2029334</v>
      </c>
    </row>
    <row r="6385" spans="1:5">
      <c r="A6385">
        <v>1989</v>
      </c>
      <c r="B6385" s="108">
        <v>56</v>
      </c>
      <c r="C6385">
        <v>1096326</v>
      </c>
      <c r="D6385">
        <v>1001591</v>
      </c>
      <c r="E6385">
        <v>2097917</v>
      </c>
    </row>
    <row r="6386" spans="1:5">
      <c r="A6386">
        <v>1989</v>
      </c>
      <c r="B6386" s="108">
        <v>57</v>
      </c>
      <c r="C6386">
        <v>1139845</v>
      </c>
      <c r="D6386">
        <v>1036717</v>
      </c>
      <c r="E6386">
        <v>2176562</v>
      </c>
    </row>
    <row r="6387" spans="1:5">
      <c r="A6387">
        <v>1989</v>
      </c>
      <c r="B6387" s="108">
        <v>58</v>
      </c>
      <c r="C6387">
        <v>1096827</v>
      </c>
      <c r="D6387">
        <v>994362</v>
      </c>
      <c r="E6387">
        <v>2091189</v>
      </c>
    </row>
    <row r="6388" spans="1:5">
      <c r="A6388">
        <v>1989</v>
      </c>
      <c r="B6388" s="108">
        <v>59</v>
      </c>
      <c r="C6388">
        <v>1156565</v>
      </c>
      <c r="D6388">
        <v>1055112</v>
      </c>
      <c r="E6388">
        <v>2211677</v>
      </c>
    </row>
    <row r="6389" spans="1:5">
      <c r="A6389">
        <v>1989</v>
      </c>
      <c r="B6389" s="108">
        <v>60</v>
      </c>
      <c r="C6389">
        <v>1162178</v>
      </c>
      <c r="D6389">
        <v>1019578</v>
      </c>
      <c r="E6389">
        <v>2181756</v>
      </c>
    </row>
    <row r="6390" spans="1:5">
      <c r="A6390">
        <v>1989</v>
      </c>
      <c r="B6390" s="108">
        <v>61</v>
      </c>
      <c r="C6390">
        <v>1150069</v>
      </c>
      <c r="D6390">
        <v>1011007</v>
      </c>
      <c r="E6390">
        <v>2161076</v>
      </c>
    </row>
    <row r="6391" spans="1:5">
      <c r="A6391">
        <v>1989</v>
      </c>
      <c r="B6391" s="108">
        <v>62</v>
      </c>
      <c r="C6391">
        <v>1129290</v>
      </c>
      <c r="D6391">
        <v>971728</v>
      </c>
      <c r="E6391">
        <v>2101018</v>
      </c>
    </row>
    <row r="6392" spans="1:5">
      <c r="A6392">
        <v>1989</v>
      </c>
      <c r="B6392" s="108">
        <v>63</v>
      </c>
      <c r="C6392">
        <v>1137353</v>
      </c>
      <c r="D6392">
        <v>981202</v>
      </c>
      <c r="E6392">
        <v>2118555</v>
      </c>
    </row>
    <row r="6393" spans="1:5">
      <c r="A6393">
        <v>1989</v>
      </c>
      <c r="B6393" s="108">
        <v>64</v>
      </c>
      <c r="C6393">
        <v>1188084</v>
      </c>
      <c r="D6393">
        <v>1003875</v>
      </c>
      <c r="E6393">
        <v>2191959</v>
      </c>
    </row>
    <row r="6394" spans="1:5">
      <c r="A6394">
        <v>1989</v>
      </c>
      <c r="B6394" s="108">
        <v>65</v>
      </c>
      <c r="C6394">
        <v>1140398</v>
      </c>
      <c r="D6394">
        <v>947430</v>
      </c>
      <c r="E6394">
        <v>2087828</v>
      </c>
    </row>
    <row r="6395" spans="1:5">
      <c r="A6395">
        <v>1989</v>
      </c>
      <c r="B6395" s="108">
        <v>66</v>
      </c>
      <c r="C6395">
        <v>1109771</v>
      </c>
      <c r="D6395">
        <v>915359</v>
      </c>
      <c r="E6395">
        <v>2025130</v>
      </c>
    </row>
    <row r="6396" spans="1:5">
      <c r="A6396">
        <v>1989</v>
      </c>
      <c r="B6396" s="108">
        <v>67</v>
      </c>
      <c r="C6396">
        <v>1137504</v>
      </c>
      <c r="D6396">
        <v>934578</v>
      </c>
      <c r="E6396">
        <v>2072082</v>
      </c>
    </row>
    <row r="6397" spans="1:5">
      <c r="A6397">
        <v>1989</v>
      </c>
      <c r="B6397" s="108">
        <v>68</v>
      </c>
      <c r="C6397">
        <v>1041650</v>
      </c>
      <c r="D6397">
        <v>837425</v>
      </c>
      <c r="E6397">
        <v>1879075</v>
      </c>
    </row>
    <row r="6398" spans="1:5">
      <c r="A6398">
        <v>1989</v>
      </c>
      <c r="B6398" s="108">
        <v>69</v>
      </c>
      <c r="C6398">
        <v>1027363</v>
      </c>
      <c r="D6398">
        <v>802504</v>
      </c>
      <c r="E6398">
        <v>1829867</v>
      </c>
    </row>
    <row r="6399" spans="1:5">
      <c r="A6399">
        <v>1989</v>
      </c>
      <c r="B6399" s="108">
        <v>70</v>
      </c>
      <c r="C6399">
        <v>979780</v>
      </c>
      <c r="D6399">
        <v>752717</v>
      </c>
      <c r="E6399">
        <v>1732497</v>
      </c>
    </row>
    <row r="6400" spans="1:5">
      <c r="A6400">
        <v>1989</v>
      </c>
      <c r="B6400" s="108">
        <v>71</v>
      </c>
      <c r="C6400">
        <v>960635</v>
      </c>
      <c r="D6400">
        <v>727113</v>
      </c>
      <c r="E6400">
        <v>1687748</v>
      </c>
    </row>
    <row r="6401" spans="1:5">
      <c r="A6401">
        <v>1989</v>
      </c>
      <c r="B6401" s="108">
        <v>72</v>
      </c>
      <c r="C6401">
        <v>882695</v>
      </c>
      <c r="D6401">
        <v>645927</v>
      </c>
      <c r="E6401">
        <v>1528622</v>
      </c>
    </row>
    <row r="6402" spans="1:5">
      <c r="A6402">
        <v>1989</v>
      </c>
      <c r="B6402" s="108">
        <v>73</v>
      </c>
      <c r="C6402">
        <v>849213</v>
      </c>
      <c r="D6402">
        <v>613550</v>
      </c>
      <c r="E6402">
        <v>1462763</v>
      </c>
    </row>
    <row r="6403" spans="1:5">
      <c r="A6403">
        <v>1989</v>
      </c>
      <c r="B6403" s="108">
        <v>74</v>
      </c>
      <c r="C6403">
        <v>850956</v>
      </c>
      <c r="D6403">
        <v>591111</v>
      </c>
      <c r="E6403">
        <v>1442067</v>
      </c>
    </row>
    <row r="6404" spans="1:5">
      <c r="A6404">
        <v>1989</v>
      </c>
      <c r="B6404" s="108">
        <v>75</v>
      </c>
      <c r="C6404">
        <v>817016</v>
      </c>
      <c r="D6404">
        <v>556545</v>
      </c>
      <c r="E6404">
        <v>1373561</v>
      </c>
    </row>
    <row r="6405" spans="1:5">
      <c r="A6405">
        <v>1989</v>
      </c>
      <c r="B6405" s="108">
        <v>76</v>
      </c>
      <c r="C6405">
        <v>765576</v>
      </c>
      <c r="D6405">
        <v>507434</v>
      </c>
      <c r="E6405">
        <v>1273010</v>
      </c>
    </row>
    <row r="6406" spans="1:5">
      <c r="A6406">
        <v>1989</v>
      </c>
      <c r="B6406" s="108">
        <v>77</v>
      </c>
      <c r="C6406">
        <v>732644</v>
      </c>
      <c r="D6406">
        <v>466654</v>
      </c>
      <c r="E6406">
        <v>1199298</v>
      </c>
    </row>
    <row r="6407" spans="1:5">
      <c r="A6407">
        <v>1989</v>
      </c>
      <c r="B6407" s="108">
        <v>78</v>
      </c>
      <c r="C6407">
        <v>681833</v>
      </c>
      <c r="D6407">
        <v>420565</v>
      </c>
      <c r="E6407">
        <v>1102398</v>
      </c>
    </row>
    <row r="6408" spans="1:5">
      <c r="A6408">
        <v>1989</v>
      </c>
      <c r="B6408" s="108">
        <v>79</v>
      </c>
      <c r="C6408">
        <v>646443</v>
      </c>
      <c r="D6408">
        <v>378111</v>
      </c>
      <c r="E6408">
        <v>1024554</v>
      </c>
    </row>
    <row r="6409" spans="1:5">
      <c r="A6409">
        <v>1989</v>
      </c>
      <c r="B6409" s="108">
        <v>80</v>
      </c>
      <c r="C6409">
        <v>582892.09</v>
      </c>
      <c r="D6409">
        <v>327911.32</v>
      </c>
      <c r="E6409">
        <v>910803.41</v>
      </c>
    </row>
    <row r="6410" spans="1:5">
      <c r="A6410">
        <v>1989</v>
      </c>
      <c r="B6410" s="108">
        <v>81</v>
      </c>
      <c r="C6410">
        <v>534451.18000000005</v>
      </c>
      <c r="D6410">
        <v>290744.03000000003</v>
      </c>
      <c r="E6410">
        <v>825195.21</v>
      </c>
    </row>
    <row r="6411" spans="1:5">
      <c r="A6411">
        <v>1989</v>
      </c>
      <c r="B6411" s="108">
        <v>82</v>
      </c>
      <c r="C6411">
        <v>483465.93</v>
      </c>
      <c r="D6411">
        <v>248492.74</v>
      </c>
      <c r="E6411">
        <v>731958.67</v>
      </c>
    </row>
    <row r="6412" spans="1:5">
      <c r="A6412">
        <v>1989</v>
      </c>
      <c r="B6412" s="108">
        <v>83</v>
      </c>
      <c r="C6412">
        <v>444266.5</v>
      </c>
      <c r="D6412">
        <v>218727.01</v>
      </c>
      <c r="E6412">
        <v>662993.51</v>
      </c>
    </row>
    <row r="6413" spans="1:5">
      <c r="A6413">
        <v>1989</v>
      </c>
      <c r="B6413" s="108">
        <v>84</v>
      </c>
      <c r="C6413">
        <v>394670.09</v>
      </c>
      <c r="D6413">
        <v>186141.6</v>
      </c>
      <c r="E6413">
        <v>580811.68999999994</v>
      </c>
    </row>
    <row r="6414" spans="1:5">
      <c r="A6414">
        <v>1989</v>
      </c>
      <c r="B6414" s="108">
        <v>85</v>
      </c>
      <c r="C6414">
        <v>351943.4</v>
      </c>
      <c r="D6414">
        <v>158307.57999999999</v>
      </c>
      <c r="E6414">
        <v>510250.98</v>
      </c>
    </row>
    <row r="6415" spans="1:5">
      <c r="A6415">
        <v>1989</v>
      </c>
      <c r="B6415" s="108">
        <v>86</v>
      </c>
      <c r="C6415">
        <v>315793.01</v>
      </c>
      <c r="D6415">
        <v>134707.35999999999</v>
      </c>
      <c r="E6415">
        <v>450500.37</v>
      </c>
    </row>
    <row r="6416" spans="1:5">
      <c r="A6416">
        <v>1989</v>
      </c>
      <c r="B6416" s="108">
        <v>87</v>
      </c>
      <c r="C6416">
        <v>253851.68</v>
      </c>
      <c r="D6416">
        <v>103041.81</v>
      </c>
      <c r="E6416">
        <v>356893.49</v>
      </c>
    </row>
    <row r="6417" spans="1:5">
      <c r="A6417">
        <v>1989</v>
      </c>
      <c r="B6417" s="108">
        <v>88</v>
      </c>
      <c r="C6417">
        <v>250031.2</v>
      </c>
      <c r="D6417">
        <v>95648.92</v>
      </c>
      <c r="E6417">
        <v>345680.12</v>
      </c>
    </row>
    <row r="6418" spans="1:5">
      <c r="A6418">
        <v>1989</v>
      </c>
      <c r="B6418" s="108">
        <v>89</v>
      </c>
      <c r="C6418">
        <v>179186.15</v>
      </c>
      <c r="D6418">
        <v>66148.08</v>
      </c>
      <c r="E6418">
        <v>245334.23</v>
      </c>
    </row>
    <row r="6419" spans="1:5">
      <c r="A6419">
        <v>1989</v>
      </c>
      <c r="B6419" s="108">
        <v>90</v>
      </c>
      <c r="C6419">
        <v>167472.66</v>
      </c>
      <c r="D6419">
        <v>57727.97</v>
      </c>
      <c r="E6419">
        <v>225200.63</v>
      </c>
    </row>
    <row r="6420" spans="1:5">
      <c r="A6420">
        <v>1989</v>
      </c>
      <c r="B6420" s="108">
        <v>91</v>
      </c>
      <c r="C6420">
        <v>130987.59</v>
      </c>
      <c r="D6420">
        <v>43397.22</v>
      </c>
      <c r="E6420">
        <v>174384.81</v>
      </c>
    </row>
    <row r="6421" spans="1:5">
      <c r="A6421">
        <v>1989</v>
      </c>
      <c r="B6421" s="108">
        <v>92</v>
      </c>
      <c r="C6421">
        <v>112269.72</v>
      </c>
      <c r="D6421">
        <v>35566.639999999999</v>
      </c>
      <c r="E6421">
        <v>147836.35999999999</v>
      </c>
    </row>
    <row r="6422" spans="1:5">
      <c r="A6422">
        <v>1989</v>
      </c>
      <c r="B6422" s="108">
        <v>93</v>
      </c>
      <c r="C6422">
        <v>89698.38</v>
      </c>
      <c r="D6422">
        <v>27307.77</v>
      </c>
      <c r="E6422">
        <v>117006.15</v>
      </c>
    </row>
    <row r="6423" spans="1:5">
      <c r="A6423">
        <v>1989</v>
      </c>
      <c r="B6423" s="108">
        <v>94</v>
      </c>
      <c r="C6423">
        <v>68479.12</v>
      </c>
      <c r="D6423">
        <v>20113.32</v>
      </c>
      <c r="E6423">
        <v>88592.44</v>
      </c>
    </row>
    <row r="6424" spans="1:5">
      <c r="A6424">
        <v>1989</v>
      </c>
      <c r="B6424" s="108">
        <v>95</v>
      </c>
      <c r="C6424">
        <v>51617</v>
      </c>
      <c r="D6424">
        <v>14284.91</v>
      </c>
      <c r="E6424">
        <v>65901.91</v>
      </c>
    </row>
    <row r="6425" spans="1:5">
      <c r="A6425">
        <v>1989</v>
      </c>
      <c r="B6425" s="108">
        <v>96</v>
      </c>
      <c r="C6425">
        <v>39529.61</v>
      </c>
      <c r="D6425">
        <v>10374.14</v>
      </c>
      <c r="E6425">
        <v>49903.75</v>
      </c>
    </row>
    <row r="6426" spans="1:5">
      <c r="A6426">
        <v>1989</v>
      </c>
      <c r="B6426" s="108">
        <v>97</v>
      </c>
      <c r="C6426">
        <v>26770.27</v>
      </c>
      <c r="D6426">
        <v>6686.68</v>
      </c>
      <c r="E6426">
        <v>33456.949999999997</v>
      </c>
    </row>
    <row r="6427" spans="1:5">
      <c r="A6427">
        <v>1989</v>
      </c>
      <c r="B6427" s="108">
        <v>98</v>
      </c>
      <c r="C6427">
        <v>19365.240000000002</v>
      </c>
      <c r="D6427">
        <v>4725.99</v>
      </c>
      <c r="E6427">
        <v>24091.23</v>
      </c>
    </row>
    <row r="6428" spans="1:5">
      <c r="A6428">
        <v>1989</v>
      </c>
      <c r="B6428" s="108">
        <v>99</v>
      </c>
      <c r="C6428">
        <v>13429.87</v>
      </c>
      <c r="D6428">
        <v>3264.93</v>
      </c>
      <c r="E6428">
        <v>16694.8</v>
      </c>
    </row>
    <row r="6429" spans="1:5">
      <c r="A6429">
        <v>1989</v>
      </c>
      <c r="B6429" s="108">
        <v>100</v>
      </c>
      <c r="C6429">
        <v>8976.73</v>
      </c>
      <c r="D6429">
        <v>2042.78</v>
      </c>
      <c r="E6429">
        <v>11019.51</v>
      </c>
    </row>
    <row r="6430" spans="1:5">
      <c r="A6430">
        <v>1989</v>
      </c>
      <c r="B6430" s="108">
        <v>101</v>
      </c>
      <c r="C6430">
        <v>5196.8900000000003</v>
      </c>
      <c r="D6430">
        <v>1197.43</v>
      </c>
      <c r="E6430">
        <v>6394.32</v>
      </c>
    </row>
    <row r="6431" spans="1:5">
      <c r="A6431">
        <v>1989</v>
      </c>
      <c r="B6431" s="108">
        <v>102</v>
      </c>
      <c r="C6431">
        <v>3370.75</v>
      </c>
      <c r="D6431">
        <v>746.9</v>
      </c>
      <c r="E6431">
        <v>4117.6499999999996</v>
      </c>
    </row>
    <row r="6432" spans="1:5">
      <c r="A6432">
        <v>1989</v>
      </c>
      <c r="B6432" s="108">
        <v>103</v>
      </c>
      <c r="C6432">
        <v>2196.73</v>
      </c>
      <c r="D6432">
        <v>458.54</v>
      </c>
      <c r="E6432">
        <v>2655.27</v>
      </c>
    </row>
    <row r="6433" spans="1:5">
      <c r="A6433">
        <v>1989</v>
      </c>
      <c r="B6433" s="108">
        <v>104</v>
      </c>
      <c r="C6433">
        <v>1358.72</v>
      </c>
      <c r="D6433">
        <v>278.76</v>
      </c>
      <c r="E6433">
        <v>1637.48</v>
      </c>
    </row>
    <row r="6434" spans="1:5">
      <c r="A6434">
        <v>1989</v>
      </c>
      <c r="B6434" s="108">
        <v>105</v>
      </c>
      <c r="C6434">
        <v>748.54</v>
      </c>
      <c r="D6434">
        <v>174.88</v>
      </c>
      <c r="E6434">
        <v>923.42</v>
      </c>
    </row>
    <row r="6435" spans="1:5">
      <c r="A6435">
        <v>1989</v>
      </c>
      <c r="B6435" s="108">
        <v>106</v>
      </c>
      <c r="C6435">
        <v>438.8</v>
      </c>
      <c r="D6435">
        <v>96.65</v>
      </c>
      <c r="E6435">
        <v>535.45000000000005</v>
      </c>
    </row>
    <row r="6436" spans="1:5">
      <c r="A6436">
        <v>1989</v>
      </c>
      <c r="B6436" s="108">
        <v>107</v>
      </c>
      <c r="C6436">
        <v>298.33</v>
      </c>
      <c r="D6436">
        <v>66</v>
      </c>
      <c r="E6436">
        <v>364.33</v>
      </c>
    </row>
    <row r="6437" spans="1:5">
      <c r="A6437">
        <v>1989</v>
      </c>
      <c r="B6437" s="108">
        <v>108</v>
      </c>
      <c r="C6437">
        <v>143.66999999999999</v>
      </c>
      <c r="D6437">
        <v>46.98</v>
      </c>
      <c r="E6437">
        <v>190.65</v>
      </c>
    </row>
    <row r="6438" spans="1:5">
      <c r="A6438">
        <v>1989</v>
      </c>
      <c r="B6438" s="108">
        <v>109</v>
      </c>
      <c r="C6438">
        <v>77.83</v>
      </c>
      <c r="D6438">
        <v>31.09</v>
      </c>
      <c r="E6438">
        <v>108.92</v>
      </c>
    </row>
    <row r="6439" spans="1:5">
      <c r="A6439">
        <v>1989</v>
      </c>
      <c r="B6439" s="108">
        <v>110</v>
      </c>
      <c r="C6439">
        <v>129.63</v>
      </c>
      <c r="D6439">
        <v>28.42</v>
      </c>
      <c r="E6439">
        <v>158.05000000000001</v>
      </c>
    </row>
    <row r="6440" spans="1:5">
      <c r="A6440">
        <v>1990</v>
      </c>
      <c r="B6440" s="108">
        <v>0</v>
      </c>
      <c r="C6440">
        <v>1915849</v>
      </c>
      <c r="D6440">
        <v>2005948</v>
      </c>
      <c r="E6440">
        <v>3921797</v>
      </c>
    </row>
    <row r="6441" spans="1:5">
      <c r="A6441">
        <v>1990</v>
      </c>
      <c r="B6441" s="108">
        <v>1</v>
      </c>
      <c r="C6441">
        <v>1826257</v>
      </c>
      <c r="D6441">
        <v>1912665</v>
      </c>
      <c r="E6441">
        <v>3738922</v>
      </c>
    </row>
    <row r="6442" spans="1:5">
      <c r="A6442">
        <v>1990</v>
      </c>
      <c r="B6442" s="108">
        <v>2</v>
      </c>
      <c r="C6442">
        <v>1794322</v>
      </c>
      <c r="D6442">
        <v>1881663</v>
      </c>
      <c r="E6442">
        <v>3675985</v>
      </c>
    </row>
    <row r="6443" spans="1:5">
      <c r="A6443">
        <v>1990</v>
      </c>
      <c r="B6443" s="108">
        <v>3</v>
      </c>
      <c r="C6443">
        <v>1775204</v>
      </c>
      <c r="D6443">
        <v>1859483</v>
      </c>
      <c r="E6443">
        <v>3634687</v>
      </c>
    </row>
    <row r="6444" spans="1:5">
      <c r="A6444">
        <v>1990</v>
      </c>
      <c r="B6444" s="108">
        <v>4</v>
      </c>
      <c r="C6444">
        <v>1803752</v>
      </c>
      <c r="D6444">
        <v>1891885</v>
      </c>
      <c r="E6444">
        <v>3695637</v>
      </c>
    </row>
    <row r="6445" spans="1:5">
      <c r="A6445">
        <v>1990</v>
      </c>
      <c r="B6445" s="108">
        <v>5</v>
      </c>
      <c r="C6445">
        <v>1764508</v>
      </c>
      <c r="D6445">
        <v>1850013</v>
      </c>
      <c r="E6445">
        <v>3614521</v>
      </c>
    </row>
    <row r="6446" spans="1:5">
      <c r="A6446">
        <v>1990</v>
      </c>
      <c r="B6446" s="108">
        <v>6</v>
      </c>
      <c r="C6446">
        <v>1749761</v>
      </c>
      <c r="D6446">
        <v>1835488</v>
      </c>
      <c r="E6446">
        <v>3585249</v>
      </c>
    </row>
    <row r="6447" spans="1:5">
      <c r="A6447">
        <v>1990</v>
      </c>
      <c r="B6447" s="108">
        <v>7</v>
      </c>
      <c r="C6447">
        <v>1778940</v>
      </c>
      <c r="D6447">
        <v>1861754</v>
      </c>
      <c r="E6447">
        <v>3640694</v>
      </c>
    </row>
    <row r="6448" spans="1:5">
      <c r="A6448">
        <v>1990</v>
      </c>
      <c r="B6448" s="108">
        <v>8</v>
      </c>
      <c r="C6448">
        <v>1690578</v>
      </c>
      <c r="D6448">
        <v>1772560</v>
      </c>
      <c r="E6448">
        <v>3463138</v>
      </c>
    </row>
    <row r="6449" spans="1:5">
      <c r="A6449">
        <v>1990</v>
      </c>
      <c r="B6449" s="108">
        <v>9</v>
      </c>
      <c r="C6449">
        <v>1796489</v>
      </c>
      <c r="D6449">
        <v>1889072</v>
      </c>
      <c r="E6449">
        <v>3685561</v>
      </c>
    </row>
    <row r="6450" spans="1:5">
      <c r="A6450">
        <v>1990</v>
      </c>
      <c r="B6450" s="108">
        <v>10</v>
      </c>
      <c r="C6450">
        <v>1766852</v>
      </c>
      <c r="D6450">
        <v>1860271</v>
      </c>
      <c r="E6450">
        <v>3627123</v>
      </c>
    </row>
    <row r="6451" spans="1:5">
      <c r="A6451">
        <v>1990</v>
      </c>
      <c r="B6451" s="108">
        <v>11</v>
      </c>
      <c r="C6451">
        <v>1661360</v>
      </c>
      <c r="D6451">
        <v>1741940</v>
      </c>
      <c r="E6451">
        <v>3403300</v>
      </c>
    </row>
    <row r="6452" spans="1:5">
      <c r="A6452">
        <v>1990</v>
      </c>
      <c r="B6452" s="108">
        <v>12</v>
      </c>
      <c r="C6452">
        <v>1659794</v>
      </c>
      <c r="D6452">
        <v>1739966</v>
      </c>
      <c r="E6452">
        <v>3399760</v>
      </c>
    </row>
    <row r="6453" spans="1:5">
      <c r="A6453">
        <v>1990</v>
      </c>
      <c r="B6453" s="108">
        <v>13</v>
      </c>
      <c r="C6453">
        <v>1598437</v>
      </c>
      <c r="D6453">
        <v>1674545</v>
      </c>
      <c r="E6453">
        <v>3272982</v>
      </c>
    </row>
    <row r="6454" spans="1:5">
      <c r="A6454">
        <v>1990</v>
      </c>
      <c r="B6454" s="108">
        <v>14</v>
      </c>
      <c r="C6454">
        <v>1591133</v>
      </c>
      <c r="D6454">
        <v>1675826</v>
      </c>
      <c r="E6454">
        <v>3266959</v>
      </c>
    </row>
    <row r="6455" spans="1:5">
      <c r="A6455">
        <v>1990</v>
      </c>
      <c r="B6455" s="108">
        <v>15</v>
      </c>
      <c r="C6455">
        <v>1611167</v>
      </c>
      <c r="D6455">
        <v>1699744</v>
      </c>
      <c r="E6455">
        <v>3310911</v>
      </c>
    </row>
    <row r="6456" spans="1:5">
      <c r="A6456">
        <v>1990</v>
      </c>
      <c r="B6456" s="108">
        <v>16</v>
      </c>
      <c r="C6456">
        <v>1605112</v>
      </c>
      <c r="D6456">
        <v>1698050</v>
      </c>
      <c r="E6456">
        <v>3303162</v>
      </c>
    </row>
    <row r="6457" spans="1:5">
      <c r="A6457">
        <v>1990</v>
      </c>
      <c r="B6457" s="108">
        <v>17</v>
      </c>
      <c r="C6457">
        <v>1694223</v>
      </c>
      <c r="D6457">
        <v>1800463</v>
      </c>
      <c r="E6457">
        <v>3494686</v>
      </c>
    </row>
    <row r="6458" spans="1:5">
      <c r="A6458">
        <v>1990</v>
      </c>
      <c r="B6458" s="108">
        <v>18</v>
      </c>
      <c r="C6458">
        <v>1827049</v>
      </c>
      <c r="D6458">
        <v>1916143</v>
      </c>
      <c r="E6458">
        <v>3743192</v>
      </c>
    </row>
    <row r="6459" spans="1:5">
      <c r="A6459">
        <v>1990</v>
      </c>
      <c r="B6459" s="108">
        <v>19</v>
      </c>
      <c r="C6459">
        <v>2014106</v>
      </c>
      <c r="D6459">
        <v>2098592</v>
      </c>
      <c r="E6459">
        <v>4112698</v>
      </c>
    </row>
    <row r="6460" spans="1:5">
      <c r="A6460">
        <v>1990</v>
      </c>
      <c r="B6460" s="108">
        <v>20</v>
      </c>
      <c r="C6460">
        <v>1935947</v>
      </c>
      <c r="D6460">
        <v>2015966</v>
      </c>
      <c r="E6460">
        <v>3951913</v>
      </c>
    </row>
    <row r="6461" spans="1:5">
      <c r="A6461">
        <v>1990</v>
      </c>
      <c r="B6461" s="108">
        <v>21</v>
      </c>
      <c r="C6461">
        <v>1859217</v>
      </c>
      <c r="D6461">
        <v>1940986</v>
      </c>
      <c r="E6461">
        <v>3800203</v>
      </c>
    </row>
    <row r="6462" spans="1:5">
      <c r="A6462">
        <v>1990</v>
      </c>
      <c r="B6462" s="108">
        <v>22</v>
      </c>
      <c r="C6462">
        <v>1810991</v>
      </c>
      <c r="D6462">
        <v>1882509</v>
      </c>
      <c r="E6462">
        <v>3693500</v>
      </c>
    </row>
    <row r="6463" spans="1:5">
      <c r="A6463">
        <v>1990</v>
      </c>
      <c r="B6463" s="108">
        <v>23</v>
      </c>
      <c r="C6463">
        <v>1838984</v>
      </c>
      <c r="D6463">
        <v>1894886</v>
      </c>
      <c r="E6463">
        <v>3733870</v>
      </c>
    </row>
    <row r="6464" spans="1:5">
      <c r="A6464">
        <v>1990</v>
      </c>
      <c r="B6464" s="108">
        <v>24</v>
      </c>
      <c r="C6464">
        <v>1951910</v>
      </c>
      <c r="D6464">
        <v>2002829</v>
      </c>
      <c r="E6464">
        <v>3954739</v>
      </c>
    </row>
    <row r="6465" spans="1:5">
      <c r="A6465">
        <v>1990</v>
      </c>
      <c r="B6465" s="108">
        <v>25</v>
      </c>
      <c r="C6465">
        <v>2067054</v>
      </c>
      <c r="D6465">
        <v>2100237</v>
      </c>
      <c r="E6465">
        <v>4167291</v>
      </c>
    </row>
    <row r="6466" spans="1:5">
      <c r="A6466">
        <v>1990</v>
      </c>
      <c r="B6466" s="108">
        <v>26</v>
      </c>
      <c r="C6466">
        <v>2094979</v>
      </c>
      <c r="D6466">
        <v>2115049</v>
      </c>
      <c r="E6466">
        <v>4210028</v>
      </c>
    </row>
    <row r="6467" spans="1:5">
      <c r="A6467">
        <v>1990</v>
      </c>
      <c r="B6467" s="108">
        <v>27</v>
      </c>
      <c r="C6467">
        <v>2143773</v>
      </c>
      <c r="D6467">
        <v>2158829</v>
      </c>
      <c r="E6467">
        <v>4302602</v>
      </c>
    </row>
    <row r="6468" spans="1:5">
      <c r="A6468">
        <v>1990</v>
      </c>
      <c r="B6468" s="108">
        <v>28</v>
      </c>
      <c r="C6468">
        <v>2083815</v>
      </c>
      <c r="D6468">
        <v>2087761</v>
      </c>
      <c r="E6468">
        <v>4171576</v>
      </c>
    </row>
    <row r="6469" spans="1:5">
      <c r="A6469">
        <v>1990</v>
      </c>
      <c r="B6469" s="108">
        <v>29</v>
      </c>
      <c r="C6469">
        <v>2282082</v>
      </c>
      <c r="D6469">
        <v>2286635</v>
      </c>
      <c r="E6469">
        <v>4568717</v>
      </c>
    </row>
    <row r="6470" spans="1:5">
      <c r="A6470">
        <v>1990</v>
      </c>
      <c r="B6470" s="108">
        <v>30</v>
      </c>
      <c r="C6470">
        <v>2246695</v>
      </c>
      <c r="D6470">
        <v>2234990</v>
      </c>
      <c r="E6470">
        <v>4481685</v>
      </c>
    </row>
    <row r="6471" spans="1:5">
      <c r="A6471">
        <v>1990</v>
      </c>
      <c r="B6471" s="108">
        <v>31</v>
      </c>
      <c r="C6471">
        <v>2175617</v>
      </c>
      <c r="D6471">
        <v>2157729</v>
      </c>
      <c r="E6471">
        <v>4333346</v>
      </c>
    </row>
    <row r="6472" spans="1:5">
      <c r="A6472">
        <v>1990</v>
      </c>
      <c r="B6472" s="108">
        <v>32</v>
      </c>
      <c r="C6472">
        <v>2203751</v>
      </c>
      <c r="D6472">
        <v>2180720</v>
      </c>
      <c r="E6472">
        <v>4384471</v>
      </c>
    </row>
    <row r="6473" spans="1:5">
      <c r="A6473">
        <v>1990</v>
      </c>
      <c r="B6473" s="108">
        <v>33</v>
      </c>
      <c r="C6473">
        <v>2157253</v>
      </c>
      <c r="D6473">
        <v>2119640</v>
      </c>
      <c r="E6473">
        <v>4276893</v>
      </c>
    </row>
    <row r="6474" spans="1:5">
      <c r="A6474">
        <v>1990</v>
      </c>
      <c r="B6474" s="108">
        <v>34</v>
      </c>
      <c r="C6474">
        <v>2157048</v>
      </c>
      <c r="D6474">
        <v>2140479</v>
      </c>
      <c r="E6474">
        <v>4297527</v>
      </c>
    </row>
    <row r="6475" spans="1:5">
      <c r="A6475">
        <v>1990</v>
      </c>
      <c r="B6475" s="108">
        <v>35</v>
      </c>
      <c r="C6475">
        <v>2125171</v>
      </c>
      <c r="D6475">
        <v>2096485</v>
      </c>
      <c r="E6475">
        <v>4221656</v>
      </c>
    </row>
    <row r="6476" spans="1:5">
      <c r="A6476">
        <v>1990</v>
      </c>
      <c r="B6476" s="108">
        <v>36</v>
      </c>
      <c r="C6476">
        <v>2021275</v>
      </c>
      <c r="D6476">
        <v>1984886</v>
      </c>
      <c r="E6476">
        <v>4006161</v>
      </c>
    </row>
    <row r="6477" spans="1:5">
      <c r="A6477">
        <v>1990</v>
      </c>
      <c r="B6477" s="108">
        <v>37</v>
      </c>
      <c r="C6477">
        <v>2010596</v>
      </c>
      <c r="D6477">
        <v>1966688</v>
      </c>
      <c r="E6477">
        <v>3977284</v>
      </c>
    </row>
    <row r="6478" spans="1:5">
      <c r="A6478">
        <v>1990</v>
      </c>
      <c r="B6478" s="108">
        <v>38</v>
      </c>
      <c r="C6478">
        <v>1853453</v>
      </c>
      <c r="D6478">
        <v>1809055</v>
      </c>
      <c r="E6478">
        <v>3662508</v>
      </c>
    </row>
    <row r="6479" spans="1:5">
      <c r="A6479">
        <v>1990</v>
      </c>
      <c r="B6479" s="108">
        <v>39</v>
      </c>
      <c r="C6479">
        <v>1942188</v>
      </c>
      <c r="D6479">
        <v>1914657</v>
      </c>
      <c r="E6479">
        <v>3856845</v>
      </c>
    </row>
    <row r="6480" spans="1:5">
      <c r="A6480">
        <v>1990</v>
      </c>
      <c r="B6480" s="108">
        <v>40</v>
      </c>
      <c r="C6480">
        <v>1900968</v>
      </c>
      <c r="D6480">
        <v>1854043</v>
      </c>
      <c r="E6480">
        <v>3755011</v>
      </c>
    </row>
    <row r="6481" spans="1:5">
      <c r="A6481">
        <v>1990</v>
      </c>
      <c r="B6481" s="108">
        <v>41</v>
      </c>
      <c r="C6481">
        <v>1842798</v>
      </c>
      <c r="D6481">
        <v>1788150</v>
      </c>
      <c r="E6481">
        <v>3630948</v>
      </c>
    </row>
    <row r="6482" spans="1:5">
      <c r="A6482">
        <v>1990</v>
      </c>
      <c r="B6482" s="108">
        <v>42</v>
      </c>
      <c r="C6482">
        <v>1913669</v>
      </c>
      <c r="D6482">
        <v>1859598</v>
      </c>
      <c r="E6482">
        <v>3773267</v>
      </c>
    </row>
    <row r="6483" spans="1:5">
      <c r="A6483">
        <v>1990</v>
      </c>
      <c r="B6483" s="108">
        <v>43</v>
      </c>
      <c r="C6483">
        <v>1696602</v>
      </c>
      <c r="D6483">
        <v>1653349</v>
      </c>
      <c r="E6483">
        <v>3349951</v>
      </c>
    </row>
    <row r="6484" spans="1:5">
      <c r="A6484">
        <v>1990</v>
      </c>
      <c r="B6484" s="108">
        <v>44</v>
      </c>
      <c r="C6484">
        <v>1462311</v>
      </c>
      <c r="D6484">
        <v>1425393</v>
      </c>
      <c r="E6484">
        <v>2887704</v>
      </c>
    </row>
    <row r="6485" spans="1:5">
      <c r="A6485">
        <v>1990</v>
      </c>
      <c r="B6485" s="108">
        <v>45</v>
      </c>
      <c r="C6485">
        <v>1465991</v>
      </c>
      <c r="D6485">
        <v>1418673</v>
      </c>
      <c r="E6485">
        <v>2884664</v>
      </c>
    </row>
    <row r="6486" spans="1:5">
      <c r="A6486">
        <v>1990</v>
      </c>
      <c r="B6486" s="108">
        <v>46</v>
      </c>
      <c r="C6486">
        <v>1495015</v>
      </c>
      <c r="D6486">
        <v>1440018</v>
      </c>
      <c r="E6486">
        <v>2935033</v>
      </c>
    </row>
    <row r="6487" spans="1:5">
      <c r="A6487">
        <v>1990</v>
      </c>
      <c r="B6487" s="108">
        <v>47</v>
      </c>
      <c r="C6487">
        <v>1453150</v>
      </c>
      <c r="D6487">
        <v>1399336</v>
      </c>
      <c r="E6487">
        <v>2852486</v>
      </c>
    </row>
    <row r="6488" spans="1:5">
      <c r="A6488">
        <v>1990</v>
      </c>
      <c r="B6488" s="108">
        <v>48</v>
      </c>
      <c r="C6488">
        <v>1258480</v>
      </c>
      <c r="D6488">
        <v>1197370</v>
      </c>
      <c r="E6488">
        <v>2455850</v>
      </c>
    </row>
    <row r="6489" spans="1:5">
      <c r="A6489">
        <v>1990</v>
      </c>
      <c r="B6489" s="108">
        <v>49</v>
      </c>
      <c r="C6489">
        <v>1292352</v>
      </c>
      <c r="D6489">
        <v>1243450</v>
      </c>
      <c r="E6489">
        <v>2535802</v>
      </c>
    </row>
    <row r="6490" spans="1:5">
      <c r="A6490">
        <v>1990</v>
      </c>
      <c r="B6490" s="108">
        <v>50</v>
      </c>
      <c r="C6490">
        <v>1221289</v>
      </c>
      <c r="D6490">
        <v>1164346</v>
      </c>
      <c r="E6490">
        <v>2385635</v>
      </c>
    </row>
    <row r="6491" spans="1:5">
      <c r="A6491">
        <v>1990</v>
      </c>
      <c r="B6491" s="108">
        <v>51</v>
      </c>
      <c r="C6491">
        <v>1194859</v>
      </c>
      <c r="D6491">
        <v>1133005</v>
      </c>
      <c r="E6491">
        <v>2327864</v>
      </c>
    </row>
    <row r="6492" spans="1:5">
      <c r="A6492">
        <v>1990</v>
      </c>
      <c r="B6492" s="108">
        <v>52</v>
      </c>
      <c r="C6492">
        <v>1140910</v>
      </c>
      <c r="D6492">
        <v>1077530</v>
      </c>
      <c r="E6492">
        <v>2218440</v>
      </c>
    </row>
    <row r="6493" spans="1:5">
      <c r="A6493">
        <v>1990</v>
      </c>
      <c r="B6493" s="108">
        <v>53</v>
      </c>
      <c r="C6493">
        <v>1109845</v>
      </c>
      <c r="D6493">
        <v>1039426</v>
      </c>
      <c r="E6493">
        <v>2149271</v>
      </c>
    </row>
    <row r="6494" spans="1:5">
      <c r="A6494">
        <v>1990</v>
      </c>
      <c r="B6494" s="108">
        <v>54</v>
      </c>
      <c r="C6494">
        <v>1146576</v>
      </c>
      <c r="D6494">
        <v>1072067</v>
      </c>
      <c r="E6494">
        <v>2218643</v>
      </c>
    </row>
    <row r="6495" spans="1:5">
      <c r="A6495">
        <v>1990</v>
      </c>
      <c r="B6495" s="108">
        <v>55</v>
      </c>
      <c r="C6495">
        <v>1101815</v>
      </c>
      <c r="D6495">
        <v>1021277</v>
      </c>
      <c r="E6495">
        <v>2123092</v>
      </c>
    </row>
    <row r="6496" spans="1:5">
      <c r="A6496">
        <v>1990</v>
      </c>
      <c r="B6496" s="108">
        <v>56</v>
      </c>
      <c r="C6496">
        <v>1066128</v>
      </c>
      <c r="D6496">
        <v>980642</v>
      </c>
      <c r="E6496">
        <v>2046770</v>
      </c>
    </row>
    <row r="6497" spans="1:5">
      <c r="A6497">
        <v>1990</v>
      </c>
      <c r="B6497" s="108">
        <v>57</v>
      </c>
      <c r="C6497">
        <v>1103073</v>
      </c>
      <c r="D6497">
        <v>1005224</v>
      </c>
      <c r="E6497">
        <v>2108297</v>
      </c>
    </row>
    <row r="6498" spans="1:5">
      <c r="A6498">
        <v>1990</v>
      </c>
      <c r="B6498" s="108">
        <v>58</v>
      </c>
      <c r="C6498">
        <v>1064227</v>
      </c>
      <c r="D6498">
        <v>963328</v>
      </c>
      <c r="E6498">
        <v>2027555</v>
      </c>
    </row>
    <row r="6499" spans="1:5">
      <c r="A6499">
        <v>1990</v>
      </c>
      <c r="B6499" s="108">
        <v>59</v>
      </c>
      <c r="C6499">
        <v>1151284</v>
      </c>
      <c r="D6499">
        <v>1044651</v>
      </c>
      <c r="E6499">
        <v>2195935</v>
      </c>
    </row>
    <row r="6500" spans="1:5">
      <c r="A6500">
        <v>1990</v>
      </c>
      <c r="B6500" s="108">
        <v>60</v>
      </c>
      <c r="C6500">
        <v>1138606</v>
      </c>
      <c r="D6500">
        <v>1011658</v>
      </c>
      <c r="E6500">
        <v>2150264</v>
      </c>
    </row>
    <row r="6501" spans="1:5">
      <c r="A6501">
        <v>1990</v>
      </c>
      <c r="B6501" s="108">
        <v>61</v>
      </c>
      <c r="C6501">
        <v>1126405</v>
      </c>
      <c r="D6501">
        <v>994590</v>
      </c>
      <c r="E6501">
        <v>2120995</v>
      </c>
    </row>
    <row r="6502" spans="1:5">
      <c r="A6502">
        <v>1990</v>
      </c>
      <c r="B6502" s="108">
        <v>62</v>
      </c>
      <c r="C6502">
        <v>1142188</v>
      </c>
      <c r="D6502">
        <v>995303</v>
      </c>
      <c r="E6502">
        <v>2137491</v>
      </c>
    </row>
    <row r="6503" spans="1:5">
      <c r="A6503">
        <v>1990</v>
      </c>
      <c r="B6503" s="108">
        <v>63</v>
      </c>
      <c r="C6503">
        <v>1127127</v>
      </c>
      <c r="D6503">
        <v>972287</v>
      </c>
      <c r="E6503">
        <v>2099414</v>
      </c>
    </row>
    <row r="6504" spans="1:5">
      <c r="A6504">
        <v>1990</v>
      </c>
      <c r="B6504" s="108">
        <v>64</v>
      </c>
      <c r="C6504">
        <v>1162528</v>
      </c>
      <c r="D6504">
        <v>981025</v>
      </c>
      <c r="E6504">
        <v>2143553</v>
      </c>
    </row>
    <row r="6505" spans="1:5">
      <c r="A6505">
        <v>1990</v>
      </c>
      <c r="B6505" s="108">
        <v>65</v>
      </c>
      <c r="C6505">
        <v>1156845</v>
      </c>
      <c r="D6505">
        <v>960135</v>
      </c>
      <c r="E6505">
        <v>2116980</v>
      </c>
    </row>
    <row r="6506" spans="1:5">
      <c r="A6506">
        <v>1990</v>
      </c>
      <c r="B6506" s="108">
        <v>66</v>
      </c>
      <c r="C6506">
        <v>1117979</v>
      </c>
      <c r="D6506">
        <v>919630</v>
      </c>
      <c r="E6506">
        <v>2037609</v>
      </c>
    </row>
    <row r="6507" spans="1:5">
      <c r="A6507">
        <v>1990</v>
      </c>
      <c r="B6507" s="108">
        <v>67</v>
      </c>
      <c r="C6507">
        <v>1115389</v>
      </c>
      <c r="D6507">
        <v>908680</v>
      </c>
      <c r="E6507">
        <v>2024069</v>
      </c>
    </row>
    <row r="6508" spans="1:5">
      <c r="A6508">
        <v>1990</v>
      </c>
      <c r="B6508" s="108">
        <v>68</v>
      </c>
      <c r="C6508">
        <v>1086168</v>
      </c>
      <c r="D6508">
        <v>871399</v>
      </c>
      <c r="E6508">
        <v>1957567</v>
      </c>
    </row>
    <row r="6509" spans="1:5">
      <c r="A6509">
        <v>1990</v>
      </c>
      <c r="B6509" s="108">
        <v>69</v>
      </c>
      <c r="C6509">
        <v>1061257</v>
      </c>
      <c r="D6509">
        <v>834149</v>
      </c>
      <c r="E6509">
        <v>1895406</v>
      </c>
    </row>
    <row r="6510" spans="1:5">
      <c r="A6510">
        <v>1990</v>
      </c>
      <c r="B6510" s="108">
        <v>70</v>
      </c>
      <c r="C6510">
        <v>990090</v>
      </c>
      <c r="D6510">
        <v>763672</v>
      </c>
      <c r="E6510">
        <v>1753762</v>
      </c>
    </row>
    <row r="6511" spans="1:5">
      <c r="A6511">
        <v>1990</v>
      </c>
      <c r="B6511" s="108">
        <v>71</v>
      </c>
      <c r="C6511">
        <v>959058</v>
      </c>
      <c r="D6511">
        <v>727629</v>
      </c>
      <c r="E6511">
        <v>1686687</v>
      </c>
    </row>
    <row r="6512" spans="1:5">
      <c r="A6512">
        <v>1990</v>
      </c>
      <c r="B6512" s="108">
        <v>72</v>
      </c>
      <c r="C6512">
        <v>907573</v>
      </c>
      <c r="D6512">
        <v>673066</v>
      </c>
      <c r="E6512">
        <v>1580639</v>
      </c>
    </row>
    <row r="6513" spans="1:5">
      <c r="A6513">
        <v>1990</v>
      </c>
      <c r="B6513" s="108">
        <v>73</v>
      </c>
      <c r="C6513">
        <v>863724</v>
      </c>
      <c r="D6513">
        <v>627382</v>
      </c>
      <c r="E6513">
        <v>1491106</v>
      </c>
    </row>
    <row r="6514" spans="1:5">
      <c r="A6514">
        <v>1990</v>
      </c>
      <c r="B6514" s="108">
        <v>74</v>
      </c>
      <c r="C6514">
        <v>850020</v>
      </c>
      <c r="D6514">
        <v>597634</v>
      </c>
      <c r="E6514">
        <v>1447654</v>
      </c>
    </row>
    <row r="6515" spans="1:5">
      <c r="A6515">
        <v>1990</v>
      </c>
      <c r="B6515" s="108">
        <v>75</v>
      </c>
      <c r="C6515">
        <v>824664</v>
      </c>
      <c r="D6515">
        <v>564813</v>
      </c>
      <c r="E6515">
        <v>1389477</v>
      </c>
    </row>
    <row r="6516" spans="1:5">
      <c r="A6516">
        <v>1990</v>
      </c>
      <c r="B6516" s="108">
        <v>76</v>
      </c>
      <c r="C6516">
        <v>773561</v>
      </c>
      <c r="D6516">
        <v>515299</v>
      </c>
      <c r="E6516">
        <v>1288860</v>
      </c>
    </row>
    <row r="6517" spans="1:5">
      <c r="A6517">
        <v>1990</v>
      </c>
      <c r="B6517" s="108">
        <v>77</v>
      </c>
      <c r="C6517">
        <v>745472</v>
      </c>
      <c r="D6517">
        <v>477729</v>
      </c>
      <c r="E6517">
        <v>1223201</v>
      </c>
    </row>
    <row r="6518" spans="1:5">
      <c r="A6518">
        <v>1990</v>
      </c>
      <c r="B6518" s="108">
        <v>78</v>
      </c>
      <c r="C6518">
        <v>695772</v>
      </c>
      <c r="D6518">
        <v>432784</v>
      </c>
      <c r="E6518">
        <v>1128556</v>
      </c>
    </row>
    <row r="6519" spans="1:5">
      <c r="A6519">
        <v>1990</v>
      </c>
      <c r="B6519" s="108">
        <v>79</v>
      </c>
      <c r="C6519">
        <v>663343</v>
      </c>
      <c r="D6519">
        <v>390721</v>
      </c>
      <c r="E6519">
        <v>1054064</v>
      </c>
    </row>
    <row r="6520" spans="1:5">
      <c r="A6520">
        <v>1990</v>
      </c>
      <c r="B6520" s="108">
        <v>80</v>
      </c>
      <c r="C6520">
        <v>581800.6</v>
      </c>
      <c r="D6520">
        <v>331448.46000000002</v>
      </c>
      <c r="E6520">
        <v>913249.06</v>
      </c>
    </row>
    <row r="6521" spans="1:5">
      <c r="A6521">
        <v>1990</v>
      </c>
      <c r="B6521" s="108">
        <v>81</v>
      </c>
      <c r="C6521">
        <v>550786.44999999995</v>
      </c>
      <c r="D6521">
        <v>298610.36</v>
      </c>
      <c r="E6521">
        <v>849396.81</v>
      </c>
    </row>
    <row r="6522" spans="1:5">
      <c r="A6522">
        <v>1990</v>
      </c>
      <c r="B6522" s="108">
        <v>82</v>
      </c>
      <c r="C6522">
        <v>501974.9</v>
      </c>
      <c r="D6522">
        <v>262334.2</v>
      </c>
      <c r="E6522">
        <v>764309.1</v>
      </c>
    </row>
    <row r="6523" spans="1:5">
      <c r="A6523">
        <v>1990</v>
      </c>
      <c r="B6523" s="108">
        <v>83</v>
      </c>
      <c r="C6523">
        <v>450708.7</v>
      </c>
      <c r="D6523">
        <v>222415.58</v>
      </c>
      <c r="E6523">
        <v>673124.28</v>
      </c>
    </row>
    <row r="6524" spans="1:5">
      <c r="A6524">
        <v>1990</v>
      </c>
      <c r="B6524" s="108">
        <v>84</v>
      </c>
      <c r="C6524">
        <v>410663.56</v>
      </c>
      <c r="D6524">
        <v>193577.8</v>
      </c>
      <c r="E6524">
        <v>604241.36</v>
      </c>
    </row>
    <row r="6525" spans="1:5">
      <c r="A6525">
        <v>1990</v>
      </c>
      <c r="B6525" s="108">
        <v>85</v>
      </c>
      <c r="C6525">
        <v>362185.93</v>
      </c>
      <c r="D6525">
        <v>163150.26999999999</v>
      </c>
      <c r="E6525">
        <v>525336.19999999995</v>
      </c>
    </row>
    <row r="6526" spans="1:5">
      <c r="A6526">
        <v>1990</v>
      </c>
      <c r="B6526" s="108">
        <v>86</v>
      </c>
      <c r="C6526">
        <v>320395.55</v>
      </c>
      <c r="D6526">
        <v>137403.59</v>
      </c>
      <c r="E6526">
        <v>457799.14</v>
      </c>
    </row>
    <row r="6527" spans="1:5">
      <c r="A6527">
        <v>1990</v>
      </c>
      <c r="B6527" s="108">
        <v>87</v>
      </c>
      <c r="C6527">
        <v>283991.18</v>
      </c>
      <c r="D6527">
        <v>115021.08</v>
      </c>
      <c r="E6527">
        <v>399012.26</v>
      </c>
    </row>
    <row r="6528" spans="1:5">
      <c r="A6528">
        <v>1990</v>
      </c>
      <c r="B6528" s="108">
        <v>88</v>
      </c>
      <c r="C6528">
        <v>225805.4</v>
      </c>
      <c r="D6528">
        <v>87243.97</v>
      </c>
      <c r="E6528">
        <v>313049.37</v>
      </c>
    </row>
    <row r="6529" spans="1:5">
      <c r="A6529">
        <v>1990</v>
      </c>
      <c r="B6529" s="108">
        <v>89</v>
      </c>
      <c r="C6529">
        <v>218902.56</v>
      </c>
      <c r="D6529">
        <v>79387.12</v>
      </c>
      <c r="E6529">
        <v>298289.68</v>
      </c>
    </row>
    <row r="6530" spans="1:5">
      <c r="A6530">
        <v>1990</v>
      </c>
      <c r="B6530" s="108">
        <v>90</v>
      </c>
      <c r="C6530">
        <v>155006.24</v>
      </c>
      <c r="D6530">
        <v>54129.51</v>
      </c>
      <c r="E6530">
        <v>209135.75</v>
      </c>
    </row>
    <row r="6531" spans="1:5">
      <c r="A6531">
        <v>1990</v>
      </c>
      <c r="B6531" s="108">
        <v>91</v>
      </c>
      <c r="C6531">
        <v>142331.57999999999</v>
      </c>
      <c r="D6531">
        <v>46435.12</v>
      </c>
      <c r="E6531">
        <v>188766.7</v>
      </c>
    </row>
    <row r="6532" spans="1:5">
      <c r="A6532">
        <v>1990</v>
      </c>
      <c r="B6532" s="108">
        <v>92</v>
      </c>
      <c r="C6532">
        <v>109739.29</v>
      </c>
      <c r="D6532">
        <v>34363.870000000003</v>
      </c>
      <c r="E6532">
        <v>144103.16</v>
      </c>
    </row>
    <row r="6533" spans="1:5">
      <c r="A6533">
        <v>1990</v>
      </c>
      <c r="B6533" s="108">
        <v>93</v>
      </c>
      <c r="C6533">
        <v>92245.77</v>
      </c>
      <c r="D6533">
        <v>27636.92</v>
      </c>
      <c r="E6533">
        <v>119882.69</v>
      </c>
    </row>
    <row r="6534" spans="1:5">
      <c r="A6534">
        <v>1990</v>
      </c>
      <c r="B6534" s="108">
        <v>94</v>
      </c>
      <c r="C6534">
        <v>72354.149999999994</v>
      </c>
      <c r="D6534">
        <v>20629.89</v>
      </c>
      <c r="E6534">
        <v>92984.04</v>
      </c>
    </row>
    <row r="6535" spans="1:5">
      <c r="A6535">
        <v>1990</v>
      </c>
      <c r="B6535" s="108">
        <v>95</v>
      </c>
      <c r="C6535">
        <v>53792.91</v>
      </c>
      <c r="D6535">
        <v>14966.16</v>
      </c>
      <c r="E6535">
        <v>68759.070000000007</v>
      </c>
    </row>
    <row r="6536" spans="1:5">
      <c r="A6536">
        <v>1990</v>
      </c>
      <c r="B6536" s="108">
        <v>96</v>
      </c>
      <c r="C6536">
        <v>39698.19</v>
      </c>
      <c r="D6536">
        <v>10364.51</v>
      </c>
      <c r="E6536">
        <v>50062.7</v>
      </c>
    </row>
    <row r="6537" spans="1:5">
      <c r="A6537">
        <v>1990</v>
      </c>
      <c r="B6537" s="108">
        <v>97</v>
      </c>
      <c r="C6537">
        <v>29696.63</v>
      </c>
      <c r="D6537">
        <v>7306.1</v>
      </c>
      <c r="E6537">
        <v>37002.730000000003</v>
      </c>
    </row>
    <row r="6538" spans="1:5">
      <c r="A6538">
        <v>1990</v>
      </c>
      <c r="B6538" s="108">
        <v>98</v>
      </c>
      <c r="C6538">
        <v>19670.400000000001</v>
      </c>
      <c r="D6538">
        <v>4543.47</v>
      </c>
      <c r="E6538">
        <v>24213.87</v>
      </c>
    </row>
    <row r="6539" spans="1:5">
      <c r="A6539">
        <v>1990</v>
      </c>
      <c r="B6539" s="108">
        <v>99</v>
      </c>
      <c r="C6539">
        <v>14029.44</v>
      </c>
      <c r="D6539">
        <v>3199.69</v>
      </c>
      <c r="E6539">
        <v>17229.13</v>
      </c>
    </row>
    <row r="6540" spans="1:5">
      <c r="A6540">
        <v>1990</v>
      </c>
      <c r="B6540" s="108">
        <v>100</v>
      </c>
      <c r="C6540">
        <v>9441.0499999999993</v>
      </c>
      <c r="D6540">
        <v>2106.8000000000002</v>
      </c>
      <c r="E6540">
        <v>11547.85</v>
      </c>
    </row>
    <row r="6541" spans="1:5">
      <c r="A6541">
        <v>1990</v>
      </c>
      <c r="B6541" s="108">
        <v>101</v>
      </c>
      <c r="C6541">
        <v>6148.85</v>
      </c>
      <c r="D6541">
        <v>1289.55</v>
      </c>
      <c r="E6541">
        <v>7438.4</v>
      </c>
    </row>
    <row r="6542" spans="1:5">
      <c r="A6542">
        <v>1990</v>
      </c>
      <c r="B6542" s="108">
        <v>102</v>
      </c>
      <c r="C6542">
        <v>3456.12</v>
      </c>
      <c r="D6542">
        <v>761.33</v>
      </c>
      <c r="E6542">
        <v>4217.45</v>
      </c>
    </row>
    <row r="6543" spans="1:5">
      <c r="A6543">
        <v>1990</v>
      </c>
      <c r="B6543" s="108">
        <v>103</v>
      </c>
      <c r="C6543">
        <v>2232.6799999999998</v>
      </c>
      <c r="D6543">
        <v>448.32</v>
      </c>
      <c r="E6543">
        <v>2681</v>
      </c>
    </row>
    <row r="6544" spans="1:5">
      <c r="A6544">
        <v>1990</v>
      </c>
      <c r="B6544" s="108">
        <v>104</v>
      </c>
      <c r="C6544">
        <v>1403.63</v>
      </c>
      <c r="D6544">
        <v>286.48</v>
      </c>
      <c r="E6544">
        <v>1690.11</v>
      </c>
    </row>
    <row r="6545" spans="1:5">
      <c r="A6545">
        <v>1990</v>
      </c>
      <c r="B6545" s="108">
        <v>105</v>
      </c>
      <c r="C6545">
        <v>845.08</v>
      </c>
      <c r="D6545">
        <v>186.18</v>
      </c>
      <c r="E6545">
        <v>1031.26</v>
      </c>
    </row>
    <row r="6546" spans="1:5">
      <c r="A6546">
        <v>1990</v>
      </c>
      <c r="B6546" s="108">
        <v>106</v>
      </c>
      <c r="C6546">
        <v>457.07</v>
      </c>
      <c r="D6546">
        <v>116.82</v>
      </c>
      <c r="E6546">
        <v>573.89</v>
      </c>
    </row>
    <row r="6547" spans="1:5">
      <c r="A6547">
        <v>1990</v>
      </c>
      <c r="B6547" s="108">
        <v>107</v>
      </c>
      <c r="C6547">
        <v>265.77999999999997</v>
      </c>
      <c r="D6547">
        <v>61.22</v>
      </c>
      <c r="E6547">
        <v>327</v>
      </c>
    </row>
    <row r="6548" spans="1:5">
      <c r="A6548">
        <v>1990</v>
      </c>
      <c r="B6548" s="108">
        <v>108</v>
      </c>
      <c r="C6548">
        <v>180.78</v>
      </c>
      <c r="D6548">
        <v>42.99</v>
      </c>
      <c r="E6548">
        <v>223.77</v>
      </c>
    </row>
    <row r="6549" spans="1:5">
      <c r="A6549">
        <v>1990</v>
      </c>
      <c r="B6549" s="108">
        <v>109</v>
      </c>
      <c r="C6549">
        <v>100.2</v>
      </c>
      <c r="D6549">
        <v>31.66</v>
      </c>
      <c r="E6549">
        <v>131.86000000000001</v>
      </c>
    </row>
    <row r="6550" spans="1:5">
      <c r="A6550">
        <v>1990</v>
      </c>
      <c r="B6550" s="108">
        <v>110</v>
      </c>
      <c r="C6550">
        <v>135.46</v>
      </c>
      <c r="D6550">
        <v>36.82</v>
      </c>
      <c r="E6550">
        <v>172.28</v>
      </c>
    </row>
    <row r="6551" spans="1:5">
      <c r="A6551">
        <v>1991</v>
      </c>
      <c r="B6551" s="108">
        <v>0</v>
      </c>
      <c r="C6551">
        <v>1963950</v>
      </c>
      <c r="D6551">
        <v>2057680</v>
      </c>
      <c r="E6551">
        <v>4021630</v>
      </c>
    </row>
    <row r="6552" spans="1:5">
      <c r="A6552">
        <v>1991</v>
      </c>
      <c r="B6552" s="108">
        <v>1</v>
      </c>
      <c r="C6552">
        <v>1891733</v>
      </c>
      <c r="D6552">
        <v>1981791</v>
      </c>
      <c r="E6552">
        <v>3873524</v>
      </c>
    </row>
    <row r="6553" spans="1:5">
      <c r="A6553">
        <v>1991</v>
      </c>
      <c r="B6553" s="108">
        <v>2</v>
      </c>
      <c r="C6553">
        <v>1834393</v>
      </c>
      <c r="D6553">
        <v>1924683</v>
      </c>
      <c r="E6553">
        <v>3759076</v>
      </c>
    </row>
    <row r="6554" spans="1:5">
      <c r="A6554">
        <v>1991</v>
      </c>
      <c r="B6554" s="108">
        <v>3</v>
      </c>
      <c r="C6554">
        <v>1801812</v>
      </c>
      <c r="D6554">
        <v>1887178</v>
      </c>
      <c r="E6554">
        <v>3688990</v>
      </c>
    </row>
    <row r="6555" spans="1:5">
      <c r="A6555">
        <v>1991</v>
      </c>
      <c r="B6555" s="108">
        <v>4</v>
      </c>
      <c r="C6555">
        <v>1799095</v>
      </c>
      <c r="D6555">
        <v>1884680</v>
      </c>
      <c r="E6555">
        <v>3683775</v>
      </c>
    </row>
    <row r="6556" spans="1:5">
      <c r="A6556">
        <v>1991</v>
      </c>
      <c r="B6556" s="108">
        <v>5</v>
      </c>
      <c r="C6556">
        <v>1814332</v>
      </c>
      <c r="D6556">
        <v>1907005</v>
      </c>
      <c r="E6556">
        <v>3721337</v>
      </c>
    </row>
    <row r="6557" spans="1:5">
      <c r="A6557">
        <v>1991</v>
      </c>
      <c r="B6557" s="108">
        <v>6</v>
      </c>
      <c r="C6557">
        <v>1766527</v>
      </c>
      <c r="D6557">
        <v>1849405</v>
      </c>
      <c r="E6557">
        <v>3615932</v>
      </c>
    </row>
    <row r="6558" spans="1:5">
      <c r="A6558">
        <v>1991</v>
      </c>
      <c r="B6558" s="108">
        <v>7</v>
      </c>
      <c r="C6558">
        <v>1760038</v>
      </c>
      <c r="D6558">
        <v>1845305</v>
      </c>
      <c r="E6558">
        <v>3605343</v>
      </c>
    </row>
    <row r="6559" spans="1:5">
      <c r="A6559">
        <v>1991</v>
      </c>
      <c r="B6559" s="108">
        <v>8</v>
      </c>
      <c r="C6559">
        <v>1739095</v>
      </c>
      <c r="D6559">
        <v>1820755</v>
      </c>
      <c r="E6559">
        <v>3559850</v>
      </c>
    </row>
    <row r="6560" spans="1:5">
      <c r="A6560">
        <v>1991</v>
      </c>
      <c r="B6560" s="108">
        <v>9</v>
      </c>
      <c r="C6560">
        <v>1763468</v>
      </c>
      <c r="D6560">
        <v>1853944</v>
      </c>
      <c r="E6560">
        <v>3617412</v>
      </c>
    </row>
    <row r="6561" spans="1:5">
      <c r="A6561">
        <v>1991</v>
      </c>
      <c r="B6561" s="108">
        <v>10</v>
      </c>
      <c r="C6561">
        <v>1861053</v>
      </c>
      <c r="D6561">
        <v>1960200</v>
      </c>
      <c r="E6561">
        <v>3821253</v>
      </c>
    </row>
    <row r="6562" spans="1:5">
      <c r="A6562">
        <v>1991</v>
      </c>
      <c r="B6562" s="108">
        <v>11</v>
      </c>
      <c r="C6562">
        <v>1736214</v>
      </c>
      <c r="D6562">
        <v>1824295</v>
      </c>
      <c r="E6562">
        <v>3560509</v>
      </c>
    </row>
    <row r="6563" spans="1:5">
      <c r="A6563">
        <v>1991</v>
      </c>
      <c r="B6563" s="108">
        <v>12</v>
      </c>
      <c r="C6563">
        <v>1666827</v>
      </c>
      <c r="D6563">
        <v>1746309</v>
      </c>
      <c r="E6563">
        <v>3413136</v>
      </c>
    </row>
    <row r="6564" spans="1:5">
      <c r="A6564">
        <v>1991</v>
      </c>
      <c r="B6564" s="108">
        <v>13</v>
      </c>
      <c r="C6564">
        <v>1682135</v>
      </c>
      <c r="D6564">
        <v>1763227</v>
      </c>
      <c r="E6564">
        <v>3445362</v>
      </c>
    </row>
    <row r="6565" spans="1:5">
      <c r="A6565">
        <v>1991</v>
      </c>
      <c r="B6565" s="108">
        <v>14</v>
      </c>
      <c r="C6565">
        <v>1616997</v>
      </c>
      <c r="D6565">
        <v>1700289</v>
      </c>
      <c r="E6565">
        <v>3317286</v>
      </c>
    </row>
    <row r="6566" spans="1:5">
      <c r="A6566">
        <v>1991</v>
      </c>
      <c r="B6566" s="108">
        <v>15</v>
      </c>
      <c r="C6566">
        <v>1611807</v>
      </c>
      <c r="D6566">
        <v>1702734</v>
      </c>
      <c r="E6566">
        <v>3314541</v>
      </c>
    </row>
    <row r="6567" spans="1:5">
      <c r="A6567">
        <v>1991</v>
      </c>
      <c r="B6567" s="108">
        <v>16</v>
      </c>
      <c r="C6567">
        <v>1625024</v>
      </c>
      <c r="D6567">
        <v>1724836</v>
      </c>
      <c r="E6567">
        <v>3349860</v>
      </c>
    </row>
    <row r="6568" spans="1:5">
      <c r="A6568">
        <v>1991</v>
      </c>
      <c r="B6568" s="108">
        <v>17</v>
      </c>
      <c r="C6568">
        <v>1636045</v>
      </c>
      <c r="D6568">
        <v>1742746</v>
      </c>
      <c r="E6568">
        <v>3378791</v>
      </c>
    </row>
    <row r="6569" spans="1:5">
      <c r="A6569">
        <v>1991</v>
      </c>
      <c r="B6569" s="108">
        <v>18</v>
      </c>
      <c r="C6569">
        <v>1703496</v>
      </c>
      <c r="D6569">
        <v>1791454</v>
      </c>
      <c r="E6569">
        <v>3494950</v>
      </c>
    </row>
    <row r="6570" spans="1:5">
      <c r="A6570">
        <v>1991</v>
      </c>
      <c r="B6570" s="108">
        <v>19</v>
      </c>
      <c r="C6570">
        <v>1910643</v>
      </c>
      <c r="D6570">
        <v>1970716</v>
      </c>
      <c r="E6570">
        <v>3881359</v>
      </c>
    </row>
    <row r="6571" spans="1:5">
      <c r="A6571">
        <v>1991</v>
      </c>
      <c r="B6571" s="108">
        <v>20</v>
      </c>
      <c r="C6571">
        <v>2047375</v>
      </c>
      <c r="D6571">
        <v>2113156</v>
      </c>
      <c r="E6571">
        <v>4160531</v>
      </c>
    </row>
    <row r="6572" spans="1:5">
      <c r="A6572">
        <v>1991</v>
      </c>
      <c r="B6572" s="108">
        <v>21</v>
      </c>
      <c r="C6572">
        <v>1898001</v>
      </c>
      <c r="D6572">
        <v>1962829</v>
      </c>
      <c r="E6572">
        <v>3860830</v>
      </c>
    </row>
    <row r="6573" spans="1:5">
      <c r="A6573">
        <v>1991</v>
      </c>
      <c r="B6573" s="108">
        <v>22</v>
      </c>
      <c r="C6573">
        <v>1812002</v>
      </c>
      <c r="D6573">
        <v>1872857</v>
      </c>
      <c r="E6573">
        <v>3684859</v>
      </c>
    </row>
    <row r="6574" spans="1:5">
      <c r="A6574">
        <v>1991</v>
      </c>
      <c r="B6574" s="108">
        <v>23</v>
      </c>
      <c r="C6574">
        <v>1799594</v>
      </c>
      <c r="D6574">
        <v>1850729</v>
      </c>
      <c r="E6574">
        <v>3650323</v>
      </c>
    </row>
    <row r="6575" spans="1:5">
      <c r="A6575">
        <v>1991</v>
      </c>
      <c r="B6575" s="108">
        <v>24</v>
      </c>
      <c r="C6575">
        <v>1881106</v>
      </c>
      <c r="D6575">
        <v>1914974</v>
      </c>
      <c r="E6575">
        <v>3796080</v>
      </c>
    </row>
    <row r="6576" spans="1:5">
      <c r="A6576">
        <v>1991</v>
      </c>
      <c r="B6576" s="108">
        <v>25</v>
      </c>
      <c r="C6576">
        <v>1969611</v>
      </c>
      <c r="D6576">
        <v>2004183</v>
      </c>
      <c r="E6576">
        <v>3973794</v>
      </c>
    </row>
    <row r="6577" spans="1:5">
      <c r="A6577">
        <v>1991</v>
      </c>
      <c r="B6577" s="108">
        <v>26</v>
      </c>
      <c r="C6577">
        <v>2070761</v>
      </c>
      <c r="D6577">
        <v>2075477</v>
      </c>
      <c r="E6577">
        <v>4146238</v>
      </c>
    </row>
    <row r="6578" spans="1:5">
      <c r="A6578">
        <v>1991</v>
      </c>
      <c r="B6578" s="108">
        <v>27</v>
      </c>
      <c r="C6578">
        <v>2120754</v>
      </c>
      <c r="D6578">
        <v>2135245</v>
      </c>
      <c r="E6578">
        <v>4255999</v>
      </c>
    </row>
    <row r="6579" spans="1:5">
      <c r="A6579">
        <v>1991</v>
      </c>
      <c r="B6579" s="108">
        <v>28</v>
      </c>
      <c r="C6579">
        <v>2085277</v>
      </c>
      <c r="D6579">
        <v>2091212</v>
      </c>
      <c r="E6579">
        <v>4176489</v>
      </c>
    </row>
    <row r="6580" spans="1:5">
      <c r="A6580">
        <v>1991</v>
      </c>
      <c r="B6580" s="108">
        <v>29</v>
      </c>
      <c r="C6580">
        <v>2208451</v>
      </c>
      <c r="D6580">
        <v>2210259</v>
      </c>
      <c r="E6580">
        <v>4418710</v>
      </c>
    </row>
    <row r="6581" spans="1:5">
      <c r="A6581">
        <v>1991</v>
      </c>
      <c r="B6581" s="108">
        <v>30</v>
      </c>
      <c r="C6581">
        <v>2341429</v>
      </c>
      <c r="D6581">
        <v>2338089</v>
      </c>
      <c r="E6581">
        <v>4679518</v>
      </c>
    </row>
    <row r="6582" spans="1:5">
      <c r="A6582">
        <v>1991</v>
      </c>
      <c r="B6582" s="108">
        <v>31</v>
      </c>
      <c r="C6582">
        <v>2183535</v>
      </c>
      <c r="D6582">
        <v>2166287</v>
      </c>
      <c r="E6582">
        <v>4349822</v>
      </c>
    </row>
    <row r="6583" spans="1:5">
      <c r="A6583">
        <v>1991</v>
      </c>
      <c r="B6583" s="108">
        <v>32</v>
      </c>
      <c r="C6583">
        <v>2192030</v>
      </c>
      <c r="D6583">
        <v>2169044</v>
      </c>
      <c r="E6583">
        <v>4361074</v>
      </c>
    </row>
    <row r="6584" spans="1:5">
      <c r="A6584">
        <v>1991</v>
      </c>
      <c r="B6584" s="108">
        <v>33</v>
      </c>
      <c r="C6584">
        <v>2214070</v>
      </c>
      <c r="D6584">
        <v>2183873</v>
      </c>
      <c r="E6584">
        <v>4397943</v>
      </c>
    </row>
    <row r="6585" spans="1:5">
      <c r="A6585">
        <v>1991</v>
      </c>
      <c r="B6585" s="108">
        <v>34</v>
      </c>
      <c r="C6585">
        <v>2209239</v>
      </c>
      <c r="D6585">
        <v>2191454</v>
      </c>
      <c r="E6585">
        <v>4400693</v>
      </c>
    </row>
    <row r="6586" spans="1:5">
      <c r="A6586">
        <v>1991</v>
      </c>
      <c r="B6586" s="108">
        <v>35</v>
      </c>
      <c r="C6586">
        <v>2179928</v>
      </c>
      <c r="D6586">
        <v>2163158</v>
      </c>
      <c r="E6586">
        <v>4343086</v>
      </c>
    </row>
    <row r="6587" spans="1:5">
      <c r="A6587">
        <v>1991</v>
      </c>
      <c r="B6587" s="108">
        <v>36</v>
      </c>
      <c r="C6587">
        <v>2090204</v>
      </c>
      <c r="D6587">
        <v>2052696</v>
      </c>
      <c r="E6587">
        <v>4142900</v>
      </c>
    </row>
    <row r="6588" spans="1:5">
      <c r="A6588">
        <v>1991</v>
      </c>
      <c r="B6588" s="108">
        <v>37</v>
      </c>
      <c r="C6588">
        <v>2037108</v>
      </c>
      <c r="D6588">
        <v>1992306</v>
      </c>
      <c r="E6588">
        <v>4029414</v>
      </c>
    </row>
    <row r="6589" spans="1:5">
      <c r="A6589">
        <v>1991</v>
      </c>
      <c r="B6589" s="108">
        <v>38</v>
      </c>
      <c r="C6589">
        <v>1943623</v>
      </c>
      <c r="D6589">
        <v>1899681</v>
      </c>
      <c r="E6589">
        <v>3843304</v>
      </c>
    </row>
    <row r="6590" spans="1:5">
      <c r="A6590">
        <v>1991</v>
      </c>
      <c r="B6590" s="108">
        <v>39</v>
      </c>
      <c r="C6590">
        <v>1958221</v>
      </c>
      <c r="D6590">
        <v>1925141</v>
      </c>
      <c r="E6590">
        <v>3883362</v>
      </c>
    </row>
    <row r="6591" spans="1:5">
      <c r="A6591">
        <v>1991</v>
      </c>
      <c r="B6591" s="108">
        <v>40</v>
      </c>
      <c r="C6591">
        <v>1984860</v>
      </c>
      <c r="D6591">
        <v>1948697</v>
      </c>
      <c r="E6591">
        <v>3933557</v>
      </c>
    </row>
    <row r="6592" spans="1:5">
      <c r="A6592">
        <v>1991</v>
      </c>
      <c r="B6592" s="108">
        <v>41</v>
      </c>
      <c r="C6592">
        <v>1835419</v>
      </c>
      <c r="D6592">
        <v>1777924</v>
      </c>
      <c r="E6592">
        <v>3613343</v>
      </c>
    </row>
    <row r="6593" spans="1:5">
      <c r="A6593">
        <v>1991</v>
      </c>
      <c r="B6593" s="108">
        <v>42</v>
      </c>
      <c r="C6593">
        <v>1841972</v>
      </c>
      <c r="D6593">
        <v>1789221</v>
      </c>
      <c r="E6593">
        <v>3631193</v>
      </c>
    </row>
    <row r="6594" spans="1:5">
      <c r="A6594">
        <v>1991</v>
      </c>
      <c r="B6594" s="108">
        <v>43</v>
      </c>
      <c r="C6594">
        <v>1906568</v>
      </c>
      <c r="D6594">
        <v>1846616</v>
      </c>
      <c r="E6594">
        <v>3753184</v>
      </c>
    </row>
    <row r="6595" spans="1:5">
      <c r="A6595">
        <v>1991</v>
      </c>
      <c r="B6595" s="108">
        <v>44</v>
      </c>
      <c r="C6595">
        <v>1724669</v>
      </c>
      <c r="D6595">
        <v>1694596</v>
      </c>
      <c r="E6595">
        <v>3419265</v>
      </c>
    </row>
    <row r="6596" spans="1:5">
      <c r="A6596">
        <v>1991</v>
      </c>
      <c r="B6596" s="108">
        <v>45</v>
      </c>
      <c r="C6596">
        <v>1468198</v>
      </c>
      <c r="D6596">
        <v>1425338</v>
      </c>
      <c r="E6596">
        <v>2893536</v>
      </c>
    </row>
    <row r="6597" spans="1:5">
      <c r="A6597">
        <v>1991</v>
      </c>
      <c r="B6597" s="108">
        <v>46</v>
      </c>
      <c r="C6597">
        <v>1427456</v>
      </c>
      <c r="D6597">
        <v>1372307</v>
      </c>
      <c r="E6597">
        <v>2799763</v>
      </c>
    </row>
    <row r="6598" spans="1:5">
      <c r="A6598">
        <v>1991</v>
      </c>
      <c r="B6598" s="108">
        <v>47</v>
      </c>
      <c r="C6598">
        <v>1501624</v>
      </c>
      <c r="D6598">
        <v>1440714</v>
      </c>
      <c r="E6598">
        <v>2942338</v>
      </c>
    </row>
    <row r="6599" spans="1:5">
      <c r="A6599">
        <v>1991</v>
      </c>
      <c r="B6599" s="108">
        <v>48</v>
      </c>
      <c r="C6599">
        <v>1410906</v>
      </c>
      <c r="D6599">
        <v>1352026</v>
      </c>
      <c r="E6599">
        <v>2762932</v>
      </c>
    </row>
    <row r="6600" spans="1:5">
      <c r="A6600">
        <v>1991</v>
      </c>
      <c r="B6600" s="108">
        <v>49</v>
      </c>
      <c r="C6600">
        <v>1335837</v>
      </c>
      <c r="D6600">
        <v>1280982</v>
      </c>
      <c r="E6600">
        <v>2616819</v>
      </c>
    </row>
    <row r="6601" spans="1:5">
      <c r="A6601">
        <v>1991</v>
      </c>
      <c r="B6601" s="108">
        <v>50</v>
      </c>
      <c r="C6601">
        <v>1281644</v>
      </c>
      <c r="D6601">
        <v>1225491</v>
      </c>
      <c r="E6601">
        <v>2507135</v>
      </c>
    </row>
    <row r="6602" spans="1:5">
      <c r="A6602">
        <v>1991</v>
      </c>
      <c r="B6602" s="108">
        <v>51</v>
      </c>
      <c r="C6602">
        <v>1184746</v>
      </c>
      <c r="D6602">
        <v>1123870</v>
      </c>
      <c r="E6602">
        <v>2308616</v>
      </c>
    </row>
    <row r="6603" spans="1:5">
      <c r="A6603">
        <v>1991</v>
      </c>
      <c r="B6603" s="108">
        <v>52</v>
      </c>
      <c r="C6603">
        <v>1181051</v>
      </c>
      <c r="D6603">
        <v>1116480</v>
      </c>
      <c r="E6603">
        <v>2297531</v>
      </c>
    </row>
    <row r="6604" spans="1:5">
      <c r="A6604">
        <v>1991</v>
      </c>
      <c r="B6604" s="108">
        <v>53</v>
      </c>
      <c r="C6604">
        <v>1152483</v>
      </c>
      <c r="D6604">
        <v>1083401</v>
      </c>
      <c r="E6604">
        <v>2235884</v>
      </c>
    </row>
    <row r="6605" spans="1:5">
      <c r="A6605">
        <v>1991</v>
      </c>
      <c r="B6605" s="108">
        <v>54</v>
      </c>
      <c r="C6605">
        <v>1127775</v>
      </c>
      <c r="D6605">
        <v>1054956</v>
      </c>
      <c r="E6605">
        <v>2182731</v>
      </c>
    </row>
    <row r="6606" spans="1:5">
      <c r="A6606">
        <v>1991</v>
      </c>
      <c r="B6606" s="108">
        <v>55</v>
      </c>
      <c r="C6606">
        <v>1118492</v>
      </c>
      <c r="D6606">
        <v>1036309</v>
      </c>
      <c r="E6606">
        <v>2154801</v>
      </c>
    </row>
    <row r="6607" spans="1:5">
      <c r="A6607">
        <v>1991</v>
      </c>
      <c r="B6607" s="108">
        <v>56</v>
      </c>
      <c r="C6607">
        <v>1118034</v>
      </c>
      <c r="D6607">
        <v>1032991</v>
      </c>
      <c r="E6607">
        <v>2151025</v>
      </c>
    </row>
    <row r="6608" spans="1:5">
      <c r="A6608">
        <v>1991</v>
      </c>
      <c r="B6608" s="108">
        <v>57</v>
      </c>
      <c r="C6608">
        <v>1065735</v>
      </c>
      <c r="D6608">
        <v>978360</v>
      </c>
      <c r="E6608">
        <v>2044095</v>
      </c>
    </row>
    <row r="6609" spans="1:5">
      <c r="A6609">
        <v>1991</v>
      </c>
      <c r="B6609" s="108">
        <v>58</v>
      </c>
      <c r="C6609">
        <v>1036110</v>
      </c>
      <c r="D6609">
        <v>940785</v>
      </c>
      <c r="E6609">
        <v>1976895</v>
      </c>
    </row>
    <row r="6610" spans="1:5">
      <c r="A6610">
        <v>1991</v>
      </c>
      <c r="B6610" s="108">
        <v>59</v>
      </c>
      <c r="C6610">
        <v>1113699</v>
      </c>
      <c r="D6610">
        <v>1009222</v>
      </c>
      <c r="E6610">
        <v>2122921</v>
      </c>
    </row>
    <row r="6611" spans="1:5">
      <c r="A6611">
        <v>1991</v>
      </c>
      <c r="B6611" s="108">
        <v>60</v>
      </c>
      <c r="C6611">
        <v>1146886</v>
      </c>
      <c r="D6611">
        <v>1015124</v>
      </c>
      <c r="E6611">
        <v>2162010</v>
      </c>
    </row>
    <row r="6612" spans="1:5">
      <c r="A6612">
        <v>1991</v>
      </c>
      <c r="B6612" s="108">
        <v>61</v>
      </c>
      <c r="C6612">
        <v>1103716</v>
      </c>
      <c r="D6612">
        <v>989930</v>
      </c>
      <c r="E6612">
        <v>2093646</v>
      </c>
    </row>
    <row r="6613" spans="1:5">
      <c r="A6613">
        <v>1991</v>
      </c>
      <c r="B6613" s="108">
        <v>62</v>
      </c>
      <c r="C6613">
        <v>1121699</v>
      </c>
      <c r="D6613">
        <v>981845</v>
      </c>
      <c r="E6613">
        <v>2103544</v>
      </c>
    </row>
    <row r="6614" spans="1:5">
      <c r="A6614">
        <v>1991</v>
      </c>
      <c r="B6614" s="108">
        <v>63</v>
      </c>
      <c r="C6614">
        <v>1146128</v>
      </c>
      <c r="D6614">
        <v>1003784</v>
      </c>
      <c r="E6614">
        <v>2149912</v>
      </c>
    </row>
    <row r="6615" spans="1:5">
      <c r="A6615">
        <v>1991</v>
      </c>
      <c r="B6615" s="108">
        <v>64</v>
      </c>
      <c r="C6615">
        <v>1148316</v>
      </c>
      <c r="D6615">
        <v>970531</v>
      </c>
      <c r="E6615">
        <v>2118847</v>
      </c>
    </row>
    <row r="6616" spans="1:5">
      <c r="A6616">
        <v>1991</v>
      </c>
      <c r="B6616" s="108">
        <v>65</v>
      </c>
      <c r="C6616">
        <v>1141905</v>
      </c>
      <c r="D6616">
        <v>947523</v>
      </c>
      <c r="E6616">
        <v>2089428</v>
      </c>
    </row>
    <row r="6617" spans="1:5">
      <c r="A6617">
        <v>1991</v>
      </c>
      <c r="B6617" s="108">
        <v>66</v>
      </c>
      <c r="C6617">
        <v>1137019</v>
      </c>
      <c r="D6617">
        <v>935446</v>
      </c>
      <c r="E6617">
        <v>2072465</v>
      </c>
    </row>
    <row r="6618" spans="1:5">
      <c r="A6618">
        <v>1991</v>
      </c>
      <c r="B6618" s="108">
        <v>67</v>
      </c>
      <c r="C6618">
        <v>1108341</v>
      </c>
      <c r="D6618">
        <v>904200</v>
      </c>
      <c r="E6618">
        <v>2012541</v>
      </c>
    </row>
    <row r="6619" spans="1:5">
      <c r="A6619">
        <v>1991</v>
      </c>
      <c r="B6619" s="108">
        <v>68</v>
      </c>
      <c r="C6619">
        <v>1071018</v>
      </c>
      <c r="D6619">
        <v>856431</v>
      </c>
      <c r="E6619">
        <v>1927449</v>
      </c>
    </row>
    <row r="6620" spans="1:5">
      <c r="A6620">
        <v>1991</v>
      </c>
      <c r="B6620" s="108">
        <v>69</v>
      </c>
      <c r="C6620">
        <v>1100466</v>
      </c>
      <c r="D6620">
        <v>867491</v>
      </c>
      <c r="E6620">
        <v>1967957</v>
      </c>
    </row>
    <row r="6621" spans="1:5">
      <c r="A6621">
        <v>1991</v>
      </c>
      <c r="B6621" s="108">
        <v>70</v>
      </c>
      <c r="C6621">
        <v>1034810</v>
      </c>
      <c r="D6621">
        <v>808251</v>
      </c>
      <c r="E6621">
        <v>1843061</v>
      </c>
    </row>
    <row r="6622" spans="1:5">
      <c r="A6622">
        <v>1991</v>
      </c>
      <c r="B6622" s="108">
        <v>71</v>
      </c>
      <c r="C6622">
        <v>961884</v>
      </c>
      <c r="D6622">
        <v>733010</v>
      </c>
      <c r="E6622">
        <v>1694894</v>
      </c>
    </row>
    <row r="6623" spans="1:5">
      <c r="A6623">
        <v>1991</v>
      </c>
      <c r="B6623" s="108">
        <v>72</v>
      </c>
      <c r="C6623">
        <v>930555</v>
      </c>
      <c r="D6623">
        <v>701343</v>
      </c>
      <c r="E6623">
        <v>1631898</v>
      </c>
    </row>
    <row r="6624" spans="1:5">
      <c r="A6624">
        <v>1991</v>
      </c>
      <c r="B6624" s="108">
        <v>73</v>
      </c>
      <c r="C6624">
        <v>875136</v>
      </c>
      <c r="D6624">
        <v>633500</v>
      </c>
      <c r="E6624">
        <v>1508636</v>
      </c>
    </row>
    <row r="6625" spans="1:5">
      <c r="A6625">
        <v>1991</v>
      </c>
      <c r="B6625" s="108">
        <v>74</v>
      </c>
      <c r="C6625">
        <v>852011</v>
      </c>
      <c r="D6625">
        <v>606329</v>
      </c>
      <c r="E6625">
        <v>1458340</v>
      </c>
    </row>
    <row r="6626" spans="1:5">
      <c r="A6626">
        <v>1991</v>
      </c>
      <c r="B6626" s="108">
        <v>75</v>
      </c>
      <c r="C6626">
        <v>832103</v>
      </c>
      <c r="D6626">
        <v>575008</v>
      </c>
      <c r="E6626">
        <v>1407111</v>
      </c>
    </row>
    <row r="6627" spans="1:5">
      <c r="A6627">
        <v>1991</v>
      </c>
      <c r="B6627" s="108">
        <v>76</v>
      </c>
      <c r="C6627">
        <v>791246</v>
      </c>
      <c r="D6627">
        <v>533096</v>
      </c>
      <c r="E6627">
        <v>1324342</v>
      </c>
    </row>
    <row r="6628" spans="1:5">
      <c r="A6628">
        <v>1991</v>
      </c>
      <c r="B6628" s="108">
        <v>77</v>
      </c>
      <c r="C6628">
        <v>750074</v>
      </c>
      <c r="D6628">
        <v>484345</v>
      </c>
      <c r="E6628">
        <v>1234419</v>
      </c>
    </row>
    <row r="6629" spans="1:5">
      <c r="A6629">
        <v>1991</v>
      </c>
      <c r="B6629" s="108">
        <v>78</v>
      </c>
      <c r="C6629">
        <v>730776</v>
      </c>
      <c r="D6629">
        <v>453300</v>
      </c>
      <c r="E6629">
        <v>1184076</v>
      </c>
    </row>
    <row r="6630" spans="1:5">
      <c r="A6630">
        <v>1991</v>
      </c>
      <c r="B6630" s="108">
        <v>79</v>
      </c>
      <c r="C6630">
        <v>667263</v>
      </c>
      <c r="D6630">
        <v>403101</v>
      </c>
      <c r="E6630">
        <v>1070364</v>
      </c>
    </row>
    <row r="6631" spans="1:5">
      <c r="A6631">
        <v>1991</v>
      </c>
      <c r="B6631" s="108">
        <v>80</v>
      </c>
      <c r="C6631">
        <v>615399.55000000005</v>
      </c>
      <c r="D6631">
        <v>347548.85</v>
      </c>
      <c r="E6631">
        <v>962948.4</v>
      </c>
    </row>
    <row r="6632" spans="1:5">
      <c r="A6632">
        <v>1991</v>
      </c>
      <c r="B6632" s="108">
        <v>81</v>
      </c>
      <c r="C6632">
        <v>550369.54</v>
      </c>
      <c r="D6632">
        <v>302097.39</v>
      </c>
      <c r="E6632">
        <v>852466.93</v>
      </c>
    </row>
    <row r="6633" spans="1:5">
      <c r="A6633">
        <v>1991</v>
      </c>
      <c r="B6633" s="108">
        <v>82</v>
      </c>
      <c r="C6633">
        <v>518140.12</v>
      </c>
      <c r="D6633">
        <v>270010.63</v>
      </c>
      <c r="E6633">
        <v>788150.75</v>
      </c>
    </row>
    <row r="6634" spans="1:5">
      <c r="A6634">
        <v>1991</v>
      </c>
      <c r="B6634" s="108">
        <v>83</v>
      </c>
      <c r="C6634">
        <v>469007.94</v>
      </c>
      <c r="D6634">
        <v>235180.43</v>
      </c>
      <c r="E6634">
        <v>704188.37</v>
      </c>
    </row>
    <row r="6635" spans="1:5">
      <c r="A6635">
        <v>1991</v>
      </c>
      <c r="B6635" s="108">
        <v>84</v>
      </c>
      <c r="C6635">
        <v>417760.55</v>
      </c>
      <c r="D6635">
        <v>197601.07</v>
      </c>
      <c r="E6635">
        <v>615361.62</v>
      </c>
    </row>
    <row r="6636" spans="1:5">
      <c r="A6636">
        <v>1991</v>
      </c>
      <c r="B6636" s="108">
        <v>85</v>
      </c>
      <c r="C6636">
        <v>377439.24</v>
      </c>
      <c r="D6636">
        <v>169987.58</v>
      </c>
      <c r="E6636">
        <v>547426.81999999995</v>
      </c>
    </row>
    <row r="6637" spans="1:5">
      <c r="A6637">
        <v>1991</v>
      </c>
      <c r="B6637" s="108">
        <v>86</v>
      </c>
      <c r="C6637">
        <v>329860.49</v>
      </c>
      <c r="D6637">
        <v>141880.87</v>
      </c>
      <c r="E6637">
        <v>471741.36</v>
      </c>
    </row>
    <row r="6638" spans="1:5">
      <c r="A6638">
        <v>1991</v>
      </c>
      <c r="B6638" s="108">
        <v>87</v>
      </c>
      <c r="C6638">
        <v>288931.8</v>
      </c>
      <c r="D6638">
        <v>117654.29</v>
      </c>
      <c r="E6638">
        <v>406586.09</v>
      </c>
    </row>
    <row r="6639" spans="1:5">
      <c r="A6639">
        <v>1991</v>
      </c>
      <c r="B6639" s="108">
        <v>88</v>
      </c>
      <c r="C6639">
        <v>253242.67</v>
      </c>
      <c r="D6639">
        <v>97617.49</v>
      </c>
      <c r="E6639">
        <v>350860.16</v>
      </c>
    </row>
    <row r="6640" spans="1:5">
      <c r="A6640">
        <v>1991</v>
      </c>
      <c r="B6640" s="108">
        <v>89</v>
      </c>
      <c r="C6640">
        <v>199075.68</v>
      </c>
      <c r="D6640">
        <v>72725.2</v>
      </c>
      <c r="E6640">
        <v>271800.88</v>
      </c>
    </row>
    <row r="6641" spans="1:5">
      <c r="A6641">
        <v>1991</v>
      </c>
      <c r="B6641" s="108">
        <v>90</v>
      </c>
      <c r="C6641">
        <v>189566.18</v>
      </c>
      <c r="D6641">
        <v>65014.26</v>
      </c>
      <c r="E6641">
        <v>254580.44</v>
      </c>
    </row>
    <row r="6642" spans="1:5">
      <c r="A6642">
        <v>1991</v>
      </c>
      <c r="B6642" s="108">
        <v>91</v>
      </c>
      <c r="C6642">
        <v>132602.29999999999</v>
      </c>
      <c r="D6642">
        <v>43850.39</v>
      </c>
      <c r="E6642">
        <v>176452.69</v>
      </c>
    </row>
    <row r="6643" spans="1:5">
      <c r="A6643">
        <v>1991</v>
      </c>
      <c r="B6643" s="108">
        <v>92</v>
      </c>
      <c r="C6643">
        <v>119469.15</v>
      </c>
      <c r="D6643">
        <v>36737.03</v>
      </c>
      <c r="E6643">
        <v>156206.18</v>
      </c>
    </row>
    <row r="6644" spans="1:5">
      <c r="A6644">
        <v>1991</v>
      </c>
      <c r="B6644" s="108">
        <v>93</v>
      </c>
      <c r="C6644">
        <v>90472.84</v>
      </c>
      <c r="D6644">
        <v>26694.54</v>
      </c>
      <c r="E6644">
        <v>117167.38</v>
      </c>
    </row>
    <row r="6645" spans="1:5">
      <c r="A6645">
        <v>1991</v>
      </c>
      <c r="B6645" s="108">
        <v>94</v>
      </c>
      <c r="C6645">
        <v>74698.710000000006</v>
      </c>
      <c r="D6645">
        <v>20909.02</v>
      </c>
      <c r="E6645">
        <v>95607.73</v>
      </c>
    </row>
    <row r="6646" spans="1:5">
      <c r="A6646">
        <v>1991</v>
      </c>
      <c r="B6646" s="108">
        <v>95</v>
      </c>
      <c r="C6646">
        <v>57460.49</v>
      </c>
      <c r="D6646">
        <v>15496.75</v>
      </c>
      <c r="E6646">
        <v>72957.240000000005</v>
      </c>
    </row>
    <row r="6647" spans="1:5">
      <c r="A6647">
        <v>1991</v>
      </c>
      <c r="B6647" s="108">
        <v>96</v>
      </c>
      <c r="C6647">
        <v>41515.040000000001</v>
      </c>
      <c r="D6647">
        <v>10893.28</v>
      </c>
      <c r="E6647">
        <v>52408.32</v>
      </c>
    </row>
    <row r="6648" spans="1:5">
      <c r="A6648">
        <v>1991</v>
      </c>
      <c r="B6648" s="108">
        <v>97</v>
      </c>
      <c r="C6648">
        <v>30139.599999999999</v>
      </c>
      <c r="D6648">
        <v>7345.43</v>
      </c>
      <c r="E6648">
        <v>37485.03</v>
      </c>
    </row>
    <row r="6649" spans="1:5">
      <c r="A6649">
        <v>1991</v>
      </c>
      <c r="B6649" s="108">
        <v>98</v>
      </c>
      <c r="C6649">
        <v>22011.34</v>
      </c>
      <c r="D6649">
        <v>5055.25</v>
      </c>
      <c r="E6649">
        <v>27066.59</v>
      </c>
    </row>
    <row r="6650" spans="1:5">
      <c r="A6650">
        <v>1991</v>
      </c>
      <c r="B6650" s="108">
        <v>99</v>
      </c>
      <c r="C6650">
        <v>14366.75</v>
      </c>
      <c r="D6650">
        <v>3101.02</v>
      </c>
      <c r="E6650">
        <v>17467.77</v>
      </c>
    </row>
    <row r="6651" spans="1:5">
      <c r="A6651">
        <v>1991</v>
      </c>
      <c r="B6651" s="108">
        <v>100</v>
      </c>
      <c r="C6651">
        <v>9854.4500000000007</v>
      </c>
      <c r="D6651">
        <v>2131.9699999999998</v>
      </c>
      <c r="E6651">
        <v>11986.42</v>
      </c>
    </row>
    <row r="6652" spans="1:5">
      <c r="A6652">
        <v>1991</v>
      </c>
      <c r="B6652" s="108">
        <v>101</v>
      </c>
      <c r="C6652">
        <v>6554.13</v>
      </c>
      <c r="D6652">
        <v>1389.01</v>
      </c>
      <c r="E6652">
        <v>7943.14</v>
      </c>
    </row>
    <row r="6653" spans="1:5">
      <c r="A6653">
        <v>1991</v>
      </c>
      <c r="B6653" s="108">
        <v>102</v>
      </c>
      <c r="C6653">
        <v>4110.8999999999996</v>
      </c>
      <c r="D6653">
        <v>834.95</v>
      </c>
      <c r="E6653">
        <v>4945.8500000000004</v>
      </c>
    </row>
    <row r="6654" spans="1:5">
      <c r="A6654">
        <v>1991</v>
      </c>
      <c r="B6654" s="108">
        <v>103</v>
      </c>
      <c r="C6654">
        <v>2300.64</v>
      </c>
      <c r="D6654">
        <v>480.24</v>
      </c>
      <c r="E6654">
        <v>2780.88</v>
      </c>
    </row>
    <row r="6655" spans="1:5">
      <c r="A6655">
        <v>1991</v>
      </c>
      <c r="B6655" s="108">
        <v>104</v>
      </c>
      <c r="C6655">
        <v>1478.08</v>
      </c>
      <c r="D6655">
        <v>264.74</v>
      </c>
      <c r="E6655">
        <v>1742.82</v>
      </c>
    </row>
    <row r="6656" spans="1:5">
      <c r="A6656">
        <v>1991</v>
      </c>
      <c r="B6656" s="108">
        <v>105</v>
      </c>
      <c r="C6656">
        <v>887.56</v>
      </c>
      <c r="D6656">
        <v>165.96</v>
      </c>
      <c r="E6656">
        <v>1053.52</v>
      </c>
    </row>
    <row r="6657" spans="1:5">
      <c r="A6657">
        <v>1991</v>
      </c>
      <c r="B6657" s="108">
        <v>106</v>
      </c>
      <c r="C6657">
        <v>521.03</v>
      </c>
      <c r="D6657">
        <v>111.15</v>
      </c>
      <c r="E6657">
        <v>632.17999999999995</v>
      </c>
    </row>
    <row r="6658" spans="1:5">
      <c r="A6658">
        <v>1991</v>
      </c>
      <c r="B6658" s="108">
        <v>107</v>
      </c>
      <c r="C6658">
        <v>264.05</v>
      </c>
      <c r="D6658">
        <v>67.8</v>
      </c>
      <c r="E6658">
        <v>331.85</v>
      </c>
    </row>
    <row r="6659" spans="1:5">
      <c r="A6659">
        <v>1991</v>
      </c>
      <c r="B6659" s="108">
        <v>108</v>
      </c>
      <c r="C6659">
        <v>170.76</v>
      </c>
      <c r="D6659">
        <v>38.21</v>
      </c>
      <c r="E6659">
        <v>208.97</v>
      </c>
    </row>
    <row r="6660" spans="1:5">
      <c r="A6660">
        <v>1991</v>
      </c>
      <c r="B6660" s="108">
        <v>109</v>
      </c>
      <c r="C6660">
        <v>117.77</v>
      </c>
      <c r="D6660">
        <v>24.49</v>
      </c>
      <c r="E6660">
        <v>142.26</v>
      </c>
    </row>
    <row r="6661" spans="1:5">
      <c r="A6661">
        <v>1991</v>
      </c>
      <c r="B6661" s="108">
        <v>110</v>
      </c>
      <c r="C6661">
        <v>137.66999999999999</v>
      </c>
      <c r="D6661">
        <v>38.99</v>
      </c>
      <c r="E6661">
        <v>176.66</v>
      </c>
    </row>
    <row r="6662" spans="1:5">
      <c r="A6662">
        <v>1992</v>
      </c>
      <c r="B6662" s="108">
        <v>0</v>
      </c>
      <c r="C6662">
        <v>1947362</v>
      </c>
      <c r="D6662">
        <v>2033157</v>
      </c>
      <c r="E6662">
        <v>3980519</v>
      </c>
    </row>
    <row r="6663" spans="1:5">
      <c r="A6663">
        <v>1992</v>
      </c>
      <c r="B6663" s="108">
        <v>1</v>
      </c>
      <c r="C6663">
        <v>1948514</v>
      </c>
      <c r="D6663">
        <v>2041571</v>
      </c>
      <c r="E6663">
        <v>3990085</v>
      </c>
    </row>
    <row r="6664" spans="1:5">
      <c r="A6664">
        <v>1992</v>
      </c>
      <c r="B6664" s="108">
        <v>2</v>
      </c>
      <c r="C6664">
        <v>1894528</v>
      </c>
      <c r="D6664">
        <v>1987892</v>
      </c>
      <c r="E6664">
        <v>3882420</v>
      </c>
    </row>
    <row r="6665" spans="1:5">
      <c r="A6665">
        <v>1992</v>
      </c>
      <c r="B6665" s="108">
        <v>3</v>
      </c>
      <c r="C6665">
        <v>1841909</v>
      </c>
      <c r="D6665">
        <v>1930284</v>
      </c>
      <c r="E6665">
        <v>3772193</v>
      </c>
    </row>
    <row r="6666" spans="1:5">
      <c r="A6666">
        <v>1992</v>
      </c>
      <c r="B6666" s="108">
        <v>4</v>
      </c>
      <c r="C6666">
        <v>1832666</v>
      </c>
      <c r="D6666">
        <v>1919743</v>
      </c>
      <c r="E6666">
        <v>3752409</v>
      </c>
    </row>
    <row r="6667" spans="1:5">
      <c r="A6667">
        <v>1992</v>
      </c>
      <c r="B6667" s="108">
        <v>5</v>
      </c>
      <c r="C6667">
        <v>1802145</v>
      </c>
      <c r="D6667">
        <v>1889994</v>
      </c>
      <c r="E6667">
        <v>3692139</v>
      </c>
    </row>
    <row r="6668" spans="1:5">
      <c r="A6668">
        <v>1992</v>
      </c>
      <c r="B6668" s="108">
        <v>6</v>
      </c>
      <c r="C6668">
        <v>1817996</v>
      </c>
      <c r="D6668">
        <v>1908763</v>
      </c>
      <c r="E6668">
        <v>3726759</v>
      </c>
    </row>
    <row r="6669" spans="1:5">
      <c r="A6669">
        <v>1992</v>
      </c>
      <c r="B6669" s="108">
        <v>7</v>
      </c>
      <c r="C6669">
        <v>1777928</v>
      </c>
      <c r="D6669">
        <v>1860664</v>
      </c>
      <c r="E6669">
        <v>3638592</v>
      </c>
    </row>
    <row r="6670" spans="1:5">
      <c r="A6670">
        <v>1992</v>
      </c>
      <c r="B6670" s="108">
        <v>8</v>
      </c>
      <c r="C6670">
        <v>1710936</v>
      </c>
      <c r="D6670">
        <v>1795437</v>
      </c>
      <c r="E6670">
        <v>3506373</v>
      </c>
    </row>
    <row r="6671" spans="1:5">
      <c r="A6671">
        <v>1992</v>
      </c>
      <c r="B6671" s="108">
        <v>9</v>
      </c>
      <c r="C6671">
        <v>1857785</v>
      </c>
      <c r="D6671">
        <v>1950423</v>
      </c>
      <c r="E6671">
        <v>3808208</v>
      </c>
    </row>
    <row r="6672" spans="1:5">
      <c r="A6672">
        <v>1992</v>
      </c>
      <c r="B6672" s="108">
        <v>10</v>
      </c>
      <c r="C6672">
        <v>1780511</v>
      </c>
      <c r="D6672">
        <v>1874205</v>
      </c>
      <c r="E6672">
        <v>3654716</v>
      </c>
    </row>
    <row r="6673" spans="1:5">
      <c r="A6673">
        <v>1992</v>
      </c>
      <c r="B6673" s="108">
        <v>11</v>
      </c>
      <c r="C6673">
        <v>1850990</v>
      </c>
      <c r="D6673">
        <v>1943918</v>
      </c>
      <c r="E6673">
        <v>3794908</v>
      </c>
    </row>
    <row r="6674" spans="1:5">
      <c r="A6674">
        <v>1992</v>
      </c>
      <c r="B6674" s="108">
        <v>12</v>
      </c>
      <c r="C6674">
        <v>1749206</v>
      </c>
      <c r="D6674">
        <v>1835972</v>
      </c>
      <c r="E6674">
        <v>3585178</v>
      </c>
    </row>
    <row r="6675" spans="1:5">
      <c r="A6675">
        <v>1992</v>
      </c>
      <c r="B6675" s="108">
        <v>13</v>
      </c>
      <c r="C6675">
        <v>1690914</v>
      </c>
      <c r="D6675">
        <v>1772785</v>
      </c>
      <c r="E6675">
        <v>3463699</v>
      </c>
    </row>
    <row r="6676" spans="1:5">
      <c r="A6676">
        <v>1992</v>
      </c>
      <c r="B6676" s="108">
        <v>14</v>
      </c>
      <c r="C6676">
        <v>1698872</v>
      </c>
      <c r="D6676">
        <v>1789140</v>
      </c>
      <c r="E6676">
        <v>3488012</v>
      </c>
    </row>
    <row r="6677" spans="1:5">
      <c r="A6677">
        <v>1992</v>
      </c>
      <c r="B6677" s="108">
        <v>15</v>
      </c>
      <c r="C6677">
        <v>1639686</v>
      </c>
      <c r="D6677">
        <v>1729514</v>
      </c>
      <c r="E6677">
        <v>3369200</v>
      </c>
    </row>
    <row r="6678" spans="1:5">
      <c r="A6678">
        <v>1992</v>
      </c>
      <c r="B6678" s="108">
        <v>16</v>
      </c>
      <c r="C6678">
        <v>1624064</v>
      </c>
      <c r="D6678">
        <v>1726808</v>
      </c>
      <c r="E6678">
        <v>3350872</v>
      </c>
    </row>
    <row r="6679" spans="1:5">
      <c r="A6679">
        <v>1992</v>
      </c>
      <c r="B6679" s="108">
        <v>17</v>
      </c>
      <c r="C6679">
        <v>1659855</v>
      </c>
      <c r="D6679">
        <v>1770833</v>
      </c>
      <c r="E6679">
        <v>3430688</v>
      </c>
    </row>
    <row r="6680" spans="1:5">
      <c r="A6680">
        <v>1992</v>
      </c>
      <c r="B6680" s="108">
        <v>18</v>
      </c>
      <c r="C6680">
        <v>1633822</v>
      </c>
      <c r="D6680">
        <v>1718766</v>
      </c>
      <c r="E6680">
        <v>3352588</v>
      </c>
    </row>
    <row r="6681" spans="1:5">
      <c r="A6681">
        <v>1992</v>
      </c>
      <c r="B6681" s="108">
        <v>19</v>
      </c>
      <c r="C6681">
        <v>1805787</v>
      </c>
      <c r="D6681">
        <v>1886550</v>
      </c>
      <c r="E6681">
        <v>3692337</v>
      </c>
    </row>
    <row r="6682" spans="1:5">
      <c r="A6682">
        <v>1992</v>
      </c>
      <c r="B6682" s="108">
        <v>20</v>
      </c>
      <c r="C6682">
        <v>1898897</v>
      </c>
      <c r="D6682">
        <v>1969057</v>
      </c>
      <c r="E6682">
        <v>3867954</v>
      </c>
    </row>
    <row r="6683" spans="1:5">
      <c r="A6683">
        <v>1992</v>
      </c>
      <c r="B6683" s="108">
        <v>21</v>
      </c>
      <c r="C6683">
        <v>2010389</v>
      </c>
      <c r="D6683">
        <v>2089433</v>
      </c>
      <c r="E6683">
        <v>4099822</v>
      </c>
    </row>
    <row r="6684" spans="1:5">
      <c r="A6684">
        <v>1992</v>
      </c>
      <c r="B6684" s="108">
        <v>22</v>
      </c>
      <c r="C6684">
        <v>1861221</v>
      </c>
      <c r="D6684">
        <v>1936297</v>
      </c>
      <c r="E6684">
        <v>3797518</v>
      </c>
    </row>
    <row r="6685" spans="1:5">
      <c r="A6685">
        <v>1992</v>
      </c>
      <c r="B6685" s="108">
        <v>23</v>
      </c>
      <c r="C6685">
        <v>1813696</v>
      </c>
      <c r="D6685">
        <v>1878662</v>
      </c>
      <c r="E6685">
        <v>3692358</v>
      </c>
    </row>
    <row r="6686" spans="1:5">
      <c r="A6686">
        <v>1992</v>
      </c>
      <c r="B6686" s="108">
        <v>24</v>
      </c>
      <c r="C6686">
        <v>1851856</v>
      </c>
      <c r="D6686">
        <v>1906312</v>
      </c>
      <c r="E6686">
        <v>3758168</v>
      </c>
    </row>
    <row r="6687" spans="1:5">
      <c r="A6687">
        <v>1992</v>
      </c>
      <c r="B6687" s="108">
        <v>25</v>
      </c>
      <c r="C6687">
        <v>1890025</v>
      </c>
      <c r="D6687">
        <v>1925172</v>
      </c>
      <c r="E6687">
        <v>3815197</v>
      </c>
    </row>
    <row r="6688" spans="1:5">
      <c r="A6688">
        <v>1992</v>
      </c>
      <c r="B6688" s="108">
        <v>26</v>
      </c>
      <c r="C6688">
        <v>1984882</v>
      </c>
      <c r="D6688">
        <v>2009844</v>
      </c>
      <c r="E6688">
        <v>3994726</v>
      </c>
    </row>
    <row r="6689" spans="1:5">
      <c r="A6689">
        <v>1992</v>
      </c>
      <c r="B6689" s="108">
        <v>27</v>
      </c>
      <c r="C6689">
        <v>2103331</v>
      </c>
      <c r="D6689">
        <v>2122507</v>
      </c>
      <c r="E6689">
        <v>4225838</v>
      </c>
    </row>
    <row r="6690" spans="1:5">
      <c r="A6690">
        <v>1992</v>
      </c>
      <c r="B6690" s="108">
        <v>28</v>
      </c>
      <c r="C6690">
        <v>2047850</v>
      </c>
      <c r="D6690">
        <v>2062347</v>
      </c>
      <c r="E6690">
        <v>4110197</v>
      </c>
    </row>
    <row r="6691" spans="1:5">
      <c r="A6691">
        <v>1992</v>
      </c>
      <c r="B6691" s="108">
        <v>29</v>
      </c>
      <c r="C6691">
        <v>2285805</v>
      </c>
      <c r="D6691">
        <v>2306248</v>
      </c>
      <c r="E6691">
        <v>4592053</v>
      </c>
    </row>
    <row r="6692" spans="1:5">
      <c r="A6692">
        <v>1992</v>
      </c>
      <c r="B6692" s="108">
        <v>30</v>
      </c>
      <c r="C6692">
        <v>2195667</v>
      </c>
      <c r="D6692">
        <v>2200552</v>
      </c>
      <c r="E6692">
        <v>4396219</v>
      </c>
    </row>
    <row r="6693" spans="1:5">
      <c r="A6693">
        <v>1992</v>
      </c>
      <c r="B6693" s="108">
        <v>31</v>
      </c>
      <c r="C6693">
        <v>2304027</v>
      </c>
      <c r="D6693">
        <v>2307017</v>
      </c>
      <c r="E6693">
        <v>4611044</v>
      </c>
    </row>
    <row r="6694" spans="1:5">
      <c r="A6694">
        <v>1992</v>
      </c>
      <c r="B6694" s="108">
        <v>32</v>
      </c>
      <c r="C6694">
        <v>2209662</v>
      </c>
      <c r="D6694">
        <v>2199767</v>
      </c>
      <c r="E6694">
        <v>4409429</v>
      </c>
    </row>
    <row r="6695" spans="1:5">
      <c r="A6695">
        <v>1992</v>
      </c>
      <c r="B6695" s="108">
        <v>33</v>
      </c>
      <c r="C6695">
        <v>2200892</v>
      </c>
      <c r="D6695">
        <v>2176653</v>
      </c>
      <c r="E6695">
        <v>4377545</v>
      </c>
    </row>
    <row r="6696" spans="1:5">
      <c r="A6696">
        <v>1992</v>
      </c>
      <c r="B6696" s="108">
        <v>34</v>
      </c>
      <c r="C6696">
        <v>2282819</v>
      </c>
      <c r="D6696">
        <v>2288414</v>
      </c>
      <c r="E6696">
        <v>4571233</v>
      </c>
    </row>
    <row r="6697" spans="1:5">
      <c r="A6697">
        <v>1992</v>
      </c>
      <c r="B6697" s="108">
        <v>35</v>
      </c>
      <c r="C6697">
        <v>2213400</v>
      </c>
      <c r="D6697">
        <v>2193775</v>
      </c>
      <c r="E6697">
        <v>4407175</v>
      </c>
    </row>
    <row r="6698" spans="1:5">
      <c r="A6698">
        <v>1992</v>
      </c>
      <c r="B6698" s="108">
        <v>36</v>
      </c>
      <c r="C6698">
        <v>2149307</v>
      </c>
      <c r="D6698">
        <v>2127051</v>
      </c>
      <c r="E6698">
        <v>4276358</v>
      </c>
    </row>
    <row r="6699" spans="1:5">
      <c r="A6699">
        <v>1992</v>
      </c>
      <c r="B6699" s="108">
        <v>37</v>
      </c>
      <c r="C6699">
        <v>2115113</v>
      </c>
      <c r="D6699">
        <v>2081493</v>
      </c>
      <c r="E6699">
        <v>4196606</v>
      </c>
    </row>
    <row r="6700" spans="1:5">
      <c r="A6700">
        <v>1992</v>
      </c>
      <c r="B6700" s="108">
        <v>38</v>
      </c>
      <c r="C6700">
        <v>1945321</v>
      </c>
      <c r="D6700">
        <v>1901554</v>
      </c>
      <c r="E6700">
        <v>3846875</v>
      </c>
    </row>
    <row r="6701" spans="1:5">
      <c r="A6701">
        <v>1992</v>
      </c>
      <c r="B6701" s="108">
        <v>39</v>
      </c>
      <c r="C6701">
        <v>2130108</v>
      </c>
      <c r="D6701">
        <v>2103433</v>
      </c>
      <c r="E6701">
        <v>4233541</v>
      </c>
    </row>
    <row r="6702" spans="1:5">
      <c r="A6702">
        <v>1992</v>
      </c>
      <c r="B6702" s="108">
        <v>40</v>
      </c>
      <c r="C6702">
        <v>1921618</v>
      </c>
      <c r="D6702">
        <v>1878581</v>
      </c>
      <c r="E6702">
        <v>3800199</v>
      </c>
    </row>
    <row r="6703" spans="1:5">
      <c r="A6703">
        <v>1992</v>
      </c>
      <c r="B6703" s="108">
        <v>41</v>
      </c>
      <c r="C6703">
        <v>1942472</v>
      </c>
      <c r="D6703">
        <v>1899211</v>
      </c>
      <c r="E6703">
        <v>3841683</v>
      </c>
    </row>
    <row r="6704" spans="1:5">
      <c r="A6704">
        <v>1992</v>
      </c>
      <c r="B6704" s="108">
        <v>42</v>
      </c>
      <c r="C6704">
        <v>1835567</v>
      </c>
      <c r="D6704">
        <v>1781994</v>
      </c>
      <c r="E6704">
        <v>3617561</v>
      </c>
    </row>
    <row r="6705" spans="1:5">
      <c r="A6705">
        <v>1992</v>
      </c>
      <c r="B6705" s="108">
        <v>43</v>
      </c>
      <c r="C6705">
        <v>1832910</v>
      </c>
      <c r="D6705">
        <v>1769100</v>
      </c>
      <c r="E6705">
        <v>3602010</v>
      </c>
    </row>
    <row r="6706" spans="1:5">
      <c r="A6706">
        <v>1992</v>
      </c>
      <c r="B6706" s="108">
        <v>44</v>
      </c>
      <c r="C6706">
        <v>1954380</v>
      </c>
      <c r="D6706">
        <v>1923514</v>
      </c>
      <c r="E6706">
        <v>3877894</v>
      </c>
    </row>
    <row r="6707" spans="1:5">
      <c r="A6707">
        <v>1992</v>
      </c>
      <c r="B6707" s="108">
        <v>45</v>
      </c>
      <c r="C6707">
        <v>1704883</v>
      </c>
      <c r="D6707">
        <v>1659612</v>
      </c>
      <c r="E6707">
        <v>3364495</v>
      </c>
    </row>
    <row r="6708" spans="1:5">
      <c r="A6708">
        <v>1992</v>
      </c>
      <c r="B6708" s="108">
        <v>46</v>
      </c>
      <c r="C6708">
        <v>1434877</v>
      </c>
      <c r="D6708">
        <v>1384945</v>
      </c>
      <c r="E6708">
        <v>2819822</v>
      </c>
    </row>
    <row r="6709" spans="1:5">
      <c r="A6709">
        <v>1992</v>
      </c>
      <c r="B6709" s="108">
        <v>47</v>
      </c>
      <c r="C6709">
        <v>1447109</v>
      </c>
      <c r="D6709">
        <v>1384119</v>
      </c>
      <c r="E6709">
        <v>2831228</v>
      </c>
    </row>
    <row r="6710" spans="1:5">
      <c r="A6710">
        <v>1992</v>
      </c>
      <c r="B6710" s="108">
        <v>48</v>
      </c>
      <c r="C6710">
        <v>1443029</v>
      </c>
      <c r="D6710">
        <v>1381024</v>
      </c>
      <c r="E6710">
        <v>2824053</v>
      </c>
    </row>
    <row r="6711" spans="1:5">
      <c r="A6711">
        <v>1992</v>
      </c>
      <c r="B6711" s="108">
        <v>49</v>
      </c>
      <c r="C6711">
        <v>1527369</v>
      </c>
      <c r="D6711">
        <v>1476197</v>
      </c>
      <c r="E6711">
        <v>3003566</v>
      </c>
    </row>
    <row r="6712" spans="1:5">
      <c r="A6712">
        <v>1992</v>
      </c>
      <c r="B6712" s="108">
        <v>50</v>
      </c>
      <c r="C6712">
        <v>1313049</v>
      </c>
      <c r="D6712">
        <v>1249619</v>
      </c>
      <c r="E6712">
        <v>2562668</v>
      </c>
    </row>
    <row r="6713" spans="1:5">
      <c r="A6713">
        <v>1992</v>
      </c>
      <c r="B6713" s="108">
        <v>51</v>
      </c>
      <c r="C6713">
        <v>1240136</v>
      </c>
      <c r="D6713">
        <v>1181171</v>
      </c>
      <c r="E6713">
        <v>2421307</v>
      </c>
    </row>
    <row r="6714" spans="1:5">
      <c r="A6714">
        <v>1992</v>
      </c>
      <c r="B6714" s="108">
        <v>52</v>
      </c>
      <c r="C6714">
        <v>1185593</v>
      </c>
      <c r="D6714">
        <v>1120943</v>
      </c>
      <c r="E6714">
        <v>2306536</v>
      </c>
    </row>
    <row r="6715" spans="1:5">
      <c r="A6715">
        <v>1992</v>
      </c>
      <c r="B6715" s="108">
        <v>53</v>
      </c>
      <c r="C6715">
        <v>1192870</v>
      </c>
      <c r="D6715">
        <v>1122707</v>
      </c>
      <c r="E6715">
        <v>2315577</v>
      </c>
    </row>
    <row r="6716" spans="1:5">
      <c r="A6716">
        <v>1992</v>
      </c>
      <c r="B6716" s="108">
        <v>54</v>
      </c>
      <c r="C6716">
        <v>1172984</v>
      </c>
      <c r="D6716">
        <v>1101587</v>
      </c>
      <c r="E6716">
        <v>2274571</v>
      </c>
    </row>
    <row r="6717" spans="1:5">
      <c r="A6717">
        <v>1992</v>
      </c>
      <c r="B6717" s="108">
        <v>55</v>
      </c>
      <c r="C6717">
        <v>1104473</v>
      </c>
      <c r="D6717">
        <v>1025253</v>
      </c>
      <c r="E6717">
        <v>2129726</v>
      </c>
    </row>
    <row r="6718" spans="1:5">
      <c r="A6718">
        <v>1992</v>
      </c>
      <c r="B6718" s="108">
        <v>56</v>
      </c>
      <c r="C6718">
        <v>1132638</v>
      </c>
      <c r="D6718">
        <v>1045643</v>
      </c>
      <c r="E6718">
        <v>2178281</v>
      </c>
    </row>
    <row r="6719" spans="1:5">
      <c r="A6719">
        <v>1992</v>
      </c>
      <c r="B6719" s="108">
        <v>57</v>
      </c>
      <c r="C6719">
        <v>1121796</v>
      </c>
      <c r="D6719">
        <v>1033864</v>
      </c>
      <c r="E6719">
        <v>2155660</v>
      </c>
    </row>
    <row r="6720" spans="1:5">
      <c r="A6720">
        <v>1992</v>
      </c>
      <c r="B6720" s="108">
        <v>58</v>
      </c>
      <c r="C6720">
        <v>1004783</v>
      </c>
      <c r="D6720">
        <v>919796</v>
      </c>
      <c r="E6720">
        <v>1924579</v>
      </c>
    </row>
    <row r="6721" spans="1:5">
      <c r="A6721">
        <v>1992</v>
      </c>
      <c r="B6721" s="108">
        <v>59</v>
      </c>
      <c r="C6721">
        <v>1088673</v>
      </c>
      <c r="D6721">
        <v>989540</v>
      </c>
      <c r="E6721">
        <v>2078213</v>
      </c>
    </row>
    <row r="6722" spans="1:5">
      <c r="A6722">
        <v>1992</v>
      </c>
      <c r="B6722" s="108">
        <v>60</v>
      </c>
      <c r="C6722">
        <v>1101715</v>
      </c>
      <c r="D6722">
        <v>974530</v>
      </c>
      <c r="E6722">
        <v>2076245</v>
      </c>
    </row>
    <row r="6723" spans="1:5">
      <c r="A6723">
        <v>1992</v>
      </c>
      <c r="B6723" s="108">
        <v>61</v>
      </c>
      <c r="C6723">
        <v>1114489</v>
      </c>
      <c r="D6723">
        <v>996480</v>
      </c>
      <c r="E6723">
        <v>2110969</v>
      </c>
    </row>
    <row r="6724" spans="1:5">
      <c r="A6724">
        <v>1992</v>
      </c>
      <c r="B6724" s="108">
        <v>62</v>
      </c>
      <c r="C6724">
        <v>1102877</v>
      </c>
      <c r="D6724">
        <v>981008</v>
      </c>
      <c r="E6724">
        <v>2083885</v>
      </c>
    </row>
    <row r="6725" spans="1:5">
      <c r="A6725">
        <v>1992</v>
      </c>
      <c r="B6725" s="108">
        <v>63</v>
      </c>
      <c r="C6725">
        <v>1122513</v>
      </c>
      <c r="D6725">
        <v>986590</v>
      </c>
      <c r="E6725">
        <v>2109103</v>
      </c>
    </row>
    <row r="6726" spans="1:5">
      <c r="A6726">
        <v>1992</v>
      </c>
      <c r="B6726" s="108">
        <v>64</v>
      </c>
      <c r="C6726">
        <v>1168870</v>
      </c>
      <c r="D6726">
        <v>1003538</v>
      </c>
      <c r="E6726">
        <v>2172408</v>
      </c>
    </row>
    <row r="6727" spans="1:5">
      <c r="A6727">
        <v>1992</v>
      </c>
      <c r="B6727" s="108">
        <v>65</v>
      </c>
      <c r="C6727">
        <v>1127261</v>
      </c>
      <c r="D6727">
        <v>939384</v>
      </c>
      <c r="E6727">
        <v>2066645</v>
      </c>
    </row>
    <row r="6728" spans="1:5">
      <c r="A6728">
        <v>1992</v>
      </c>
      <c r="B6728" s="108">
        <v>66</v>
      </c>
      <c r="C6728">
        <v>1119896</v>
      </c>
      <c r="D6728">
        <v>922046</v>
      </c>
      <c r="E6728">
        <v>2041942</v>
      </c>
    </row>
    <row r="6729" spans="1:5">
      <c r="A6729">
        <v>1992</v>
      </c>
      <c r="B6729" s="108">
        <v>67</v>
      </c>
      <c r="C6729">
        <v>1125590</v>
      </c>
      <c r="D6729">
        <v>919381</v>
      </c>
      <c r="E6729">
        <v>2044971</v>
      </c>
    </row>
    <row r="6730" spans="1:5">
      <c r="A6730">
        <v>1992</v>
      </c>
      <c r="B6730" s="108">
        <v>68</v>
      </c>
      <c r="C6730">
        <v>1067011</v>
      </c>
      <c r="D6730">
        <v>857349</v>
      </c>
      <c r="E6730">
        <v>1924360</v>
      </c>
    </row>
    <row r="6731" spans="1:5">
      <c r="A6731">
        <v>1992</v>
      </c>
      <c r="B6731" s="108">
        <v>69</v>
      </c>
      <c r="C6731">
        <v>1075697</v>
      </c>
      <c r="D6731">
        <v>846109</v>
      </c>
      <c r="E6731">
        <v>1921806</v>
      </c>
    </row>
    <row r="6732" spans="1:5">
      <c r="A6732">
        <v>1992</v>
      </c>
      <c r="B6732" s="108">
        <v>70</v>
      </c>
      <c r="C6732">
        <v>1074238</v>
      </c>
      <c r="D6732">
        <v>841244</v>
      </c>
      <c r="E6732">
        <v>1915482</v>
      </c>
    </row>
    <row r="6733" spans="1:5">
      <c r="A6733">
        <v>1992</v>
      </c>
      <c r="B6733" s="108">
        <v>71</v>
      </c>
      <c r="C6733">
        <v>1006829</v>
      </c>
      <c r="D6733">
        <v>779499</v>
      </c>
      <c r="E6733">
        <v>1786328</v>
      </c>
    </row>
    <row r="6734" spans="1:5">
      <c r="A6734">
        <v>1992</v>
      </c>
      <c r="B6734" s="108">
        <v>72</v>
      </c>
      <c r="C6734">
        <v>940648</v>
      </c>
      <c r="D6734">
        <v>714899</v>
      </c>
      <c r="E6734">
        <v>1655547</v>
      </c>
    </row>
    <row r="6735" spans="1:5">
      <c r="A6735">
        <v>1992</v>
      </c>
      <c r="B6735" s="108">
        <v>73</v>
      </c>
      <c r="C6735">
        <v>896147</v>
      </c>
      <c r="D6735">
        <v>656400</v>
      </c>
      <c r="E6735">
        <v>1552547</v>
      </c>
    </row>
    <row r="6736" spans="1:5">
      <c r="A6736">
        <v>1992</v>
      </c>
      <c r="B6736" s="108">
        <v>74</v>
      </c>
      <c r="C6736">
        <v>861641</v>
      </c>
      <c r="D6736">
        <v>613043</v>
      </c>
      <c r="E6736">
        <v>1474684</v>
      </c>
    </row>
    <row r="6737" spans="1:5">
      <c r="A6737">
        <v>1992</v>
      </c>
      <c r="B6737" s="108">
        <v>75</v>
      </c>
      <c r="C6737">
        <v>833794</v>
      </c>
      <c r="D6737">
        <v>583203</v>
      </c>
      <c r="E6737">
        <v>1416997</v>
      </c>
    </row>
    <row r="6738" spans="1:5">
      <c r="A6738">
        <v>1992</v>
      </c>
      <c r="B6738" s="108">
        <v>76</v>
      </c>
      <c r="C6738">
        <v>800059</v>
      </c>
      <c r="D6738">
        <v>545301</v>
      </c>
      <c r="E6738">
        <v>1345360</v>
      </c>
    </row>
    <row r="6739" spans="1:5">
      <c r="A6739">
        <v>1992</v>
      </c>
      <c r="B6739" s="108">
        <v>77</v>
      </c>
      <c r="C6739">
        <v>766530</v>
      </c>
      <c r="D6739">
        <v>502236</v>
      </c>
      <c r="E6739">
        <v>1268766</v>
      </c>
    </row>
    <row r="6740" spans="1:5">
      <c r="A6740">
        <v>1992</v>
      </c>
      <c r="B6740" s="108">
        <v>78</v>
      </c>
      <c r="C6740">
        <v>739126</v>
      </c>
      <c r="D6740">
        <v>461827</v>
      </c>
      <c r="E6740">
        <v>1200953</v>
      </c>
    </row>
    <row r="6741" spans="1:5">
      <c r="A6741">
        <v>1992</v>
      </c>
      <c r="B6741" s="108">
        <v>79</v>
      </c>
      <c r="C6741">
        <v>697047</v>
      </c>
      <c r="D6741">
        <v>422051</v>
      </c>
      <c r="E6741">
        <v>1119098</v>
      </c>
    </row>
    <row r="6742" spans="1:5">
      <c r="A6742">
        <v>1992</v>
      </c>
      <c r="B6742" s="108">
        <v>80</v>
      </c>
      <c r="C6742">
        <v>601328.47</v>
      </c>
      <c r="D6742">
        <v>348614.11</v>
      </c>
      <c r="E6742">
        <v>949942.58</v>
      </c>
    </row>
    <row r="6743" spans="1:5">
      <c r="A6743">
        <v>1992</v>
      </c>
      <c r="B6743" s="108">
        <v>81</v>
      </c>
      <c r="C6743">
        <v>582250.56999999995</v>
      </c>
      <c r="D6743">
        <v>317093.31</v>
      </c>
      <c r="E6743">
        <v>899343.88</v>
      </c>
    </row>
    <row r="6744" spans="1:5">
      <c r="A6744">
        <v>1992</v>
      </c>
      <c r="B6744" s="108">
        <v>82</v>
      </c>
      <c r="C6744">
        <v>517990.27</v>
      </c>
      <c r="D6744">
        <v>273579.11</v>
      </c>
      <c r="E6744">
        <v>791569.38</v>
      </c>
    </row>
    <row r="6745" spans="1:5">
      <c r="A6745">
        <v>1992</v>
      </c>
      <c r="B6745" s="108">
        <v>83</v>
      </c>
      <c r="C6745">
        <v>484510.18</v>
      </c>
      <c r="D6745">
        <v>242211.37</v>
      </c>
      <c r="E6745">
        <v>726721.55</v>
      </c>
    </row>
    <row r="6746" spans="1:5">
      <c r="A6746">
        <v>1992</v>
      </c>
      <c r="B6746" s="108">
        <v>84</v>
      </c>
      <c r="C6746">
        <v>435425.17</v>
      </c>
      <c r="D6746">
        <v>208620.04</v>
      </c>
      <c r="E6746">
        <v>644045.21</v>
      </c>
    </row>
    <row r="6747" spans="1:5">
      <c r="A6747">
        <v>1992</v>
      </c>
      <c r="B6747" s="108">
        <v>85</v>
      </c>
      <c r="C6747">
        <v>384631.82</v>
      </c>
      <c r="D6747">
        <v>173503.35999999999</v>
      </c>
      <c r="E6747">
        <v>558135.18000000005</v>
      </c>
    </row>
    <row r="6748" spans="1:5">
      <c r="A6748">
        <v>1992</v>
      </c>
      <c r="B6748" s="108">
        <v>86</v>
      </c>
      <c r="C6748">
        <v>344263.1</v>
      </c>
      <c r="D6748">
        <v>147525.71</v>
      </c>
      <c r="E6748">
        <v>491788.81</v>
      </c>
    </row>
    <row r="6749" spans="1:5">
      <c r="A6749">
        <v>1992</v>
      </c>
      <c r="B6749" s="108">
        <v>87</v>
      </c>
      <c r="C6749">
        <v>297757.08</v>
      </c>
      <c r="D6749">
        <v>122001.66</v>
      </c>
      <c r="E6749">
        <v>419758.74</v>
      </c>
    </row>
    <row r="6750" spans="1:5">
      <c r="A6750">
        <v>1992</v>
      </c>
      <c r="B6750" s="108">
        <v>88</v>
      </c>
      <c r="C6750">
        <v>257999.42</v>
      </c>
      <c r="D6750">
        <v>99760.23</v>
      </c>
      <c r="E6750">
        <v>357759.65</v>
      </c>
    </row>
    <row r="6751" spans="1:5">
      <c r="A6751">
        <v>1992</v>
      </c>
      <c r="B6751" s="108">
        <v>89</v>
      </c>
      <c r="C6751">
        <v>223233</v>
      </c>
      <c r="D6751">
        <v>81601.570000000007</v>
      </c>
      <c r="E6751">
        <v>304834.57</v>
      </c>
    </row>
    <row r="6752" spans="1:5">
      <c r="A6752">
        <v>1992</v>
      </c>
      <c r="B6752" s="108">
        <v>90</v>
      </c>
      <c r="C6752">
        <v>173039.07</v>
      </c>
      <c r="D6752">
        <v>59826.25</v>
      </c>
      <c r="E6752">
        <v>232865.32</v>
      </c>
    </row>
    <row r="6753" spans="1:5">
      <c r="A6753">
        <v>1992</v>
      </c>
      <c r="B6753" s="108">
        <v>91</v>
      </c>
      <c r="C6753">
        <v>161879.6</v>
      </c>
      <c r="D6753">
        <v>52539.3</v>
      </c>
      <c r="E6753">
        <v>214418.9</v>
      </c>
    </row>
    <row r="6754" spans="1:5">
      <c r="A6754">
        <v>1992</v>
      </c>
      <c r="B6754" s="108">
        <v>92</v>
      </c>
      <c r="C6754">
        <v>111828.51</v>
      </c>
      <c r="D6754">
        <v>34835.97</v>
      </c>
      <c r="E6754">
        <v>146664.48000000001</v>
      </c>
    </row>
    <row r="6755" spans="1:5">
      <c r="A6755">
        <v>1992</v>
      </c>
      <c r="B6755" s="108">
        <v>93</v>
      </c>
      <c r="C6755">
        <v>98411.59</v>
      </c>
      <c r="D6755">
        <v>28662.240000000002</v>
      </c>
      <c r="E6755">
        <v>127073.83</v>
      </c>
    </row>
    <row r="6756" spans="1:5">
      <c r="A6756">
        <v>1992</v>
      </c>
      <c r="B6756" s="108">
        <v>94</v>
      </c>
      <c r="C6756">
        <v>73478.25</v>
      </c>
      <c r="D6756">
        <v>20334.86</v>
      </c>
      <c r="E6756">
        <v>93813.11</v>
      </c>
    </row>
    <row r="6757" spans="1:5">
      <c r="A6757">
        <v>1992</v>
      </c>
      <c r="B6757" s="108">
        <v>95</v>
      </c>
      <c r="C6757">
        <v>59192.63</v>
      </c>
      <c r="D6757">
        <v>15582.55</v>
      </c>
      <c r="E6757">
        <v>74775.179999999993</v>
      </c>
    </row>
    <row r="6758" spans="1:5">
      <c r="A6758">
        <v>1992</v>
      </c>
      <c r="B6758" s="108">
        <v>96</v>
      </c>
      <c r="C6758">
        <v>44532.69</v>
      </c>
      <c r="D6758">
        <v>11251.74</v>
      </c>
      <c r="E6758">
        <v>55784.43</v>
      </c>
    </row>
    <row r="6759" spans="1:5">
      <c r="A6759">
        <v>1992</v>
      </c>
      <c r="B6759" s="108">
        <v>97</v>
      </c>
      <c r="C6759">
        <v>31692.78</v>
      </c>
      <c r="D6759">
        <v>7652.62</v>
      </c>
      <c r="E6759">
        <v>39345.4</v>
      </c>
    </row>
    <row r="6760" spans="1:5">
      <c r="A6760">
        <v>1992</v>
      </c>
      <c r="B6760" s="108">
        <v>98</v>
      </c>
      <c r="C6760">
        <v>22407.7</v>
      </c>
      <c r="D6760">
        <v>5061.07</v>
      </c>
      <c r="E6760">
        <v>27468.77</v>
      </c>
    </row>
    <row r="6761" spans="1:5">
      <c r="A6761">
        <v>1992</v>
      </c>
      <c r="B6761" s="108">
        <v>99</v>
      </c>
      <c r="C6761">
        <v>15841.34</v>
      </c>
      <c r="D6761">
        <v>3393.13</v>
      </c>
      <c r="E6761">
        <v>19234.47</v>
      </c>
    </row>
    <row r="6762" spans="1:5">
      <c r="A6762">
        <v>1992</v>
      </c>
      <c r="B6762" s="108">
        <v>100</v>
      </c>
      <c r="C6762">
        <v>10168.459999999999</v>
      </c>
      <c r="D6762">
        <v>2055.67</v>
      </c>
      <c r="E6762">
        <v>12224.13</v>
      </c>
    </row>
    <row r="6763" spans="1:5">
      <c r="A6763">
        <v>1992</v>
      </c>
      <c r="B6763" s="108">
        <v>101</v>
      </c>
      <c r="C6763">
        <v>6828.59</v>
      </c>
      <c r="D6763">
        <v>1378.62</v>
      </c>
      <c r="E6763">
        <v>8207.2099999999991</v>
      </c>
    </row>
    <row r="6764" spans="1:5">
      <c r="A6764">
        <v>1992</v>
      </c>
      <c r="B6764" s="108">
        <v>102</v>
      </c>
      <c r="C6764">
        <v>4435.32</v>
      </c>
      <c r="D6764">
        <v>856.89</v>
      </c>
      <c r="E6764">
        <v>5292.21</v>
      </c>
    </row>
    <row r="6765" spans="1:5">
      <c r="A6765">
        <v>1992</v>
      </c>
      <c r="B6765" s="108">
        <v>103</v>
      </c>
      <c r="C6765">
        <v>2668.78</v>
      </c>
      <c r="D6765">
        <v>519.83000000000004</v>
      </c>
      <c r="E6765">
        <v>3188.61</v>
      </c>
    </row>
    <row r="6766" spans="1:5">
      <c r="A6766">
        <v>1992</v>
      </c>
      <c r="B6766" s="108">
        <v>104</v>
      </c>
      <c r="C6766">
        <v>1428.97</v>
      </c>
      <c r="D6766">
        <v>289.17</v>
      </c>
      <c r="E6766">
        <v>1718.14</v>
      </c>
    </row>
    <row r="6767" spans="1:5">
      <c r="A6767">
        <v>1992</v>
      </c>
      <c r="B6767" s="108">
        <v>105</v>
      </c>
      <c r="C6767">
        <v>932.57</v>
      </c>
      <c r="D6767">
        <v>153.69999999999999</v>
      </c>
      <c r="E6767">
        <v>1086.27</v>
      </c>
    </row>
    <row r="6768" spans="1:5">
      <c r="A6768">
        <v>1992</v>
      </c>
      <c r="B6768" s="108">
        <v>106</v>
      </c>
      <c r="C6768">
        <v>553.52</v>
      </c>
      <c r="D6768">
        <v>102.94</v>
      </c>
      <c r="E6768">
        <v>656.46</v>
      </c>
    </row>
    <row r="6769" spans="1:5">
      <c r="A6769">
        <v>1992</v>
      </c>
      <c r="B6769" s="108">
        <v>107</v>
      </c>
      <c r="C6769">
        <v>334.01</v>
      </c>
      <c r="D6769">
        <v>71.13</v>
      </c>
      <c r="E6769">
        <v>405.14</v>
      </c>
    </row>
    <row r="6770" spans="1:5">
      <c r="A6770">
        <v>1992</v>
      </c>
      <c r="B6770" s="108">
        <v>108</v>
      </c>
      <c r="C6770">
        <v>159.03</v>
      </c>
      <c r="D6770">
        <v>46.8</v>
      </c>
      <c r="E6770">
        <v>205.83</v>
      </c>
    </row>
    <row r="6771" spans="1:5">
      <c r="A6771">
        <v>1992</v>
      </c>
      <c r="B6771" s="108">
        <v>109</v>
      </c>
      <c r="C6771">
        <v>96.75</v>
      </c>
      <c r="D6771">
        <v>27.32</v>
      </c>
      <c r="E6771">
        <v>124.07</v>
      </c>
    </row>
    <row r="6772" spans="1:5">
      <c r="A6772">
        <v>1992</v>
      </c>
      <c r="B6772" s="108">
        <v>110</v>
      </c>
      <c r="C6772">
        <v>166.44</v>
      </c>
      <c r="D6772">
        <v>44.37</v>
      </c>
      <c r="E6772">
        <v>210.81</v>
      </c>
    </row>
    <row r="6773" spans="1:5">
      <c r="A6773">
        <v>1993</v>
      </c>
      <c r="B6773" s="108">
        <v>0</v>
      </c>
      <c r="C6773">
        <v>1920100</v>
      </c>
      <c r="D6773">
        <v>2014878</v>
      </c>
      <c r="E6773">
        <v>3934978</v>
      </c>
    </row>
    <row r="6774" spans="1:5">
      <c r="A6774">
        <v>1993</v>
      </c>
      <c r="B6774" s="108">
        <v>1</v>
      </c>
      <c r="C6774">
        <v>1937282</v>
      </c>
      <c r="D6774">
        <v>2021812</v>
      </c>
      <c r="E6774">
        <v>3959094</v>
      </c>
    </row>
    <row r="6775" spans="1:5">
      <c r="A6775">
        <v>1993</v>
      </c>
      <c r="B6775" s="108">
        <v>2</v>
      </c>
      <c r="C6775">
        <v>1953706</v>
      </c>
      <c r="D6775">
        <v>2050060</v>
      </c>
      <c r="E6775">
        <v>4003766</v>
      </c>
    </row>
    <row r="6776" spans="1:5">
      <c r="A6776">
        <v>1993</v>
      </c>
      <c r="B6776" s="108">
        <v>3</v>
      </c>
      <c r="C6776">
        <v>1906548</v>
      </c>
      <c r="D6776">
        <v>1998461</v>
      </c>
      <c r="E6776">
        <v>3905009</v>
      </c>
    </row>
    <row r="6777" spans="1:5">
      <c r="A6777">
        <v>1993</v>
      </c>
      <c r="B6777" s="108">
        <v>4</v>
      </c>
      <c r="C6777">
        <v>1876871</v>
      </c>
      <c r="D6777">
        <v>1967472</v>
      </c>
      <c r="E6777">
        <v>3844343</v>
      </c>
    </row>
    <row r="6778" spans="1:5">
      <c r="A6778">
        <v>1993</v>
      </c>
      <c r="B6778" s="108">
        <v>5</v>
      </c>
      <c r="C6778">
        <v>1838662</v>
      </c>
      <c r="D6778">
        <v>1928293</v>
      </c>
      <c r="E6778">
        <v>3766955</v>
      </c>
    </row>
    <row r="6779" spans="1:5">
      <c r="A6779">
        <v>1993</v>
      </c>
      <c r="B6779" s="108">
        <v>6</v>
      </c>
      <c r="C6779">
        <v>1808350</v>
      </c>
      <c r="D6779">
        <v>1894482</v>
      </c>
      <c r="E6779">
        <v>3702832</v>
      </c>
    </row>
    <row r="6780" spans="1:5">
      <c r="A6780">
        <v>1993</v>
      </c>
      <c r="B6780" s="108">
        <v>7</v>
      </c>
      <c r="C6780">
        <v>1834140</v>
      </c>
      <c r="D6780">
        <v>1924905</v>
      </c>
      <c r="E6780">
        <v>3759045</v>
      </c>
    </row>
    <row r="6781" spans="1:5">
      <c r="A6781">
        <v>1993</v>
      </c>
      <c r="B6781" s="108">
        <v>8</v>
      </c>
      <c r="C6781">
        <v>1737505</v>
      </c>
      <c r="D6781">
        <v>1819837</v>
      </c>
      <c r="E6781">
        <v>3557342</v>
      </c>
    </row>
    <row r="6782" spans="1:5">
      <c r="A6782">
        <v>1993</v>
      </c>
      <c r="B6782" s="108">
        <v>9</v>
      </c>
      <c r="C6782">
        <v>1820328</v>
      </c>
      <c r="D6782">
        <v>1914972</v>
      </c>
      <c r="E6782">
        <v>3735300</v>
      </c>
    </row>
    <row r="6783" spans="1:5">
      <c r="A6783">
        <v>1993</v>
      </c>
      <c r="B6783" s="108">
        <v>10</v>
      </c>
      <c r="C6783">
        <v>1881350</v>
      </c>
      <c r="D6783">
        <v>1977628</v>
      </c>
      <c r="E6783">
        <v>3858978</v>
      </c>
    </row>
    <row r="6784" spans="1:5">
      <c r="A6784">
        <v>1993</v>
      </c>
      <c r="B6784" s="108">
        <v>11</v>
      </c>
      <c r="C6784">
        <v>1775686</v>
      </c>
      <c r="D6784">
        <v>1864030</v>
      </c>
      <c r="E6784">
        <v>3639716</v>
      </c>
    </row>
    <row r="6785" spans="1:5">
      <c r="A6785">
        <v>1993</v>
      </c>
      <c r="B6785" s="108">
        <v>12</v>
      </c>
      <c r="C6785">
        <v>1868720</v>
      </c>
      <c r="D6785">
        <v>1960791</v>
      </c>
      <c r="E6785">
        <v>3829511</v>
      </c>
    </row>
    <row r="6786" spans="1:5">
      <c r="A6786">
        <v>1993</v>
      </c>
      <c r="B6786" s="108">
        <v>13</v>
      </c>
      <c r="C6786">
        <v>1775400</v>
      </c>
      <c r="D6786">
        <v>1864568</v>
      </c>
      <c r="E6786">
        <v>3639968</v>
      </c>
    </row>
    <row r="6787" spans="1:5">
      <c r="A6787">
        <v>1993</v>
      </c>
      <c r="B6787" s="108">
        <v>14</v>
      </c>
      <c r="C6787">
        <v>1710729</v>
      </c>
      <c r="D6787">
        <v>1801769</v>
      </c>
      <c r="E6787">
        <v>3512498</v>
      </c>
    </row>
    <row r="6788" spans="1:5">
      <c r="A6788">
        <v>1993</v>
      </c>
      <c r="B6788" s="108">
        <v>15</v>
      </c>
      <c r="C6788">
        <v>1724962</v>
      </c>
      <c r="D6788">
        <v>1822496</v>
      </c>
      <c r="E6788">
        <v>3547458</v>
      </c>
    </row>
    <row r="6789" spans="1:5">
      <c r="A6789">
        <v>1993</v>
      </c>
      <c r="B6789" s="108">
        <v>16</v>
      </c>
      <c r="C6789">
        <v>1654619</v>
      </c>
      <c r="D6789">
        <v>1756191</v>
      </c>
      <c r="E6789">
        <v>3410810</v>
      </c>
    </row>
    <row r="6790" spans="1:5">
      <c r="A6790">
        <v>1993</v>
      </c>
      <c r="B6790" s="108">
        <v>17</v>
      </c>
      <c r="C6790">
        <v>1658480</v>
      </c>
      <c r="D6790">
        <v>1772571</v>
      </c>
      <c r="E6790">
        <v>3431051</v>
      </c>
    </row>
    <row r="6791" spans="1:5">
      <c r="A6791">
        <v>1993</v>
      </c>
      <c r="B6791" s="108">
        <v>18</v>
      </c>
      <c r="C6791">
        <v>1665831</v>
      </c>
      <c r="D6791">
        <v>1753265</v>
      </c>
      <c r="E6791">
        <v>3419096</v>
      </c>
    </row>
    <row r="6792" spans="1:5">
      <c r="A6792">
        <v>1993</v>
      </c>
      <c r="B6792" s="108">
        <v>19</v>
      </c>
      <c r="C6792">
        <v>1732012</v>
      </c>
      <c r="D6792">
        <v>1807874</v>
      </c>
      <c r="E6792">
        <v>3539886</v>
      </c>
    </row>
    <row r="6793" spans="1:5">
      <c r="A6793">
        <v>1993</v>
      </c>
      <c r="B6793" s="108">
        <v>20</v>
      </c>
      <c r="C6793">
        <v>1801897</v>
      </c>
      <c r="D6793">
        <v>1886107</v>
      </c>
      <c r="E6793">
        <v>3688004</v>
      </c>
    </row>
    <row r="6794" spans="1:5">
      <c r="A6794">
        <v>1993</v>
      </c>
      <c r="B6794" s="108">
        <v>21</v>
      </c>
      <c r="C6794">
        <v>1870766</v>
      </c>
      <c r="D6794">
        <v>1939772</v>
      </c>
      <c r="E6794">
        <v>3810538</v>
      </c>
    </row>
    <row r="6795" spans="1:5">
      <c r="A6795">
        <v>1993</v>
      </c>
      <c r="B6795" s="108">
        <v>22</v>
      </c>
      <c r="C6795">
        <v>1976131</v>
      </c>
      <c r="D6795">
        <v>2046858</v>
      </c>
      <c r="E6795">
        <v>4022989</v>
      </c>
    </row>
    <row r="6796" spans="1:5">
      <c r="A6796">
        <v>1993</v>
      </c>
      <c r="B6796" s="108">
        <v>23</v>
      </c>
      <c r="C6796">
        <v>1867250</v>
      </c>
      <c r="D6796">
        <v>1930589</v>
      </c>
      <c r="E6796">
        <v>3797839</v>
      </c>
    </row>
    <row r="6797" spans="1:5">
      <c r="A6797">
        <v>1993</v>
      </c>
      <c r="B6797" s="108">
        <v>24</v>
      </c>
      <c r="C6797">
        <v>1867373</v>
      </c>
      <c r="D6797">
        <v>1921060</v>
      </c>
      <c r="E6797">
        <v>3788433</v>
      </c>
    </row>
    <row r="6798" spans="1:5">
      <c r="A6798">
        <v>1993</v>
      </c>
      <c r="B6798" s="108">
        <v>25</v>
      </c>
      <c r="C6798">
        <v>1868692</v>
      </c>
      <c r="D6798">
        <v>1913497</v>
      </c>
      <c r="E6798">
        <v>3782189</v>
      </c>
    </row>
    <row r="6799" spans="1:5">
      <c r="A6799">
        <v>1993</v>
      </c>
      <c r="B6799" s="108">
        <v>26</v>
      </c>
      <c r="C6799">
        <v>1904511</v>
      </c>
      <c r="D6799">
        <v>1920152</v>
      </c>
      <c r="E6799">
        <v>3824663</v>
      </c>
    </row>
    <row r="6800" spans="1:5">
      <c r="A6800">
        <v>1993</v>
      </c>
      <c r="B6800" s="108">
        <v>27</v>
      </c>
      <c r="C6800">
        <v>2021729</v>
      </c>
      <c r="D6800">
        <v>2050697</v>
      </c>
      <c r="E6800">
        <v>4072426</v>
      </c>
    </row>
    <row r="6801" spans="1:5">
      <c r="A6801">
        <v>1993</v>
      </c>
      <c r="B6801" s="108">
        <v>28</v>
      </c>
      <c r="C6801">
        <v>2040902</v>
      </c>
      <c r="D6801">
        <v>2052815</v>
      </c>
      <c r="E6801">
        <v>4093717</v>
      </c>
    </row>
    <row r="6802" spans="1:5">
      <c r="A6802">
        <v>1993</v>
      </c>
      <c r="B6802" s="108">
        <v>29</v>
      </c>
      <c r="C6802">
        <v>2226280</v>
      </c>
      <c r="D6802">
        <v>2245948</v>
      </c>
      <c r="E6802">
        <v>4472228</v>
      </c>
    </row>
    <row r="6803" spans="1:5">
      <c r="A6803">
        <v>1993</v>
      </c>
      <c r="B6803" s="108">
        <v>30</v>
      </c>
      <c r="C6803">
        <v>2285457</v>
      </c>
      <c r="D6803">
        <v>2304830</v>
      </c>
      <c r="E6803">
        <v>4590287</v>
      </c>
    </row>
    <row r="6804" spans="1:5">
      <c r="A6804">
        <v>1993</v>
      </c>
      <c r="B6804" s="108">
        <v>31</v>
      </c>
      <c r="C6804">
        <v>2159679</v>
      </c>
      <c r="D6804">
        <v>2161564</v>
      </c>
      <c r="E6804">
        <v>4321243</v>
      </c>
    </row>
    <row r="6805" spans="1:5">
      <c r="A6805">
        <v>1993</v>
      </c>
      <c r="B6805" s="108">
        <v>32</v>
      </c>
      <c r="C6805">
        <v>2334499</v>
      </c>
      <c r="D6805">
        <v>2338591</v>
      </c>
      <c r="E6805">
        <v>4673090</v>
      </c>
    </row>
    <row r="6806" spans="1:5">
      <c r="A6806">
        <v>1993</v>
      </c>
      <c r="B6806" s="108">
        <v>33</v>
      </c>
      <c r="C6806">
        <v>2217062</v>
      </c>
      <c r="D6806">
        <v>2200502</v>
      </c>
      <c r="E6806">
        <v>4417564</v>
      </c>
    </row>
    <row r="6807" spans="1:5">
      <c r="A6807">
        <v>1993</v>
      </c>
      <c r="B6807" s="108">
        <v>34</v>
      </c>
      <c r="C6807">
        <v>2267199</v>
      </c>
      <c r="D6807">
        <v>2270057</v>
      </c>
      <c r="E6807">
        <v>4537256</v>
      </c>
    </row>
    <row r="6808" spans="1:5">
      <c r="A6808">
        <v>1993</v>
      </c>
      <c r="B6808" s="108">
        <v>35</v>
      </c>
      <c r="C6808">
        <v>2294518</v>
      </c>
      <c r="D6808">
        <v>2294369</v>
      </c>
      <c r="E6808">
        <v>4588887</v>
      </c>
    </row>
    <row r="6809" spans="1:5">
      <c r="A6809">
        <v>1993</v>
      </c>
      <c r="B6809" s="108">
        <v>36</v>
      </c>
      <c r="C6809">
        <v>2184064</v>
      </c>
      <c r="D6809">
        <v>2151254</v>
      </c>
      <c r="E6809">
        <v>4335318</v>
      </c>
    </row>
    <row r="6810" spans="1:5">
      <c r="A6810">
        <v>1993</v>
      </c>
      <c r="B6810" s="108">
        <v>37</v>
      </c>
      <c r="C6810">
        <v>2171984</v>
      </c>
      <c r="D6810">
        <v>2150075</v>
      </c>
      <c r="E6810">
        <v>4322059</v>
      </c>
    </row>
    <row r="6811" spans="1:5">
      <c r="A6811">
        <v>1993</v>
      </c>
      <c r="B6811" s="108">
        <v>38</v>
      </c>
      <c r="C6811">
        <v>2030662</v>
      </c>
      <c r="D6811">
        <v>1993582</v>
      </c>
      <c r="E6811">
        <v>4024244</v>
      </c>
    </row>
    <row r="6812" spans="1:5">
      <c r="A6812">
        <v>1993</v>
      </c>
      <c r="B6812" s="108">
        <v>39</v>
      </c>
      <c r="C6812">
        <v>2114350</v>
      </c>
      <c r="D6812">
        <v>2081412</v>
      </c>
      <c r="E6812">
        <v>4195762</v>
      </c>
    </row>
    <row r="6813" spans="1:5">
      <c r="A6813">
        <v>1993</v>
      </c>
      <c r="B6813" s="108">
        <v>40</v>
      </c>
      <c r="C6813">
        <v>2101756</v>
      </c>
      <c r="D6813">
        <v>2064221</v>
      </c>
      <c r="E6813">
        <v>4165977</v>
      </c>
    </row>
    <row r="6814" spans="1:5">
      <c r="A6814">
        <v>1993</v>
      </c>
      <c r="B6814" s="108">
        <v>41</v>
      </c>
      <c r="C6814">
        <v>1878371</v>
      </c>
      <c r="D6814">
        <v>1824560</v>
      </c>
      <c r="E6814">
        <v>3702931</v>
      </c>
    </row>
    <row r="6815" spans="1:5">
      <c r="A6815">
        <v>1993</v>
      </c>
      <c r="B6815" s="108">
        <v>42</v>
      </c>
      <c r="C6815">
        <v>1947158</v>
      </c>
      <c r="D6815">
        <v>1906377</v>
      </c>
      <c r="E6815">
        <v>3853535</v>
      </c>
    </row>
    <row r="6816" spans="1:5">
      <c r="A6816">
        <v>1993</v>
      </c>
      <c r="B6816" s="108">
        <v>43</v>
      </c>
      <c r="C6816">
        <v>1828877</v>
      </c>
      <c r="D6816">
        <v>1761904</v>
      </c>
      <c r="E6816">
        <v>3590781</v>
      </c>
    </row>
    <row r="6817" spans="1:5">
      <c r="A6817">
        <v>1993</v>
      </c>
      <c r="B6817" s="108">
        <v>44</v>
      </c>
      <c r="C6817">
        <v>1873934</v>
      </c>
      <c r="D6817">
        <v>1833922</v>
      </c>
      <c r="E6817">
        <v>3707856</v>
      </c>
    </row>
    <row r="6818" spans="1:5">
      <c r="A6818">
        <v>1993</v>
      </c>
      <c r="B6818" s="108">
        <v>45</v>
      </c>
      <c r="C6818">
        <v>1941332</v>
      </c>
      <c r="D6818">
        <v>1895030</v>
      </c>
      <c r="E6818">
        <v>3836362</v>
      </c>
    </row>
    <row r="6819" spans="1:5">
      <c r="A6819">
        <v>1993</v>
      </c>
      <c r="B6819" s="108">
        <v>46</v>
      </c>
      <c r="C6819">
        <v>1667636</v>
      </c>
      <c r="D6819">
        <v>1611790</v>
      </c>
      <c r="E6819">
        <v>3279426</v>
      </c>
    </row>
    <row r="6820" spans="1:5">
      <c r="A6820">
        <v>1993</v>
      </c>
      <c r="B6820" s="108">
        <v>47</v>
      </c>
      <c r="C6820">
        <v>1454953</v>
      </c>
      <c r="D6820">
        <v>1397578</v>
      </c>
      <c r="E6820">
        <v>2852531</v>
      </c>
    </row>
    <row r="6821" spans="1:5">
      <c r="A6821">
        <v>1993</v>
      </c>
      <c r="B6821" s="108">
        <v>48</v>
      </c>
      <c r="C6821">
        <v>1395811</v>
      </c>
      <c r="D6821">
        <v>1331686</v>
      </c>
      <c r="E6821">
        <v>2727497</v>
      </c>
    </row>
    <row r="6822" spans="1:5">
      <c r="A6822">
        <v>1993</v>
      </c>
      <c r="B6822" s="108">
        <v>49</v>
      </c>
      <c r="C6822">
        <v>1551971</v>
      </c>
      <c r="D6822">
        <v>1495815</v>
      </c>
      <c r="E6822">
        <v>3047786</v>
      </c>
    </row>
    <row r="6823" spans="1:5">
      <c r="A6823">
        <v>1993</v>
      </c>
      <c r="B6823" s="108">
        <v>50</v>
      </c>
      <c r="C6823">
        <v>1509077</v>
      </c>
      <c r="D6823">
        <v>1449512</v>
      </c>
      <c r="E6823">
        <v>2958589</v>
      </c>
    </row>
    <row r="6824" spans="1:5">
      <c r="A6824">
        <v>1993</v>
      </c>
      <c r="B6824" s="108">
        <v>51</v>
      </c>
      <c r="C6824">
        <v>1271523</v>
      </c>
      <c r="D6824">
        <v>1204511</v>
      </c>
      <c r="E6824">
        <v>2476034</v>
      </c>
    </row>
    <row r="6825" spans="1:5">
      <c r="A6825">
        <v>1993</v>
      </c>
      <c r="B6825" s="108">
        <v>52</v>
      </c>
      <c r="C6825">
        <v>1243142</v>
      </c>
      <c r="D6825">
        <v>1180146</v>
      </c>
      <c r="E6825">
        <v>2423288</v>
      </c>
    </row>
    <row r="6826" spans="1:5">
      <c r="A6826">
        <v>1993</v>
      </c>
      <c r="B6826" s="108">
        <v>53</v>
      </c>
      <c r="C6826">
        <v>1195498</v>
      </c>
      <c r="D6826">
        <v>1125305</v>
      </c>
      <c r="E6826">
        <v>2320803</v>
      </c>
    </row>
    <row r="6827" spans="1:5">
      <c r="A6827">
        <v>1993</v>
      </c>
      <c r="B6827" s="108">
        <v>54</v>
      </c>
      <c r="C6827">
        <v>1214739</v>
      </c>
      <c r="D6827">
        <v>1143135</v>
      </c>
      <c r="E6827">
        <v>2357874</v>
      </c>
    </row>
    <row r="6828" spans="1:5">
      <c r="A6828">
        <v>1993</v>
      </c>
      <c r="B6828" s="108">
        <v>55</v>
      </c>
      <c r="C6828">
        <v>1151317</v>
      </c>
      <c r="D6828">
        <v>1073310</v>
      </c>
      <c r="E6828">
        <v>2224627</v>
      </c>
    </row>
    <row r="6829" spans="1:5">
      <c r="A6829">
        <v>1993</v>
      </c>
      <c r="B6829" s="108">
        <v>56</v>
      </c>
      <c r="C6829">
        <v>1114777</v>
      </c>
      <c r="D6829">
        <v>1030786</v>
      </c>
      <c r="E6829">
        <v>2145563</v>
      </c>
    </row>
    <row r="6830" spans="1:5">
      <c r="A6830">
        <v>1993</v>
      </c>
      <c r="B6830" s="108">
        <v>57</v>
      </c>
      <c r="C6830">
        <v>1136561</v>
      </c>
      <c r="D6830">
        <v>1046031</v>
      </c>
      <c r="E6830">
        <v>2182592</v>
      </c>
    </row>
    <row r="6831" spans="1:5">
      <c r="A6831">
        <v>1993</v>
      </c>
      <c r="B6831" s="108">
        <v>58</v>
      </c>
      <c r="C6831">
        <v>1065346</v>
      </c>
      <c r="D6831">
        <v>979550</v>
      </c>
      <c r="E6831">
        <v>2044896</v>
      </c>
    </row>
    <row r="6832" spans="1:5">
      <c r="A6832">
        <v>1993</v>
      </c>
      <c r="B6832" s="108">
        <v>59</v>
      </c>
      <c r="C6832">
        <v>1050394</v>
      </c>
      <c r="D6832">
        <v>961930</v>
      </c>
      <c r="E6832">
        <v>2012324</v>
      </c>
    </row>
    <row r="6833" spans="1:5">
      <c r="A6833">
        <v>1993</v>
      </c>
      <c r="B6833" s="108">
        <v>60</v>
      </c>
      <c r="C6833">
        <v>1080397</v>
      </c>
      <c r="D6833">
        <v>961186</v>
      </c>
      <c r="E6833">
        <v>2041583</v>
      </c>
    </row>
    <row r="6834" spans="1:5">
      <c r="A6834">
        <v>1993</v>
      </c>
      <c r="B6834" s="108">
        <v>61</v>
      </c>
      <c r="C6834">
        <v>1069693</v>
      </c>
      <c r="D6834">
        <v>954400</v>
      </c>
      <c r="E6834">
        <v>2024093</v>
      </c>
    </row>
    <row r="6835" spans="1:5">
      <c r="A6835">
        <v>1993</v>
      </c>
      <c r="B6835" s="108">
        <v>62</v>
      </c>
      <c r="C6835">
        <v>1115337</v>
      </c>
      <c r="D6835">
        <v>989287</v>
      </c>
      <c r="E6835">
        <v>2104624</v>
      </c>
    </row>
    <row r="6836" spans="1:5">
      <c r="A6836">
        <v>1993</v>
      </c>
      <c r="B6836" s="108">
        <v>63</v>
      </c>
      <c r="C6836">
        <v>1103953</v>
      </c>
      <c r="D6836">
        <v>985011</v>
      </c>
      <c r="E6836">
        <v>2088964</v>
      </c>
    </row>
    <row r="6837" spans="1:5">
      <c r="A6837">
        <v>1993</v>
      </c>
      <c r="B6837" s="108">
        <v>64</v>
      </c>
      <c r="C6837">
        <v>1142316</v>
      </c>
      <c r="D6837">
        <v>985597</v>
      </c>
      <c r="E6837">
        <v>2127913</v>
      </c>
    </row>
    <row r="6838" spans="1:5">
      <c r="A6838">
        <v>1993</v>
      </c>
      <c r="B6838" s="108">
        <v>65</v>
      </c>
      <c r="C6838">
        <v>1148733</v>
      </c>
      <c r="D6838">
        <v>973286</v>
      </c>
      <c r="E6838">
        <v>2122019</v>
      </c>
    </row>
    <row r="6839" spans="1:5">
      <c r="A6839">
        <v>1993</v>
      </c>
      <c r="B6839" s="108">
        <v>66</v>
      </c>
      <c r="C6839">
        <v>1107607</v>
      </c>
      <c r="D6839">
        <v>915391</v>
      </c>
      <c r="E6839">
        <v>2022998</v>
      </c>
    </row>
    <row r="6840" spans="1:5">
      <c r="A6840">
        <v>1993</v>
      </c>
      <c r="B6840" s="108">
        <v>67</v>
      </c>
      <c r="C6840">
        <v>1110602</v>
      </c>
      <c r="D6840">
        <v>908167</v>
      </c>
      <c r="E6840">
        <v>2018769</v>
      </c>
    </row>
    <row r="6841" spans="1:5">
      <c r="A6841">
        <v>1993</v>
      </c>
      <c r="B6841" s="108">
        <v>68</v>
      </c>
      <c r="C6841">
        <v>1083103</v>
      </c>
      <c r="D6841">
        <v>872335</v>
      </c>
      <c r="E6841">
        <v>1955438</v>
      </c>
    </row>
    <row r="6842" spans="1:5">
      <c r="A6842">
        <v>1993</v>
      </c>
      <c r="B6842" s="108">
        <v>69</v>
      </c>
      <c r="C6842">
        <v>1069440</v>
      </c>
      <c r="D6842">
        <v>845372</v>
      </c>
      <c r="E6842">
        <v>1914812</v>
      </c>
    </row>
    <row r="6843" spans="1:5">
      <c r="A6843">
        <v>1993</v>
      </c>
      <c r="B6843" s="108">
        <v>70</v>
      </c>
      <c r="C6843">
        <v>1054298</v>
      </c>
      <c r="D6843">
        <v>821649</v>
      </c>
      <c r="E6843">
        <v>1875947</v>
      </c>
    </row>
    <row r="6844" spans="1:5">
      <c r="A6844">
        <v>1993</v>
      </c>
      <c r="B6844" s="108">
        <v>71</v>
      </c>
      <c r="C6844">
        <v>1043141</v>
      </c>
      <c r="D6844">
        <v>811211</v>
      </c>
      <c r="E6844">
        <v>1854352</v>
      </c>
    </row>
    <row r="6845" spans="1:5">
      <c r="A6845">
        <v>1993</v>
      </c>
      <c r="B6845" s="108">
        <v>72</v>
      </c>
      <c r="C6845">
        <v>985832</v>
      </c>
      <c r="D6845">
        <v>759337</v>
      </c>
      <c r="E6845">
        <v>1745169</v>
      </c>
    </row>
    <row r="6846" spans="1:5">
      <c r="A6846">
        <v>1993</v>
      </c>
      <c r="B6846" s="108">
        <v>73</v>
      </c>
      <c r="C6846">
        <v>909908</v>
      </c>
      <c r="D6846">
        <v>674469</v>
      </c>
      <c r="E6846">
        <v>1584377</v>
      </c>
    </row>
    <row r="6847" spans="1:5">
      <c r="A6847">
        <v>1993</v>
      </c>
      <c r="B6847" s="108">
        <v>74</v>
      </c>
      <c r="C6847">
        <v>884130</v>
      </c>
      <c r="D6847">
        <v>635448</v>
      </c>
      <c r="E6847">
        <v>1519578</v>
      </c>
    </row>
    <row r="6848" spans="1:5">
      <c r="A6848">
        <v>1993</v>
      </c>
      <c r="B6848" s="108">
        <v>75</v>
      </c>
      <c r="C6848">
        <v>843824</v>
      </c>
      <c r="D6848">
        <v>589611</v>
      </c>
      <c r="E6848">
        <v>1433435</v>
      </c>
    </row>
    <row r="6849" spans="1:5">
      <c r="A6849">
        <v>1993</v>
      </c>
      <c r="B6849" s="108">
        <v>76</v>
      </c>
      <c r="C6849">
        <v>802335</v>
      </c>
      <c r="D6849">
        <v>553151</v>
      </c>
      <c r="E6849">
        <v>1355486</v>
      </c>
    </row>
    <row r="6850" spans="1:5">
      <c r="A6850">
        <v>1993</v>
      </c>
      <c r="B6850" s="108">
        <v>77</v>
      </c>
      <c r="C6850">
        <v>774652</v>
      </c>
      <c r="D6850">
        <v>514199</v>
      </c>
      <c r="E6850">
        <v>1288851</v>
      </c>
    </row>
    <row r="6851" spans="1:5">
      <c r="A6851">
        <v>1993</v>
      </c>
      <c r="B6851" s="108">
        <v>78</v>
      </c>
      <c r="C6851">
        <v>753324</v>
      </c>
      <c r="D6851">
        <v>478136</v>
      </c>
      <c r="E6851">
        <v>1231460</v>
      </c>
    </row>
    <row r="6852" spans="1:5">
      <c r="A6852">
        <v>1993</v>
      </c>
      <c r="B6852" s="108">
        <v>79</v>
      </c>
      <c r="C6852">
        <v>706413</v>
      </c>
      <c r="D6852">
        <v>430316</v>
      </c>
      <c r="E6852">
        <v>1136729</v>
      </c>
    </row>
    <row r="6853" spans="1:5">
      <c r="A6853">
        <v>1993</v>
      </c>
      <c r="B6853" s="108">
        <v>80</v>
      </c>
      <c r="C6853">
        <v>638654.86</v>
      </c>
      <c r="D6853">
        <v>371552.04</v>
      </c>
      <c r="E6853">
        <v>1010206.9</v>
      </c>
    </row>
    <row r="6854" spans="1:5">
      <c r="A6854">
        <v>1993</v>
      </c>
      <c r="B6854" s="108">
        <v>81</v>
      </c>
      <c r="C6854">
        <v>570124</v>
      </c>
      <c r="D6854">
        <v>319150.71000000002</v>
      </c>
      <c r="E6854">
        <v>889274.71</v>
      </c>
    </row>
    <row r="6855" spans="1:5">
      <c r="A6855">
        <v>1993</v>
      </c>
      <c r="B6855" s="108">
        <v>82</v>
      </c>
      <c r="C6855">
        <v>547906.32999999996</v>
      </c>
      <c r="D6855">
        <v>287273.26</v>
      </c>
      <c r="E6855">
        <v>835179.59</v>
      </c>
    </row>
    <row r="6856" spans="1:5">
      <c r="A6856">
        <v>1993</v>
      </c>
      <c r="B6856" s="108">
        <v>83</v>
      </c>
      <c r="C6856">
        <v>484695.88</v>
      </c>
      <c r="D6856">
        <v>245960.67</v>
      </c>
      <c r="E6856">
        <v>730656.55</v>
      </c>
    </row>
    <row r="6857" spans="1:5">
      <c r="A6857">
        <v>1993</v>
      </c>
      <c r="B6857" s="108">
        <v>84</v>
      </c>
      <c r="C6857">
        <v>450167.75</v>
      </c>
      <c r="D6857">
        <v>215641.94</v>
      </c>
      <c r="E6857">
        <v>665809.68999999994</v>
      </c>
    </row>
    <row r="6858" spans="1:5">
      <c r="A6858">
        <v>1993</v>
      </c>
      <c r="B6858" s="108">
        <v>85</v>
      </c>
      <c r="C6858">
        <v>401223.35</v>
      </c>
      <c r="D6858">
        <v>183799.35</v>
      </c>
      <c r="E6858">
        <v>585022.69999999995</v>
      </c>
    </row>
    <row r="6859" spans="1:5">
      <c r="A6859">
        <v>1993</v>
      </c>
      <c r="B6859" s="108">
        <v>86</v>
      </c>
      <c r="C6859">
        <v>351184.18</v>
      </c>
      <c r="D6859">
        <v>151160.5</v>
      </c>
      <c r="E6859">
        <v>502344.68</v>
      </c>
    </row>
    <row r="6860" spans="1:5">
      <c r="A6860">
        <v>1993</v>
      </c>
      <c r="B6860" s="108">
        <v>87</v>
      </c>
      <c r="C6860">
        <v>311375.34000000003</v>
      </c>
      <c r="D6860">
        <v>126832.1</v>
      </c>
      <c r="E6860">
        <v>438207.44</v>
      </c>
    </row>
    <row r="6861" spans="1:5">
      <c r="A6861">
        <v>1993</v>
      </c>
      <c r="B6861" s="108">
        <v>88</v>
      </c>
      <c r="C6861">
        <v>266300.08</v>
      </c>
      <c r="D6861">
        <v>103665.01</v>
      </c>
      <c r="E6861">
        <v>369965.09</v>
      </c>
    </row>
    <row r="6862" spans="1:5">
      <c r="A6862">
        <v>1993</v>
      </c>
      <c r="B6862" s="108">
        <v>89</v>
      </c>
      <c r="C6862">
        <v>228141.71</v>
      </c>
      <c r="D6862">
        <v>83443.199999999997</v>
      </c>
      <c r="E6862">
        <v>311584.90999999997</v>
      </c>
    </row>
    <row r="6863" spans="1:5">
      <c r="A6863">
        <v>1993</v>
      </c>
      <c r="B6863" s="108">
        <v>90</v>
      </c>
      <c r="C6863">
        <v>194787.01</v>
      </c>
      <c r="D6863">
        <v>67139.92</v>
      </c>
      <c r="E6863">
        <v>261926.93</v>
      </c>
    </row>
    <row r="6864" spans="1:5">
      <c r="A6864">
        <v>1993</v>
      </c>
      <c r="B6864" s="108">
        <v>91</v>
      </c>
      <c r="C6864">
        <v>148902.98000000001</v>
      </c>
      <c r="D6864">
        <v>48578.05</v>
      </c>
      <c r="E6864">
        <v>197481.03</v>
      </c>
    </row>
    <row r="6865" spans="1:5">
      <c r="A6865">
        <v>1993</v>
      </c>
      <c r="B6865" s="108">
        <v>92</v>
      </c>
      <c r="C6865">
        <v>136470.35999999999</v>
      </c>
      <c r="D6865">
        <v>41724.519999999997</v>
      </c>
      <c r="E6865">
        <v>178194.88</v>
      </c>
    </row>
    <row r="6866" spans="1:5">
      <c r="A6866">
        <v>1993</v>
      </c>
      <c r="B6866" s="108">
        <v>93</v>
      </c>
      <c r="C6866">
        <v>92907.34</v>
      </c>
      <c r="D6866">
        <v>27082.400000000001</v>
      </c>
      <c r="E6866">
        <v>119989.74</v>
      </c>
    </row>
    <row r="6867" spans="1:5">
      <c r="A6867">
        <v>1993</v>
      </c>
      <c r="B6867" s="108">
        <v>94</v>
      </c>
      <c r="C6867">
        <v>79942.09</v>
      </c>
      <c r="D6867">
        <v>21712.41</v>
      </c>
      <c r="E6867">
        <v>101654.5</v>
      </c>
    </row>
    <row r="6868" spans="1:5">
      <c r="A6868">
        <v>1993</v>
      </c>
      <c r="B6868" s="108">
        <v>95</v>
      </c>
      <c r="C6868">
        <v>58554.79</v>
      </c>
      <c r="D6868">
        <v>15094.8</v>
      </c>
      <c r="E6868">
        <v>73649.59</v>
      </c>
    </row>
    <row r="6869" spans="1:5">
      <c r="A6869">
        <v>1993</v>
      </c>
      <c r="B6869" s="108">
        <v>96</v>
      </c>
      <c r="C6869">
        <v>46348.65</v>
      </c>
      <c r="D6869">
        <v>11278.2</v>
      </c>
      <c r="E6869">
        <v>57626.85</v>
      </c>
    </row>
    <row r="6870" spans="1:5">
      <c r="A6870">
        <v>1993</v>
      </c>
      <c r="B6870" s="108">
        <v>97</v>
      </c>
      <c r="C6870">
        <v>34048.93</v>
      </c>
      <c r="D6870">
        <v>7937.2</v>
      </c>
      <c r="E6870">
        <v>41986.13</v>
      </c>
    </row>
    <row r="6871" spans="1:5">
      <c r="A6871">
        <v>1993</v>
      </c>
      <c r="B6871" s="108">
        <v>98</v>
      </c>
      <c r="C6871">
        <v>23705.48</v>
      </c>
      <c r="D6871">
        <v>5252.39</v>
      </c>
      <c r="E6871">
        <v>28957.87</v>
      </c>
    </row>
    <row r="6872" spans="1:5">
      <c r="A6872">
        <v>1993</v>
      </c>
      <c r="B6872" s="108">
        <v>99</v>
      </c>
      <c r="C6872">
        <v>16347.01</v>
      </c>
      <c r="D6872">
        <v>3388.62</v>
      </c>
      <c r="E6872">
        <v>19735.63</v>
      </c>
    </row>
    <row r="6873" spans="1:5">
      <c r="A6873">
        <v>1993</v>
      </c>
      <c r="B6873" s="108">
        <v>100</v>
      </c>
      <c r="C6873">
        <v>11181.69</v>
      </c>
      <c r="D6873">
        <v>2265.6999999999998</v>
      </c>
      <c r="E6873">
        <v>13447.39</v>
      </c>
    </row>
    <row r="6874" spans="1:5">
      <c r="A6874">
        <v>1993</v>
      </c>
      <c r="B6874" s="108">
        <v>101</v>
      </c>
      <c r="C6874">
        <v>7023.8</v>
      </c>
      <c r="D6874">
        <v>1311.44</v>
      </c>
      <c r="E6874">
        <v>8335.24</v>
      </c>
    </row>
    <row r="6875" spans="1:5">
      <c r="A6875">
        <v>1993</v>
      </c>
      <c r="B6875" s="108">
        <v>102</v>
      </c>
      <c r="C6875">
        <v>4639.3599999999997</v>
      </c>
      <c r="D6875">
        <v>869.47</v>
      </c>
      <c r="E6875">
        <v>5508.83</v>
      </c>
    </row>
    <row r="6876" spans="1:5">
      <c r="A6876">
        <v>1993</v>
      </c>
      <c r="B6876" s="108">
        <v>103</v>
      </c>
      <c r="C6876">
        <v>2917.65</v>
      </c>
      <c r="D6876">
        <v>533.79</v>
      </c>
      <c r="E6876">
        <v>3451.44</v>
      </c>
    </row>
    <row r="6877" spans="1:5">
      <c r="A6877">
        <v>1993</v>
      </c>
      <c r="B6877" s="108">
        <v>104</v>
      </c>
      <c r="C6877">
        <v>1712.68</v>
      </c>
      <c r="D6877">
        <v>315.77</v>
      </c>
      <c r="E6877">
        <v>2028.45</v>
      </c>
    </row>
    <row r="6878" spans="1:5">
      <c r="A6878">
        <v>1993</v>
      </c>
      <c r="B6878" s="108">
        <v>105</v>
      </c>
      <c r="C6878">
        <v>930.92</v>
      </c>
      <c r="D6878">
        <v>175.13</v>
      </c>
      <c r="E6878">
        <v>1106.05</v>
      </c>
    </row>
    <row r="6879" spans="1:5">
      <c r="A6879">
        <v>1993</v>
      </c>
      <c r="B6879" s="108">
        <v>106</v>
      </c>
      <c r="C6879">
        <v>604.54</v>
      </c>
      <c r="D6879">
        <v>112.68</v>
      </c>
      <c r="E6879">
        <v>717.22</v>
      </c>
    </row>
    <row r="6880" spans="1:5">
      <c r="A6880">
        <v>1993</v>
      </c>
      <c r="B6880" s="108">
        <v>107</v>
      </c>
      <c r="C6880">
        <v>335.5</v>
      </c>
      <c r="D6880">
        <v>64.930000000000007</v>
      </c>
      <c r="E6880">
        <v>400.43</v>
      </c>
    </row>
    <row r="6881" spans="1:5">
      <c r="A6881">
        <v>1993</v>
      </c>
      <c r="B6881" s="108">
        <v>108</v>
      </c>
      <c r="C6881">
        <v>215.99</v>
      </c>
      <c r="D6881">
        <v>48.12</v>
      </c>
      <c r="E6881">
        <v>264.11</v>
      </c>
    </row>
    <row r="6882" spans="1:5">
      <c r="A6882">
        <v>1993</v>
      </c>
      <c r="B6882" s="108">
        <v>109</v>
      </c>
      <c r="C6882">
        <v>109.03</v>
      </c>
      <c r="D6882">
        <v>30.57</v>
      </c>
      <c r="E6882">
        <v>139.6</v>
      </c>
    </row>
    <row r="6883" spans="1:5">
      <c r="A6883">
        <v>1993</v>
      </c>
      <c r="B6883" s="108">
        <v>110</v>
      </c>
      <c r="C6883">
        <v>160.18</v>
      </c>
      <c r="D6883">
        <v>38.909999999999997</v>
      </c>
      <c r="E6883">
        <v>199.09</v>
      </c>
    </row>
    <row r="6884" spans="1:5">
      <c r="A6884">
        <v>1994</v>
      </c>
      <c r="B6884" s="108">
        <v>0</v>
      </c>
      <c r="C6884">
        <v>1886293</v>
      </c>
      <c r="D6884">
        <v>1980574</v>
      </c>
      <c r="E6884">
        <v>3866867</v>
      </c>
    </row>
    <row r="6885" spans="1:5">
      <c r="A6885">
        <v>1994</v>
      </c>
      <c r="B6885" s="108">
        <v>1</v>
      </c>
      <c r="C6885">
        <v>1913104</v>
      </c>
      <c r="D6885">
        <v>2005782</v>
      </c>
      <c r="E6885">
        <v>3918886</v>
      </c>
    </row>
    <row r="6886" spans="1:5">
      <c r="A6886">
        <v>1994</v>
      </c>
      <c r="B6886" s="108">
        <v>2</v>
      </c>
      <c r="C6886">
        <v>1942325</v>
      </c>
      <c r="D6886">
        <v>2030008</v>
      </c>
      <c r="E6886">
        <v>3972333</v>
      </c>
    </row>
    <row r="6887" spans="1:5">
      <c r="A6887">
        <v>1994</v>
      </c>
      <c r="B6887" s="108">
        <v>3</v>
      </c>
      <c r="C6887">
        <v>1967848</v>
      </c>
      <c r="D6887">
        <v>2063303</v>
      </c>
      <c r="E6887">
        <v>4031151</v>
      </c>
    </row>
    <row r="6888" spans="1:5">
      <c r="A6888">
        <v>1994</v>
      </c>
      <c r="B6888" s="108">
        <v>4</v>
      </c>
      <c r="C6888">
        <v>1942589</v>
      </c>
      <c r="D6888">
        <v>2036962</v>
      </c>
      <c r="E6888">
        <v>3979551</v>
      </c>
    </row>
    <row r="6889" spans="1:5">
      <c r="A6889">
        <v>1994</v>
      </c>
      <c r="B6889" s="108">
        <v>5</v>
      </c>
      <c r="C6889">
        <v>1882333</v>
      </c>
      <c r="D6889">
        <v>1975598</v>
      </c>
      <c r="E6889">
        <v>3857931</v>
      </c>
    </row>
    <row r="6890" spans="1:5">
      <c r="A6890">
        <v>1994</v>
      </c>
      <c r="B6890" s="108">
        <v>6</v>
      </c>
      <c r="C6890">
        <v>1844017</v>
      </c>
      <c r="D6890">
        <v>1931810</v>
      </c>
      <c r="E6890">
        <v>3775827</v>
      </c>
    </row>
    <row r="6891" spans="1:5">
      <c r="A6891">
        <v>1994</v>
      </c>
      <c r="B6891" s="108">
        <v>7</v>
      </c>
      <c r="C6891">
        <v>1825071</v>
      </c>
      <c r="D6891">
        <v>1911458</v>
      </c>
      <c r="E6891">
        <v>3736529</v>
      </c>
    </row>
    <row r="6892" spans="1:5">
      <c r="A6892">
        <v>1994</v>
      </c>
      <c r="B6892" s="108">
        <v>8</v>
      </c>
      <c r="C6892">
        <v>1797786</v>
      </c>
      <c r="D6892">
        <v>1888650</v>
      </c>
      <c r="E6892">
        <v>3686436</v>
      </c>
    </row>
    <row r="6893" spans="1:5">
      <c r="A6893">
        <v>1994</v>
      </c>
      <c r="B6893" s="108">
        <v>9</v>
      </c>
      <c r="C6893">
        <v>1836852</v>
      </c>
      <c r="D6893">
        <v>1928539</v>
      </c>
      <c r="E6893">
        <v>3765391</v>
      </c>
    </row>
    <row r="6894" spans="1:5">
      <c r="A6894">
        <v>1994</v>
      </c>
      <c r="B6894" s="108">
        <v>10</v>
      </c>
      <c r="C6894">
        <v>1845644</v>
      </c>
      <c r="D6894">
        <v>1944076</v>
      </c>
      <c r="E6894">
        <v>3789720</v>
      </c>
    </row>
    <row r="6895" spans="1:5">
      <c r="A6895">
        <v>1994</v>
      </c>
      <c r="B6895" s="108">
        <v>11</v>
      </c>
      <c r="C6895">
        <v>1876528</v>
      </c>
      <c r="D6895">
        <v>1967453</v>
      </c>
      <c r="E6895">
        <v>3843981</v>
      </c>
    </row>
    <row r="6896" spans="1:5">
      <c r="A6896">
        <v>1994</v>
      </c>
      <c r="B6896" s="108">
        <v>12</v>
      </c>
      <c r="C6896">
        <v>1793492</v>
      </c>
      <c r="D6896">
        <v>1881366</v>
      </c>
      <c r="E6896">
        <v>3674858</v>
      </c>
    </row>
    <row r="6897" spans="1:5">
      <c r="A6897">
        <v>1994</v>
      </c>
      <c r="B6897" s="108">
        <v>13</v>
      </c>
      <c r="C6897">
        <v>1893198</v>
      </c>
      <c r="D6897">
        <v>1987158</v>
      </c>
      <c r="E6897">
        <v>3880356</v>
      </c>
    </row>
    <row r="6898" spans="1:5">
      <c r="A6898">
        <v>1994</v>
      </c>
      <c r="B6898" s="108">
        <v>14</v>
      </c>
      <c r="C6898">
        <v>1794662</v>
      </c>
      <c r="D6898">
        <v>1892909</v>
      </c>
      <c r="E6898">
        <v>3687571</v>
      </c>
    </row>
    <row r="6899" spans="1:5">
      <c r="A6899">
        <v>1994</v>
      </c>
      <c r="B6899" s="108">
        <v>15</v>
      </c>
      <c r="C6899">
        <v>1735459</v>
      </c>
      <c r="D6899">
        <v>1834169</v>
      </c>
      <c r="E6899">
        <v>3569628</v>
      </c>
    </row>
    <row r="6900" spans="1:5">
      <c r="A6900">
        <v>1994</v>
      </c>
      <c r="B6900" s="108">
        <v>16</v>
      </c>
      <c r="C6900">
        <v>1738237</v>
      </c>
      <c r="D6900">
        <v>1847602</v>
      </c>
      <c r="E6900">
        <v>3585839</v>
      </c>
    </row>
    <row r="6901" spans="1:5">
      <c r="A6901">
        <v>1994</v>
      </c>
      <c r="B6901" s="108">
        <v>17</v>
      </c>
      <c r="C6901">
        <v>1684554</v>
      </c>
      <c r="D6901">
        <v>1797877</v>
      </c>
      <c r="E6901">
        <v>3482431</v>
      </c>
    </row>
    <row r="6902" spans="1:5">
      <c r="A6902">
        <v>1994</v>
      </c>
      <c r="B6902" s="108">
        <v>18</v>
      </c>
      <c r="C6902">
        <v>1668247</v>
      </c>
      <c r="D6902">
        <v>1758409</v>
      </c>
      <c r="E6902">
        <v>3426656</v>
      </c>
    </row>
    <row r="6903" spans="1:5">
      <c r="A6903">
        <v>1994</v>
      </c>
      <c r="B6903" s="108">
        <v>19</v>
      </c>
      <c r="C6903">
        <v>1758896</v>
      </c>
      <c r="D6903">
        <v>1834575</v>
      </c>
      <c r="E6903">
        <v>3593471</v>
      </c>
    </row>
    <row r="6904" spans="1:5">
      <c r="A6904">
        <v>1994</v>
      </c>
      <c r="B6904" s="108">
        <v>20</v>
      </c>
      <c r="C6904">
        <v>1728759</v>
      </c>
      <c r="D6904">
        <v>1806867</v>
      </c>
      <c r="E6904">
        <v>3535626</v>
      </c>
    </row>
    <row r="6905" spans="1:5">
      <c r="A6905">
        <v>1994</v>
      </c>
      <c r="B6905" s="108">
        <v>21</v>
      </c>
      <c r="C6905">
        <v>1776752</v>
      </c>
      <c r="D6905">
        <v>1857860</v>
      </c>
      <c r="E6905">
        <v>3634612</v>
      </c>
    </row>
    <row r="6906" spans="1:5">
      <c r="A6906">
        <v>1994</v>
      </c>
      <c r="B6906" s="108">
        <v>22</v>
      </c>
      <c r="C6906">
        <v>1841947</v>
      </c>
      <c r="D6906">
        <v>1901323</v>
      </c>
      <c r="E6906">
        <v>3743270</v>
      </c>
    </row>
    <row r="6907" spans="1:5">
      <c r="A6907">
        <v>1994</v>
      </c>
      <c r="B6907" s="108">
        <v>23</v>
      </c>
      <c r="C6907">
        <v>1983179</v>
      </c>
      <c r="D6907">
        <v>2039692</v>
      </c>
      <c r="E6907">
        <v>4022871</v>
      </c>
    </row>
    <row r="6908" spans="1:5">
      <c r="A6908">
        <v>1994</v>
      </c>
      <c r="B6908" s="108">
        <v>24</v>
      </c>
      <c r="C6908">
        <v>1919067</v>
      </c>
      <c r="D6908">
        <v>1970931</v>
      </c>
      <c r="E6908">
        <v>3889998</v>
      </c>
    </row>
    <row r="6909" spans="1:5">
      <c r="A6909">
        <v>1994</v>
      </c>
      <c r="B6909" s="108">
        <v>25</v>
      </c>
      <c r="C6909">
        <v>1888677</v>
      </c>
      <c r="D6909">
        <v>1933945</v>
      </c>
      <c r="E6909">
        <v>3822622</v>
      </c>
    </row>
    <row r="6910" spans="1:5">
      <c r="A6910">
        <v>1994</v>
      </c>
      <c r="B6910" s="108">
        <v>26</v>
      </c>
      <c r="C6910">
        <v>1878944</v>
      </c>
      <c r="D6910">
        <v>1904018</v>
      </c>
      <c r="E6910">
        <v>3782962</v>
      </c>
    </row>
    <row r="6911" spans="1:5">
      <c r="A6911">
        <v>1994</v>
      </c>
      <c r="B6911" s="108">
        <v>27</v>
      </c>
      <c r="C6911">
        <v>1940985</v>
      </c>
      <c r="D6911">
        <v>1958491</v>
      </c>
      <c r="E6911">
        <v>3899476</v>
      </c>
    </row>
    <row r="6912" spans="1:5">
      <c r="A6912">
        <v>1994</v>
      </c>
      <c r="B6912" s="108">
        <v>28</v>
      </c>
      <c r="C6912">
        <v>1967991</v>
      </c>
      <c r="D6912">
        <v>1989605</v>
      </c>
      <c r="E6912">
        <v>3957596</v>
      </c>
    </row>
    <row r="6913" spans="1:5">
      <c r="A6913">
        <v>1994</v>
      </c>
      <c r="B6913" s="108">
        <v>29</v>
      </c>
      <c r="C6913">
        <v>2195942</v>
      </c>
      <c r="D6913">
        <v>2209410</v>
      </c>
      <c r="E6913">
        <v>4405352</v>
      </c>
    </row>
    <row r="6914" spans="1:5">
      <c r="A6914">
        <v>1994</v>
      </c>
      <c r="B6914" s="108">
        <v>30</v>
      </c>
      <c r="C6914">
        <v>2235019</v>
      </c>
      <c r="D6914">
        <v>2256118</v>
      </c>
      <c r="E6914">
        <v>4491137</v>
      </c>
    </row>
    <row r="6915" spans="1:5">
      <c r="A6915">
        <v>1994</v>
      </c>
      <c r="B6915" s="108">
        <v>31</v>
      </c>
      <c r="C6915">
        <v>2241520</v>
      </c>
      <c r="D6915">
        <v>2253200</v>
      </c>
      <c r="E6915">
        <v>4494720</v>
      </c>
    </row>
    <row r="6916" spans="1:5">
      <c r="A6916">
        <v>1994</v>
      </c>
      <c r="B6916" s="108">
        <v>32</v>
      </c>
      <c r="C6916">
        <v>2188364</v>
      </c>
      <c r="D6916">
        <v>2189534</v>
      </c>
      <c r="E6916">
        <v>4377898</v>
      </c>
    </row>
    <row r="6917" spans="1:5">
      <c r="A6917">
        <v>1994</v>
      </c>
      <c r="B6917" s="108">
        <v>33</v>
      </c>
      <c r="C6917">
        <v>2336940</v>
      </c>
      <c r="D6917">
        <v>2332481</v>
      </c>
      <c r="E6917">
        <v>4669421</v>
      </c>
    </row>
    <row r="6918" spans="1:5">
      <c r="A6918">
        <v>1994</v>
      </c>
      <c r="B6918" s="108">
        <v>34</v>
      </c>
      <c r="C6918">
        <v>2278006</v>
      </c>
      <c r="D6918">
        <v>2284657</v>
      </c>
      <c r="E6918">
        <v>4562663</v>
      </c>
    </row>
    <row r="6919" spans="1:5">
      <c r="A6919">
        <v>1994</v>
      </c>
      <c r="B6919" s="108">
        <v>35</v>
      </c>
      <c r="C6919">
        <v>2283143</v>
      </c>
      <c r="D6919">
        <v>2281295</v>
      </c>
      <c r="E6919">
        <v>4564438</v>
      </c>
    </row>
    <row r="6920" spans="1:5">
      <c r="A6920">
        <v>1994</v>
      </c>
      <c r="B6920" s="108">
        <v>36</v>
      </c>
      <c r="C6920">
        <v>2262704</v>
      </c>
      <c r="D6920">
        <v>2244163</v>
      </c>
      <c r="E6920">
        <v>4506867</v>
      </c>
    </row>
    <row r="6921" spans="1:5">
      <c r="A6921">
        <v>1994</v>
      </c>
      <c r="B6921" s="108">
        <v>37</v>
      </c>
      <c r="C6921">
        <v>2201303</v>
      </c>
      <c r="D6921">
        <v>2167879</v>
      </c>
      <c r="E6921">
        <v>4369182</v>
      </c>
    </row>
    <row r="6922" spans="1:5">
      <c r="A6922">
        <v>1994</v>
      </c>
      <c r="B6922" s="108">
        <v>38</v>
      </c>
      <c r="C6922">
        <v>2094045</v>
      </c>
      <c r="D6922">
        <v>2067860</v>
      </c>
      <c r="E6922">
        <v>4161905</v>
      </c>
    </row>
    <row r="6923" spans="1:5">
      <c r="A6923">
        <v>1994</v>
      </c>
      <c r="B6923" s="108">
        <v>39</v>
      </c>
      <c r="C6923">
        <v>2185906</v>
      </c>
      <c r="D6923">
        <v>2157096</v>
      </c>
      <c r="E6923">
        <v>4343002</v>
      </c>
    </row>
    <row r="6924" spans="1:5">
      <c r="A6924">
        <v>1994</v>
      </c>
      <c r="B6924" s="108">
        <v>40</v>
      </c>
      <c r="C6924">
        <v>2095785</v>
      </c>
      <c r="D6924">
        <v>2055827</v>
      </c>
      <c r="E6924">
        <v>4151612</v>
      </c>
    </row>
    <row r="6925" spans="1:5">
      <c r="A6925">
        <v>1994</v>
      </c>
      <c r="B6925" s="108">
        <v>41</v>
      </c>
      <c r="C6925">
        <v>2049249</v>
      </c>
      <c r="D6925">
        <v>1997870</v>
      </c>
      <c r="E6925">
        <v>4047119</v>
      </c>
    </row>
    <row r="6926" spans="1:5">
      <c r="A6926">
        <v>1994</v>
      </c>
      <c r="B6926" s="108">
        <v>42</v>
      </c>
      <c r="C6926">
        <v>1886172</v>
      </c>
      <c r="D6926">
        <v>1834230</v>
      </c>
      <c r="E6926">
        <v>3720402</v>
      </c>
    </row>
    <row r="6927" spans="1:5">
      <c r="A6927">
        <v>1994</v>
      </c>
      <c r="B6927" s="108">
        <v>43</v>
      </c>
      <c r="C6927">
        <v>1940090</v>
      </c>
      <c r="D6927">
        <v>1884410</v>
      </c>
      <c r="E6927">
        <v>3824500</v>
      </c>
    </row>
    <row r="6928" spans="1:5">
      <c r="A6928">
        <v>1994</v>
      </c>
      <c r="B6928" s="108">
        <v>44</v>
      </c>
      <c r="C6928">
        <v>1863274</v>
      </c>
      <c r="D6928">
        <v>1817352</v>
      </c>
      <c r="E6928">
        <v>3680626</v>
      </c>
    </row>
    <row r="6929" spans="1:5">
      <c r="A6929">
        <v>1994</v>
      </c>
      <c r="B6929" s="108">
        <v>45</v>
      </c>
      <c r="C6929">
        <v>1869217</v>
      </c>
      <c r="D6929">
        <v>1817220</v>
      </c>
      <c r="E6929">
        <v>3686437</v>
      </c>
    </row>
    <row r="6930" spans="1:5">
      <c r="A6930">
        <v>1994</v>
      </c>
      <c r="B6930" s="108">
        <v>46</v>
      </c>
      <c r="C6930">
        <v>1898420</v>
      </c>
      <c r="D6930">
        <v>1839311</v>
      </c>
      <c r="E6930">
        <v>3737731</v>
      </c>
    </row>
    <row r="6931" spans="1:5">
      <c r="A6931">
        <v>1994</v>
      </c>
      <c r="B6931" s="108">
        <v>47</v>
      </c>
      <c r="C6931">
        <v>1688346</v>
      </c>
      <c r="D6931">
        <v>1625326</v>
      </c>
      <c r="E6931">
        <v>3313672</v>
      </c>
    </row>
    <row r="6932" spans="1:5">
      <c r="A6932">
        <v>1994</v>
      </c>
      <c r="B6932" s="108">
        <v>48</v>
      </c>
      <c r="C6932">
        <v>1408319</v>
      </c>
      <c r="D6932">
        <v>1350271</v>
      </c>
      <c r="E6932">
        <v>2758590</v>
      </c>
    </row>
    <row r="6933" spans="1:5">
      <c r="A6933">
        <v>1994</v>
      </c>
      <c r="B6933" s="108">
        <v>49</v>
      </c>
      <c r="C6933">
        <v>1491789</v>
      </c>
      <c r="D6933">
        <v>1431559</v>
      </c>
      <c r="E6933">
        <v>2923348</v>
      </c>
    </row>
    <row r="6934" spans="1:5">
      <c r="A6934">
        <v>1994</v>
      </c>
      <c r="B6934" s="108">
        <v>50</v>
      </c>
      <c r="C6934">
        <v>1540610</v>
      </c>
      <c r="D6934">
        <v>1477748</v>
      </c>
      <c r="E6934">
        <v>3018358</v>
      </c>
    </row>
    <row r="6935" spans="1:5">
      <c r="A6935">
        <v>1994</v>
      </c>
      <c r="B6935" s="108">
        <v>51</v>
      </c>
      <c r="C6935">
        <v>1460937</v>
      </c>
      <c r="D6935">
        <v>1396472</v>
      </c>
      <c r="E6935">
        <v>2857409</v>
      </c>
    </row>
    <row r="6936" spans="1:5">
      <c r="A6936">
        <v>1994</v>
      </c>
      <c r="B6936" s="108">
        <v>52</v>
      </c>
      <c r="C6936">
        <v>1275475</v>
      </c>
      <c r="D6936">
        <v>1205140</v>
      </c>
      <c r="E6936">
        <v>2480615</v>
      </c>
    </row>
    <row r="6937" spans="1:5">
      <c r="A6937">
        <v>1994</v>
      </c>
      <c r="B6937" s="108">
        <v>53</v>
      </c>
      <c r="C6937">
        <v>1250863</v>
      </c>
      <c r="D6937">
        <v>1181935</v>
      </c>
      <c r="E6937">
        <v>2432798</v>
      </c>
    </row>
    <row r="6938" spans="1:5">
      <c r="A6938">
        <v>1994</v>
      </c>
      <c r="B6938" s="108">
        <v>54</v>
      </c>
      <c r="C6938">
        <v>1217357</v>
      </c>
      <c r="D6938">
        <v>1146454</v>
      </c>
      <c r="E6938">
        <v>2363811</v>
      </c>
    </row>
    <row r="6939" spans="1:5">
      <c r="A6939">
        <v>1994</v>
      </c>
      <c r="B6939" s="108">
        <v>55</v>
      </c>
      <c r="C6939">
        <v>1193811</v>
      </c>
      <c r="D6939">
        <v>1115642</v>
      </c>
      <c r="E6939">
        <v>2309453</v>
      </c>
    </row>
    <row r="6940" spans="1:5">
      <c r="A6940">
        <v>1994</v>
      </c>
      <c r="B6940" s="108">
        <v>56</v>
      </c>
      <c r="C6940">
        <v>1157654</v>
      </c>
      <c r="D6940">
        <v>1074540</v>
      </c>
      <c r="E6940">
        <v>2232194</v>
      </c>
    </row>
    <row r="6941" spans="1:5">
      <c r="A6941">
        <v>1994</v>
      </c>
      <c r="B6941" s="108">
        <v>57</v>
      </c>
      <c r="C6941">
        <v>1118035</v>
      </c>
      <c r="D6941">
        <v>1030082</v>
      </c>
      <c r="E6941">
        <v>2148117</v>
      </c>
    </row>
    <row r="6942" spans="1:5">
      <c r="A6942">
        <v>1994</v>
      </c>
      <c r="B6942" s="108">
        <v>58</v>
      </c>
      <c r="C6942">
        <v>1086143</v>
      </c>
      <c r="D6942">
        <v>997517</v>
      </c>
      <c r="E6942">
        <v>2083660</v>
      </c>
    </row>
    <row r="6943" spans="1:5">
      <c r="A6943">
        <v>1994</v>
      </c>
      <c r="B6943" s="108">
        <v>59</v>
      </c>
      <c r="C6943">
        <v>1106997</v>
      </c>
      <c r="D6943">
        <v>1017421</v>
      </c>
      <c r="E6943">
        <v>2124418</v>
      </c>
    </row>
    <row r="6944" spans="1:5">
      <c r="A6944">
        <v>1994</v>
      </c>
      <c r="B6944" s="108">
        <v>60</v>
      </c>
      <c r="C6944">
        <v>1045314</v>
      </c>
      <c r="D6944">
        <v>939659</v>
      </c>
      <c r="E6944">
        <v>1984973</v>
      </c>
    </row>
    <row r="6945" spans="1:5">
      <c r="A6945">
        <v>1994</v>
      </c>
      <c r="B6945" s="108">
        <v>61</v>
      </c>
      <c r="C6945">
        <v>1047218</v>
      </c>
      <c r="D6945">
        <v>937995</v>
      </c>
      <c r="E6945">
        <v>1985213</v>
      </c>
    </row>
    <row r="6946" spans="1:5">
      <c r="A6946">
        <v>1994</v>
      </c>
      <c r="B6946" s="108">
        <v>62</v>
      </c>
      <c r="C6946">
        <v>1071396</v>
      </c>
      <c r="D6946">
        <v>948468</v>
      </c>
      <c r="E6946">
        <v>2019864</v>
      </c>
    </row>
    <row r="6947" spans="1:5">
      <c r="A6947">
        <v>1994</v>
      </c>
      <c r="B6947" s="108">
        <v>63</v>
      </c>
      <c r="C6947">
        <v>1116280</v>
      </c>
      <c r="D6947">
        <v>991620</v>
      </c>
      <c r="E6947">
        <v>2107900</v>
      </c>
    </row>
    <row r="6948" spans="1:5">
      <c r="A6948">
        <v>1994</v>
      </c>
      <c r="B6948" s="108">
        <v>64</v>
      </c>
      <c r="C6948">
        <v>1120379</v>
      </c>
      <c r="D6948">
        <v>982184</v>
      </c>
      <c r="E6948">
        <v>2102563</v>
      </c>
    </row>
    <row r="6949" spans="1:5">
      <c r="A6949">
        <v>1994</v>
      </c>
      <c r="B6949" s="108">
        <v>65</v>
      </c>
      <c r="C6949">
        <v>1123280</v>
      </c>
      <c r="D6949">
        <v>956972</v>
      </c>
      <c r="E6949">
        <v>2080252</v>
      </c>
    </row>
    <row r="6950" spans="1:5">
      <c r="A6950">
        <v>1994</v>
      </c>
      <c r="B6950" s="108">
        <v>66</v>
      </c>
      <c r="C6950">
        <v>1130329</v>
      </c>
      <c r="D6950">
        <v>949296</v>
      </c>
      <c r="E6950">
        <v>2079625</v>
      </c>
    </row>
    <row r="6951" spans="1:5">
      <c r="A6951">
        <v>1994</v>
      </c>
      <c r="B6951" s="108">
        <v>67</v>
      </c>
      <c r="C6951">
        <v>1099874</v>
      </c>
      <c r="D6951">
        <v>902745</v>
      </c>
      <c r="E6951">
        <v>2002619</v>
      </c>
    </row>
    <row r="6952" spans="1:5">
      <c r="A6952">
        <v>1994</v>
      </c>
      <c r="B6952" s="108">
        <v>68</v>
      </c>
      <c r="C6952">
        <v>1067313</v>
      </c>
      <c r="D6952">
        <v>861901</v>
      </c>
      <c r="E6952">
        <v>1929214</v>
      </c>
    </row>
    <row r="6953" spans="1:5">
      <c r="A6953">
        <v>1994</v>
      </c>
      <c r="B6953" s="108">
        <v>69</v>
      </c>
      <c r="C6953">
        <v>1082635</v>
      </c>
      <c r="D6953">
        <v>857817</v>
      </c>
      <c r="E6953">
        <v>1940452</v>
      </c>
    </row>
    <row r="6954" spans="1:5">
      <c r="A6954">
        <v>1994</v>
      </c>
      <c r="B6954" s="108">
        <v>70</v>
      </c>
      <c r="C6954">
        <v>1051052</v>
      </c>
      <c r="D6954">
        <v>820847</v>
      </c>
      <c r="E6954">
        <v>1871899</v>
      </c>
    </row>
    <row r="6955" spans="1:5">
      <c r="A6955">
        <v>1994</v>
      </c>
      <c r="B6955" s="108">
        <v>71</v>
      </c>
      <c r="C6955">
        <v>1020000</v>
      </c>
      <c r="D6955">
        <v>790690</v>
      </c>
      <c r="E6955">
        <v>1810690</v>
      </c>
    </row>
    <row r="6956" spans="1:5">
      <c r="A6956">
        <v>1994</v>
      </c>
      <c r="B6956" s="108">
        <v>72</v>
      </c>
      <c r="C6956">
        <v>1021144</v>
      </c>
      <c r="D6956">
        <v>788526</v>
      </c>
      <c r="E6956">
        <v>1809670</v>
      </c>
    </row>
    <row r="6957" spans="1:5">
      <c r="A6957">
        <v>1994</v>
      </c>
      <c r="B6957" s="108">
        <v>73</v>
      </c>
      <c r="C6957">
        <v>956162</v>
      </c>
      <c r="D6957">
        <v>720312</v>
      </c>
      <c r="E6957">
        <v>1676474</v>
      </c>
    </row>
    <row r="6958" spans="1:5">
      <c r="A6958">
        <v>1994</v>
      </c>
      <c r="B6958" s="108">
        <v>74</v>
      </c>
      <c r="C6958">
        <v>897492</v>
      </c>
      <c r="D6958">
        <v>651907</v>
      </c>
      <c r="E6958">
        <v>1549399</v>
      </c>
    </row>
    <row r="6959" spans="1:5">
      <c r="A6959">
        <v>1994</v>
      </c>
      <c r="B6959" s="108">
        <v>75</v>
      </c>
      <c r="C6959">
        <v>864452</v>
      </c>
      <c r="D6959">
        <v>609578</v>
      </c>
      <c r="E6959">
        <v>1474030</v>
      </c>
    </row>
    <row r="6960" spans="1:5">
      <c r="A6960">
        <v>1994</v>
      </c>
      <c r="B6960" s="108">
        <v>76</v>
      </c>
      <c r="C6960">
        <v>811340</v>
      </c>
      <c r="D6960">
        <v>558206</v>
      </c>
      <c r="E6960">
        <v>1369546</v>
      </c>
    </row>
    <row r="6961" spans="1:5">
      <c r="A6961">
        <v>1994</v>
      </c>
      <c r="B6961" s="108">
        <v>77</v>
      </c>
      <c r="C6961">
        <v>774733</v>
      </c>
      <c r="D6961">
        <v>520603</v>
      </c>
      <c r="E6961">
        <v>1295336</v>
      </c>
    </row>
    <row r="6962" spans="1:5">
      <c r="A6962">
        <v>1994</v>
      </c>
      <c r="B6962" s="108">
        <v>78</v>
      </c>
      <c r="C6962">
        <v>757882</v>
      </c>
      <c r="D6962">
        <v>487348</v>
      </c>
      <c r="E6962">
        <v>1245230</v>
      </c>
    </row>
    <row r="6963" spans="1:5">
      <c r="A6963">
        <v>1994</v>
      </c>
      <c r="B6963" s="108">
        <v>79</v>
      </c>
      <c r="C6963">
        <v>719270</v>
      </c>
      <c r="D6963">
        <v>444403</v>
      </c>
      <c r="E6963">
        <v>1163673</v>
      </c>
    </row>
    <row r="6964" spans="1:5">
      <c r="A6964">
        <v>1994</v>
      </c>
      <c r="B6964" s="108">
        <v>80</v>
      </c>
      <c r="C6964">
        <v>638077.1</v>
      </c>
      <c r="D6964">
        <v>375491.46</v>
      </c>
      <c r="E6964">
        <v>1013568.56</v>
      </c>
    </row>
    <row r="6965" spans="1:5">
      <c r="A6965">
        <v>1994</v>
      </c>
      <c r="B6965" s="108">
        <v>81</v>
      </c>
      <c r="C6965">
        <v>604244.96</v>
      </c>
      <c r="D6965">
        <v>339131.03</v>
      </c>
      <c r="E6965">
        <v>943375.99</v>
      </c>
    </row>
    <row r="6966" spans="1:5">
      <c r="A6966">
        <v>1994</v>
      </c>
      <c r="B6966" s="108">
        <v>82</v>
      </c>
      <c r="C6966">
        <v>536034.17000000004</v>
      </c>
      <c r="D6966">
        <v>288931.84999999998</v>
      </c>
      <c r="E6966">
        <v>824966.02</v>
      </c>
    </row>
    <row r="6967" spans="1:5">
      <c r="A6967">
        <v>1994</v>
      </c>
      <c r="B6967" s="108">
        <v>83</v>
      </c>
      <c r="C6967">
        <v>511163.08</v>
      </c>
      <c r="D6967">
        <v>257307.45</v>
      </c>
      <c r="E6967">
        <v>768470.53</v>
      </c>
    </row>
    <row r="6968" spans="1:5">
      <c r="A6968">
        <v>1994</v>
      </c>
      <c r="B6968" s="108">
        <v>84</v>
      </c>
      <c r="C6968">
        <v>449167.81</v>
      </c>
      <c r="D6968">
        <v>218262.27</v>
      </c>
      <c r="E6968">
        <v>667430.07999999996</v>
      </c>
    </row>
    <row r="6969" spans="1:5">
      <c r="A6969">
        <v>1994</v>
      </c>
      <c r="B6969" s="108">
        <v>85</v>
      </c>
      <c r="C6969">
        <v>413910.75</v>
      </c>
      <c r="D6969">
        <v>189339.9</v>
      </c>
      <c r="E6969">
        <v>603250.65</v>
      </c>
    </row>
    <row r="6970" spans="1:5">
      <c r="A6970">
        <v>1994</v>
      </c>
      <c r="B6970" s="108">
        <v>86</v>
      </c>
      <c r="C6970">
        <v>365075.96</v>
      </c>
      <c r="D6970">
        <v>159240.24</v>
      </c>
      <c r="E6970">
        <v>524316.19999999995</v>
      </c>
    </row>
    <row r="6971" spans="1:5">
      <c r="A6971">
        <v>1994</v>
      </c>
      <c r="B6971" s="108">
        <v>87</v>
      </c>
      <c r="C6971">
        <v>316260.05</v>
      </c>
      <c r="D6971">
        <v>129429.37</v>
      </c>
      <c r="E6971">
        <v>445689.42</v>
      </c>
    </row>
    <row r="6972" spans="1:5">
      <c r="A6972">
        <v>1994</v>
      </c>
      <c r="B6972" s="108">
        <v>88</v>
      </c>
      <c r="C6972">
        <v>276993.55</v>
      </c>
      <c r="D6972">
        <v>107004.91</v>
      </c>
      <c r="E6972">
        <v>383998.46</v>
      </c>
    </row>
    <row r="6973" spans="1:5">
      <c r="A6973">
        <v>1994</v>
      </c>
      <c r="B6973" s="108">
        <v>89</v>
      </c>
      <c r="C6973">
        <v>234068.37</v>
      </c>
      <c r="D6973">
        <v>85938.84</v>
      </c>
      <c r="E6973">
        <v>320007.21000000002</v>
      </c>
    </row>
    <row r="6974" spans="1:5">
      <c r="A6974">
        <v>1994</v>
      </c>
      <c r="B6974" s="108">
        <v>90</v>
      </c>
      <c r="C6974">
        <v>197070.88</v>
      </c>
      <c r="D6974">
        <v>68161.38</v>
      </c>
      <c r="E6974">
        <v>265232.26</v>
      </c>
    </row>
    <row r="6975" spans="1:5">
      <c r="A6975">
        <v>1994</v>
      </c>
      <c r="B6975" s="108">
        <v>91</v>
      </c>
      <c r="C6975">
        <v>166541.03</v>
      </c>
      <c r="D6975">
        <v>54268.74</v>
      </c>
      <c r="E6975">
        <v>220809.77</v>
      </c>
    </row>
    <row r="6976" spans="1:5">
      <c r="A6976">
        <v>1994</v>
      </c>
      <c r="B6976" s="108">
        <v>92</v>
      </c>
      <c r="C6976">
        <v>124878.3</v>
      </c>
      <c r="D6976">
        <v>38233.18</v>
      </c>
      <c r="E6976">
        <v>163111.48000000001</v>
      </c>
    </row>
    <row r="6977" spans="1:5">
      <c r="A6977">
        <v>1994</v>
      </c>
      <c r="B6977" s="108">
        <v>93</v>
      </c>
      <c r="C6977">
        <v>111902.74</v>
      </c>
      <c r="D6977">
        <v>32205.08</v>
      </c>
      <c r="E6977">
        <v>144107.82</v>
      </c>
    </row>
    <row r="6978" spans="1:5">
      <c r="A6978">
        <v>1994</v>
      </c>
      <c r="B6978" s="108">
        <v>94</v>
      </c>
      <c r="C6978">
        <v>74708.22</v>
      </c>
      <c r="D6978">
        <v>20430.84</v>
      </c>
      <c r="E6978">
        <v>95139.06</v>
      </c>
    </row>
    <row r="6979" spans="1:5">
      <c r="A6979">
        <v>1994</v>
      </c>
      <c r="B6979" s="108">
        <v>95</v>
      </c>
      <c r="C6979">
        <v>62775.4</v>
      </c>
      <c r="D6979">
        <v>15899.61</v>
      </c>
      <c r="E6979">
        <v>78675.009999999995</v>
      </c>
    </row>
    <row r="6980" spans="1:5">
      <c r="A6980">
        <v>1994</v>
      </c>
      <c r="B6980" s="108">
        <v>96</v>
      </c>
      <c r="C6980">
        <v>45028.58</v>
      </c>
      <c r="D6980">
        <v>10733.55</v>
      </c>
      <c r="E6980">
        <v>55762.13</v>
      </c>
    </row>
    <row r="6981" spans="1:5">
      <c r="A6981">
        <v>1994</v>
      </c>
      <c r="B6981" s="108">
        <v>97</v>
      </c>
      <c r="C6981">
        <v>34832.589999999997</v>
      </c>
      <c r="D6981">
        <v>7927.24</v>
      </c>
      <c r="E6981">
        <v>42759.83</v>
      </c>
    </row>
    <row r="6982" spans="1:5">
      <c r="A6982">
        <v>1994</v>
      </c>
      <c r="B6982" s="108">
        <v>98</v>
      </c>
      <c r="C6982">
        <v>24952.12</v>
      </c>
      <c r="D6982">
        <v>5369.93</v>
      </c>
      <c r="E6982">
        <v>30322.05</v>
      </c>
    </row>
    <row r="6983" spans="1:5">
      <c r="A6983">
        <v>1994</v>
      </c>
      <c r="B6983" s="108">
        <v>99</v>
      </c>
      <c r="C6983">
        <v>16965.13</v>
      </c>
      <c r="D6983">
        <v>3503.38</v>
      </c>
      <c r="E6983">
        <v>20468.509999999998</v>
      </c>
    </row>
    <row r="6984" spans="1:5">
      <c r="A6984">
        <v>1994</v>
      </c>
      <c r="B6984" s="108">
        <v>100</v>
      </c>
      <c r="C6984">
        <v>11395.91</v>
      </c>
      <c r="D6984">
        <v>2200.34</v>
      </c>
      <c r="E6984">
        <v>13596.25</v>
      </c>
    </row>
    <row r="6985" spans="1:5">
      <c r="A6985">
        <v>1994</v>
      </c>
      <c r="B6985" s="108">
        <v>101</v>
      </c>
      <c r="C6985">
        <v>7482.63</v>
      </c>
      <c r="D6985">
        <v>1441.46</v>
      </c>
      <c r="E6985">
        <v>8924.09</v>
      </c>
    </row>
    <row r="6986" spans="1:5">
      <c r="A6986">
        <v>1994</v>
      </c>
      <c r="B6986" s="108">
        <v>102</v>
      </c>
      <c r="C6986">
        <v>4555.55</v>
      </c>
      <c r="D6986">
        <v>797.79</v>
      </c>
      <c r="E6986">
        <v>5353.34</v>
      </c>
    </row>
    <row r="6987" spans="1:5">
      <c r="A6987">
        <v>1994</v>
      </c>
      <c r="B6987" s="108">
        <v>103</v>
      </c>
      <c r="C6987">
        <v>2993.06</v>
      </c>
      <c r="D6987">
        <v>497.86</v>
      </c>
      <c r="E6987">
        <v>3490.92</v>
      </c>
    </row>
    <row r="6988" spans="1:5">
      <c r="A6988">
        <v>1994</v>
      </c>
      <c r="B6988" s="108">
        <v>104</v>
      </c>
      <c r="C6988">
        <v>1822.05</v>
      </c>
      <c r="D6988">
        <v>299.72000000000003</v>
      </c>
      <c r="E6988">
        <v>2121.77</v>
      </c>
    </row>
    <row r="6989" spans="1:5">
      <c r="A6989">
        <v>1994</v>
      </c>
      <c r="B6989" s="108">
        <v>105</v>
      </c>
      <c r="C6989">
        <v>999.52</v>
      </c>
      <c r="D6989">
        <v>190.73</v>
      </c>
      <c r="E6989">
        <v>1190.25</v>
      </c>
    </row>
    <row r="6990" spans="1:5">
      <c r="A6990">
        <v>1994</v>
      </c>
      <c r="B6990" s="108">
        <v>106</v>
      </c>
      <c r="C6990">
        <v>550.47</v>
      </c>
      <c r="D6990">
        <v>96.11</v>
      </c>
      <c r="E6990">
        <v>646.58000000000004</v>
      </c>
    </row>
    <row r="6991" spans="1:5">
      <c r="A6991">
        <v>1994</v>
      </c>
      <c r="B6991" s="108">
        <v>107</v>
      </c>
      <c r="C6991">
        <v>380.51</v>
      </c>
      <c r="D6991">
        <v>62.95</v>
      </c>
      <c r="E6991">
        <v>443.46</v>
      </c>
    </row>
    <row r="6992" spans="1:5">
      <c r="A6992">
        <v>1994</v>
      </c>
      <c r="B6992" s="108">
        <v>108</v>
      </c>
      <c r="C6992">
        <v>206.48</v>
      </c>
      <c r="D6992">
        <v>45.64</v>
      </c>
      <c r="E6992">
        <v>252.12</v>
      </c>
    </row>
    <row r="6993" spans="1:5">
      <c r="A6993">
        <v>1994</v>
      </c>
      <c r="B6993" s="108">
        <v>109</v>
      </c>
      <c r="C6993">
        <v>128.97</v>
      </c>
      <c r="D6993">
        <v>29.12</v>
      </c>
      <c r="E6993">
        <v>158.09</v>
      </c>
    </row>
    <row r="6994" spans="1:5">
      <c r="A6994">
        <v>1994</v>
      </c>
      <c r="B6994" s="108">
        <v>110</v>
      </c>
      <c r="C6994">
        <v>149.21</v>
      </c>
      <c r="D6994">
        <v>38.46</v>
      </c>
      <c r="E6994">
        <v>187.67</v>
      </c>
    </row>
    <row r="6995" spans="1:5">
      <c r="A6995">
        <v>1995</v>
      </c>
      <c r="B6995" s="108">
        <v>0</v>
      </c>
      <c r="C6995">
        <v>1863625</v>
      </c>
      <c r="D6995">
        <v>1954063</v>
      </c>
      <c r="E6995">
        <v>3817688</v>
      </c>
    </row>
    <row r="6996" spans="1:5">
      <c r="A6996">
        <v>1995</v>
      </c>
      <c r="B6996" s="108">
        <v>1</v>
      </c>
      <c r="C6996">
        <v>1883113</v>
      </c>
      <c r="D6996">
        <v>1974287</v>
      </c>
      <c r="E6996">
        <v>3857400</v>
      </c>
    </row>
    <row r="6997" spans="1:5">
      <c r="A6997">
        <v>1995</v>
      </c>
      <c r="B6997" s="108">
        <v>2</v>
      </c>
      <c r="C6997">
        <v>1918227</v>
      </c>
      <c r="D6997">
        <v>2013450</v>
      </c>
      <c r="E6997">
        <v>3931677</v>
      </c>
    </row>
    <row r="6998" spans="1:5">
      <c r="A6998">
        <v>1995</v>
      </c>
      <c r="B6998" s="108">
        <v>3</v>
      </c>
      <c r="C6998">
        <v>1958565</v>
      </c>
      <c r="D6998">
        <v>2045464</v>
      </c>
      <c r="E6998">
        <v>4004029</v>
      </c>
    </row>
    <row r="6999" spans="1:5">
      <c r="A6999">
        <v>1995</v>
      </c>
      <c r="B6999" s="108">
        <v>4</v>
      </c>
      <c r="C6999">
        <v>2005301</v>
      </c>
      <c r="D6999">
        <v>2103564</v>
      </c>
      <c r="E6999">
        <v>4108865</v>
      </c>
    </row>
    <row r="7000" spans="1:5">
      <c r="A7000">
        <v>1995</v>
      </c>
      <c r="B7000" s="108">
        <v>5</v>
      </c>
      <c r="C7000">
        <v>1947656</v>
      </c>
      <c r="D7000">
        <v>2044808</v>
      </c>
      <c r="E7000">
        <v>3992464</v>
      </c>
    </row>
    <row r="7001" spans="1:5">
      <c r="A7001">
        <v>1995</v>
      </c>
      <c r="B7001" s="108">
        <v>6</v>
      </c>
      <c r="C7001">
        <v>1886649</v>
      </c>
      <c r="D7001">
        <v>1978038</v>
      </c>
      <c r="E7001">
        <v>3864687</v>
      </c>
    </row>
    <row r="7002" spans="1:5">
      <c r="A7002">
        <v>1995</v>
      </c>
      <c r="B7002" s="108">
        <v>7</v>
      </c>
      <c r="C7002">
        <v>1861934</v>
      </c>
      <c r="D7002">
        <v>1949746</v>
      </c>
      <c r="E7002">
        <v>3811680</v>
      </c>
    </row>
    <row r="7003" spans="1:5">
      <c r="A7003">
        <v>1995</v>
      </c>
      <c r="B7003" s="108">
        <v>8</v>
      </c>
      <c r="C7003">
        <v>1794571</v>
      </c>
      <c r="D7003">
        <v>1881372</v>
      </c>
      <c r="E7003">
        <v>3675943</v>
      </c>
    </row>
    <row r="7004" spans="1:5">
      <c r="A7004">
        <v>1995</v>
      </c>
      <c r="B7004" s="108">
        <v>9</v>
      </c>
      <c r="C7004">
        <v>1888668</v>
      </c>
      <c r="D7004">
        <v>1988093</v>
      </c>
      <c r="E7004">
        <v>3876761</v>
      </c>
    </row>
    <row r="7005" spans="1:5">
      <c r="A7005">
        <v>1995</v>
      </c>
      <c r="B7005" s="108">
        <v>10</v>
      </c>
      <c r="C7005">
        <v>1864265</v>
      </c>
      <c r="D7005">
        <v>1959368</v>
      </c>
      <c r="E7005">
        <v>3823633</v>
      </c>
    </row>
    <row r="7006" spans="1:5">
      <c r="A7006">
        <v>1995</v>
      </c>
      <c r="B7006" s="108">
        <v>11</v>
      </c>
      <c r="C7006">
        <v>1841625</v>
      </c>
      <c r="D7006">
        <v>1934939</v>
      </c>
      <c r="E7006">
        <v>3776564</v>
      </c>
    </row>
    <row r="7007" spans="1:5">
      <c r="A7007">
        <v>1995</v>
      </c>
      <c r="B7007" s="108">
        <v>12</v>
      </c>
      <c r="C7007">
        <v>1895036</v>
      </c>
      <c r="D7007">
        <v>1985620</v>
      </c>
      <c r="E7007">
        <v>3880656</v>
      </c>
    </row>
    <row r="7008" spans="1:5">
      <c r="A7008">
        <v>1995</v>
      </c>
      <c r="B7008" s="108">
        <v>13</v>
      </c>
      <c r="C7008">
        <v>1814554</v>
      </c>
      <c r="D7008">
        <v>1903759</v>
      </c>
      <c r="E7008">
        <v>3718313</v>
      </c>
    </row>
    <row r="7009" spans="1:5">
      <c r="A7009">
        <v>1995</v>
      </c>
      <c r="B7009" s="108">
        <v>14</v>
      </c>
      <c r="C7009">
        <v>1911858</v>
      </c>
      <c r="D7009">
        <v>2014664</v>
      </c>
      <c r="E7009">
        <v>3926522</v>
      </c>
    </row>
    <row r="7010" spans="1:5">
      <c r="A7010">
        <v>1995</v>
      </c>
      <c r="B7010" s="108">
        <v>15</v>
      </c>
      <c r="C7010">
        <v>1818149</v>
      </c>
      <c r="D7010">
        <v>1924366</v>
      </c>
      <c r="E7010">
        <v>3742515</v>
      </c>
    </row>
    <row r="7011" spans="1:5">
      <c r="A7011">
        <v>1995</v>
      </c>
      <c r="B7011" s="108">
        <v>16</v>
      </c>
      <c r="C7011">
        <v>1746581</v>
      </c>
      <c r="D7011">
        <v>1856511</v>
      </c>
      <c r="E7011">
        <v>3603092</v>
      </c>
    </row>
    <row r="7012" spans="1:5">
      <c r="A7012">
        <v>1995</v>
      </c>
      <c r="B7012" s="108">
        <v>17</v>
      </c>
      <c r="C7012">
        <v>1763503</v>
      </c>
      <c r="D7012">
        <v>1885112</v>
      </c>
      <c r="E7012">
        <v>3648615</v>
      </c>
    </row>
    <row r="7013" spans="1:5">
      <c r="A7013">
        <v>1995</v>
      </c>
      <c r="B7013" s="108">
        <v>18</v>
      </c>
      <c r="C7013">
        <v>1697729</v>
      </c>
      <c r="D7013">
        <v>1786750</v>
      </c>
      <c r="E7013">
        <v>3484479</v>
      </c>
    </row>
    <row r="7014" spans="1:5">
      <c r="A7014">
        <v>1995</v>
      </c>
      <c r="B7014" s="108">
        <v>19</v>
      </c>
      <c r="C7014">
        <v>1754353</v>
      </c>
      <c r="D7014">
        <v>1832794</v>
      </c>
      <c r="E7014">
        <v>3587147</v>
      </c>
    </row>
    <row r="7015" spans="1:5">
      <c r="A7015">
        <v>1995</v>
      </c>
      <c r="B7015" s="108">
        <v>20</v>
      </c>
      <c r="C7015">
        <v>1754743</v>
      </c>
      <c r="D7015">
        <v>1833856</v>
      </c>
      <c r="E7015">
        <v>3588599</v>
      </c>
    </row>
    <row r="7016" spans="1:5">
      <c r="A7016">
        <v>1995</v>
      </c>
      <c r="B7016" s="108">
        <v>21</v>
      </c>
      <c r="C7016">
        <v>1705270</v>
      </c>
      <c r="D7016">
        <v>1781539</v>
      </c>
      <c r="E7016">
        <v>3486809</v>
      </c>
    </row>
    <row r="7017" spans="1:5">
      <c r="A7017">
        <v>1995</v>
      </c>
      <c r="B7017" s="108">
        <v>22</v>
      </c>
      <c r="C7017">
        <v>1751999</v>
      </c>
      <c r="D7017">
        <v>1825546</v>
      </c>
      <c r="E7017">
        <v>3577545</v>
      </c>
    </row>
    <row r="7018" spans="1:5">
      <c r="A7018">
        <v>1995</v>
      </c>
      <c r="B7018" s="108">
        <v>23</v>
      </c>
      <c r="C7018">
        <v>1850481</v>
      </c>
      <c r="D7018">
        <v>1899701</v>
      </c>
      <c r="E7018">
        <v>3750182</v>
      </c>
    </row>
    <row r="7019" spans="1:5">
      <c r="A7019">
        <v>1995</v>
      </c>
      <c r="B7019" s="108">
        <v>24</v>
      </c>
      <c r="C7019">
        <v>2033834</v>
      </c>
      <c r="D7019">
        <v>2079504</v>
      </c>
      <c r="E7019">
        <v>4113338</v>
      </c>
    </row>
    <row r="7020" spans="1:5">
      <c r="A7020">
        <v>1995</v>
      </c>
      <c r="B7020" s="108">
        <v>25</v>
      </c>
      <c r="C7020">
        <v>1944931</v>
      </c>
      <c r="D7020">
        <v>1991470</v>
      </c>
      <c r="E7020">
        <v>3936401</v>
      </c>
    </row>
    <row r="7021" spans="1:5">
      <c r="A7021">
        <v>1995</v>
      </c>
      <c r="B7021" s="108">
        <v>26</v>
      </c>
      <c r="C7021">
        <v>1894593</v>
      </c>
      <c r="D7021">
        <v>1921156</v>
      </c>
      <c r="E7021">
        <v>3815749</v>
      </c>
    </row>
    <row r="7022" spans="1:5">
      <c r="A7022">
        <v>1995</v>
      </c>
      <c r="B7022" s="108">
        <v>27</v>
      </c>
      <c r="C7022">
        <v>1915686</v>
      </c>
      <c r="D7022">
        <v>1943498</v>
      </c>
      <c r="E7022">
        <v>3859184</v>
      </c>
    </row>
    <row r="7023" spans="1:5">
      <c r="A7023">
        <v>1995</v>
      </c>
      <c r="B7023" s="108">
        <v>28</v>
      </c>
      <c r="C7023">
        <v>1895456</v>
      </c>
      <c r="D7023">
        <v>1907550</v>
      </c>
      <c r="E7023">
        <v>3803006</v>
      </c>
    </row>
    <row r="7024" spans="1:5">
      <c r="A7024">
        <v>1995</v>
      </c>
      <c r="B7024" s="108">
        <v>29</v>
      </c>
      <c r="C7024">
        <v>2096469</v>
      </c>
      <c r="D7024">
        <v>2119188</v>
      </c>
      <c r="E7024">
        <v>4215657</v>
      </c>
    </row>
    <row r="7025" spans="1:5">
      <c r="A7025">
        <v>1995</v>
      </c>
      <c r="B7025" s="108">
        <v>30</v>
      </c>
      <c r="C7025">
        <v>2212938</v>
      </c>
      <c r="D7025">
        <v>2232083</v>
      </c>
      <c r="E7025">
        <v>4445021</v>
      </c>
    </row>
    <row r="7026" spans="1:5">
      <c r="A7026">
        <v>1995</v>
      </c>
      <c r="B7026" s="108">
        <v>31</v>
      </c>
      <c r="C7026">
        <v>2186631</v>
      </c>
      <c r="D7026">
        <v>2197191</v>
      </c>
      <c r="E7026">
        <v>4383822</v>
      </c>
    </row>
    <row r="7027" spans="1:5">
      <c r="A7027">
        <v>1995</v>
      </c>
      <c r="B7027" s="108">
        <v>32</v>
      </c>
      <c r="C7027">
        <v>2270072</v>
      </c>
      <c r="D7027">
        <v>2280949</v>
      </c>
      <c r="E7027">
        <v>4551021</v>
      </c>
    </row>
    <row r="7028" spans="1:5">
      <c r="A7028">
        <v>1995</v>
      </c>
      <c r="B7028" s="108">
        <v>33</v>
      </c>
      <c r="C7028">
        <v>2186223</v>
      </c>
      <c r="D7028">
        <v>2179508</v>
      </c>
      <c r="E7028">
        <v>4365731</v>
      </c>
    </row>
    <row r="7029" spans="1:5">
      <c r="A7029">
        <v>1995</v>
      </c>
      <c r="B7029" s="108">
        <v>34</v>
      </c>
      <c r="C7029">
        <v>2394916</v>
      </c>
      <c r="D7029">
        <v>2411313</v>
      </c>
      <c r="E7029">
        <v>4806229</v>
      </c>
    </row>
    <row r="7030" spans="1:5">
      <c r="A7030">
        <v>1995</v>
      </c>
      <c r="B7030" s="108">
        <v>35</v>
      </c>
      <c r="C7030">
        <v>2298112</v>
      </c>
      <c r="D7030">
        <v>2301474</v>
      </c>
      <c r="E7030">
        <v>4599586</v>
      </c>
    </row>
    <row r="7031" spans="1:5">
      <c r="A7031">
        <v>1995</v>
      </c>
      <c r="B7031" s="108">
        <v>36</v>
      </c>
      <c r="C7031">
        <v>2250025</v>
      </c>
      <c r="D7031">
        <v>2226682</v>
      </c>
      <c r="E7031">
        <v>4476707</v>
      </c>
    </row>
    <row r="7032" spans="1:5">
      <c r="A7032">
        <v>1995</v>
      </c>
      <c r="B7032" s="108">
        <v>37</v>
      </c>
      <c r="C7032">
        <v>2274245</v>
      </c>
      <c r="D7032">
        <v>2255490</v>
      </c>
      <c r="E7032">
        <v>4529735</v>
      </c>
    </row>
    <row r="7033" spans="1:5">
      <c r="A7033">
        <v>1995</v>
      </c>
      <c r="B7033" s="108">
        <v>38</v>
      </c>
      <c r="C7033">
        <v>2131544</v>
      </c>
      <c r="D7033">
        <v>2093856</v>
      </c>
      <c r="E7033">
        <v>4225400</v>
      </c>
    </row>
    <row r="7034" spans="1:5">
      <c r="A7034">
        <v>1995</v>
      </c>
      <c r="B7034" s="108">
        <v>39</v>
      </c>
      <c r="C7034">
        <v>2232787</v>
      </c>
      <c r="D7034">
        <v>2212729</v>
      </c>
      <c r="E7034">
        <v>4445516</v>
      </c>
    </row>
    <row r="7035" spans="1:5">
      <c r="A7035">
        <v>1995</v>
      </c>
      <c r="B7035" s="108">
        <v>40</v>
      </c>
      <c r="C7035">
        <v>2176316</v>
      </c>
      <c r="D7035">
        <v>2143430</v>
      </c>
      <c r="E7035">
        <v>4319746</v>
      </c>
    </row>
    <row r="7036" spans="1:5">
      <c r="A7036">
        <v>1995</v>
      </c>
      <c r="B7036" s="108">
        <v>41</v>
      </c>
      <c r="C7036">
        <v>2038437</v>
      </c>
      <c r="D7036">
        <v>1983094</v>
      </c>
      <c r="E7036">
        <v>4021531</v>
      </c>
    </row>
    <row r="7037" spans="1:5">
      <c r="A7037">
        <v>1995</v>
      </c>
      <c r="B7037" s="108">
        <v>42</v>
      </c>
      <c r="C7037">
        <v>2060250</v>
      </c>
      <c r="D7037">
        <v>2010927</v>
      </c>
      <c r="E7037">
        <v>4071177</v>
      </c>
    </row>
    <row r="7038" spans="1:5">
      <c r="A7038">
        <v>1995</v>
      </c>
      <c r="B7038" s="108">
        <v>43</v>
      </c>
      <c r="C7038">
        <v>1879142</v>
      </c>
      <c r="D7038">
        <v>1812708</v>
      </c>
      <c r="E7038">
        <v>3691850</v>
      </c>
    </row>
    <row r="7039" spans="1:5">
      <c r="A7039">
        <v>1995</v>
      </c>
      <c r="B7039" s="108">
        <v>44</v>
      </c>
      <c r="C7039">
        <v>1969535</v>
      </c>
      <c r="D7039">
        <v>1934132</v>
      </c>
      <c r="E7039">
        <v>3903667</v>
      </c>
    </row>
    <row r="7040" spans="1:5">
      <c r="A7040">
        <v>1995</v>
      </c>
      <c r="B7040" s="108">
        <v>45</v>
      </c>
      <c r="C7040">
        <v>1865960</v>
      </c>
      <c r="D7040">
        <v>1810669</v>
      </c>
      <c r="E7040">
        <v>3676629</v>
      </c>
    </row>
    <row r="7041" spans="1:5">
      <c r="A7041">
        <v>1995</v>
      </c>
      <c r="B7041" s="108">
        <v>46</v>
      </c>
      <c r="C7041">
        <v>1827191</v>
      </c>
      <c r="D7041">
        <v>1761659</v>
      </c>
      <c r="E7041">
        <v>3588850</v>
      </c>
    </row>
    <row r="7042" spans="1:5">
      <c r="A7042">
        <v>1995</v>
      </c>
      <c r="B7042" s="108">
        <v>47</v>
      </c>
      <c r="C7042">
        <v>1919549</v>
      </c>
      <c r="D7042">
        <v>1853753</v>
      </c>
      <c r="E7042">
        <v>3773302</v>
      </c>
    </row>
    <row r="7043" spans="1:5">
      <c r="A7043">
        <v>1995</v>
      </c>
      <c r="B7043" s="108">
        <v>48</v>
      </c>
      <c r="C7043">
        <v>1640618</v>
      </c>
      <c r="D7043">
        <v>1576695</v>
      </c>
      <c r="E7043">
        <v>3217313</v>
      </c>
    </row>
    <row r="7044" spans="1:5">
      <c r="A7044">
        <v>1995</v>
      </c>
      <c r="B7044" s="108">
        <v>49</v>
      </c>
      <c r="C7044">
        <v>1494725</v>
      </c>
      <c r="D7044">
        <v>1439773</v>
      </c>
      <c r="E7044">
        <v>2934498</v>
      </c>
    </row>
    <row r="7045" spans="1:5">
      <c r="A7045">
        <v>1995</v>
      </c>
      <c r="B7045" s="108">
        <v>50</v>
      </c>
      <c r="C7045">
        <v>1486844</v>
      </c>
      <c r="D7045">
        <v>1422029</v>
      </c>
      <c r="E7045">
        <v>2908873</v>
      </c>
    </row>
    <row r="7046" spans="1:5">
      <c r="A7046">
        <v>1995</v>
      </c>
      <c r="B7046" s="108">
        <v>51</v>
      </c>
      <c r="C7046">
        <v>1491107</v>
      </c>
      <c r="D7046">
        <v>1422638</v>
      </c>
      <c r="E7046">
        <v>2913745</v>
      </c>
    </row>
    <row r="7047" spans="1:5">
      <c r="A7047">
        <v>1995</v>
      </c>
      <c r="B7047" s="108">
        <v>52</v>
      </c>
      <c r="C7047">
        <v>1466046</v>
      </c>
      <c r="D7047">
        <v>1398873</v>
      </c>
      <c r="E7047">
        <v>2864919</v>
      </c>
    </row>
    <row r="7048" spans="1:5">
      <c r="A7048">
        <v>1995</v>
      </c>
      <c r="B7048" s="108">
        <v>53</v>
      </c>
      <c r="C7048">
        <v>1280212</v>
      </c>
      <c r="D7048">
        <v>1203634</v>
      </c>
      <c r="E7048">
        <v>2483846</v>
      </c>
    </row>
    <row r="7049" spans="1:5">
      <c r="A7049">
        <v>1995</v>
      </c>
      <c r="B7049" s="108">
        <v>54</v>
      </c>
      <c r="C7049">
        <v>1273359</v>
      </c>
      <c r="D7049">
        <v>1204484</v>
      </c>
      <c r="E7049">
        <v>2477843</v>
      </c>
    </row>
    <row r="7050" spans="1:5">
      <c r="A7050">
        <v>1995</v>
      </c>
      <c r="B7050" s="108">
        <v>55</v>
      </c>
      <c r="C7050">
        <v>1197700</v>
      </c>
      <c r="D7050">
        <v>1120681</v>
      </c>
      <c r="E7050">
        <v>2318381</v>
      </c>
    </row>
    <row r="7051" spans="1:5">
      <c r="A7051">
        <v>1995</v>
      </c>
      <c r="B7051" s="108">
        <v>56</v>
      </c>
      <c r="C7051">
        <v>1195665</v>
      </c>
      <c r="D7051">
        <v>1112095</v>
      </c>
      <c r="E7051">
        <v>2307760</v>
      </c>
    </row>
    <row r="7052" spans="1:5">
      <c r="A7052">
        <v>1995</v>
      </c>
      <c r="B7052" s="108">
        <v>57</v>
      </c>
      <c r="C7052">
        <v>1160317</v>
      </c>
      <c r="D7052">
        <v>1072367</v>
      </c>
      <c r="E7052">
        <v>2232684</v>
      </c>
    </row>
    <row r="7053" spans="1:5">
      <c r="A7053">
        <v>1995</v>
      </c>
      <c r="B7053" s="108">
        <v>58</v>
      </c>
      <c r="C7053">
        <v>1075166</v>
      </c>
      <c r="D7053">
        <v>988912</v>
      </c>
      <c r="E7053">
        <v>2064078</v>
      </c>
    </row>
    <row r="7054" spans="1:5">
      <c r="A7054">
        <v>1995</v>
      </c>
      <c r="B7054" s="108">
        <v>59</v>
      </c>
      <c r="C7054">
        <v>1122284</v>
      </c>
      <c r="D7054">
        <v>1029348</v>
      </c>
      <c r="E7054">
        <v>2151632</v>
      </c>
    </row>
    <row r="7055" spans="1:5">
      <c r="A7055">
        <v>1995</v>
      </c>
      <c r="B7055" s="108">
        <v>60</v>
      </c>
      <c r="C7055">
        <v>1104596</v>
      </c>
      <c r="D7055">
        <v>999293</v>
      </c>
      <c r="E7055">
        <v>2103889</v>
      </c>
    </row>
    <row r="7056" spans="1:5">
      <c r="A7056">
        <v>1995</v>
      </c>
      <c r="B7056" s="108">
        <v>61</v>
      </c>
      <c r="C7056">
        <v>1011714</v>
      </c>
      <c r="D7056">
        <v>914536</v>
      </c>
      <c r="E7056">
        <v>1926250</v>
      </c>
    </row>
    <row r="7057" spans="1:5">
      <c r="A7057">
        <v>1995</v>
      </c>
      <c r="B7057" s="108">
        <v>62</v>
      </c>
      <c r="C7057">
        <v>1049538</v>
      </c>
      <c r="D7057">
        <v>933019</v>
      </c>
      <c r="E7057">
        <v>1982557</v>
      </c>
    </row>
    <row r="7058" spans="1:5">
      <c r="A7058">
        <v>1995</v>
      </c>
      <c r="B7058" s="108">
        <v>63</v>
      </c>
      <c r="C7058">
        <v>1072297</v>
      </c>
      <c r="D7058">
        <v>949183</v>
      </c>
      <c r="E7058">
        <v>2021480</v>
      </c>
    </row>
    <row r="7059" spans="1:5">
      <c r="A7059">
        <v>1995</v>
      </c>
      <c r="B7059" s="108">
        <v>64</v>
      </c>
      <c r="C7059">
        <v>1129953</v>
      </c>
      <c r="D7059">
        <v>986864</v>
      </c>
      <c r="E7059">
        <v>2116817</v>
      </c>
    </row>
    <row r="7060" spans="1:5">
      <c r="A7060">
        <v>1995</v>
      </c>
      <c r="B7060" s="108">
        <v>65</v>
      </c>
      <c r="C7060">
        <v>1102355</v>
      </c>
      <c r="D7060">
        <v>955071</v>
      </c>
      <c r="E7060">
        <v>2057426</v>
      </c>
    </row>
    <row r="7061" spans="1:5">
      <c r="A7061">
        <v>1995</v>
      </c>
      <c r="B7061" s="108">
        <v>66</v>
      </c>
      <c r="C7061">
        <v>1106606</v>
      </c>
      <c r="D7061">
        <v>934413</v>
      </c>
      <c r="E7061">
        <v>2041019</v>
      </c>
    </row>
    <row r="7062" spans="1:5">
      <c r="A7062">
        <v>1995</v>
      </c>
      <c r="B7062" s="108">
        <v>67</v>
      </c>
      <c r="C7062">
        <v>1124023</v>
      </c>
      <c r="D7062">
        <v>937997</v>
      </c>
      <c r="E7062">
        <v>2062020</v>
      </c>
    </row>
    <row r="7063" spans="1:5">
      <c r="A7063">
        <v>1995</v>
      </c>
      <c r="B7063" s="108">
        <v>68</v>
      </c>
      <c r="C7063">
        <v>1056210</v>
      </c>
      <c r="D7063">
        <v>857612</v>
      </c>
      <c r="E7063">
        <v>1913822</v>
      </c>
    </row>
    <row r="7064" spans="1:5">
      <c r="A7064">
        <v>1995</v>
      </c>
      <c r="B7064" s="108">
        <v>69</v>
      </c>
      <c r="C7064">
        <v>1064012</v>
      </c>
      <c r="D7064">
        <v>845931</v>
      </c>
      <c r="E7064">
        <v>1909943</v>
      </c>
    </row>
    <row r="7065" spans="1:5">
      <c r="A7065">
        <v>1995</v>
      </c>
      <c r="B7065" s="108">
        <v>70</v>
      </c>
      <c r="C7065">
        <v>1067301</v>
      </c>
      <c r="D7065">
        <v>833532</v>
      </c>
      <c r="E7065">
        <v>1900833</v>
      </c>
    </row>
    <row r="7066" spans="1:5">
      <c r="A7066">
        <v>1995</v>
      </c>
      <c r="B7066" s="108">
        <v>71</v>
      </c>
      <c r="C7066">
        <v>1013891</v>
      </c>
      <c r="D7066">
        <v>789342</v>
      </c>
      <c r="E7066">
        <v>1803233</v>
      </c>
    </row>
    <row r="7067" spans="1:5">
      <c r="A7067">
        <v>1995</v>
      </c>
      <c r="B7067" s="108">
        <v>72</v>
      </c>
      <c r="C7067">
        <v>999044</v>
      </c>
      <c r="D7067">
        <v>767845</v>
      </c>
      <c r="E7067">
        <v>1766889</v>
      </c>
    </row>
    <row r="7068" spans="1:5">
      <c r="A7068">
        <v>1995</v>
      </c>
      <c r="B7068" s="108">
        <v>73</v>
      </c>
      <c r="C7068">
        <v>993822</v>
      </c>
      <c r="D7068">
        <v>753143</v>
      </c>
      <c r="E7068">
        <v>1746965</v>
      </c>
    </row>
    <row r="7069" spans="1:5">
      <c r="A7069">
        <v>1995</v>
      </c>
      <c r="B7069" s="108">
        <v>74</v>
      </c>
      <c r="C7069">
        <v>943834</v>
      </c>
      <c r="D7069">
        <v>696036</v>
      </c>
      <c r="E7069">
        <v>1639870</v>
      </c>
    </row>
    <row r="7070" spans="1:5">
      <c r="A7070">
        <v>1995</v>
      </c>
      <c r="B7070" s="108">
        <v>75</v>
      </c>
      <c r="C7070">
        <v>877122</v>
      </c>
      <c r="D7070">
        <v>624828</v>
      </c>
      <c r="E7070">
        <v>1501950</v>
      </c>
    </row>
    <row r="7071" spans="1:5">
      <c r="A7071">
        <v>1995</v>
      </c>
      <c r="B7071" s="108">
        <v>76</v>
      </c>
      <c r="C7071">
        <v>831632</v>
      </c>
      <c r="D7071">
        <v>577155</v>
      </c>
      <c r="E7071">
        <v>1408787</v>
      </c>
    </row>
    <row r="7072" spans="1:5">
      <c r="A7072">
        <v>1995</v>
      </c>
      <c r="B7072" s="108">
        <v>77</v>
      </c>
      <c r="C7072">
        <v>782429</v>
      </c>
      <c r="D7072">
        <v>525423</v>
      </c>
      <c r="E7072">
        <v>1307852</v>
      </c>
    </row>
    <row r="7073" spans="1:5">
      <c r="A7073">
        <v>1995</v>
      </c>
      <c r="B7073" s="108">
        <v>78</v>
      </c>
      <c r="C7073">
        <v>755716</v>
      </c>
      <c r="D7073">
        <v>492337</v>
      </c>
      <c r="E7073">
        <v>1248053</v>
      </c>
    </row>
    <row r="7074" spans="1:5">
      <c r="A7074">
        <v>1995</v>
      </c>
      <c r="B7074" s="108">
        <v>79</v>
      </c>
      <c r="C7074">
        <v>724196</v>
      </c>
      <c r="D7074">
        <v>452993</v>
      </c>
      <c r="E7074">
        <v>1177189</v>
      </c>
    </row>
    <row r="7075" spans="1:5">
      <c r="A7075">
        <v>1995</v>
      </c>
      <c r="B7075" s="108">
        <v>80</v>
      </c>
      <c r="C7075">
        <v>660970.82999999996</v>
      </c>
      <c r="D7075">
        <v>393459.13</v>
      </c>
      <c r="E7075">
        <v>1054429.96</v>
      </c>
    </row>
    <row r="7076" spans="1:5">
      <c r="A7076">
        <v>1995</v>
      </c>
      <c r="B7076" s="108">
        <v>81</v>
      </c>
      <c r="C7076">
        <v>603768.18000000005</v>
      </c>
      <c r="D7076">
        <v>343323</v>
      </c>
      <c r="E7076">
        <v>947091.18</v>
      </c>
    </row>
    <row r="7077" spans="1:5">
      <c r="A7077">
        <v>1995</v>
      </c>
      <c r="B7077" s="108">
        <v>82</v>
      </c>
      <c r="C7077">
        <v>568669.32999999996</v>
      </c>
      <c r="D7077">
        <v>307817.18</v>
      </c>
      <c r="E7077">
        <v>876486.51</v>
      </c>
    </row>
    <row r="7078" spans="1:5">
      <c r="A7078">
        <v>1995</v>
      </c>
      <c r="B7078" s="108">
        <v>83</v>
      </c>
      <c r="C7078">
        <v>500545.25</v>
      </c>
      <c r="D7078">
        <v>259620.65</v>
      </c>
      <c r="E7078">
        <v>760165.9</v>
      </c>
    </row>
    <row r="7079" spans="1:5">
      <c r="A7079">
        <v>1995</v>
      </c>
      <c r="B7079" s="108">
        <v>84</v>
      </c>
      <c r="C7079">
        <v>473604.17</v>
      </c>
      <c r="D7079">
        <v>228725.27</v>
      </c>
      <c r="E7079">
        <v>702329.44</v>
      </c>
    </row>
    <row r="7080" spans="1:5">
      <c r="A7080">
        <v>1995</v>
      </c>
      <c r="B7080" s="108">
        <v>85</v>
      </c>
      <c r="C7080">
        <v>412787.32</v>
      </c>
      <c r="D7080">
        <v>191717.73</v>
      </c>
      <c r="E7080">
        <v>604505.05000000005</v>
      </c>
    </row>
    <row r="7081" spans="1:5">
      <c r="A7081">
        <v>1995</v>
      </c>
      <c r="B7081" s="108">
        <v>86</v>
      </c>
      <c r="C7081">
        <v>377142.53</v>
      </c>
      <c r="D7081">
        <v>164455.75</v>
      </c>
      <c r="E7081">
        <v>541598.28</v>
      </c>
    </row>
    <row r="7082" spans="1:5">
      <c r="A7082">
        <v>1995</v>
      </c>
      <c r="B7082" s="108">
        <v>87</v>
      </c>
      <c r="C7082">
        <v>329104.83</v>
      </c>
      <c r="D7082">
        <v>136635.10999999999</v>
      </c>
      <c r="E7082">
        <v>465739.94</v>
      </c>
    </row>
    <row r="7083" spans="1:5">
      <c r="A7083">
        <v>1995</v>
      </c>
      <c r="B7083" s="108">
        <v>88</v>
      </c>
      <c r="C7083">
        <v>281836.75</v>
      </c>
      <c r="D7083">
        <v>109181.77</v>
      </c>
      <c r="E7083">
        <v>391018.52</v>
      </c>
    </row>
    <row r="7084" spans="1:5">
      <c r="A7084">
        <v>1995</v>
      </c>
      <c r="B7084" s="108">
        <v>89</v>
      </c>
      <c r="C7084">
        <v>243469.99</v>
      </c>
      <c r="D7084">
        <v>89273.01</v>
      </c>
      <c r="E7084">
        <v>332743</v>
      </c>
    </row>
    <row r="7085" spans="1:5">
      <c r="A7085">
        <v>1995</v>
      </c>
      <c r="B7085" s="108">
        <v>90</v>
      </c>
      <c r="C7085">
        <v>202811.18</v>
      </c>
      <c r="D7085">
        <v>70193.87</v>
      </c>
      <c r="E7085">
        <v>273005.05</v>
      </c>
    </row>
    <row r="7086" spans="1:5">
      <c r="A7086">
        <v>1995</v>
      </c>
      <c r="B7086" s="108">
        <v>91</v>
      </c>
      <c r="C7086">
        <v>168284.44</v>
      </c>
      <c r="D7086">
        <v>54944.17</v>
      </c>
      <c r="E7086">
        <v>223228.61</v>
      </c>
    </row>
    <row r="7087" spans="1:5">
      <c r="A7087">
        <v>1995</v>
      </c>
      <c r="B7087" s="108">
        <v>92</v>
      </c>
      <c r="C7087">
        <v>139885.4</v>
      </c>
      <c r="D7087">
        <v>42810.2</v>
      </c>
      <c r="E7087">
        <v>182695.6</v>
      </c>
    </row>
    <row r="7088" spans="1:5">
      <c r="A7088">
        <v>1995</v>
      </c>
      <c r="B7088" s="108">
        <v>93</v>
      </c>
      <c r="C7088">
        <v>102707.94</v>
      </c>
      <c r="D7088">
        <v>29589.279999999999</v>
      </c>
      <c r="E7088">
        <v>132297.22</v>
      </c>
    </row>
    <row r="7089" spans="1:5">
      <c r="A7089">
        <v>1995</v>
      </c>
      <c r="B7089" s="108">
        <v>94</v>
      </c>
      <c r="C7089">
        <v>90217.09</v>
      </c>
      <c r="D7089">
        <v>24353.94</v>
      </c>
      <c r="E7089">
        <v>114571.03</v>
      </c>
    </row>
    <row r="7090" spans="1:5">
      <c r="A7090">
        <v>1995</v>
      </c>
      <c r="B7090" s="108">
        <v>95</v>
      </c>
      <c r="C7090">
        <v>58975.61</v>
      </c>
      <c r="D7090">
        <v>14974.11</v>
      </c>
      <c r="E7090">
        <v>73949.72</v>
      </c>
    </row>
    <row r="7091" spans="1:5">
      <c r="A7091">
        <v>1995</v>
      </c>
      <c r="B7091" s="108">
        <v>96</v>
      </c>
      <c r="C7091">
        <v>48291.38</v>
      </c>
      <c r="D7091">
        <v>11411.43</v>
      </c>
      <c r="E7091">
        <v>59702.81</v>
      </c>
    </row>
    <row r="7092" spans="1:5">
      <c r="A7092">
        <v>1995</v>
      </c>
      <c r="B7092" s="108">
        <v>97</v>
      </c>
      <c r="C7092">
        <v>33934.71</v>
      </c>
      <c r="D7092">
        <v>7517.85</v>
      </c>
      <c r="E7092">
        <v>41452.559999999998</v>
      </c>
    </row>
    <row r="7093" spans="1:5">
      <c r="A7093">
        <v>1995</v>
      </c>
      <c r="B7093" s="108">
        <v>98</v>
      </c>
      <c r="C7093">
        <v>25569.7</v>
      </c>
      <c r="D7093">
        <v>5371.03</v>
      </c>
      <c r="E7093">
        <v>30940.73</v>
      </c>
    </row>
    <row r="7094" spans="1:5">
      <c r="A7094">
        <v>1995</v>
      </c>
      <c r="B7094" s="108">
        <v>99</v>
      </c>
      <c r="C7094">
        <v>17909.32</v>
      </c>
      <c r="D7094">
        <v>3581.98</v>
      </c>
      <c r="E7094">
        <v>21491.3</v>
      </c>
    </row>
    <row r="7095" spans="1:5">
      <c r="A7095">
        <v>1995</v>
      </c>
      <c r="B7095" s="108">
        <v>100</v>
      </c>
      <c r="C7095">
        <v>11891.45</v>
      </c>
      <c r="D7095">
        <v>2294.59</v>
      </c>
      <c r="E7095">
        <v>14186.04</v>
      </c>
    </row>
    <row r="7096" spans="1:5">
      <c r="A7096">
        <v>1995</v>
      </c>
      <c r="B7096" s="108">
        <v>101</v>
      </c>
      <c r="C7096">
        <v>7733.6</v>
      </c>
      <c r="D7096">
        <v>1365.12</v>
      </c>
      <c r="E7096">
        <v>9098.7199999999993</v>
      </c>
    </row>
    <row r="7097" spans="1:5">
      <c r="A7097">
        <v>1995</v>
      </c>
      <c r="B7097" s="108">
        <v>102</v>
      </c>
      <c r="C7097">
        <v>4889.83</v>
      </c>
      <c r="D7097">
        <v>892.86</v>
      </c>
      <c r="E7097">
        <v>5782.69</v>
      </c>
    </row>
    <row r="7098" spans="1:5">
      <c r="A7098">
        <v>1995</v>
      </c>
      <c r="B7098" s="108">
        <v>103</v>
      </c>
      <c r="C7098">
        <v>2883.94</v>
      </c>
      <c r="D7098">
        <v>469.71</v>
      </c>
      <c r="E7098">
        <v>3353.65</v>
      </c>
    </row>
    <row r="7099" spans="1:5">
      <c r="A7099">
        <v>1995</v>
      </c>
      <c r="B7099" s="108">
        <v>104</v>
      </c>
      <c r="C7099">
        <v>1870.01</v>
      </c>
      <c r="D7099">
        <v>302.81</v>
      </c>
      <c r="E7099">
        <v>2172.8200000000002</v>
      </c>
    </row>
    <row r="7100" spans="1:5">
      <c r="A7100">
        <v>1995</v>
      </c>
      <c r="B7100" s="108">
        <v>105</v>
      </c>
      <c r="C7100">
        <v>1126.99</v>
      </c>
      <c r="D7100">
        <v>179.69</v>
      </c>
      <c r="E7100">
        <v>1306.68</v>
      </c>
    </row>
    <row r="7101" spans="1:5">
      <c r="A7101">
        <v>1995</v>
      </c>
      <c r="B7101" s="108">
        <v>106</v>
      </c>
      <c r="C7101">
        <v>618.49</v>
      </c>
      <c r="D7101">
        <v>111.71</v>
      </c>
      <c r="E7101">
        <v>730.2</v>
      </c>
    </row>
    <row r="7102" spans="1:5">
      <c r="A7102">
        <v>1995</v>
      </c>
      <c r="B7102" s="108">
        <v>107</v>
      </c>
      <c r="C7102">
        <v>334.45</v>
      </c>
      <c r="D7102">
        <v>57.1</v>
      </c>
      <c r="E7102">
        <v>391.55</v>
      </c>
    </row>
    <row r="7103" spans="1:5">
      <c r="A7103">
        <v>1995</v>
      </c>
      <c r="B7103" s="108">
        <v>108</v>
      </c>
      <c r="C7103">
        <v>235.5</v>
      </c>
      <c r="D7103">
        <v>39.950000000000003</v>
      </c>
      <c r="E7103">
        <v>275.45</v>
      </c>
    </row>
    <row r="7104" spans="1:5">
      <c r="A7104">
        <v>1995</v>
      </c>
      <c r="B7104" s="108">
        <v>109</v>
      </c>
      <c r="C7104">
        <v>130.47999999999999</v>
      </c>
      <c r="D7104">
        <v>26.96</v>
      </c>
      <c r="E7104">
        <v>157.44</v>
      </c>
    </row>
    <row r="7105" spans="1:5">
      <c r="A7105">
        <v>1995</v>
      </c>
      <c r="B7105" s="108">
        <v>110</v>
      </c>
      <c r="C7105">
        <v>156.18</v>
      </c>
      <c r="D7105">
        <v>44.27</v>
      </c>
      <c r="E7105">
        <v>200.45</v>
      </c>
    </row>
    <row r="7106" spans="1:5">
      <c r="A7106">
        <v>1996</v>
      </c>
      <c r="B7106" s="108">
        <v>0</v>
      </c>
      <c r="C7106">
        <v>1835887</v>
      </c>
      <c r="D7106">
        <v>1927745</v>
      </c>
      <c r="E7106">
        <v>3763632</v>
      </c>
    </row>
    <row r="7107" spans="1:5">
      <c r="A7107">
        <v>1996</v>
      </c>
      <c r="B7107" s="108">
        <v>1</v>
      </c>
      <c r="C7107">
        <v>1864652</v>
      </c>
      <c r="D7107">
        <v>1951071</v>
      </c>
      <c r="E7107">
        <v>3815723</v>
      </c>
    </row>
    <row r="7108" spans="1:5">
      <c r="A7108">
        <v>1996</v>
      </c>
      <c r="B7108" s="108">
        <v>2</v>
      </c>
      <c r="C7108">
        <v>1888854</v>
      </c>
      <c r="D7108">
        <v>1982593</v>
      </c>
      <c r="E7108">
        <v>3871447</v>
      </c>
    </row>
    <row r="7109" spans="1:5">
      <c r="A7109">
        <v>1996</v>
      </c>
      <c r="B7109" s="108">
        <v>3</v>
      </c>
      <c r="C7109">
        <v>1936945</v>
      </c>
      <c r="D7109">
        <v>2032290</v>
      </c>
      <c r="E7109">
        <v>3969235</v>
      </c>
    </row>
    <row r="7110" spans="1:5">
      <c r="A7110">
        <v>1996</v>
      </c>
      <c r="B7110" s="108">
        <v>4</v>
      </c>
      <c r="C7110">
        <v>1997240</v>
      </c>
      <c r="D7110">
        <v>2087244</v>
      </c>
      <c r="E7110">
        <v>4084484</v>
      </c>
    </row>
    <row r="7111" spans="1:5">
      <c r="A7111">
        <v>1996</v>
      </c>
      <c r="B7111" s="108">
        <v>5</v>
      </c>
      <c r="C7111">
        <v>2011403</v>
      </c>
      <c r="D7111">
        <v>2112719</v>
      </c>
      <c r="E7111">
        <v>4124122</v>
      </c>
    </row>
    <row r="7112" spans="1:5">
      <c r="A7112">
        <v>1996</v>
      </c>
      <c r="B7112" s="108">
        <v>6</v>
      </c>
      <c r="C7112">
        <v>1952125</v>
      </c>
      <c r="D7112">
        <v>2047319</v>
      </c>
      <c r="E7112">
        <v>3999444</v>
      </c>
    </row>
    <row r="7113" spans="1:5">
      <c r="A7113">
        <v>1996</v>
      </c>
      <c r="B7113" s="108">
        <v>7</v>
      </c>
      <c r="C7113">
        <v>1906484</v>
      </c>
      <c r="D7113">
        <v>1998218</v>
      </c>
      <c r="E7113">
        <v>3904702</v>
      </c>
    </row>
    <row r="7114" spans="1:5">
      <c r="A7114">
        <v>1996</v>
      </c>
      <c r="B7114" s="108">
        <v>8</v>
      </c>
      <c r="C7114">
        <v>1837355</v>
      </c>
      <c r="D7114">
        <v>1926219</v>
      </c>
      <c r="E7114">
        <v>3763574</v>
      </c>
    </row>
    <row r="7115" spans="1:5">
      <c r="A7115">
        <v>1996</v>
      </c>
      <c r="B7115" s="108">
        <v>9</v>
      </c>
      <c r="C7115">
        <v>1874515</v>
      </c>
      <c r="D7115">
        <v>1968858</v>
      </c>
      <c r="E7115">
        <v>3843373</v>
      </c>
    </row>
    <row r="7116" spans="1:5">
      <c r="A7116">
        <v>1996</v>
      </c>
      <c r="B7116" s="108">
        <v>10</v>
      </c>
      <c r="C7116">
        <v>1919643</v>
      </c>
      <c r="D7116">
        <v>2023029</v>
      </c>
      <c r="E7116">
        <v>3942672</v>
      </c>
    </row>
    <row r="7117" spans="1:5">
      <c r="A7117">
        <v>1996</v>
      </c>
      <c r="B7117" s="108">
        <v>11</v>
      </c>
      <c r="C7117">
        <v>1861666</v>
      </c>
      <c r="D7117">
        <v>1952225</v>
      </c>
      <c r="E7117">
        <v>3813891</v>
      </c>
    </row>
    <row r="7118" spans="1:5">
      <c r="A7118">
        <v>1996</v>
      </c>
      <c r="B7118" s="108">
        <v>12</v>
      </c>
      <c r="C7118">
        <v>1861174</v>
      </c>
      <c r="D7118">
        <v>1954934</v>
      </c>
      <c r="E7118">
        <v>3816108</v>
      </c>
    </row>
    <row r="7119" spans="1:5">
      <c r="A7119">
        <v>1996</v>
      </c>
      <c r="B7119" s="108">
        <v>13</v>
      </c>
      <c r="C7119">
        <v>1914882</v>
      </c>
      <c r="D7119">
        <v>2006671</v>
      </c>
      <c r="E7119">
        <v>3921553</v>
      </c>
    </row>
    <row r="7120" spans="1:5">
      <c r="A7120">
        <v>1996</v>
      </c>
      <c r="B7120" s="108">
        <v>14</v>
      </c>
      <c r="C7120">
        <v>1832724</v>
      </c>
      <c r="D7120">
        <v>1930542</v>
      </c>
      <c r="E7120">
        <v>3763266</v>
      </c>
    </row>
    <row r="7121" spans="1:5">
      <c r="A7121">
        <v>1996</v>
      </c>
      <c r="B7121" s="108">
        <v>15</v>
      </c>
      <c r="C7121">
        <v>1935854</v>
      </c>
      <c r="D7121">
        <v>2047870</v>
      </c>
      <c r="E7121">
        <v>3983724</v>
      </c>
    </row>
    <row r="7122" spans="1:5">
      <c r="A7122">
        <v>1996</v>
      </c>
      <c r="B7122" s="108">
        <v>16</v>
      </c>
      <c r="C7122">
        <v>1828672</v>
      </c>
      <c r="D7122">
        <v>1946601</v>
      </c>
      <c r="E7122">
        <v>3775273</v>
      </c>
    </row>
    <row r="7123" spans="1:5">
      <c r="A7123">
        <v>1996</v>
      </c>
      <c r="B7123" s="108">
        <v>17</v>
      </c>
      <c r="C7123">
        <v>1768012</v>
      </c>
      <c r="D7123">
        <v>1891095</v>
      </c>
      <c r="E7123">
        <v>3659107</v>
      </c>
    </row>
    <row r="7124" spans="1:5">
      <c r="A7124">
        <v>1996</v>
      </c>
      <c r="B7124" s="108">
        <v>18</v>
      </c>
      <c r="C7124">
        <v>1782244</v>
      </c>
      <c r="D7124">
        <v>1878736</v>
      </c>
      <c r="E7124">
        <v>3660980</v>
      </c>
    </row>
    <row r="7125" spans="1:5">
      <c r="A7125">
        <v>1996</v>
      </c>
      <c r="B7125" s="108">
        <v>19</v>
      </c>
      <c r="C7125">
        <v>1780306</v>
      </c>
      <c r="D7125">
        <v>1858234</v>
      </c>
      <c r="E7125">
        <v>3638540</v>
      </c>
    </row>
    <row r="7126" spans="1:5">
      <c r="A7126">
        <v>1996</v>
      </c>
      <c r="B7126" s="108">
        <v>20</v>
      </c>
      <c r="C7126">
        <v>1752453</v>
      </c>
      <c r="D7126">
        <v>1836205</v>
      </c>
      <c r="E7126">
        <v>3588658</v>
      </c>
    </row>
    <row r="7127" spans="1:5">
      <c r="A7127">
        <v>1996</v>
      </c>
      <c r="B7127" s="108">
        <v>21</v>
      </c>
      <c r="C7127">
        <v>1732589</v>
      </c>
      <c r="D7127">
        <v>1810130</v>
      </c>
      <c r="E7127">
        <v>3542719</v>
      </c>
    </row>
    <row r="7128" spans="1:5">
      <c r="A7128">
        <v>1996</v>
      </c>
      <c r="B7128" s="108">
        <v>22</v>
      </c>
      <c r="C7128">
        <v>1685622</v>
      </c>
      <c r="D7128">
        <v>1755466</v>
      </c>
      <c r="E7128">
        <v>3441088</v>
      </c>
    </row>
    <row r="7129" spans="1:5">
      <c r="A7129">
        <v>1996</v>
      </c>
      <c r="B7129" s="108">
        <v>23</v>
      </c>
      <c r="C7129">
        <v>1763780</v>
      </c>
      <c r="D7129">
        <v>1827701</v>
      </c>
      <c r="E7129">
        <v>3591481</v>
      </c>
    </row>
    <row r="7130" spans="1:5">
      <c r="A7130">
        <v>1996</v>
      </c>
      <c r="B7130" s="108">
        <v>24</v>
      </c>
      <c r="C7130">
        <v>1897916</v>
      </c>
      <c r="D7130">
        <v>1937248</v>
      </c>
      <c r="E7130">
        <v>3835164</v>
      </c>
    </row>
    <row r="7131" spans="1:5">
      <c r="A7131">
        <v>1996</v>
      </c>
      <c r="B7131" s="108">
        <v>25</v>
      </c>
      <c r="C7131">
        <v>2067590</v>
      </c>
      <c r="D7131">
        <v>2109492</v>
      </c>
      <c r="E7131">
        <v>4177082</v>
      </c>
    </row>
    <row r="7132" spans="1:5">
      <c r="A7132">
        <v>1996</v>
      </c>
      <c r="B7132" s="108">
        <v>26</v>
      </c>
      <c r="C7132">
        <v>1948610</v>
      </c>
      <c r="D7132">
        <v>1977191</v>
      </c>
      <c r="E7132">
        <v>3925801</v>
      </c>
    </row>
    <row r="7133" spans="1:5">
      <c r="A7133">
        <v>1996</v>
      </c>
      <c r="B7133" s="108">
        <v>27</v>
      </c>
      <c r="C7133">
        <v>1934896</v>
      </c>
      <c r="D7133">
        <v>1964027</v>
      </c>
      <c r="E7133">
        <v>3898923</v>
      </c>
    </row>
    <row r="7134" spans="1:5">
      <c r="A7134">
        <v>1996</v>
      </c>
      <c r="B7134" s="108">
        <v>28</v>
      </c>
      <c r="C7134">
        <v>1879102</v>
      </c>
      <c r="D7134">
        <v>1902798</v>
      </c>
      <c r="E7134">
        <v>3781900</v>
      </c>
    </row>
    <row r="7135" spans="1:5">
      <c r="A7135">
        <v>1996</v>
      </c>
      <c r="B7135" s="108">
        <v>29</v>
      </c>
      <c r="C7135">
        <v>2001336</v>
      </c>
      <c r="D7135">
        <v>2013534</v>
      </c>
      <c r="E7135">
        <v>4014870</v>
      </c>
    </row>
    <row r="7136" spans="1:5">
      <c r="A7136">
        <v>1996</v>
      </c>
      <c r="B7136" s="108">
        <v>30</v>
      </c>
      <c r="C7136">
        <v>2123869</v>
      </c>
      <c r="D7136">
        <v>2156623</v>
      </c>
      <c r="E7136">
        <v>4280492</v>
      </c>
    </row>
    <row r="7137" spans="1:5">
      <c r="A7137">
        <v>1996</v>
      </c>
      <c r="B7137" s="108">
        <v>31</v>
      </c>
      <c r="C7137">
        <v>2161427</v>
      </c>
      <c r="D7137">
        <v>2168124</v>
      </c>
      <c r="E7137">
        <v>4329551</v>
      </c>
    </row>
    <row r="7138" spans="1:5">
      <c r="A7138">
        <v>1996</v>
      </c>
      <c r="B7138" s="108">
        <v>32</v>
      </c>
      <c r="C7138">
        <v>2216372</v>
      </c>
      <c r="D7138">
        <v>2226517</v>
      </c>
      <c r="E7138">
        <v>4442889</v>
      </c>
    </row>
    <row r="7139" spans="1:5">
      <c r="A7139">
        <v>1996</v>
      </c>
      <c r="B7139" s="108">
        <v>33</v>
      </c>
      <c r="C7139">
        <v>2264471</v>
      </c>
      <c r="D7139">
        <v>2268557</v>
      </c>
      <c r="E7139">
        <v>4533028</v>
      </c>
    </row>
    <row r="7140" spans="1:5">
      <c r="A7140">
        <v>1996</v>
      </c>
      <c r="B7140" s="108">
        <v>34</v>
      </c>
      <c r="C7140">
        <v>2237062</v>
      </c>
      <c r="D7140">
        <v>2246987</v>
      </c>
      <c r="E7140">
        <v>4484049</v>
      </c>
    </row>
    <row r="7141" spans="1:5">
      <c r="A7141">
        <v>1996</v>
      </c>
      <c r="B7141" s="108">
        <v>35</v>
      </c>
      <c r="C7141">
        <v>2421792</v>
      </c>
      <c r="D7141">
        <v>2437140</v>
      </c>
      <c r="E7141">
        <v>4858932</v>
      </c>
    </row>
    <row r="7142" spans="1:5">
      <c r="A7142">
        <v>1996</v>
      </c>
      <c r="B7142" s="108">
        <v>36</v>
      </c>
      <c r="C7142">
        <v>2264805</v>
      </c>
      <c r="D7142">
        <v>2243930</v>
      </c>
      <c r="E7142">
        <v>4508735</v>
      </c>
    </row>
    <row r="7143" spans="1:5">
      <c r="A7143">
        <v>1996</v>
      </c>
      <c r="B7143" s="108">
        <v>37</v>
      </c>
      <c r="C7143">
        <v>2256976</v>
      </c>
      <c r="D7143">
        <v>2233588</v>
      </c>
      <c r="E7143">
        <v>4490564</v>
      </c>
    </row>
    <row r="7144" spans="1:5">
      <c r="A7144">
        <v>1996</v>
      </c>
      <c r="B7144" s="108">
        <v>38</v>
      </c>
      <c r="C7144">
        <v>2212626</v>
      </c>
      <c r="D7144">
        <v>2189333</v>
      </c>
      <c r="E7144">
        <v>4401959</v>
      </c>
    </row>
    <row r="7145" spans="1:5">
      <c r="A7145">
        <v>1996</v>
      </c>
      <c r="B7145" s="108">
        <v>39</v>
      </c>
      <c r="C7145">
        <v>2252085</v>
      </c>
      <c r="D7145">
        <v>2216620</v>
      </c>
      <c r="E7145">
        <v>4468705</v>
      </c>
    </row>
    <row r="7146" spans="1:5">
      <c r="A7146">
        <v>1996</v>
      </c>
      <c r="B7146" s="108">
        <v>40</v>
      </c>
      <c r="C7146">
        <v>2233661</v>
      </c>
      <c r="D7146">
        <v>2214509</v>
      </c>
      <c r="E7146">
        <v>4448170</v>
      </c>
    </row>
    <row r="7147" spans="1:5">
      <c r="A7147">
        <v>1996</v>
      </c>
      <c r="B7147" s="108">
        <v>41</v>
      </c>
      <c r="C7147">
        <v>2112542</v>
      </c>
      <c r="D7147">
        <v>2062157</v>
      </c>
      <c r="E7147">
        <v>4174699</v>
      </c>
    </row>
    <row r="7148" spans="1:5">
      <c r="A7148">
        <v>1996</v>
      </c>
      <c r="B7148" s="108">
        <v>42</v>
      </c>
      <c r="C7148">
        <v>2053336</v>
      </c>
      <c r="D7148">
        <v>2000364</v>
      </c>
      <c r="E7148">
        <v>4053700</v>
      </c>
    </row>
    <row r="7149" spans="1:5">
      <c r="A7149">
        <v>1996</v>
      </c>
      <c r="B7149" s="108">
        <v>43</v>
      </c>
      <c r="C7149">
        <v>2052673</v>
      </c>
      <c r="D7149">
        <v>1987968</v>
      </c>
      <c r="E7149">
        <v>4040641</v>
      </c>
    </row>
    <row r="7150" spans="1:5">
      <c r="A7150">
        <v>1996</v>
      </c>
      <c r="B7150" s="108">
        <v>44</v>
      </c>
      <c r="C7150">
        <v>1902310</v>
      </c>
      <c r="D7150">
        <v>1852491</v>
      </c>
      <c r="E7150">
        <v>3754801</v>
      </c>
    </row>
    <row r="7151" spans="1:5">
      <c r="A7151">
        <v>1996</v>
      </c>
      <c r="B7151" s="108">
        <v>45</v>
      </c>
      <c r="C7151">
        <v>1980737</v>
      </c>
      <c r="D7151">
        <v>1938568</v>
      </c>
      <c r="E7151">
        <v>3919305</v>
      </c>
    </row>
    <row r="7152" spans="1:5">
      <c r="A7152">
        <v>1996</v>
      </c>
      <c r="B7152" s="108">
        <v>46</v>
      </c>
      <c r="C7152">
        <v>1824493</v>
      </c>
      <c r="D7152">
        <v>1754982</v>
      </c>
      <c r="E7152">
        <v>3579475</v>
      </c>
    </row>
    <row r="7153" spans="1:5">
      <c r="A7153">
        <v>1996</v>
      </c>
      <c r="B7153" s="108">
        <v>47</v>
      </c>
      <c r="C7153">
        <v>1848324</v>
      </c>
      <c r="D7153">
        <v>1777251</v>
      </c>
      <c r="E7153">
        <v>3625575</v>
      </c>
    </row>
    <row r="7154" spans="1:5">
      <c r="A7154">
        <v>1996</v>
      </c>
      <c r="B7154" s="108">
        <v>48</v>
      </c>
      <c r="C7154">
        <v>1872817</v>
      </c>
      <c r="D7154">
        <v>1806533</v>
      </c>
      <c r="E7154">
        <v>3679350</v>
      </c>
    </row>
    <row r="7155" spans="1:5">
      <c r="A7155">
        <v>1996</v>
      </c>
      <c r="B7155" s="108">
        <v>49</v>
      </c>
      <c r="C7155">
        <v>1728836</v>
      </c>
      <c r="D7155">
        <v>1666799</v>
      </c>
      <c r="E7155">
        <v>3395635</v>
      </c>
    </row>
    <row r="7156" spans="1:5">
      <c r="A7156">
        <v>1996</v>
      </c>
      <c r="B7156" s="108">
        <v>50</v>
      </c>
      <c r="C7156">
        <v>1497146</v>
      </c>
      <c r="D7156">
        <v>1439306</v>
      </c>
      <c r="E7156">
        <v>2936452</v>
      </c>
    </row>
    <row r="7157" spans="1:5">
      <c r="A7157">
        <v>1996</v>
      </c>
      <c r="B7157" s="108">
        <v>51</v>
      </c>
      <c r="C7157">
        <v>1439462</v>
      </c>
      <c r="D7157">
        <v>1368851</v>
      </c>
      <c r="E7157">
        <v>2808313</v>
      </c>
    </row>
    <row r="7158" spans="1:5">
      <c r="A7158">
        <v>1996</v>
      </c>
      <c r="B7158" s="108">
        <v>52</v>
      </c>
      <c r="C7158">
        <v>1498126</v>
      </c>
      <c r="D7158">
        <v>1427503</v>
      </c>
      <c r="E7158">
        <v>2925629</v>
      </c>
    </row>
    <row r="7159" spans="1:5">
      <c r="A7159">
        <v>1996</v>
      </c>
      <c r="B7159" s="108">
        <v>53</v>
      </c>
      <c r="C7159">
        <v>1468870</v>
      </c>
      <c r="D7159">
        <v>1394547</v>
      </c>
      <c r="E7159">
        <v>2863417</v>
      </c>
    </row>
    <row r="7160" spans="1:5">
      <c r="A7160">
        <v>1996</v>
      </c>
      <c r="B7160" s="108">
        <v>54</v>
      </c>
      <c r="C7160">
        <v>1303366</v>
      </c>
      <c r="D7160">
        <v>1227724</v>
      </c>
      <c r="E7160">
        <v>2531090</v>
      </c>
    </row>
    <row r="7161" spans="1:5">
      <c r="A7161">
        <v>1996</v>
      </c>
      <c r="B7161" s="108">
        <v>55</v>
      </c>
      <c r="C7161">
        <v>1254757</v>
      </c>
      <c r="D7161">
        <v>1180130</v>
      </c>
      <c r="E7161">
        <v>2434887</v>
      </c>
    </row>
    <row r="7162" spans="1:5">
      <c r="A7162">
        <v>1996</v>
      </c>
      <c r="B7162" s="108">
        <v>56</v>
      </c>
      <c r="C7162">
        <v>1195214</v>
      </c>
      <c r="D7162">
        <v>1112621</v>
      </c>
      <c r="E7162">
        <v>2307835</v>
      </c>
    </row>
    <row r="7163" spans="1:5">
      <c r="A7163">
        <v>1996</v>
      </c>
      <c r="B7163" s="108">
        <v>57</v>
      </c>
      <c r="C7163">
        <v>1197934</v>
      </c>
      <c r="D7163">
        <v>1108923</v>
      </c>
      <c r="E7163">
        <v>2306857</v>
      </c>
    </row>
    <row r="7164" spans="1:5">
      <c r="A7164">
        <v>1996</v>
      </c>
      <c r="B7164" s="108">
        <v>58</v>
      </c>
      <c r="C7164">
        <v>1123393</v>
      </c>
      <c r="D7164">
        <v>1036971</v>
      </c>
      <c r="E7164">
        <v>2160364</v>
      </c>
    </row>
    <row r="7165" spans="1:5">
      <c r="A7165">
        <v>1996</v>
      </c>
      <c r="B7165" s="108">
        <v>59</v>
      </c>
      <c r="C7165">
        <v>1105022</v>
      </c>
      <c r="D7165">
        <v>1014115</v>
      </c>
      <c r="E7165">
        <v>2119137</v>
      </c>
    </row>
    <row r="7166" spans="1:5">
      <c r="A7166">
        <v>1996</v>
      </c>
      <c r="B7166" s="108">
        <v>60</v>
      </c>
      <c r="C7166">
        <v>1123329</v>
      </c>
      <c r="D7166">
        <v>1016980</v>
      </c>
      <c r="E7166">
        <v>2140309</v>
      </c>
    </row>
    <row r="7167" spans="1:5">
      <c r="A7167">
        <v>1996</v>
      </c>
      <c r="B7167" s="108">
        <v>61</v>
      </c>
      <c r="C7167">
        <v>1067967</v>
      </c>
      <c r="D7167">
        <v>970153</v>
      </c>
      <c r="E7167">
        <v>2038120</v>
      </c>
    </row>
    <row r="7168" spans="1:5">
      <c r="A7168">
        <v>1996</v>
      </c>
      <c r="B7168" s="108">
        <v>62</v>
      </c>
      <c r="C7168">
        <v>1015043</v>
      </c>
      <c r="D7168">
        <v>911390</v>
      </c>
      <c r="E7168">
        <v>1926433</v>
      </c>
    </row>
    <row r="7169" spans="1:5">
      <c r="A7169">
        <v>1996</v>
      </c>
      <c r="B7169" s="108">
        <v>63</v>
      </c>
      <c r="C7169">
        <v>1050085</v>
      </c>
      <c r="D7169">
        <v>932184</v>
      </c>
      <c r="E7169">
        <v>1982269</v>
      </c>
    </row>
    <row r="7170" spans="1:5">
      <c r="A7170">
        <v>1996</v>
      </c>
      <c r="B7170" s="108">
        <v>64</v>
      </c>
      <c r="C7170">
        <v>1082743</v>
      </c>
      <c r="D7170">
        <v>943483</v>
      </c>
      <c r="E7170">
        <v>2026226</v>
      </c>
    </row>
    <row r="7171" spans="1:5">
      <c r="A7171">
        <v>1996</v>
      </c>
      <c r="B7171" s="108">
        <v>65</v>
      </c>
      <c r="C7171">
        <v>1112585</v>
      </c>
      <c r="D7171">
        <v>961111</v>
      </c>
      <c r="E7171">
        <v>2073696</v>
      </c>
    </row>
    <row r="7172" spans="1:5">
      <c r="A7172">
        <v>1996</v>
      </c>
      <c r="B7172" s="108">
        <v>66</v>
      </c>
      <c r="C7172">
        <v>1087416</v>
      </c>
      <c r="D7172">
        <v>933829</v>
      </c>
      <c r="E7172">
        <v>2021245</v>
      </c>
    </row>
    <row r="7173" spans="1:5">
      <c r="A7173">
        <v>1996</v>
      </c>
      <c r="B7173" s="108">
        <v>67</v>
      </c>
      <c r="C7173">
        <v>1101933</v>
      </c>
      <c r="D7173">
        <v>925233</v>
      </c>
      <c r="E7173">
        <v>2027166</v>
      </c>
    </row>
    <row r="7174" spans="1:5">
      <c r="A7174">
        <v>1996</v>
      </c>
      <c r="B7174" s="108">
        <v>68</v>
      </c>
      <c r="C7174">
        <v>1078863</v>
      </c>
      <c r="D7174">
        <v>892388</v>
      </c>
      <c r="E7174">
        <v>1971251</v>
      </c>
    </row>
    <row r="7175" spans="1:5">
      <c r="A7175">
        <v>1996</v>
      </c>
      <c r="B7175" s="108">
        <v>69</v>
      </c>
      <c r="C7175">
        <v>1050975</v>
      </c>
      <c r="D7175">
        <v>840254</v>
      </c>
      <c r="E7175">
        <v>1891229</v>
      </c>
    </row>
    <row r="7176" spans="1:5">
      <c r="A7176">
        <v>1996</v>
      </c>
      <c r="B7176" s="108">
        <v>70</v>
      </c>
      <c r="C7176">
        <v>1052513</v>
      </c>
      <c r="D7176">
        <v>822503</v>
      </c>
      <c r="E7176">
        <v>1875016</v>
      </c>
    </row>
    <row r="7177" spans="1:5">
      <c r="A7177">
        <v>1996</v>
      </c>
      <c r="B7177" s="108">
        <v>71</v>
      </c>
      <c r="C7177">
        <v>1026624</v>
      </c>
      <c r="D7177">
        <v>800846</v>
      </c>
      <c r="E7177">
        <v>1827470</v>
      </c>
    </row>
    <row r="7178" spans="1:5">
      <c r="A7178">
        <v>1996</v>
      </c>
      <c r="B7178" s="108">
        <v>72</v>
      </c>
      <c r="C7178">
        <v>993645</v>
      </c>
      <c r="D7178">
        <v>765823</v>
      </c>
      <c r="E7178">
        <v>1759468</v>
      </c>
    </row>
    <row r="7179" spans="1:5">
      <c r="A7179">
        <v>1996</v>
      </c>
      <c r="B7179" s="108">
        <v>73</v>
      </c>
      <c r="C7179">
        <v>975714</v>
      </c>
      <c r="D7179">
        <v>738273</v>
      </c>
      <c r="E7179">
        <v>1713987</v>
      </c>
    </row>
    <row r="7180" spans="1:5">
      <c r="A7180">
        <v>1996</v>
      </c>
      <c r="B7180" s="108">
        <v>74</v>
      </c>
      <c r="C7180">
        <v>981596</v>
      </c>
      <c r="D7180">
        <v>727388</v>
      </c>
      <c r="E7180">
        <v>1708984</v>
      </c>
    </row>
    <row r="7181" spans="1:5">
      <c r="A7181">
        <v>1996</v>
      </c>
      <c r="B7181" s="108">
        <v>75</v>
      </c>
      <c r="C7181">
        <v>921940</v>
      </c>
      <c r="D7181">
        <v>666382</v>
      </c>
      <c r="E7181">
        <v>1588322</v>
      </c>
    </row>
    <row r="7182" spans="1:5">
      <c r="A7182">
        <v>1996</v>
      </c>
      <c r="B7182" s="108">
        <v>76</v>
      </c>
      <c r="C7182">
        <v>844079</v>
      </c>
      <c r="D7182">
        <v>591310</v>
      </c>
      <c r="E7182">
        <v>1435389</v>
      </c>
    </row>
    <row r="7183" spans="1:5">
      <c r="A7183">
        <v>1996</v>
      </c>
      <c r="B7183" s="108">
        <v>77</v>
      </c>
      <c r="C7183">
        <v>800747</v>
      </c>
      <c r="D7183">
        <v>543192</v>
      </c>
      <c r="E7183">
        <v>1343939</v>
      </c>
    </row>
    <row r="7184" spans="1:5">
      <c r="A7184">
        <v>1996</v>
      </c>
      <c r="B7184" s="108">
        <v>78</v>
      </c>
      <c r="C7184">
        <v>760846</v>
      </c>
      <c r="D7184">
        <v>495579</v>
      </c>
      <c r="E7184">
        <v>1256425</v>
      </c>
    </row>
    <row r="7185" spans="1:5">
      <c r="A7185">
        <v>1996</v>
      </c>
      <c r="B7185" s="108">
        <v>79</v>
      </c>
      <c r="C7185">
        <v>722496</v>
      </c>
      <c r="D7185">
        <v>457486</v>
      </c>
      <c r="E7185">
        <v>1179982</v>
      </c>
    </row>
    <row r="7186" spans="1:5">
      <c r="A7186">
        <v>1996</v>
      </c>
      <c r="B7186" s="108">
        <v>80</v>
      </c>
      <c r="C7186">
        <v>654707.76</v>
      </c>
      <c r="D7186">
        <v>393503.66</v>
      </c>
      <c r="E7186">
        <v>1048211.42</v>
      </c>
    </row>
    <row r="7187" spans="1:5">
      <c r="A7187">
        <v>1996</v>
      </c>
      <c r="B7187" s="108">
        <v>81</v>
      </c>
      <c r="C7187">
        <v>625499.9</v>
      </c>
      <c r="D7187">
        <v>360146.61</v>
      </c>
      <c r="E7187">
        <v>985646.51</v>
      </c>
    </row>
    <row r="7188" spans="1:5">
      <c r="A7188">
        <v>1996</v>
      </c>
      <c r="B7188" s="108">
        <v>82</v>
      </c>
      <c r="C7188">
        <v>567772.55000000005</v>
      </c>
      <c r="D7188">
        <v>311829.78000000003</v>
      </c>
      <c r="E7188">
        <v>879602.33</v>
      </c>
    </row>
    <row r="7189" spans="1:5">
      <c r="A7189">
        <v>1996</v>
      </c>
      <c r="B7189" s="108">
        <v>83</v>
      </c>
      <c r="C7189">
        <v>531234.32999999996</v>
      </c>
      <c r="D7189">
        <v>276759.81</v>
      </c>
      <c r="E7189">
        <v>807994.14</v>
      </c>
    </row>
    <row r="7190" spans="1:5">
      <c r="A7190">
        <v>1996</v>
      </c>
      <c r="B7190" s="108">
        <v>84</v>
      </c>
      <c r="C7190">
        <v>464167.36</v>
      </c>
      <c r="D7190">
        <v>231026.71</v>
      </c>
      <c r="E7190">
        <v>695194.07</v>
      </c>
    </row>
    <row r="7191" spans="1:5">
      <c r="A7191">
        <v>1996</v>
      </c>
      <c r="B7191" s="108">
        <v>85</v>
      </c>
      <c r="C7191">
        <v>435177.41</v>
      </c>
      <c r="D7191">
        <v>201035.73</v>
      </c>
      <c r="E7191">
        <v>636213.14</v>
      </c>
    </row>
    <row r="7192" spans="1:5">
      <c r="A7192">
        <v>1996</v>
      </c>
      <c r="B7192" s="108">
        <v>86</v>
      </c>
      <c r="C7192">
        <v>375490.07</v>
      </c>
      <c r="D7192">
        <v>166457.70000000001</v>
      </c>
      <c r="E7192">
        <v>541947.77</v>
      </c>
    </row>
    <row r="7193" spans="1:5">
      <c r="A7193">
        <v>1996</v>
      </c>
      <c r="B7193" s="108">
        <v>87</v>
      </c>
      <c r="C7193">
        <v>339579.61</v>
      </c>
      <c r="D7193">
        <v>140677.32</v>
      </c>
      <c r="E7193">
        <v>480256.93</v>
      </c>
    </row>
    <row r="7194" spans="1:5">
      <c r="A7194">
        <v>1996</v>
      </c>
      <c r="B7194" s="108">
        <v>88</v>
      </c>
      <c r="C7194">
        <v>292917.13</v>
      </c>
      <c r="D7194">
        <v>115539</v>
      </c>
      <c r="E7194">
        <v>408456.13</v>
      </c>
    </row>
    <row r="7195" spans="1:5">
      <c r="A7195">
        <v>1996</v>
      </c>
      <c r="B7195" s="108">
        <v>89</v>
      </c>
      <c r="C7195">
        <v>247483.76</v>
      </c>
      <c r="D7195">
        <v>90918.080000000002</v>
      </c>
      <c r="E7195">
        <v>338401.84</v>
      </c>
    </row>
    <row r="7196" spans="1:5">
      <c r="A7196">
        <v>1996</v>
      </c>
      <c r="B7196" s="108">
        <v>90</v>
      </c>
      <c r="C7196">
        <v>210342.96</v>
      </c>
      <c r="D7196">
        <v>72893.08</v>
      </c>
      <c r="E7196">
        <v>283236.03999999998</v>
      </c>
    </row>
    <row r="7197" spans="1:5">
      <c r="A7197">
        <v>1996</v>
      </c>
      <c r="B7197" s="108">
        <v>91</v>
      </c>
      <c r="C7197">
        <v>172821.1</v>
      </c>
      <c r="D7197">
        <v>56426.26</v>
      </c>
      <c r="E7197">
        <v>229247.35999999999</v>
      </c>
    </row>
    <row r="7198" spans="1:5">
      <c r="A7198">
        <v>1996</v>
      </c>
      <c r="B7198" s="108">
        <v>92</v>
      </c>
      <c r="C7198">
        <v>141309.81</v>
      </c>
      <c r="D7198">
        <v>43249.55</v>
      </c>
      <c r="E7198">
        <v>184559.35999999999</v>
      </c>
    </row>
    <row r="7199" spans="1:5">
      <c r="A7199">
        <v>1996</v>
      </c>
      <c r="B7199" s="108">
        <v>93</v>
      </c>
      <c r="C7199">
        <v>114793.47</v>
      </c>
      <c r="D7199">
        <v>32996.14</v>
      </c>
      <c r="E7199">
        <v>147789.60999999999</v>
      </c>
    </row>
    <row r="7200" spans="1:5">
      <c r="A7200">
        <v>1996</v>
      </c>
      <c r="B7200" s="108">
        <v>94</v>
      </c>
      <c r="C7200">
        <v>82375.22</v>
      </c>
      <c r="D7200">
        <v>22161.89</v>
      </c>
      <c r="E7200">
        <v>104537.11</v>
      </c>
    </row>
    <row r="7201" spans="1:5">
      <c r="A7201">
        <v>1996</v>
      </c>
      <c r="B7201" s="108">
        <v>95</v>
      </c>
      <c r="C7201">
        <v>70949.679999999993</v>
      </c>
      <c r="D7201">
        <v>17957.259999999998</v>
      </c>
      <c r="E7201">
        <v>88906.94</v>
      </c>
    </row>
    <row r="7202" spans="1:5">
      <c r="A7202">
        <v>1996</v>
      </c>
      <c r="B7202" s="108">
        <v>96</v>
      </c>
      <c r="C7202">
        <v>45309.24</v>
      </c>
      <c r="D7202">
        <v>10782.99</v>
      </c>
      <c r="E7202">
        <v>56092.23</v>
      </c>
    </row>
    <row r="7203" spans="1:5">
      <c r="A7203">
        <v>1996</v>
      </c>
      <c r="B7203" s="108">
        <v>97</v>
      </c>
      <c r="C7203">
        <v>36136.480000000003</v>
      </c>
      <c r="D7203">
        <v>7896.9</v>
      </c>
      <c r="E7203">
        <v>44033.38</v>
      </c>
    </row>
    <row r="7204" spans="1:5">
      <c r="A7204">
        <v>1996</v>
      </c>
      <c r="B7204" s="108">
        <v>98</v>
      </c>
      <c r="C7204">
        <v>24689.74</v>
      </c>
      <c r="D7204">
        <v>5091.7299999999996</v>
      </c>
      <c r="E7204">
        <v>29781.47</v>
      </c>
    </row>
    <row r="7205" spans="1:5">
      <c r="A7205">
        <v>1996</v>
      </c>
      <c r="B7205" s="108">
        <v>99</v>
      </c>
      <c r="C7205">
        <v>18248.669999999998</v>
      </c>
      <c r="D7205">
        <v>3598.76</v>
      </c>
      <c r="E7205">
        <v>21847.43</v>
      </c>
    </row>
    <row r="7206" spans="1:5">
      <c r="A7206">
        <v>1996</v>
      </c>
      <c r="B7206" s="108">
        <v>100</v>
      </c>
      <c r="C7206">
        <v>12318.05</v>
      </c>
      <c r="D7206">
        <v>2328.48</v>
      </c>
      <c r="E7206">
        <v>14646.53</v>
      </c>
    </row>
    <row r="7207" spans="1:5">
      <c r="A7207">
        <v>1996</v>
      </c>
      <c r="B7207" s="108">
        <v>101</v>
      </c>
      <c r="C7207">
        <v>7998.52</v>
      </c>
      <c r="D7207">
        <v>1418.35</v>
      </c>
      <c r="E7207">
        <v>9416.8700000000008</v>
      </c>
    </row>
    <row r="7208" spans="1:5">
      <c r="A7208">
        <v>1996</v>
      </c>
      <c r="B7208" s="108">
        <v>102</v>
      </c>
      <c r="C7208">
        <v>5073.8599999999997</v>
      </c>
      <c r="D7208">
        <v>842.49</v>
      </c>
      <c r="E7208">
        <v>5916.35</v>
      </c>
    </row>
    <row r="7209" spans="1:5">
      <c r="A7209">
        <v>1996</v>
      </c>
      <c r="B7209" s="108">
        <v>103</v>
      </c>
      <c r="C7209">
        <v>3093.09</v>
      </c>
      <c r="D7209">
        <v>522.26</v>
      </c>
      <c r="E7209">
        <v>3615.35</v>
      </c>
    </row>
    <row r="7210" spans="1:5">
      <c r="A7210">
        <v>1996</v>
      </c>
      <c r="B7210" s="108">
        <v>104</v>
      </c>
      <c r="C7210">
        <v>1777.31</v>
      </c>
      <c r="D7210">
        <v>276.66000000000003</v>
      </c>
      <c r="E7210">
        <v>2053.9699999999998</v>
      </c>
    </row>
    <row r="7211" spans="1:5">
      <c r="A7211">
        <v>1996</v>
      </c>
      <c r="B7211" s="108">
        <v>105</v>
      </c>
      <c r="C7211">
        <v>1119.01</v>
      </c>
      <c r="D7211">
        <v>191.78</v>
      </c>
      <c r="E7211">
        <v>1310.79</v>
      </c>
    </row>
    <row r="7212" spans="1:5">
      <c r="A7212">
        <v>1996</v>
      </c>
      <c r="B7212" s="108">
        <v>106</v>
      </c>
      <c r="C7212">
        <v>674.37</v>
      </c>
      <c r="D7212">
        <v>94.67</v>
      </c>
      <c r="E7212">
        <v>769.04</v>
      </c>
    </row>
    <row r="7213" spans="1:5">
      <c r="A7213">
        <v>1996</v>
      </c>
      <c r="B7213" s="108">
        <v>107</v>
      </c>
      <c r="C7213">
        <v>368.48</v>
      </c>
      <c r="D7213">
        <v>63.69</v>
      </c>
      <c r="E7213">
        <v>432.17</v>
      </c>
    </row>
    <row r="7214" spans="1:5">
      <c r="A7214">
        <v>1996</v>
      </c>
      <c r="B7214" s="108">
        <v>108</v>
      </c>
      <c r="C7214">
        <v>187.98</v>
      </c>
      <c r="D7214">
        <v>38.1</v>
      </c>
      <c r="E7214">
        <v>226.08</v>
      </c>
    </row>
    <row r="7215" spans="1:5">
      <c r="A7215">
        <v>1996</v>
      </c>
      <c r="B7215" s="108">
        <v>109</v>
      </c>
      <c r="C7215">
        <v>129.47999999999999</v>
      </c>
      <c r="D7215">
        <v>24.95</v>
      </c>
      <c r="E7215">
        <v>154.43</v>
      </c>
    </row>
    <row r="7216" spans="1:5">
      <c r="A7216">
        <v>1996</v>
      </c>
      <c r="B7216" s="108">
        <v>110</v>
      </c>
      <c r="C7216">
        <v>174.64</v>
      </c>
      <c r="D7216">
        <v>34.22</v>
      </c>
      <c r="E7216">
        <v>208.86</v>
      </c>
    </row>
    <row r="7217" spans="1:5">
      <c r="A7217">
        <v>1997</v>
      </c>
      <c r="B7217" s="108">
        <v>0</v>
      </c>
      <c r="C7217">
        <v>1832064</v>
      </c>
      <c r="D7217">
        <v>1921621</v>
      </c>
      <c r="E7217">
        <v>3753685</v>
      </c>
    </row>
    <row r="7218" spans="1:5">
      <c r="A7218">
        <v>1997</v>
      </c>
      <c r="B7218" s="108">
        <v>1</v>
      </c>
      <c r="C7218">
        <v>1841821</v>
      </c>
      <c r="D7218">
        <v>1928760</v>
      </c>
      <c r="E7218">
        <v>3770581</v>
      </c>
    </row>
    <row r="7219" spans="1:5">
      <c r="A7219">
        <v>1997</v>
      </c>
      <c r="B7219" s="108">
        <v>2</v>
      </c>
      <c r="C7219">
        <v>1872003</v>
      </c>
      <c r="D7219">
        <v>1960785</v>
      </c>
      <c r="E7219">
        <v>3832788</v>
      </c>
    </row>
    <row r="7220" spans="1:5">
      <c r="A7220">
        <v>1997</v>
      </c>
      <c r="B7220" s="108">
        <v>3</v>
      </c>
      <c r="C7220">
        <v>1910893</v>
      </c>
      <c r="D7220">
        <v>2005261</v>
      </c>
      <c r="E7220">
        <v>3916154</v>
      </c>
    </row>
    <row r="7221" spans="1:5">
      <c r="A7221">
        <v>1997</v>
      </c>
      <c r="B7221" s="108">
        <v>4</v>
      </c>
      <c r="C7221">
        <v>1977363</v>
      </c>
      <c r="D7221">
        <v>2076319</v>
      </c>
      <c r="E7221">
        <v>4053682</v>
      </c>
    </row>
    <row r="7222" spans="1:5">
      <c r="A7222">
        <v>1997</v>
      </c>
      <c r="B7222" s="108">
        <v>5</v>
      </c>
      <c r="C7222">
        <v>2004922</v>
      </c>
      <c r="D7222">
        <v>2098127</v>
      </c>
      <c r="E7222">
        <v>4103049</v>
      </c>
    </row>
    <row r="7223" spans="1:5">
      <c r="A7223">
        <v>1997</v>
      </c>
      <c r="B7223" s="108">
        <v>6</v>
      </c>
      <c r="C7223">
        <v>2016984</v>
      </c>
      <c r="D7223">
        <v>2116171</v>
      </c>
      <c r="E7223">
        <v>4133155</v>
      </c>
    </row>
    <row r="7224" spans="1:5">
      <c r="A7224">
        <v>1997</v>
      </c>
      <c r="B7224" s="108">
        <v>7</v>
      </c>
      <c r="C7224">
        <v>1975258</v>
      </c>
      <c r="D7224">
        <v>2070895</v>
      </c>
      <c r="E7224">
        <v>4046153</v>
      </c>
    </row>
    <row r="7225" spans="1:5">
      <c r="A7225">
        <v>1997</v>
      </c>
      <c r="B7225" s="108">
        <v>8</v>
      </c>
      <c r="C7225">
        <v>1889170</v>
      </c>
      <c r="D7225">
        <v>1982528</v>
      </c>
      <c r="E7225">
        <v>3871698</v>
      </c>
    </row>
    <row r="7226" spans="1:5">
      <c r="A7226">
        <v>1997</v>
      </c>
      <c r="B7226" s="108">
        <v>9</v>
      </c>
      <c r="C7226">
        <v>1909299</v>
      </c>
      <c r="D7226">
        <v>2004968</v>
      </c>
      <c r="E7226">
        <v>3914267</v>
      </c>
    </row>
    <row r="7227" spans="1:5">
      <c r="A7227">
        <v>1997</v>
      </c>
      <c r="B7227" s="108">
        <v>10</v>
      </c>
      <c r="C7227">
        <v>1909386</v>
      </c>
      <c r="D7227">
        <v>2007626</v>
      </c>
      <c r="E7227">
        <v>3917012</v>
      </c>
    </row>
    <row r="7228" spans="1:5">
      <c r="A7228">
        <v>1997</v>
      </c>
      <c r="B7228" s="108">
        <v>11</v>
      </c>
      <c r="C7228">
        <v>1919509</v>
      </c>
      <c r="D7228">
        <v>2018401</v>
      </c>
      <c r="E7228">
        <v>3937910</v>
      </c>
    </row>
    <row r="7229" spans="1:5">
      <c r="A7229">
        <v>1997</v>
      </c>
      <c r="B7229" s="108">
        <v>12</v>
      </c>
      <c r="C7229">
        <v>1883628</v>
      </c>
      <c r="D7229">
        <v>1975142</v>
      </c>
      <c r="E7229">
        <v>3858770</v>
      </c>
    </row>
    <row r="7230" spans="1:5">
      <c r="A7230">
        <v>1997</v>
      </c>
      <c r="B7230" s="108">
        <v>13</v>
      </c>
      <c r="C7230">
        <v>1880004</v>
      </c>
      <c r="D7230">
        <v>1974775</v>
      </c>
      <c r="E7230">
        <v>3854779</v>
      </c>
    </row>
    <row r="7231" spans="1:5">
      <c r="A7231">
        <v>1997</v>
      </c>
      <c r="B7231" s="108">
        <v>14</v>
      </c>
      <c r="C7231">
        <v>1934561</v>
      </c>
      <c r="D7231">
        <v>2034743</v>
      </c>
      <c r="E7231">
        <v>3969304</v>
      </c>
    </row>
    <row r="7232" spans="1:5">
      <c r="A7232">
        <v>1997</v>
      </c>
      <c r="B7232" s="108">
        <v>15</v>
      </c>
      <c r="C7232">
        <v>1856493</v>
      </c>
      <c r="D7232">
        <v>1963510</v>
      </c>
      <c r="E7232">
        <v>3820003</v>
      </c>
    </row>
    <row r="7233" spans="1:5">
      <c r="A7233">
        <v>1997</v>
      </c>
      <c r="B7233" s="108">
        <v>16</v>
      </c>
      <c r="C7233">
        <v>1946310</v>
      </c>
      <c r="D7233">
        <v>2070176</v>
      </c>
      <c r="E7233">
        <v>4016486</v>
      </c>
    </row>
    <row r="7234" spans="1:5">
      <c r="A7234">
        <v>1997</v>
      </c>
      <c r="B7234" s="108">
        <v>17</v>
      </c>
      <c r="C7234">
        <v>1847334</v>
      </c>
      <c r="D7234">
        <v>1979249</v>
      </c>
      <c r="E7234">
        <v>3826583</v>
      </c>
    </row>
    <row r="7235" spans="1:5">
      <c r="A7235">
        <v>1997</v>
      </c>
      <c r="B7235" s="108">
        <v>18</v>
      </c>
      <c r="C7235">
        <v>1792824</v>
      </c>
      <c r="D7235">
        <v>1890360</v>
      </c>
      <c r="E7235">
        <v>3683184</v>
      </c>
    </row>
    <row r="7236" spans="1:5">
      <c r="A7236">
        <v>1997</v>
      </c>
      <c r="B7236" s="108">
        <v>19</v>
      </c>
      <c r="C7236">
        <v>1864036</v>
      </c>
      <c r="D7236">
        <v>1945721</v>
      </c>
      <c r="E7236">
        <v>3809757</v>
      </c>
    </row>
    <row r="7237" spans="1:5">
      <c r="A7237">
        <v>1997</v>
      </c>
      <c r="B7237" s="108">
        <v>20</v>
      </c>
      <c r="C7237">
        <v>1781373</v>
      </c>
      <c r="D7237">
        <v>1864090</v>
      </c>
      <c r="E7237">
        <v>3645463</v>
      </c>
    </row>
    <row r="7238" spans="1:5">
      <c r="A7238">
        <v>1997</v>
      </c>
      <c r="B7238" s="108">
        <v>21</v>
      </c>
      <c r="C7238">
        <v>1734204</v>
      </c>
      <c r="D7238">
        <v>1814857</v>
      </c>
      <c r="E7238">
        <v>3549061</v>
      </c>
    </row>
    <row r="7239" spans="1:5">
      <c r="A7239">
        <v>1997</v>
      </c>
      <c r="B7239" s="108">
        <v>22</v>
      </c>
      <c r="C7239">
        <v>1717035</v>
      </c>
      <c r="D7239">
        <v>1787409</v>
      </c>
      <c r="E7239">
        <v>3504444</v>
      </c>
    </row>
    <row r="7240" spans="1:5">
      <c r="A7240">
        <v>1997</v>
      </c>
      <c r="B7240" s="108">
        <v>23</v>
      </c>
      <c r="C7240">
        <v>1701477</v>
      </c>
      <c r="D7240">
        <v>1762194</v>
      </c>
      <c r="E7240">
        <v>3463671</v>
      </c>
    </row>
    <row r="7241" spans="1:5">
      <c r="A7241">
        <v>1997</v>
      </c>
      <c r="B7241" s="108">
        <v>24</v>
      </c>
      <c r="C7241">
        <v>1809951</v>
      </c>
      <c r="D7241">
        <v>1864179</v>
      </c>
      <c r="E7241">
        <v>3674130</v>
      </c>
    </row>
    <row r="7242" spans="1:5">
      <c r="A7242">
        <v>1997</v>
      </c>
      <c r="B7242" s="108">
        <v>25</v>
      </c>
      <c r="C7242">
        <v>1938164</v>
      </c>
      <c r="D7242">
        <v>1974577</v>
      </c>
      <c r="E7242">
        <v>3912741</v>
      </c>
    </row>
    <row r="7243" spans="1:5">
      <c r="A7243">
        <v>1997</v>
      </c>
      <c r="B7243" s="108">
        <v>26</v>
      </c>
      <c r="C7243">
        <v>2069030</v>
      </c>
      <c r="D7243">
        <v>2090866</v>
      </c>
      <c r="E7243">
        <v>4159896</v>
      </c>
    </row>
    <row r="7244" spans="1:5">
      <c r="A7244">
        <v>1997</v>
      </c>
      <c r="B7244" s="108">
        <v>27</v>
      </c>
      <c r="C7244">
        <v>1993646</v>
      </c>
      <c r="D7244">
        <v>2023118</v>
      </c>
      <c r="E7244">
        <v>4016764</v>
      </c>
    </row>
    <row r="7245" spans="1:5">
      <c r="A7245">
        <v>1997</v>
      </c>
      <c r="B7245" s="108">
        <v>28</v>
      </c>
      <c r="C7245">
        <v>1907099</v>
      </c>
      <c r="D7245">
        <v>1931536</v>
      </c>
      <c r="E7245">
        <v>3838635</v>
      </c>
    </row>
    <row r="7246" spans="1:5">
      <c r="A7246">
        <v>1997</v>
      </c>
      <c r="B7246" s="108">
        <v>29</v>
      </c>
      <c r="C7246">
        <v>1966887</v>
      </c>
      <c r="D7246">
        <v>1988280</v>
      </c>
      <c r="E7246">
        <v>3955167</v>
      </c>
    </row>
    <row r="7247" spans="1:5">
      <c r="A7247">
        <v>1997</v>
      </c>
      <c r="B7247" s="108">
        <v>30</v>
      </c>
      <c r="C7247">
        <v>2039137</v>
      </c>
      <c r="D7247">
        <v>2063299</v>
      </c>
      <c r="E7247">
        <v>4102436</v>
      </c>
    </row>
    <row r="7248" spans="1:5">
      <c r="A7248">
        <v>1997</v>
      </c>
      <c r="B7248" s="108">
        <v>31</v>
      </c>
      <c r="C7248">
        <v>2072441</v>
      </c>
      <c r="D7248">
        <v>2089136</v>
      </c>
      <c r="E7248">
        <v>4161577</v>
      </c>
    </row>
    <row r="7249" spans="1:5">
      <c r="A7249">
        <v>1997</v>
      </c>
      <c r="B7249" s="108">
        <v>32</v>
      </c>
      <c r="C7249">
        <v>2193188</v>
      </c>
      <c r="D7249">
        <v>2197789</v>
      </c>
      <c r="E7249">
        <v>4390977</v>
      </c>
    </row>
    <row r="7250" spans="1:5">
      <c r="A7250">
        <v>1997</v>
      </c>
      <c r="B7250" s="108">
        <v>33</v>
      </c>
      <c r="C7250">
        <v>2209093</v>
      </c>
      <c r="D7250">
        <v>2211611</v>
      </c>
      <c r="E7250">
        <v>4420704</v>
      </c>
    </row>
    <row r="7251" spans="1:5">
      <c r="A7251">
        <v>1997</v>
      </c>
      <c r="B7251" s="108">
        <v>34</v>
      </c>
      <c r="C7251">
        <v>2313791</v>
      </c>
      <c r="D7251">
        <v>2331568</v>
      </c>
      <c r="E7251">
        <v>4645359</v>
      </c>
    </row>
    <row r="7252" spans="1:5">
      <c r="A7252">
        <v>1997</v>
      </c>
      <c r="B7252" s="108">
        <v>35</v>
      </c>
      <c r="C7252">
        <v>2269293</v>
      </c>
      <c r="D7252">
        <v>2279123</v>
      </c>
      <c r="E7252">
        <v>4548416</v>
      </c>
    </row>
    <row r="7253" spans="1:5">
      <c r="A7253">
        <v>1997</v>
      </c>
      <c r="B7253" s="108">
        <v>36</v>
      </c>
      <c r="C7253">
        <v>2387187</v>
      </c>
      <c r="D7253">
        <v>2371868</v>
      </c>
      <c r="E7253">
        <v>4759055</v>
      </c>
    </row>
    <row r="7254" spans="1:5">
      <c r="A7254">
        <v>1997</v>
      </c>
      <c r="B7254" s="108">
        <v>37</v>
      </c>
      <c r="C7254">
        <v>2267618</v>
      </c>
      <c r="D7254">
        <v>2246247</v>
      </c>
      <c r="E7254">
        <v>4513865</v>
      </c>
    </row>
    <row r="7255" spans="1:5">
      <c r="A7255">
        <v>1997</v>
      </c>
      <c r="B7255" s="108">
        <v>38</v>
      </c>
      <c r="C7255">
        <v>2207007</v>
      </c>
      <c r="D7255">
        <v>2179057</v>
      </c>
      <c r="E7255">
        <v>4386064</v>
      </c>
    </row>
    <row r="7256" spans="1:5">
      <c r="A7256">
        <v>1997</v>
      </c>
      <c r="B7256" s="108">
        <v>39</v>
      </c>
      <c r="C7256">
        <v>2316769</v>
      </c>
      <c r="D7256">
        <v>2292673</v>
      </c>
      <c r="E7256">
        <v>4609442</v>
      </c>
    </row>
    <row r="7257" spans="1:5">
      <c r="A7257">
        <v>1997</v>
      </c>
      <c r="B7257" s="108">
        <v>40</v>
      </c>
      <c r="C7257">
        <v>2264440</v>
      </c>
      <c r="D7257">
        <v>2233269</v>
      </c>
      <c r="E7257">
        <v>4497709</v>
      </c>
    </row>
    <row r="7258" spans="1:5">
      <c r="A7258">
        <v>1997</v>
      </c>
      <c r="B7258" s="108">
        <v>41</v>
      </c>
      <c r="C7258">
        <v>2163875</v>
      </c>
      <c r="D7258">
        <v>2124352</v>
      </c>
      <c r="E7258">
        <v>4288227</v>
      </c>
    </row>
    <row r="7259" spans="1:5">
      <c r="A7259">
        <v>1997</v>
      </c>
      <c r="B7259" s="108">
        <v>42</v>
      </c>
      <c r="C7259">
        <v>2131874</v>
      </c>
      <c r="D7259">
        <v>2084189</v>
      </c>
      <c r="E7259">
        <v>4216063</v>
      </c>
    </row>
    <row r="7260" spans="1:5">
      <c r="A7260">
        <v>1997</v>
      </c>
      <c r="B7260" s="108">
        <v>43</v>
      </c>
      <c r="C7260">
        <v>2046834</v>
      </c>
      <c r="D7260">
        <v>1978395</v>
      </c>
      <c r="E7260">
        <v>4025229</v>
      </c>
    </row>
    <row r="7261" spans="1:5">
      <c r="A7261">
        <v>1997</v>
      </c>
      <c r="B7261" s="108">
        <v>44</v>
      </c>
      <c r="C7261">
        <v>2071894</v>
      </c>
      <c r="D7261">
        <v>2022809</v>
      </c>
      <c r="E7261">
        <v>4094703</v>
      </c>
    </row>
    <row r="7262" spans="1:5">
      <c r="A7262">
        <v>1997</v>
      </c>
      <c r="B7262" s="108">
        <v>45</v>
      </c>
      <c r="C7262">
        <v>1921455</v>
      </c>
      <c r="D7262">
        <v>1868141</v>
      </c>
      <c r="E7262">
        <v>3789596</v>
      </c>
    </row>
    <row r="7263" spans="1:5">
      <c r="A7263">
        <v>1997</v>
      </c>
      <c r="B7263" s="108">
        <v>46</v>
      </c>
      <c r="C7263">
        <v>1936354</v>
      </c>
      <c r="D7263">
        <v>1877360</v>
      </c>
      <c r="E7263">
        <v>3813714</v>
      </c>
    </row>
    <row r="7264" spans="1:5">
      <c r="A7264">
        <v>1997</v>
      </c>
      <c r="B7264" s="108">
        <v>47</v>
      </c>
      <c r="C7264">
        <v>1844679</v>
      </c>
      <c r="D7264">
        <v>1770882</v>
      </c>
      <c r="E7264">
        <v>3615561</v>
      </c>
    </row>
    <row r="7265" spans="1:5">
      <c r="A7265">
        <v>1997</v>
      </c>
      <c r="B7265" s="108">
        <v>48</v>
      </c>
      <c r="C7265">
        <v>1808422</v>
      </c>
      <c r="D7265">
        <v>1737160</v>
      </c>
      <c r="E7265">
        <v>3545582</v>
      </c>
    </row>
    <row r="7266" spans="1:5">
      <c r="A7266">
        <v>1997</v>
      </c>
      <c r="B7266" s="108">
        <v>49</v>
      </c>
      <c r="C7266">
        <v>1959409</v>
      </c>
      <c r="D7266">
        <v>1893919</v>
      </c>
      <c r="E7266">
        <v>3853328</v>
      </c>
    </row>
    <row r="7267" spans="1:5">
      <c r="A7267">
        <v>1997</v>
      </c>
      <c r="B7267" s="108">
        <v>50</v>
      </c>
      <c r="C7267">
        <v>1740039</v>
      </c>
      <c r="D7267">
        <v>1676887</v>
      </c>
      <c r="E7267">
        <v>3416926</v>
      </c>
    </row>
    <row r="7268" spans="1:5">
      <c r="A7268">
        <v>1997</v>
      </c>
      <c r="B7268" s="108">
        <v>51</v>
      </c>
      <c r="C7268">
        <v>1449704</v>
      </c>
      <c r="D7268">
        <v>1385132</v>
      </c>
      <c r="E7268">
        <v>2834836</v>
      </c>
    </row>
    <row r="7269" spans="1:5">
      <c r="A7269">
        <v>1997</v>
      </c>
      <c r="B7269" s="108">
        <v>52</v>
      </c>
      <c r="C7269">
        <v>1447587</v>
      </c>
      <c r="D7269">
        <v>1375338</v>
      </c>
      <c r="E7269">
        <v>2822925</v>
      </c>
    </row>
    <row r="7270" spans="1:5">
      <c r="A7270">
        <v>1997</v>
      </c>
      <c r="B7270" s="108">
        <v>53</v>
      </c>
      <c r="C7270">
        <v>1497700</v>
      </c>
      <c r="D7270">
        <v>1419892</v>
      </c>
      <c r="E7270">
        <v>2917592</v>
      </c>
    </row>
    <row r="7271" spans="1:5">
      <c r="A7271">
        <v>1997</v>
      </c>
      <c r="B7271" s="108">
        <v>54</v>
      </c>
      <c r="C7271">
        <v>1495334</v>
      </c>
      <c r="D7271">
        <v>1423388</v>
      </c>
      <c r="E7271">
        <v>2918722</v>
      </c>
    </row>
    <row r="7272" spans="1:5">
      <c r="A7272">
        <v>1997</v>
      </c>
      <c r="B7272" s="108">
        <v>55</v>
      </c>
      <c r="C7272">
        <v>1285996</v>
      </c>
      <c r="D7272">
        <v>1204770</v>
      </c>
      <c r="E7272">
        <v>2490766</v>
      </c>
    </row>
    <row r="7273" spans="1:5">
      <c r="A7273">
        <v>1997</v>
      </c>
      <c r="B7273" s="108">
        <v>56</v>
      </c>
      <c r="C7273">
        <v>1247489</v>
      </c>
      <c r="D7273">
        <v>1166568</v>
      </c>
      <c r="E7273">
        <v>2414057</v>
      </c>
    </row>
    <row r="7274" spans="1:5">
      <c r="A7274">
        <v>1997</v>
      </c>
      <c r="B7274" s="108">
        <v>57</v>
      </c>
      <c r="C7274">
        <v>1197122</v>
      </c>
      <c r="D7274">
        <v>1108317</v>
      </c>
      <c r="E7274">
        <v>2305439</v>
      </c>
    </row>
    <row r="7275" spans="1:5">
      <c r="A7275">
        <v>1997</v>
      </c>
      <c r="B7275" s="108">
        <v>58</v>
      </c>
      <c r="C7275">
        <v>1167719</v>
      </c>
      <c r="D7275">
        <v>1079676</v>
      </c>
      <c r="E7275">
        <v>2247395</v>
      </c>
    </row>
    <row r="7276" spans="1:5">
      <c r="A7276">
        <v>1997</v>
      </c>
      <c r="B7276" s="108">
        <v>59</v>
      </c>
      <c r="C7276">
        <v>1148491</v>
      </c>
      <c r="D7276">
        <v>1056528</v>
      </c>
      <c r="E7276">
        <v>2205019</v>
      </c>
    </row>
    <row r="7277" spans="1:5">
      <c r="A7277">
        <v>1997</v>
      </c>
      <c r="B7277" s="108">
        <v>60</v>
      </c>
      <c r="C7277">
        <v>1109576</v>
      </c>
      <c r="D7277">
        <v>1007660</v>
      </c>
      <c r="E7277">
        <v>2117236</v>
      </c>
    </row>
    <row r="7278" spans="1:5">
      <c r="A7278">
        <v>1997</v>
      </c>
      <c r="B7278" s="108">
        <v>61</v>
      </c>
      <c r="C7278">
        <v>1084720</v>
      </c>
      <c r="D7278">
        <v>984724</v>
      </c>
      <c r="E7278">
        <v>2069444</v>
      </c>
    </row>
    <row r="7279" spans="1:5">
      <c r="A7279">
        <v>1997</v>
      </c>
      <c r="B7279" s="108">
        <v>62</v>
      </c>
      <c r="C7279">
        <v>1072555</v>
      </c>
      <c r="D7279">
        <v>967887</v>
      </c>
      <c r="E7279">
        <v>2040442</v>
      </c>
    </row>
    <row r="7280" spans="1:5">
      <c r="A7280">
        <v>1997</v>
      </c>
      <c r="B7280" s="108">
        <v>63</v>
      </c>
      <c r="C7280">
        <v>1015840</v>
      </c>
      <c r="D7280">
        <v>909079</v>
      </c>
      <c r="E7280">
        <v>1924919</v>
      </c>
    </row>
    <row r="7281" spans="1:5">
      <c r="A7281">
        <v>1997</v>
      </c>
      <c r="B7281" s="108">
        <v>64</v>
      </c>
      <c r="C7281">
        <v>1057549</v>
      </c>
      <c r="D7281">
        <v>924776</v>
      </c>
      <c r="E7281">
        <v>1982325</v>
      </c>
    </row>
    <row r="7282" spans="1:5">
      <c r="A7282">
        <v>1997</v>
      </c>
      <c r="B7282" s="108">
        <v>65</v>
      </c>
      <c r="C7282">
        <v>1066928</v>
      </c>
      <c r="D7282">
        <v>920044</v>
      </c>
      <c r="E7282">
        <v>1986972</v>
      </c>
    </row>
    <row r="7283" spans="1:5">
      <c r="A7283">
        <v>1997</v>
      </c>
      <c r="B7283" s="108">
        <v>66</v>
      </c>
      <c r="C7283">
        <v>1099033</v>
      </c>
      <c r="D7283">
        <v>940648</v>
      </c>
      <c r="E7283">
        <v>2039681</v>
      </c>
    </row>
    <row r="7284" spans="1:5">
      <c r="A7284">
        <v>1997</v>
      </c>
      <c r="B7284" s="108">
        <v>67</v>
      </c>
      <c r="C7284">
        <v>1084334</v>
      </c>
      <c r="D7284">
        <v>926667</v>
      </c>
      <c r="E7284">
        <v>2011001</v>
      </c>
    </row>
    <row r="7285" spans="1:5">
      <c r="A7285">
        <v>1997</v>
      </c>
      <c r="B7285" s="108">
        <v>68</v>
      </c>
      <c r="C7285">
        <v>1057075</v>
      </c>
      <c r="D7285">
        <v>881420</v>
      </c>
      <c r="E7285">
        <v>1938495</v>
      </c>
    </row>
    <row r="7286" spans="1:5">
      <c r="A7286">
        <v>1997</v>
      </c>
      <c r="B7286" s="108">
        <v>69</v>
      </c>
      <c r="C7286">
        <v>1071222</v>
      </c>
      <c r="D7286">
        <v>872837</v>
      </c>
      <c r="E7286">
        <v>1944059</v>
      </c>
    </row>
    <row r="7287" spans="1:5">
      <c r="A7287">
        <v>1997</v>
      </c>
      <c r="B7287" s="108">
        <v>70</v>
      </c>
      <c r="C7287">
        <v>1043238</v>
      </c>
      <c r="D7287">
        <v>817612</v>
      </c>
      <c r="E7287">
        <v>1860850</v>
      </c>
    </row>
    <row r="7288" spans="1:5">
      <c r="A7288">
        <v>1997</v>
      </c>
      <c r="B7288" s="108">
        <v>71</v>
      </c>
      <c r="C7288">
        <v>1009154</v>
      </c>
      <c r="D7288">
        <v>789313</v>
      </c>
      <c r="E7288">
        <v>1798467</v>
      </c>
    </row>
    <row r="7289" spans="1:5">
      <c r="A7289">
        <v>1997</v>
      </c>
      <c r="B7289" s="108">
        <v>72</v>
      </c>
      <c r="C7289">
        <v>1006641</v>
      </c>
      <c r="D7289">
        <v>776092</v>
      </c>
      <c r="E7289">
        <v>1782733</v>
      </c>
    </row>
    <row r="7290" spans="1:5">
      <c r="A7290">
        <v>1997</v>
      </c>
      <c r="B7290" s="108">
        <v>73</v>
      </c>
      <c r="C7290">
        <v>973770</v>
      </c>
      <c r="D7290">
        <v>741214</v>
      </c>
      <c r="E7290">
        <v>1714984</v>
      </c>
    </row>
    <row r="7291" spans="1:5">
      <c r="A7291">
        <v>1997</v>
      </c>
      <c r="B7291" s="108">
        <v>74</v>
      </c>
      <c r="C7291">
        <v>964309</v>
      </c>
      <c r="D7291">
        <v>712764</v>
      </c>
      <c r="E7291">
        <v>1677073</v>
      </c>
    </row>
    <row r="7292" spans="1:5">
      <c r="A7292">
        <v>1997</v>
      </c>
      <c r="B7292" s="108">
        <v>75</v>
      </c>
      <c r="C7292">
        <v>958188</v>
      </c>
      <c r="D7292">
        <v>695531</v>
      </c>
      <c r="E7292">
        <v>1653719</v>
      </c>
    </row>
    <row r="7293" spans="1:5">
      <c r="A7293">
        <v>1997</v>
      </c>
      <c r="B7293" s="108">
        <v>76</v>
      </c>
      <c r="C7293">
        <v>887439</v>
      </c>
      <c r="D7293">
        <v>630639</v>
      </c>
      <c r="E7293">
        <v>1518078</v>
      </c>
    </row>
    <row r="7294" spans="1:5">
      <c r="A7294">
        <v>1997</v>
      </c>
      <c r="B7294" s="108">
        <v>77</v>
      </c>
      <c r="C7294">
        <v>811498</v>
      </c>
      <c r="D7294">
        <v>556376</v>
      </c>
      <c r="E7294">
        <v>1367874</v>
      </c>
    </row>
    <row r="7295" spans="1:5">
      <c r="A7295">
        <v>1997</v>
      </c>
      <c r="B7295" s="108">
        <v>78</v>
      </c>
      <c r="C7295">
        <v>776040</v>
      </c>
      <c r="D7295">
        <v>510933</v>
      </c>
      <c r="E7295">
        <v>1286973</v>
      </c>
    </row>
    <row r="7296" spans="1:5">
      <c r="A7296">
        <v>1997</v>
      </c>
      <c r="B7296" s="108">
        <v>79</v>
      </c>
      <c r="C7296">
        <v>727733</v>
      </c>
      <c r="D7296">
        <v>460343</v>
      </c>
      <c r="E7296">
        <v>1188076</v>
      </c>
    </row>
    <row r="7297" spans="1:5">
      <c r="A7297">
        <v>1997</v>
      </c>
      <c r="B7297" s="108">
        <v>80</v>
      </c>
      <c r="C7297">
        <v>656450.32999999996</v>
      </c>
      <c r="D7297">
        <v>398590.98</v>
      </c>
      <c r="E7297">
        <v>1055041.31</v>
      </c>
    </row>
    <row r="7298" spans="1:5">
      <c r="A7298">
        <v>1997</v>
      </c>
      <c r="B7298" s="108">
        <v>81</v>
      </c>
      <c r="C7298">
        <v>619820.18000000005</v>
      </c>
      <c r="D7298">
        <v>361023.76</v>
      </c>
      <c r="E7298">
        <v>980843.94</v>
      </c>
    </row>
    <row r="7299" spans="1:5">
      <c r="A7299">
        <v>1997</v>
      </c>
      <c r="B7299" s="108">
        <v>82</v>
      </c>
      <c r="C7299">
        <v>588495.9</v>
      </c>
      <c r="D7299">
        <v>327425.36</v>
      </c>
      <c r="E7299">
        <v>915921.26</v>
      </c>
    </row>
    <row r="7300" spans="1:5">
      <c r="A7300">
        <v>1997</v>
      </c>
      <c r="B7300" s="108">
        <v>83</v>
      </c>
      <c r="C7300">
        <v>530143.17000000004</v>
      </c>
      <c r="D7300">
        <v>280632.65999999997</v>
      </c>
      <c r="E7300">
        <v>810775.83</v>
      </c>
    </row>
    <row r="7301" spans="1:5">
      <c r="A7301">
        <v>1997</v>
      </c>
      <c r="B7301" s="108">
        <v>84</v>
      </c>
      <c r="C7301">
        <v>492633.19</v>
      </c>
      <c r="D7301">
        <v>246187.61</v>
      </c>
      <c r="E7301">
        <v>738820.8</v>
      </c>
    </row>
    <row r="7302" spans="1:5">
      <c r="A7302">
        <v>1997</v>
      </c>
      <c r="B7302" s="108">
        <v>85</v>
      </c>
      <c r="C7302">
        <v>426479.21</v>
      </c>
      <c r="D7302">
        <v>203101.15</v>
      </c>
      <c r="E7302">
        <v>629580.36</v>
      </c>
    </row>
    <row r="7303" spans="1:5">
      <c r="A7303">
        <v>1997</v>
      </c>
      <c r="B7303" s="108">
        <v>86</v>
      </c>
      <c r="C7303">
        <v>395880.42</v>
      </c>
      <c r="D7303">
        <v>174591.41</v>
      </c>
      <c r="E7303">
        <v>570471.82999999996</v>
      </c>
    </row>
    <row r="7304" spans="1:5">
      <c r="A7304">
        <v>1997</v>
      </c>
      <c r="B7304" s="108">
        <v>87</v>
      </c>
      <c r="C7304">
        <v>337984.76</v>
      </c>
      <c r="D7304">
        <v>142852.97</v>
      </c>
      <c r="E7304">
        <v>480837.73</v>
      </c>
    </row>
    <row r="7305" spans="1:5">
      <c r="A7305">
        <v>1997</v>
      </c>
      <c r="B7305" s="108">
        <v>88</v>
      </c>
      <c r="C7305">
        <v>302107.49</v>
      </c>
      <c r="D7305">
        <v>118802.33</v>
      </c>
      <c r="E7305">
        <v>420909.82</v>
      </c>
    </row>
    <row r="7306" spans="1:5">
      <c r="A7306">
        <v>1997</v>
      </c>
      <c r="B7306" s="108">
        <v>89</v>
      </c>
      <c r="C7306">
        <v>257497.53</v>
      </c>
      <c r="D7306">
        <v>96432.02</v>
      </c>
      <c r="E7306">
        <v>353929.55</v>
      </c>
    </row>
    <row r="7307" spans="1:5">
      <c r="A7307">
        <v>1997</v>
      </c>
      <c r="B7307" s="108">
        <v>90</v>
      </c>
      <c r="C7307">
        <v>214246.87</v>
      </c>
      <c r="D7307">
        <v>74363.08</v>
      </c>
      <c r="E7307">
        <v>288609.95</v>
      </c>
    </row>
    <row r="7308" spans="1:5">
      <c r="A7308">
        <v>1997</v>
      </c>
      <c r="B7308" s="108">
        <v>91</v>
      </c>
      <c r="C7308">
        <v>178899.17</v>
      </c>
      <c r="D7308">
        <v>58576.13</v>
      </c>
      <c r="E7308">
        <v>237475.3</v>
      </c>
    </row>
    <row r="7309" spans="1:5">
      <c r="A7309">
        <v>1997</v>
      </c>
      <c r="B7309" s="108">
        <v>92</v>
      </c>
      <c r="C7309">
        <v>144506.31</v>
      </c>
      <c r="D7309">
        <v>44248.87</v>
      </c>
      <c r="E7309">
        <v>188755.18</v>
      </c>
    </row>
    <row r="7310" spans="1:5">
      <c r="A7310">
        <v>1997</v>
      </c>
      <c r="B7310" s="108">
        <v>93</v>
      </c>
      <c r="C7310">
        <v>115969.84</v>
      </c>
      <c r="D7310">
        <v>33403.1</v>
      </c>
      <c r="E7310">
        <v>149372.94</v>
      </c>
    </row>
    <row r="7311" spans="1:5">
      <c r="A7311">
        <v>1997</v>
      </c>
      <c r="B7311" s="108">
        <v>94</v>
      </c>
      <c r="C7311">
        <v>92528.67</v>
      </c>
      <c r="D7311">
        <v>24818.01</v>
      </c>
      <c r="E7311">
        <v>117346.68</v>
      </c>
    </row>
    <row r="7312" spans="1:5">
      <c r="A7312">
        <v>1997</v>
      </c>
      <c r="B7312" s="108">
        <v>95</v>
      </c>
      <c r="C7312">
        <v>64727.45</v>
      </c>
      <c r="D7312">
        <v>16333.71</v>
      </c>
      <c r="E7312">
        <v>81061.16</v>
      </c>
    </row>
    <row r="7313" spans="1:5">
      <c r="A7313">
        <v>1997</v>
      </c>
      <c r="B7313" s="108">
        <v>96</v>
      </c>
      <c r="C7313">
        <v>54427.42</v>
      </c>
      <c r="D7313">
        <v>12889.58</v>
      </c>
      <c r="E7313">
        <v>67317</v>
      </c>
    </row>
    <row r="7314" spans="1:5">
      <c r="A7314">
        <v>1997</v>
      </c>
      <c r="B7314" s="108">
        <v>97</v>
      </c>
      <c r="C7314">
        <v>33936.31</v>
      </c>
      <c r="D7314">
        <v>7521.94</v>
      </c>
      <c r="E7314">
        <v>41458.25</v>
      </c>
    </row>
    <row r="7315" spans="1:5">
      <c r="A7315">
        <v>1997</v>
      </c>
      <c r="B7315" s="108">
        <v>98</v>
      </c>
      <c r="C7315">
        <v>26450.59</v>
      </c>
      <c r="D7315">
        <v>5360.69</v>
      </c>
      <c r="E7315">
        <v>31811.279999999999</v>
      </c>
    </row>
    <row r="7316" spans="1:5">
      <c r="A7316">
        <v>1997</v>
      </c>
      <c r="B7316" s="108">
        <v>99</v>
      </c>
      <c r="C7316">
        <v>17592.330000000002</v>
      </c>
      <c r="D7316">
        <v>3348.74</v>
      </c>
      <c r="E7316">
        <v>20941.07</v>
      </c>
    </row>
    <row r="7317" spans="1:5">
      <c r="A7317">
        <v>1997</v>
      </c>
      <c r="B7317" s="108">
        <v>100</v>
      </c>
      <c r="C7317">
        <v>12638.59</v>
      </c>
      <c r="D7317">
        <v>2298.37</v>
      </c>
      <c r="E7317">
        <v>14936.96</v>
      </c>
    </row>
    <row r="7318" spans="1:5">
      <c r="A7318">
        <v>1997</v>
      </c>
      <c r="B7318" s="108">
        <v>101</v>
      </c>
      <c r="C7318">
        <v>8196.09</v>
      </c>
      <c r="D7318">
        <v>1458.21</v>
      </c>
      <c r="E7318">
        <v>9654.2999999999993</v>
      </c>
    </row>
    <row r="7319" spans="1:5">
      <c r="A7319">
        <v>1997</v>
      </c>
      <c r="B7319" s="108">
        <v>102</v>
      </c>
      <c r="C7319">
        <v>5120.18</v>
      </c>
      <c r="D7319">
        <v>848.17</v>
      </c>
      <c r="E7319">
        <v>5968.35</v>
      </c>
    </row>
    <row r="7320" spans="1:5">
      <c r="A7320">
        <v>1997</v>
      </c>
      <c r="B7320" s="108">
        <v>103</v>
      </c>
      <c r="C7320">
        <v>3211.64</v>
      </c>
      <c r="D7320">
        <v>501.38</v>
      </c>
      <c r="E7320">
        <v>3713.02</v>
      </c>
    </row>
    <row r="7321" spans="1:5">
      <c r="A7321">
        <v>1997</v>
      </c>
      <c r="B7321" s="108">
        <v>104</v>
      </c>
      <c r="C7321">
        <v>1921.95</v>
      </c>
      <c r="D7321">
        <v>316.19</v>
      </c>
      <c r="E7321">
        <v>2238.14</v>
      </c>
    </row>
    <row r="7322" spans="1:5">
      <c r="A7322">
        <v>1997</v>
      </c>
      <c r="B7322" s="108">
        <v>105</v>
      </c>
      <c r="C7322">
        <v>1029.22</v>
      </c>
      <c r="D7322">
        <v>160.63</v>
      </c>
      <c r="E7322">
        <v>1189.8499999999999</v>
      </c>
    </row>
    <row r="7323" spans="1:5">
      <c r="A7323">
        <v>1997</v>
      </c>
      <c r="B7323" s="108">
        <v>106</v>
      </c>
      <c r="C7323">
        <v>650.96</v>
      </c>
      <c r="D7323">
        <v>110.76</v>
      </c>
      <c r="E7323">
        <v>761.72</v>
      </c>
    </row>
    <row r="7324" spans="1:5">
      <c r="A7324">
        <v>1997</v>
      </c>
      <c r="B7324" s="108">
        <v>107</v>
      </c>
      <c r="C7324">
        <v>412.86</v>
      </c>
      <c r="D7324">
        <v>56.66</v>
      </c>
      <c r="E7324">
        <v>469.52</v>
      </c>
    </row>
    <row r="7325" spans="1:5">
      <c r="A7325">
        <v>1997</v>
      </c>
      <c r="B7325" s="108">
        <v>108</v>
      </c>
      <c r="C7325">
        <v>189.93</v>
      </c>
      <c r="D7325">
        <v>36.200000000000003</v>
      </c>
      <c r="E7325">
        <v>226.13</v>
      </c>
    </row>
    <row r="7326" spans="1:5">
      <c r="A7326">
        <v>1997</v>
      </c>
      <c r="B7326" s="108">
        <v>109</v>
      </c>
      <c r="C7326">
        <v>102.97</v>
      </c>
      <c r="D7326">
        <v>21.57</v>
      </c>
      <c r="E7326">
        <v>124.54</v>
      </c>
    </row>
    <row r="7327" spans="1:5">
      <c r="A7327">
        <v>1997</v>
      </c>
      <c r="B7327" s="108">
        <v>110</v>
      </c>
      <c r="C7327">
        <v>175.11</v>
      </c>
      <c r="D7327">
        <v>28.18</v>
      </c>
      <c r="E7327">
        <v>203.29</v>
      </c>
    </row>
    <row r="7328" spans="1:5">
      <c r="A7328">
        <v>1998</v>
      </c>
      <c r="B7328" s="108">
        <v>0</v>
      </c>
      <c r="C7328">
        <v>1823054</v>
      </c>
      <c r="D7328">
        <v>1915071</v>
      </c>
      <c r="E7328">
        <v>3738125</v>
      </c>
    </row>
    <row r="7329" spans="1:5">
      <c r="A7329">
        <v>1998</v>
      </c>
      <c r="B7329" s="108">
        <v>1</v>
      </c>
      <c r="C7329">
        <v>1841857</v>
      </c>
      <c r="D7329">
        <v>1925408</v>
      </c>
      <c r="E7329">
        <v>3767265</v>
      </c>
    </row>
    <row r="7330" spans="1:5">
      <c r="A7330">
        <v>1998</v>
      </c>
      <c r="B7330" s="108">
        <v>2</v>
      </c>
      <c r="C7330">
        <v>1849716</v>
      </c>
      <c r="D7330">
        <v>1938288</v>
      </c>
      <c r="E7330">
        <v>3788004</v>
      </c>
    </row>
    <row r="7331" spans="1:5">
      <c r="A7331">
        <v>1998</v>
      </c>
      <c r="B7331" s="108">
        <v>3</v>
      </c>
      <c r="C7331">
        <v>1895976</v>
      </c>
      <c r="D7331">
        <v>1985744</v>
      </c>
      <c r="E7331">
        <v>3881720</v>
      </c>
    </row>
    <row r="7332" spans="1:5">
      <c r="A7332">
        <v>1998</v>
      </c>
      <c r="B7332" s="108">
        <v>4</v>
      </c>
      <c r="C7332">
        <v>1951619</v>
      </c>
      <c r="D7332">
        <v>2049626</v>
      </c>
      <c r="E7332">
        <v>4001245</v>
      </c>
    </row>
    <row r="7333" spans="1:5">
      <c r="A7333">
        <v>1998</v>
      </c>
      <c r="B7333" s="108">
        <v>5</v>
      </c>
      <c r="C7333">
        <v>1985191</v>
      </c>
      <c r="D7333">
        <v>2087204</v>
      </c>
      <c r="E7333">
        <v>4072395</v>
      </c>
    </row>
    <row r="7334" spans="1:5">
      <c r="A7334">
        <v>1998</v>
      </c>
      <c r="B7334" s="108">
        <v>6</v>
      </c>
      <c r="C7334">
        <v>2010313</v>
      </c>
      <c r="D7334">
        <v>2101257</v>
      </c>
      <c r="E7334">
        <v>4111570</v>
      </c>
    </row>
    <row r="7335" spans="1:5">
      <c r="A7335">
        <v>1998</v>
      </c>
      <c r="B7335" s="108">
        <v>7</v>
      </c>
      <c r="C7335">
        <v>2042333</v>
      </c>
      <c r="D7335">
        <v>2142193</v>
      </c>
      <c r="E7335">
        <v>4184526</v>
      </c>
    </row>
    <row r="7336" spans="1:5">
      <c r="A7336">
        <v>1998</v>
      </c>
      <c r="B7336" s="108">
        <v>8</v>
      </c>
      <c r="C7336">
        <v>1964070</v>
      </c>
      <c r="D7336">
        <v>2061629</v>
      </c>
      <c r="E7336">
        <v>4025699</v>
      </c>
    </row>
    <row r="7337" spans="1:5">
      <c r="A7337">
        <v>1998</v>
      </c>
      <c r="B7337" s="108">
        <v>9</v>
      </c>
      <c r="C7337">
        <v>1951831</v>
      </c>
      <c r="D7337">
        <v>2051130</v>
      </c>
      <c r="E7337">
        <v>4002961</v>
      </c>
    </row>
    <row r="7338" spans="1:5">
      <c r="A7338">
        <v>1998</v>
      </c>
      <c r="B7338" s="108">
        <v>10</v>
      </c>
      <c r="C7338">
        <v>1947596</v>
      </c>
      <c r="D7338">
        <v>2047374</v>
      </c>
      <c r="E7338">
        <v>3994970</v>
      </c>
    </row>
    <row r="7339" spans="1:5">
      <c r="A7339">
        <v>1998</v>
      </c>
      <c r="B7339" s="108">
        <v>11</v>
      </c>
      <c r="C7339">
        <v>1910882</v>
      </c>
      <c r="D7339">
        <v>2005156</v>
      </c>
      <c r="E7339">
        <v>3916038</v>
      </c>
    </row>
    <row r="7340" spans="1:5">
      <c r="A7340">
        <v>1998</v>
      </c>
      <c r="B7340" s="108">
        <v>12</v>
      </c>
      <c r="C7340">
        <v>1943296</v>
      </c>
      <c r="D7340">
        <v>2043735</v>
      </c>
      <c r="E7340">
        <v>3987031</v>
      </c>
    </row>
    <row r="7341" spans="1:5">
      <c r="A7341">
        <v>1998</v>
      </c>
      <c r="B7341" s="108">
        <v>13</v>
      </c>
      <c r="C7341">
        <v>1900707</v>
      </c>
      <c r="D7341">
        <v>1992720</v>
      </c>
      <c r="E7341">
        <v>3893427</v>
      </c>
    </row>
    <row r="7342" spans="1:5">
      <c r="A7342">
        <v>1998</v>
      </c>
      <c r="B7342" s="108">
        <v>14</v>
      </c>
      <c r="C7342">
        <v>1899769</v>
      </c>
      <c r="D7342">
        <v>2002268</v>
      </c>
      <c r="E7342">
        <v>3902037</v>
      </c>
    </row>
    <row r="7343" spans="1:5">
      <c r="A7343">
        <v>1998</v>
      </c>
      <c r="B7343" s="108">
        <v>15</v>
      </c>
      <c r="C7343">
        <v>1958394</v>
      </c>
      <c r="D7343">
        <v>2068480</v>
      </c>
      <c r="E7343">
        <v>4026874</v>
      </c>
    </row>
    <row r="7344" spans="1:5">
      <c r="A7344">
        <v>1998</v>
      </c>
      <c r="B7344" s="108">
        <v>16</v>
      </c>
      <c r="C7344">
        <v>1866026</v>
      </c>
      <c r="D7344">
        <v>1983837</v>
      </c>
      <c r="E7344">
        <v>3849863</v>
      </c>
    </row>
    <row r="7345" spans="1:5">
      <c r="A7345">
        <v>1998</v>
      </c>
      <c r="B7345" s="108">
        <v>17</v>
      </c>
      <c r="C7345">
        <v>1960555</v>
      </c>
      <c r="D7345">
        <v>2099024</v>
      </c>
      <c r="E7345">
        <v>4059579</v>
      </c>
    </row>
    <row r="7346" spans="1:5">
      <c r="A7346">
        <v>1998</v>
      </c>
      <c r="B7346" s="108">
        <v>18</v>
      </c>
      <c r="C7346">
        <v>1877982</v>
      </c>
      <c r="D7346">
        <v>1982769</v>
      </c>
      <c r="E7346">
        <v>3860751</v>
      </c>
    </row>
    <row r="7347" spans="1:5">
      <c r="A7347">
        <v>1998</v>
      </c>
      <c r="B7347" s="108">
        <v>19</v>
      </c>
      <c r="C7347">
        <v>1869389</v>
      </c>
      <c r="D7347">
        <v>1951281</v>
      </c>
      <c r="E7347">
        <v>3820670</v>
      </c>
    </row>
    <row r="7348" spans="1:5">
      <c r="A7348">
        <v>1998</v>
      </c>
      <c r="B7348" s="108">
        <v>20</v>
      </c>
      <c r="C7348">
        <v>1865670</v>
      </c>
      <c r="D7348">
        <v>1951763</v>
      </c>
      <c r="E7348">
        <v>3817433</v>
      </c>
    </row>
    <row r="7349" spans="1:5">
      <c r="A7349">
        <v>1998</v>
      </c>
      <c r="B7349" s="108">
        <v>21</v>
      </c>
      <c r="C7349">
        <v>1764636</v>
      </c>
      <c r="D7349">
        <v>1844954</v>
      </c>
      <c r="E7349">
        <v>3609590</v>
      </c>
    </row>
    <row r="7350" spans="1:5">
      <c r="A7350">
        <v>1998</v>
      </c>
      <c r="B7350" s="108">
        <v>22</v>
      </c>
      <c r="C7350">
        <v>1723363</v>
      </c>
      <c r="D7350">
        <v>1798814</v>
      </c>
      <c r="E7350">
        <v>3522177</v>
      </c>
    </row>
    <row r="7351" spans="1:5">
      <c r="A7351">
        <v>1998</v>
      </c>
      <c r="B7351" s="108">
        <v>23</v>
      </c>
      <c r="C7351">
        <v>1736766</v>
      </c>
      <c r="D7351">
        <v>1799528</v>
      </c>
      <c r="E7351">
        <v>3536294</v>
      </c>
    </row>
    <row r="7352" spans="1:5">
      <c r="A7352">
        <v>1998</v>
      </c>
      <c r="B7352" s="108">
        <v>24</v>
      </c>
      <c r="C7352">
        <v>1746852</v>
      </c>
      <c r="D7352">
        <v>1799494</v>
      </c>
      <c r="E7352">
        <v>3546346</v>
      </c>
    </row>
    <row r="7353" spans="1:5">
      <c r="A7353">
        <v>1998</v>
      </c>
      <c r="B7353" s="108">
        <v>25</v>
      </c>
      <c r="C7353">
        <v>1857104</v>
      </c>
      <c r="D7353">
        <v>1911180</v>
      </c>
      <c r="E7353">
        <v>3768284</v>
      </c>
    </row>
    <row r="7354" spans="1:5">
      <c r="A7354">
        <v>1998</v>
      </c>
      <c r="B7354" s="108">
        <v>26</v>
      </c>
      <c r="C7354">
        <v>1939422</v>
      </c>
      <c r="D7354">
        <v>1958098</v>
      </c>
      <c r="E7354">
        <v>3897520</v>
      </c>
    </row>
    <row r="7355" spans="1:5">
      <c r="A7355">
        <v>1998</v>
      </c>
      <c r="B7355" s="108">
        <v>27</v>
      </c>
      <c r="C7355">
        <v>2119525</v>
      </c>
      <c r="D7355">
        <v>2142308</v>
      </c>
      <c r="E7355">
        <v>4261833</v>
      </c>
    </row>
    <row r="7356" spans="1:5">
      <c r="A7356">
        <v>1998</v>
      </c>
      <c r="B7356" s="108">
        <v>28</v>
      </c>
      <c r="C7356">
        <v>1973600</v>
      </c>
      <c r="D7356">
        <v>2000137</v>
      </c>
      <c r="E7356">
        <v>3973737</v>
      </c>
    </row>
    <row r="7357" spans="1:5">
      <c r="A7357">
        <v>1998</v>
      </c>
      <c r="B7357" s="108">
        <v>29</v>
      </c>
      <c r="C7357">
        <v>1978354</v>
      </c>
      <c r="D7357">
        <v>1999924</v>
      </c>
      <c r="E7357">
        <v>3978278</v>
      </c>
    </row>
    <row r="7358" spans="1:5">
      <c r="A7358">
        <v>1998</v>
      </c>
      <c r="B7358" s="108">
        <v>30</v>
      </c>
      <c r="C7358">
        <v>2014663</v>
      </c>
      <c r="D7358">
        <v>2052569</v>
      </c>
      <c r="E7358">
        <v>4067232</v>
      </c>
    </row>
    <row r="7359" spans="1:5">
      <c r="A7359">
        <v>1998</v>
      </c>
      <c r="B7359" s="108">
        <v>31</v>
      </c>
      <c r="C7359">
        <v>1987606</v>
      </c>
      <c r="D7359">
        <v>1994507</v>
      </c>
      <c r="E7359">
        <v>3982113</v>
      </c>
    </row>
    <row r="7360" spans="1:5">
      <c r="A7360">
        <v>1998</v>
      </c>
      <c r="B7360" s="108">
        <v>32</v>
      </c>
      <c r="C7360">
        <v>2105306</v>
      </c>
      <c r="D7360">
        <v>2120238</v>
      </c>
      <c r="E7360">
        <v>4225544</v>
      </c>
    </row>
    <row r="7361" spans="1:5">
      <c r="A7361">
        <v>1998</v>
      </c>
      <c r="B7361" s="108">
        <v>33</v>
      </c>
      <c r="C7361">
        <v>2183392</v>
      </c>
      <c r="D7361">
        <v>2181252</v>
      </c>
      <c r="E7361">
        <v>4364644</v>
      </c>
    </row>
    <row r="7362" spans="1:5">
      <c r="A7362">
        <v>1998</v>
      </c>
      <c r="B7362" s="108">
        <v>34</v>
      </c>
      <c r="C7362">
        <v>2253964</v>
      </c>
      <c r="D7362">
        <v>2266484</v>
      </c>
      <c r="E7362">
        <v>4520448</v>
      </c>
    </row>
    <row r="7363" spans="1:5">
      <c r="A7363">
        <v>1998</v>
      </c>
      <c r="B7363" s="108">
        <v>35</v>
      </c>
      <c r="C7363">
        <v>2352927</v>
      </c>
      <c r="D7363">
        <v>2373070</v>
      </c>
      <c r="E7363">
        <v>4725997</v>
      </c>
    </row>
    <row r="7364" spans="1:5">
      <c r="A7364">
        <v>1998</v>
      </c>
      <c r="B7364" s="108">
        <v>36</v>
      </c>
      <c r="C7364">
        <v>2237558</v>
      </c>
      <c r="D7364">
        <v>2216141</v>
      </c>
      <c r="E7364">
        <v>4453699</v>
      </c>
    </row>
    <row r="7365" spans="1:5">
      <c r="A7365">
        <v>1998</v>
      </c>
      <c r="B7365" s="108">
        <v>37</v>
      </c>
      <c r="C7365">
        <v>2385160</v>
      </c>
      <c r="D7365">
        <v>2369999</v>
      </c>
      <c r="E7365">
        <v>4755159</v>
      </c>
    </row>
    <row r="7366" spans="1:5">
      <c r="A7366">
        <v>1998</v>
      </c>
      <c r="B7366" s="108">
        <v>38</v>
      </c>
      <c r="C7366">
        <v>2228226</v>
      </c>
      <c r="D7366">
        <v>2203126</v>
      </c>
      <c r="E7366">
        <v>4431352</v>
      </c>
    </row>
    <row r="7367" spans="1:5">
      <c r="A7367">
        <v>1998</v>
      </c>
      <c r="B7367" s="108">
        <v>39</v>
      </c>
      <c r="C7367">
        <v>2290081</v>
      </c>
      <c r="D7367">
        <v>2258706</v>
      </c>
      <c r="E7367">
        <v>4548787</v>
      </c>
    </row>
    <row r="7368" spans="1:5">
      <c r="A7368">
        <v>1998</v>
      </c>
      <c r="B7368" s="108">
        <v>40</v>
      </c>
      <c r="C7368">
        <v>2340915</v>
      </c>
      <c r="D7368">
        <v>2326585</v>
      </c>
      <c r="E7368">
        <v>4667500</v>
      </c>
    </row>
    <row r="7369" spans="1:5">
      <c r="A7369">
        <v>1998</v>
      </c>
      <c r="B7369" s="108">
        <v>41</v>
      </c>
      <c r="C7369">
        <v>2189178</v>
      </c>
      <c r="D7369">
        <v>2137248</v>
      </c>
      <c r="E7369">
        <v>4326426</v>
      </c>
    </row>
    <row r="7370" spans="1:5">
      <c r="A7370">
        <v>1998</v>
      </c>
      <c r="B7370" s="108">
        <v>42</v>
      </c>
      <c r="C7370">
        <v>2187481</v>
      </c>
      <c r="D7370">
        <v>2152141</v>
      </c>
      <c r="E7370">
        <v>4339622</v>
      </c>
    </row>
    <row r="7371" spans="1:5">
      <c r="A7371">
        <v>1998</v>
      </c>
      <c r="B7371" s="108">
        <v>43</v>
      </c>
      <c r="C7371">
        <v>2125689</v>
      </c>
      <c r="D7371">
        <v>2062377</v>
      </c>
      <c r="E7371">
        <v>4188066</v>
      </c>
    </row>
    <row r="7372" spans="1:5">
      <c r="A7372">
        <v>1998</v>
      </c>
      <c r="B7372" s="108">
        <v>44</v>
      </c>
      <c r="C7372">
        <v>2059595</v>
      </c>
      <c r="D7372">
        <v>2004603</v>
      </c>
      <c r="E7372">
        <v>4064198</v>
      </c>
    </row>
    <row r="7373" spans="1:5">
      <c r="A7373">
        <v>1998</v>
      </c>
      <c r="B7373" s="108">
        <v>45</v>
      </c>
      <c r="C7373">
        <v>2101275</v>
      </c>
      <c r="D7373">
        <v>2052324</v>
      </c>
      <c r="E7373">
        <v>4153599</v>
      </c>
    </row>
    <row r="7374" spans="1:5">
      <c r="A7374">
        <v>1998</v>
      </c>
      <c r="B7374" s="108">
        <v>46</v>
      </c>
      <c r="C7374">
        <v>1879134</v>
      </c>
      <c r="D7374">
        <v>1809233</v>
      </c>
      <c r="E7374">
        <v>3688367</v>
      </c>
    </row>
    <row r="7375" spans="1:5">
      <c r="A7375">
        <v>1998</v>
      </c>
      <c r="B7375" s="108">
        <v>47</v>
      </c>
      <c r="C7375">
        <v>1957161</v>
      </c>
      <c r="D7375">
        <v>1895430</v>
      </c>
      <c r="E7375">
        <v>3852591</v>
      </c>
    </row>
    <row r="7376" spans="1:5">
      <c r="A7376">
        <v>1998</v>
      </c>
      <c r="B7376" s="108">
        <v>48</v>
      </c>
      <c r="C7376">
        <v>1811583</v>
      </c>
      <c r="D7376">
        <v>1738178</v>
      </c>
      <c r="E7376">
        <v>3549761</v>
      </c>
    </row>
    <row r="7377" spans="1:5">
      <c r="A7377">
        <v>1998</v>
      </c>
      <c r="B7377" s="108">
        <v>49</v>
      </c>
      <c r="C7377">
        <v>1881339</v>
      </c>
      <c r="D7377">
        <v>1808686</v>
      </c>
      <c r="E7377">
        <v>3690025</v>
      </c>
    </row>
    <row r="7378" spans="1:5">
      <c r="A7378">
        <v>1998</v>
      </c>
      <c r="B7378" s="108">
        <v>50</v>
      </c>
      <c r="C7378">
        <v>1981309</v>
      </c>
      <c r="D7378">
        <v>1917315</v>
      </c>
      <c r="E7378">
        <v>3898624</v>
      </c>
    </row>
    <row r="7379" spans="1:5">
      <c r="A7379">
        <v>1998</v>
      </c>
      <c r="B7379" s="108">
        <v>51</v>
      </c>
      <c r="C7379">
        <v>1684895</v>
      </c>
      <c r="D7379">
        <v>1613371</v>
      </c>
      <c r="E7379">
        <v>3298266</v>
      </c>
    </row>
    <row r="7380" spans="1:5">
      <c r="A7380">
        <v>1998</v>
      </c>
      <c r="B7380" s="108">
        <v>52</v>
      </c>
      <c r="C7380">
        <v>1459541</v>
      </c>
      <c r="D7380">
        <v>1393958</v>
      </c>
      <c r="E7380">
        <v>2853499</v>
      </c>
    </row>
    <row r="7381" spans="1:5">
      <c r="A7381">
        <v>1998</v>
      </c>
      <c r="B7381" s="108">
        <v>53</v>
      </c>
      <c r="C7381">
        <v>1444663</v>
      </c>
      <c r="D7381">
        <v>1365153</v>
      </c>
      <c r="E7381">
        <v>2809816</v>
      </c>
    </row>
    <row r="7382" spans="1:5">
      <c r="A7382">
        <v>1998</v>
      </c>
      <c r="B7382" s="108">
        <v>54</v>
      </c>
      <c r="C7382">
        <v>1524936</v>
      </c>
      <c r="D7382">
        <v>1450408</v>
      </c>
      <c r="E7382">
        <v>2975344</v>
      </c>
    </row>
    <row r="7383" spans="1:5">
      <c r="A7383">
        <v>1998</v>
      </c>
      <c r="B7383" s="108">
        <v>55</v>
      </c>
      <c r="C7383">
        <v>1477596</v>
      </c>
      <c r="D7383">
        <v>1399720</v>
      </c>
      <c r="E7383">
        <v>2877316</v>
      </c>
    </row>
    <row r="7384" spans="1:5">
      <c r="A7384">
        <v>1998</v>
      </c>
      <c r="B7384" s="108">
        <v>56</v>
      </c>
      <c r="C7384">
        <v>1274436</v>
      </c>
      <c r="D7384">
        <v>1186848</v>
      </c>
      <c r="E7384">
        <v>2461284</v>
      </c>
    </row>
    <row r="7385" spans="1:5">
      <c r="A7385">
        <v>1998</v>
      </c>
      <c r="B7385" s="108">
        <v>57</v>
      </c>
      <c r="C7385">
        <v>1249180</v>
      </c>
      <c r="D7385">
        <v>1160854</v>
      </c>
      <c r="E7385">
        <v>2410034</v>
      </c>
    </row>
    <row r="7386" spans="1:5">
      <c r="A7386">
        <v>1998</v>
      </c>
      <c r="B7386" s="108">
        <v>58</v>
      </c>
      <c r="C7386">
        <v>1174781</v>
      </c>
      <c r="D7386">
        <v>1086716</v>
      </c>
      <c r="E7386">
        <v>2261497</v>
      </c>
    </row>
    <row r="7387" spans="1:5">
      <c r="A7387">
        <v>1998</v>
      </c>
      <c r="B7387" s="108">
        <v>59</v>
      </c>
      <c r="C7387">
        <v>1187162</v>
      </c>
      <c r="D7387">
        <v>1093292</v>
      </c>
      <c r="E7387">
        <v>2280454</v>
      </c>
    </row>
    <row r="7388" spans="1:5">
      <c r="A7388">
        <v>1998</v>
      </c>
      <c r="B7388" s="108">
        <v>60</v>
      </c>
      <c r="C7388">
        <v>1157035</v>
      </c>
      <c r="D7388">
        <v>1056182</v>
      </c>
      <c r="E7388">
        <v>2213217</v>
      </c>
    </row>
    <row r="7389" spans="1:5">
      <c r="A7389">
        <v>1998</v>
      </c>
      <c r="B7389" s="108">
        <v>61</v>
      </c>
      <c r="C7389">
        <v>1070644</v>
      </c>
      <c r="D7389">
        <v>973188</v>
      </c>
      <c r="E7389">
        <v>2043832</v>
      </c>
    </row>
    <row r="7390" spans="1:5">
      <c r="A7390">
        <v>1998</v>
      </c>
      <c r="B7390" s="108">
        <v>62</v>
      </c>
      <c r="C7390">
        <v>1090771</v>
      </c>
      <c r="D7390">
        <v>984488</v>
      </c>
      <c r="E7390">
        <v>2075259</v>
      </c>
    </row>
    <row r="7391" spans="1:5">
      <c r="A7391">
        <v>1998</v>
      </c>
      <c r="B7391" s="108">
        <v>63</v>
      </c>
      <c r="C7391">
        <v>1073851</v>
      </c>
      <c r="D7391">
        <v>965131</v>
      </c>
      <c r="E7391">
        <v>2038982</v>
      </c>
    </row>
    <row r="7392" spans="1:5">
      <c r="A7392">
        <v>1998</v>
      </c>
      <c r="B7392" s="108">
        <v>64</v>
      </c>
      <c r="C7392">
        <v>1020500</v>
      </c>
      <c r="D7392">
        <v>901085</v>
      </c>
      <c r="E7392">
        <v>1921585</v>
      </c>
    </row>
    <row r="7393" spans="1:5">
      <c r="A7393">
        <v>1998</v>
      </c>
      <c r="B7393" s="108">
        <v>65</v>
      </c>
      <c r="C7393">
        <v>1042920</v>
      </c>
      <c r="D7393">
        <v>903066</v>
      </c>
      <c r="E7393">
        <v>1945986</v>
      </c>
    </row>
    <row r="7394" spans="1:5">
      <c r="A7394">
        <v>1998</v>
      </c>
      <c r="B7394" s="108">
        <v>66</v>
      </c>
      <c r="C7394">
        <v>1055489</v>
      </c>
      <c r="D7394">
        <v>901436</v>
      </c>
      <c r="E7394">
        <v>1956925</v>
      </c>
    </row>
    <row r="7395" spans="1:5">
      <c r="A7395">
        <v>1998</v>
      </c>
      <c r="B7395" s="108">
        <v>67</v>
      </c>
      <c r="C7395">
        <v>1097903</v>
      </c>
      <c r="D7395">
        <v>934912</v>
      </c>
      <c r="E7395">
        <v>2032815</v>
      </c>
    </row>
    <row r="7396" spans="1:5">
      <c r="A7396">
        <v>1998</v>
      </c>
      <c r="B7396" s="108">
        <v>68</v>
      </c>
      <c r="C7396">
        <v>1039801</v>
      </c>
      <c r="D7396">
        <v>883687</v>
      </c>
      <c r="E7396">
        <v>1923488</v>
      </c>
    </row>
    <row r="7397" spans="1:5">
      <c r="A7397">
        <v>1998</v>
      </c>
      <c r="B7397" s="108">
        <v>69</v>
      </c>
      <c r="C7397">
        <v>1047666</v>
      </c>
      <c r="D7397">
        <v>860763</v>
      </c>
      <c r="E7397">
        <v>1908429</v>
      </c>
    </row>
    <row r="7398" spans="1:5">
      <c r="A7398">
        <v>1998</v>
      </c>
      <c r="B7398" s="108">
        <v>70</v>
      </c>
      <c r="C7398">
        <v>1067287</v>
      </c>
      <c r="D7398">
        <v>850482</v>
      </c>
      <c r="E7398">
        <v>1917769</v>
      </c>
    </row>
    <row r="7399" spans="1:5">
      <c r="A7399">
        <v>1998</v>
      </c>
      <c r="B7399" s="108">
        <v>71</v>
      </c>
      <c r="C7399">
        <v>997572</v>
      </c>
      <c r="D7399">
        <v>784050</v>
      </c>
      <c r="E7399">
        <v>1781622</v>
      </c>
    </row>
    <row r="7400" spans="1:5">
      <c r="A7400">
        <v>1998</v>
      </c>
      <c r="B7400" s="108">
        <v>72</v>
      </c>
      <c r="C7400">
        <v>990235</v>
      </c>
      <c r="D7400">
        <v>764207</v>
      </c>
      <c r="E7400">
        <v>1754442</v>
      </c>
    </row>
    <row r="7401" spans="1:5">
      <c r="A7401">
        <v>1998</v>
      </c>
      <c r="B7401" s="108">
        <v>73</v>
      </c>
      <c r="C7401">
        <v>990232</v>
      </c>
      <c r="D7401">
        <v>756426</v>
      </c>
      <c r="E7401">
        <v>1746658</v>
      </c>
    </row>
    <row r="7402" spans="1:5">
      <c r="A7402">
        <v>1998</v>
      </c>
      <c r="B7402" s="108">
        <v>74</v>
      </c>
      <c r="C7402">
        <v>963320</v>
      </c>
      <c r="D7402">
        <v>715506</v>
      </c>
      <c r="E7402">
        <v>1678826</v>
      </c>
    </row>
    <row r="7403" spans="1:5">
      <c r="A7403">
        <v>1998</v>
      </c>
      <c r="B7403" s="108">
        <v>75</v>
      </c>
      <c r="C7403">
        <v>941106</v>
      </c>
      <c r="D7403">
        <v>680950</v>
      </c>
      <c r="E7403">
        <v>1622056</v>
      </c>
    </row>
    <row r="7404" spans="1:5">
      <c r="A7404">
        <v>1998</v>
      </c>
      <c r="B7404" s="108">
        <v>76</v>
      </c>
      <c r="C7404">
        <v>923113</v>
      </c>
      <c r="D7404">
        <v>658371</v>
      </c>
      <c r="E7404">
        <v>1581484</v>
      </c>
    </row>
    <row r="7405" spans="1:5">
      <c r="A7405">
        <v>1998</v>
      </c>
      <c r="B7405" s="108">
        <v>77</v>
      </c>
      <c r="C7405">
        <v>852109</v>
      </c>
      <c r="D7405">
        <v>593484</v>
      </c>
      <c r="E7405">
        <v>1445593</v>
      </c>
    </row>
    <row r="7406" spans="1:5">
      <c r="A7406">
        <v>1998</v>
      </c>
      <c r="B7406" s="108">
        <v>78</v>
      </c>
      <c r="C7406">
        <v>784208</v>
      </c>
      <c r="D7406">
        <v>522035</v>
      </c>
      <c r="E7406">
        <v>1306243</v>
      </c>
    </row>
    <row r="7407" spans="1:5">
      <c r="A7407">
        <v>1998</v>
      </c>
      <c r="B7407" s="108">
        <v>79</v>
      </c>
      <c r="C7407">
        <v>742898</v>
      </c>
      <c r="D7407">
        <v>474618</v>
      </c>
      <c r="E7407">
        <v>1217516</v>
      </c>
    </row>
    <row r="7408" spans="1:5">
      <c r="A7408">
        <v>1998</v>
      </c>
      <c r="B7408" s="108">
        <v>80</v>
      </c>
      <c r="C7408">
        <v>669787.81000000006</v>
      </c>
      <c r="D7408">
        <v>413209.84</v>
      </c>
      <c r="E7408">
        <v>1082997.6499999999</v>
      </c>
    </row>
    <row r="7409" spans="1:5">
      <c r="A7409">
        <v>1998</v>
      </c>
      <c r="B7409" s="108">
        <v>81</v>
      </c>
      <c r="C7409">
        <v>621647.43000000005</v>
      </c>
      <c r="D7409">
        <v>365974.97</v>
      </c>
      <c r="E7409">
        <v>987622.40000000002</v>
      </c>
    </row>
    <row r="7410" spans="1:5">
      <c r="A7410">
        <v>1998</v>
      </c>
      <c r="B7410" s="108">
        <v>82</v>
      </c>
      <c r="C7410">
        <v>583376.22</v>
      </c>
      <c r="D7410">
        <v>328479.34999999998</v>
      </c>
      <c r="E7410">
        <v>911855.57</v>
      </c>
    </row>
    <row r="7411" spans="1:5">
      <c r="A7411">
        <v>1998</v>
      </c>
      <c r="B7411" s="108">
        <v>83</v>
      </c>
      <c r="C7411">
        <v>549976.02</v>
      </c>
      <c r="D7411">
        <v>294880.58</v>
      </c>
      <c r="E7411">
        <v>844856.6</v>
      </c>
    </row>
    <row r="7412" spans="1:5">
      <c r="A7412">
        <v>1998</v>
      </c>
      <c r="B7412" s="108">
        <v>84</v>
      </c>
      <c r="C7412">
        <v>491901.7</v>
      </c>
      <c r="D7412">
        <v>250145.78</v>
      </c>
      <c r="E7412">
        <v>742047.48</v>
      </c>
    </row>
    <row r="7413" spans="1:5">
      <c r="A7413">
        <v>1998</v>
      </c>
      <c r="B7413" s="108">
        <v>85</v>
      </c>
      <c r="C7413">
        <v>452888.58</v>
      </c>
      <c r="D7413">
        <v>216874.74</v>
      </c>
      <c r="E7413">
        <v>669763.31999999995</v>
      </c>
    </row>
    <row r="7414" spans="1:5">
      <c r="A7414">
        <v>1998</v>
      </c>
      <c r="B7414" s="108">
        <v>86</v>
      </c>
      <c r="C7414">
        <v>388325.37</v>
      </c>
      <c r="D7414">
        <v>176649.36</v>
      </c>
      <c r="E7414">
        <v>564974.73</v>
      </c>
    </row>
    <row r="7415" spans="1:5">
      <c r="A7415">
        <v>1998</v>
      </c>
      <c r="B7415" s="108">
        <v>87</v>
      </c>
      <c r="C7415">
        <v>356130.34</v>
      </c>
      <c r="D7415">
        <v>149651.28</v>
      </c>
      <c r="E7415">
        <v>505781.62</v>
      </c>
    </row>
    <row r="7416" spans="1:5">
      <c r="A7416">
        <v>1998</v>
      </c>
      <c r="B7416" s="108">
        <v>88</v>
      </c>
      <c r="C7416">
        <v>300664.76</v>
      </c>
      <c r="D7416">
        <v>120539.55</v>
      </c>
      <c r="E7416">
        <v>421204.31</v>
      </c>
    </row>
    <row r="7417" spans="1:5">
      <c r="A7417">
        <v>1998</v>
      </c>
      <c r="B7417" s="108">
        <v>89</v>
      </c>
      <c r="C7417">
        <v>265818.44</v>
      </c>
      <c r="D7417">
        <v>98966.63</v>
      </c>
      <c r="E7417">
        <v>364785.07</v>
      </c>
    </row>
    <row r="7418" spans="1:5">
      <c r="A7418">
        <v>1998</v>
      </c>
      <c r="B7418" s="108">
        <v>90</v>
      </c>
      <c r="C7418">
        <v>222844.67</v>
      </c>
      <c r="D7418">
        <v>78845.899999999994</v>
      </c>
      <c r="E7418">
        <v>301690.57</v>
      </c>
    </row>
    <row r="7419" spans="1:5">
      <c r="A7419">
        <v>1998</v>
      </c>
      <c r="B7419" s="108">
        <v>91</v>
      </c>
      <c r="C7419">
        <v>182073.60000000001</v>
      </c>
      <c r="D7419">
        <v>59518.75</v>
      </c>
      <c r="E7419">
        <v>241592.35</v>
      </c>
    </row>
    <row r="7420" spans="1:5">
      <c r="A7420">
        <v>1998</v>
      </c>
      <c r="B7420" s="108">
        <v>92</v>
      </c>
      <c r="C7420">
        <v>149442.51999999999</v>
      </c>
      <c r="D7420">
        <v>45982.16</v>
      </c>
      <c r="E7420">
        <v>195424.68</v>
      </c>
    </row>
    <row r="7421" spans="1:5">
      <c r="A7421">
        <v>1998</v>
      </c>
      <c r="B7421" s="108">
        <v>93</v>
      </c>
      <c r="C7421">
        <v>118431.54</v>
      </c>
      <c r="D7421">
        <v>34184.89</v>
      </c>
      <c r="E7421">
        <v>152616.43</v>
      </c>
    </row>
    <row r="7422" spans="1:5">
      <c r="A7422">
        <v>1998</v>
      </c>
      <c r="B7422" s="108">
        <v>94</v>
      </c>
      <c r="C7422">
        <v>92793.2</v>
      </c>
      <c r="D7422">
        <v>25095.94</v>
      </c>
      <c r="E7422">
        <v>117889.14</v>
      </c>
    </row>
    <row r="7423" spans="1:5">
      <c r="A7423">
        <v>1998</v>
      </c>
      <c r="B7423" s="108">
        <v>95</v>
      </c>
      <c r="C7423">
        <v>72752.55</v>
      </c>
      <c r="D7423">
        <v>18156.18</v>
      </c>
      <c r="E7423">
        <v>90908.73</v>
      </c>
    </row>
    <row r="7424" spans="1:5">
      <c r="A7424">
        <v>1998</v>
      </c>
      <c r="B7424" s="108">
        <v>96</v>
      </c>
      <c r="C7424">
        <v>49569.77</v>
      </c>
      <c r="D7424">
        <v>11667.11</v>
      </c>
      <c r="E7424">
        <v>61236.88</v>
      </c>
    </row>
    <row r="7425" spans="1:5">
      <c r="A7425">
        <v>1998</v>
      </c>
      <c r="B7425" s="108">
        <v>97</v>
      </c>
      <c r="C7425">
        <v>40692.14</v>
      </c>
      <c r="D7425">
        <v>8979.23</v>
      </c>
      <c r="E7425">
        <v>49671.37</v>
      </c>
    </row>
    <row r="7426" spans="1:5">
      <c r="A7426">
        <v>1998</v>
      </c>
      <c r="B7426" s="108">
        <v>98</v>
      </c>
      <c r="C7426">
        <v>24800.15</v>
      </c>
      <c r="D7426">
        <v>5078.51</v>
      </c>
      <c r="E7426">
        <v>29878.66</v>
      </c>
    </row>
    <row r="7427" spans="1:5">
      <c r="A7427">
        <v>1998</v>
      </c>
      <c r="B7427" s="108">
        <v>99</v>
      </c>
      <c r="C7427">
        <v>18706.46</v>
      </c>
      <c r="D7427">
        <v>3604.55</v>
      </c>
      <c r="E7427">
        <v>22311.01</v>
      </c>
    </row>
    <row r="7428" spans="1:5">
      <c r="A7428">
        <v>1998</v>
      </c>
      <c r="B7428" s="108">
        <v>100</v>
      </c>
      <c r="C7428">
        <v>12141.28</v>
      </c>
      <c r="D7428">
        <v>2116.64</v>
      </c>
      <c r="E7428">
        <v>14257.92</v>
      </c>
    </row>
    <row r="7429" spans="1:5">
      <c r="A7429">
        <v>1998</v>
      </c>
      <c r="B7429" s="108">
        <v>101</v>
      </c>
      <c r="C7429">
        <v>8385.2000000000007</v>
      </c>
      <c r="D7429">
        <v>1434.13</v>
      </c>
      <c r="E7429">
        <v>9819.33</v>
      </c>
    </row>
    <row r="7430" spans="1:5">
      <c r="A7430">
        <v>1998</v>
      </c>
      <c r="B7430" s="108">
        <v>102</v>
      </c>
      <c r="C7430">
        <v>5282.41</v>
      </c>
      <c r="D7430">
        <v>872.35</v>
      </c>
      <c r="E7430">
        <v>6154.76</v>
      </c>
    </row>
    <row r="7431" spans="1:5">
      <c r="A7431">
        <v>1998</v>
      </c>
      <c r="B7431" s="108">
        <v>103</v>
      </c>
      <c r="C7431">
        <v>3235.12</v>
      </c>
      <c r="D7431">
        <v>495.3</v>
      </c>
      <c r="E7431">
        <v>3730.42</v>
      </c>
    </row>
    <row r="7432" spans="1:5">
      <c r="A7432">
        <v>1998</v>
      </c>
      <c r="B7432" s="108">
        <v>104</v>
      </c>
      <c r="C7432">
        <v>1983.05</v>
      </c>
      <c r="D7432">
        <v>275.8</v>
      </c>
      <c r="E7432">
        <v>2258.85</v>
      </c>
    </row>
    <row r="7433" spans="1:5">
      <c r="A7433">
        <v>1998</v>
      </c>
      <c r="B7433" s="108">
        <v>105</v>
      </c>
      <c r="C7433">
        <v>1114.4000000000001</v>
      </c>
      <c r="D7433">
        <v>176.66</v>
      </c>
      <c r="E7433">
        <v>1291.06</v>
      </c>
    </row>
    <row r="7434" spans="1:5">
      <c r="A7434">
        <v>1998</v>
      </c>
      <c r="B7434" s="108">
        <v>106</v>
      </c>
      <c r="C7434">
        <v>615.19000000000005</v>
      </c>
      <c r="D7434">
        <v>82.61</v>
      </c>
      <c r="E7434">
        <v>697.8</v>
      </c>
    </row>
    <row r="7435" spans="1:5">
      <c r="A7435">
        <v>1998</v>
      </c>
      <c r="B7435" s="108">
        <v>107</v>
      </c>
      <c r="C7435">
        <v>352.94</v>
      </c>
      <c r="D7435">
        <v>68.739999999999995</v>
      </c>
      <c r="E7435">
        <v>421.68</v>
      </c>
    </row>
    <row r="7436" spans="1:5">
      <c r="A7436">
        <v>1998</v>
      </c>
      <c r="B7436" s="108">
        <v>108</v>
      </c>
      <c r="C7436">
        <v>228.25</v>
      </c>
      <c r="D7436">
        <v>28.66</v>
      </c>
      <c r="E7436">
        <v>256.91000000000003</v>
      </c>
    </row>
    <row r="7437" spans="1:5">
      <c r="A7437">
        <v>1998</v>
      </c>
      <c r="B7437" s="108">
        <v>109</v>
      </c>
      <c r="C7437">
        <v>105.52</v>
      </c>
      <c r="D7437">
        <v>21.3</v>
      </c>
      <c r="E7437">
        <v>126.82</v>
      </c>
    </row>
    <row r="7438" spans="1:5">
      <c r="A7438">
        <v>1998</v>
      </c>
      <c r="B7438" s="108">
        <v>110</v>
      </c>
      <c r="C7438">
        <v>169.07</v>
      </c>
      <c r="D7438">
        <v>21.65</v>
      </c>
      <c r="E7438">
        <v>190.72</v>
      </c>
    </row>
    <row r="7439" spans="1:5">
      <c r="A7439">
        <v>1999</v>
      </c>
      <c r="B7439" s="108">
        <v>0</v>
      </c>
      <c r="C7439">
        <v>1849362</v>
      </c>
      <c r="D7439">
        <v>1943029</v>
      </c>
      <c r="E7439">
        <v>3792391</v>
      </c>
    </row>
    <row r="7440" spans="1:5">
      <c r="A7440">
        <v>1999</v>
      </c>
      <c r="B7440" s="108">
        <v>1</v>
      </c>
      <c r="C7440">
        <v>1835877</v>
      </c>
      <c r="D7440">
        <v>1921269</v>
      </c>
      <c r="E7440">
        <v>3757146</v>
      </c>
    </row>
    <row r="7441" spans="1:5">
      <c r="A7441">
        <v>1999</v>
      </c>
      <c r="B7441" s="108">
        <v>2</v>
      </c>
      <c r="C7441">
        <v>1849778</v>
      </c>
      <c r="D7441">
        <v>1934552</v>
      </c>
      <c r="E7441">
        <v>3784330</v>
      </c>
    </row>
    <row r="7442" spans="1:5">
      <c r="A7442">
        <v>1999</v>
      </c>
      <c r="B7442" s="108">
        <v>3</v>
      </c>
      <c r="C7442">
        <v>1874940</v>
      </c>
      <c r="D7442">
        <v>1965321</v>
      </c>
      <c r="E7442">
        <v>3840261</v>
      </c>
    </row>
    <row r="7443" spans="1:5">
      <c r="A7443">
        <v>1999</v>
      </c>
      <c r="B7443" s="108">
        <v>4</v>
      </c>
      <c r="C7443">
        <v>1936466</v>
      </c>
      <c r="D7443">
        <v>2030270</v>
      </c>
      <c r="E7443">
        <v>3966736</v>
      </c>
    </row>
    <row r="7444" spans="1:5">
      <c r="A7444">
        <v>1999</v>
      </c>
      <c r="B7444" s="108">
        <v>5</v>
      </c>
      <c r="C7444">
        <v>1959038</v>
      </c>
      <c r="D7444">
        <v>2060297</v>
      </c>
      <c r="E7444">
        <v>4019335</v>
      </c>
    </row>
    <row r="7445" spans="1:5">
      <c r="A7445">
        <v>1999</v>
      </c>
      <c r="B7445" s="108">
        <v>6</v>
      </c>
      <c r="C7445">
        <v>1989774</v>
      </c>
      <c r="D7445">
        <v>2089688</v>
      </c>
      <c r="E7445">
        <v>4079462</v>
      </c>
    </row>
    <row r="7446" spans="1:5">
      <c r="A7446">
        <v>1999</v>
      </c>
      <c r="B7446" s="108">
        <v>7</v>
      </c>
      <c r="C7446">
        <v>2036683</v>
      </c>
      <c r="D7446">
        <v>2128405</v>
      </c>
      <c r="E7446">
        <v>4165088</v>
      </c>
    </row>
    <row r="7447" spans="1:5">
      <c r="A7447">
        <v>1999</v>
      </c>
      <c r="B7447" s="108">
        <v>8</v>
      </c>
      <c r="C7447">
        <v>2037419</v>
      </c>
      <c r="D7447">
        <v>2139804</v>
      </c>
      <c r="E7447">
        <v>4177223</v>
      </c>
    </row>
    <row r="7448" spans="1:5">
      <c r="A7448">
        <v>1999</v>
      </c>
      <c r="B7448" s="108">
        <v>9</v>
      </c>
      <c r="C7448">
        <v>2016466</v>
      </c>
      <c r="D7448">
        <v>2119245</v>
      </c>
      <c r="E7448">
        <v>4135711</v>
      </c>
    </row>
    <row r="7449" spans="1:5">
      <c r="A7449">
        <v>1999</v>
      </c>
      <c r="B7449" s="108">
        <v>10</v>
      </c>
      <c r="C7449">
        <v>1993243</v>
      </c>
      <c r="D7449">
        <v>2096969</v>
      </c>
      <c r="E7449">
        <v>4090212</v>
      </c>
    </row>
    <row r="7450" spans="1:5">
      <c r="A7450">
        <v>1999</v>
      </c>
      <c r="B7450" s="108">
        <v>11</v>
      </c>
      <c r="C7450">
        <v>1949860</v>
      </c>
      <c r="D7450">
        <v>2045984</v>
      </c>
      <c r="E7450">
        <v>3995844</v>
      </c>
    </row>
    <row r="7451" spans="1:5">
      <c r="A7451">
        <v>1999</v>
      </c>
      <c r="B7451" s="108">
        <v>12</v>
      </c>
      <c r="C7451">
        <v>1935161</v>
      </c>
      <c r="D7451">
        <v>2031559</v>
      </c>
      <c r="E7451">
        <v>3966720</v>
      </c>
    </row>
    <row r="7452" spans="1:5">
      <c r="A7452">
        <v>1999</v>
      </c>
      <c r="B7452" s="108">
        <v>13</v>
      </c>
      <c r="C7452">
        <v>1958056</v>
      </c>
      <c r="D7452">
        <v>2058813</v>
      </c>
      <c r="E7452">
        <v>4016869</v>
      </c>
    </row>
    <row r="7453" spans="1:5">
      <c r="A7453">
        <v>1999</v>
      </c>
      <c r="B7453" s="108">
        <v>14</v>
      </c>
      <c r="C7453">
        <v>1919909</v>
      </c>
      <c r="D7453">
        <v>2019303</v>
      </c>
      <c r="E7453">
        <v>3939212</v>
      </c>
    </row>
    <row r="7454" spans="1:5">
      <c r="A7454">
        <v>1999</v>
      </c>
      <c r="B7454" s="108">
        <v>15</v>
      </c>
      <c r="C7454">
        <v>1922068</v>
      </c>
      <c r="D7454">
        <v>2034896</v>
      </c>
      <c r="E7454">
        <v>3956964</v>
      </c>
    </row>
    <row r="7455" spans="1:5">
      <c r="A7455">
        <v>1999</v>
      </c>
      <c r="B7455" s="108">
        <v>16</v>
      </c>
      <c r="C7455">
        <v>1966275</v>
      </c>
      <c r="D7455">
        <v>2087331</v>
      </c>
      <c r="E7455">
        <v>4053606</v>
      </c>
    </row>
    <row r="7456" spans="1:5">
      <c r="A7456">
        <v>1999</v>
      </c>
      <c r="B7456" s="108">
        <v>17</v>
      </c>
      <c r="C7456">
        <v>1874987</v>
      </c>
      <c r="D7456">
        <v>2007088</v>
      </c>
      <c r="E7456">
        <v>3882075</v>
      </c>
    </row>
    <row r="7457" spans="1:5">
      <c r="A7457">
        <v>1999</v>
      </c>
      <c r="B7457" s="108">
        <v>18</v>
      </c>
      <c r="C7457">
        <v>1996374</v>
      </c>
      <c r="D7457">
        <v>2105852</v>
      </c>
      <c r="E7457">
        <v>4102226</v>
      </c>
    </row>
    <row r="7458" spans="1:5">
      <c r="A7458">
        <v>1999</v>
      </c>
      <c r="B7458" s="108">
        <v>19</v>
      </c>
      <c r="C7458">
        <v>1949885</v>
      </c>
      <c r="D7458">
        <v>2037210</v>
      </c>
      <c r="E7458">
        <v>3987095</v>
      </c>
    </row>
    <row r="7459" spans="1:5">
      <c r="A7459">
        <v>1999</v>
      </c>
      <c r="B7459" s="108">
        <v>20</v>
      </c>
      <c r="C7459">
        <v>1870650</v>
      </c>
      <c r="D7459">
        <v>1958191</v>
      </c>
      <c r="E7459">
        <v>3828841</v>
      </c>
    </row>
    <row r="7460" spans="1:5">
      <c r="A7460">
        <v>1999</v>
      </c>
      <c r="B7460" s="108">
        <v>21</v>
      </c>
      <c r="C7460">
        <v>1847085</v>
      </c>
      <c r="D7460">
        <v>1931032</v>
      </c>
      <c r="E7460">
        <v>3778117</v>
      </c>
    </row>
    <row r="7461" spans="1:5">
      <c r="A7461">
        <v>1999</v>
      </c>
      <c r="B7461" s="108">
        <v>22</v>
      </c>
      <c r="C7461">
        <v>1754136</v>
      </c>
      <c r="D7461">
        <v>1831239</v>
      </c>
      <c r="E7461">
        <v>3585375</v>
      </c>
    </row>
    <row r="7462" spans="1:5">
      <c r="A7462">
        <v>1999</v>
      </c>
      <c r="B7462" s="108">
        <v>23</v>
      </c>
      <c r="C7462">
        <v>1742724</v>
      </c>
      <c r="D7462">
        <v>1813263</v>
      </c>
      <c r="E7462">
        <v>3555987</v>
      </c>
    </row>
    <row r="7463" spans="1:5">
      <c r="A7463">
        <v>1999</v>
      </c>
      <c r="B7463" s="108">
        <v>24</v>
      </c>
      <c r="C7463">
        <v>1778170</v>
      </c>
      <c r="D7463">
        <v>1834468</v>
      </c>
      <c r="E7463">
        <v>3612638</v>
      </c>
    </row>
    <row r="7464" spans="1:5">
      <c r="A7464">
        <v>1999</v>
      </c>
      <c r="B7464" s="108">
        <v>25</v>
      </c>
      <c r="C7464">
        <v>1795289</v>
      </c>
      <c r="D7464">
        <v>1850924</v>
      </c>
      <c r="E7464">
        <v>3646213</v>
      </c>
    </row>
    <row r="7465" spans="1:5">
      <c r="A7465">
        <v>1999</v>
      </c>
      <c r="B7465" s="108">
        <v>26</v>
      </c>
      <c r="C7465">
        <v>1853436</v>
      </c>
      <c r="D7465">
        <v>1892773</v>
      </c>
      <c r="E7465">
        <v>3746209</v>
      </c>
    </row>
    <row r="7466" spans="1:5">
      <c r="A7466">
        <v>1999</v>
      </c>
      <c r="B7466" s="108">
        <v>27</v>
      </c>
      <c r="C7466">
        <v>1987539</v>
      </c>
      <c r="D7466">
        <v>2008827</v>
      </c>
      <c r="E7466">
        <v>3996366</v>
      </c>
    </row>
    <row r="7467" spans="1:5">
      <c r="A7467">
        <v>1999</v>
      </c>
      <c r="B7467" s="108">
        <v>28</v>
      </c>
      <c r="C7467">
        <v>2102717</v>
      </c>
      <c r="D7467">
        <v>2125923</v>
      </c>
      <c r="E7467">
        <v>4228640</v>
      </c>
    </row>
    <row r="7468" spans="1:5">
      <c r="A7468">
        <v>1999</v>
      </c>
      <c r="B7468" s="108">
        <v>29</v>
      </c>
      <c r="C7468">
        <v>2024819</v>
      </c>
      <c r="D7468">
        <v>2049676</v>
      </c>
      <c r="E7468">
        <v>4074495</v>
      </c>
    </row>
    <row r="7469" spans="1:5">
      <c r="A7469">
        <v>1999</v>
      </c>
      <c r="B7469" s="108">
        <v>30</v>
      </c>
      <c r="C7469">
        <v>2034082</v>
      </c>
      <c r="D7469">
        <v>2077950</v>
      </c>
      <c r="E7469">
        <v>4112032</v>
      </c>
    </row>
    <row r="7470" spans="1:5">
      <c r="A7470">
        <v>1999</v>
      </c>
      <c r="B7470" s="108">
        <v>31</v>
      </c>
      <c r="C7470">
        <v>1958339</v>
      </c>
      <c r="D7470">
        <v>1977770</v>
      </c>
      <c r="E7470">
        <v>3936109</v>
      </c>
    </row>
    <row r="7471" spans="1:5">
      <c r="A7471">
        <v>1999</v>
      </c>
      <c r="B7471" s="108">
        <v>32</v>
      </c>
      <c r="C7471">
        <v>2018698</v>
      </c>
      <c r="D7471">
        <v>2025283</v>
      </c>
      <c r="E7471">
        <v>4043981</v>
      </c>
    </row>
    <row r="7472" spans="1:5">
      <c r="A7472">
        <v>1999</v>
      </c>
      <c r="B7472" s="108">
        <v>33</v>
      </c>
      <c r="C7472">
        <v>2091437</v>
      </c>
      <c r="D7472">
        <v>2101519</v>
      </c>
      <c r="E7472">
        <v>4192956</v>
      </c>
    </row>
    <row r="7473" spans="1:5">
      <c r="A7473">
        <v>1999</v>
      </c>
      <c r="B7473" s="108">
        <v>34</v>
      </c>
      <c r="C7473">
        <v>2222688</v>
      </c>
      <c r="D7473">
        <v>2227871</v>
      </c>
      <c r="E7473">
        <v>4450559</v>
      </c>
    </row>
    <row r="7474" spans="1:5">
      <c r="A7474">
        <v>1999</v>
      </c>
      <c r="B7474" s="108">
        <v>35</v>
      </c>
      <c r="C7474">
        <v>2296681</v>
      </c>
      <c r="D7474">
        <v>2314112</v>
      </c>
      <c r="E7474">
        <v>4610793</v>
      </c>
    </row>
    <row r="7475" spans="1:5">
      <c r="A7475">
        <v>1999</v>
      </c>
      <c r="B7475" s="108">
        <v>36</v>
      </c>
      <c r="C7475">
        <v>2318745</v>
      </c>
      <c r="D7475">
        <v>2303797</v>
      </c>
      <c r="E7475">
        <v>4622542</v>
      </c>
    </row>
    <row r="7476" spans="1:5">
      <c r="A7476">
        <v>1999</v>
      </c>
      <c r="B7476" s="108">
        <v>37</v>
      </c>
      <c r="C7476">
        <v>2230541</v>
      </c>
      <c r="D7476">
        <v>2210038</v>
      </c>
      <c r="E7476">
        <v>4440579</v>
      </c>
    </row>
    <row r="7477" spans="1:5">
      <c r="A7477">
        <v>1999</v>
      </c>
      <c r="B7477" s="108">
        <v>38</v>
      </c>
      <c r="C7477">
        <v>2353688</v>
      </c>
      <c r="D7477">
        <v>2335265</v>
      </c>
      <c r="E7477">
        <v>4688953</v>
      </c>
    </row>
    <row r="7478" spans="1:5">
      <c r="A7478">
        <v>1999</v>
      </c>
      <c r="B7478" s="108">
        <v>39</v>
      </c>
      <c r="C7478">
        <v>2290175</v>
      </c>
      <c r="D7478">
        <v>2258941</v>
      </c>
      <c r="E7478">
        <v>4549116</v>
      </c>
    </row>
    <row r="7479" spans="1:5">
      <c r="A7479">
        <v>1999</v>
      </c>
      <c r="B7479" s="108">
        <v>40</v>
      </c>
      <c r="C7479">
        <v>2324909</v>
      </c>
      <c r="D7479">
        <v>2308326</v>
      </c>
      <c r="E7479">
        <v>4633235</v>
      </c>
    </row>
    <row r="7480" spans="1:5">
      <c r="A7480">
        <v>1999</v>
      </c>
      <c r="B7480" s="108">
        <v>41</v>
      </c>
      <c r="C7480">
        <v>2257997</v>
      </c>
      <c r="D7480">
        <v>2220462</v>
      </c>
      <c r="E7480">
        <v>4478459</v>
      </c>
    </row>
    <row r="7481" spans="1:5">
      <c r="A7481">
        <v>1999</v>
      </c>
      <c r="B7481" s="108">
        <v>42</v>
      </c>
      <c r="C7481">
        <v>2216753</v>
      </c>
      <c r="D7481">
        <v>2169767</v>
      </c>
      <c r="E7481">
        <v>4386520</v>
      </c>
    </row>
    <row r="7482" spans="1:5">
      <c r="A7482">
        <v>1999</v>
      </c>
      <c r="B7482" s="108">
        <v>43</v>
      </c>
      <c r="C7482">
        <v>2181562</v>
      </c>
      <c r="D7482">
        <v>2130700</v>
      </c>
      <c r="E7482">
        <v>4312262</v>
      </c>
    </row>
    <row r="7483" spans="1:5">
      <c r="A7483">
        <v>1999</v>
      </c>
      <c r="B7483" s="108">
        <v>44</v>
      </c>
      <c r="C7483">
        <v>2132077</v>
      </c>
      <c r="D7483">
        <v>2080647</v>
      </c>
      <c r="E7483">
        <v>4212724</v>
      </c>
    </row>
    <row r="7484" spans="1:5">
      <c r="A7484">
        <v>1999</v>
      </c>
      <c r="B7484" s="108">
        <v>45</v>
      </c>
      <c r="C7484">
        <v>2097332</v>
      </c>
      <c r="D7484">
        <v>2046449</v>
      </c>
      <c r="E7484">
        <v>4143781</v>
      </c>
    </row>
    <row r="7485" spans="1:5">
      <c r="A7485">
        <v>1999</v>
      </c>
      <c r="B7485" s="108">
        <v>46</v>
      </c>
      <c r="C7485">
        <v>2054649</v>
      </c>
      <c r="D7485">
        <v>1986762</v>
      </c>
      <c r="E7485">
        <v>4041411</v>
      </c>
    </row>
    <row r="7486" spans="1:5">
      <c r="A7486">
        <v>1999</v>
      </c>
      <c r="B7486" s="108">
        <v>47</v>
      </c>
      <c r="C7486">
        <v>1897420</v>
      </c>
      <c r="D7486">
        <v>1826703</v>
      </c>
      <c r="E7486">
        <v>3724123</v>
      </c>
    </row>
    <row r="7487" spans="1:5">
      <c r="A7487">
        <v>1999</v>
      </c>
      <c r="B7487" s="108">
        <v>48</v>
      </c>
      <c r="C7487">
        <v>1928010</v>
      </c>
      <c r="D7487">
        <v>1867662</v>
      </c>
      <c r="E7487">
        <v>3795672</v>
      </c>
    </row>
    <row r="7488" spans="1:5">
      <c r="A7488">
        <v>1999</v>
      </c>
      <c r="B7488" s="108">
        <v>49</v>
      </c>
      <c r="C7488">
        <v>1872147</v>
      </c>
      <c r="D7488">
        <v>1796185</v>
      </c>
      <c r="E7488">
        <v>3668332</v>
      </c>
    </row>
    <row r="7489" spans="1:5">
      <c r="A7489">
        <v>1999</v>
      </c>
      <c r="B7489" s="108">
        <v>50</v>
      </c>
      <c r="C7489">
        <v>1910417</v>
      </c>
      <c r="D7489">
        <v>1841405</v>
      </c>
      <c r="E7489">
        <v>3751822</v>
      </c>
    </row>
    <row r="7490" spans="1:5">
      <c r="A7490">
        <v>1999</v>
      </c>
      <c r="B7490" s="108">
        <v>51</v>
      </c>
      <c r="C7490">
        <v>1918172</v>
      </c>
      <c r="D7490">
        <v>1844320</v>
      </c>
      <c r="E7490">
        <v>3762492</v>
      </c>
    </row>
    <row r="7491" spans="1:5">
      <c r="A7491">
        <v>1999</v>
      </c>
      <c r="B7491" s="108">
        <v>52</v>
      </c>
      <c r="C7491">
        <v>1697333</v>
      </c>
      <c r="D7491">
        <v>1626335</v>
      </c>
      <c r="E7491">
        <v>3323668</v>
      </c>
    </row>
    <row r="7492" spans="1:5">
      <c r="A7492">
        <v>1999</v>
      </c>
      <c r="B7492" s="108">
        <v>53</v>
      </c>
      <c r="C7492">
        <v>1453492</v>
      </c>
      <c r="D7492">
        <v>1380913</v>
      </c>
      <c r="E7492">
        <v>2834405</v>
      </c>
    </row>
    <row r="7493" spans="1:5">
      <c r="A7493">
        <v>1999</v>
      </c>
      <c r="B7493" s="108">
        <v>54</v>
      </c>
      <c r="C7493">
        <v>1471403</v>
      </c>
      <c r="D7493">
        <v>1396131</v>
      </c>
      <c r="E7493">
        <v>2867534</v>
      </c>
    </row>
    <row r="7494" spans="1:5">
      <c r="A7494">
        <v>1999</v>
      </c>
      <c r="B7494" s="108">
        <v>55</v>
      </c>
      <c r="C7494">
        <v>1508399</v>
      </c>
      <c r="D7494">
        <v>1428884</v>
      </c>
      <c r="E7494">
        <v>2937283</v>
      </c>
    </row>
    <row r="7495" spans="1:5">
      <c r="A7495">
        <v>1999</v>
      </c>
      <c r="B7495" s="108">
        <v>56</v>
      </c>
      <c r="C7495">
        <v>1458317</v>
      </c>
      <c r="D7495">
        <v>1373437</v>
      </c>
      <c r="E7495">
        <v>2831754</v>
      </c>
    </row>
    <row r="7496" spans="1:5">
      <c r="A7496">
        <v>1999</v>
      </c>
      <c r="B7496" s="108">
        <v>57</v>
      </c>
      <c r="C7496">
        <v>1275105</v>
      </c>
      <c r="D7496">
        <v>1179542</v>
      </c>
      <c r="E7496">
        <v>2454647</v>
      </c>
    </row>
    <row r="7497" spans="1:5">
      <c r="A7497">
        <v>1999</v>
      </c>
      <c r="B7497" s="108">
        <v>58</v>
      </c>
      <c r="C7497">
        <v>1233439</v>
      </c>
      <c r="D7497">
        <v>1145980</v>
      </c>
      <c r="E7497">
        <v>2379419</v>
      </c>
    </row>
    <row r="7498" spans="1:5">
      <c r="A7498">
        <v>1999</v>
      </c>
      <c r="B7498" s="108">
        <v>59</v>
      </c>
      <c r="C7498">
        <v>1187380</v>
      </c>
      <c r="D7498">
        <v>1093033</v>
      </c>
      <c r="E7498">
        <v>2280413</v>
      </c>
    </row>
    <row r="7499" spans="1:5">
      <c r="A7499">
        <v>1999</v>
      </c>
      <c r="B7499" s="108">
        <v>60</v>
      </c>
      <c r="C7499">
        <v>1198943</v>
      </c>
      <c r="D7499">
        <v>1099324</v>
      </c>
      <c r="E7499">
        <v>2298267</v>
      </c>
    </row>
    <row r="7500" spans="1:5">
      <c r="A7500">
        <v>1999</v>
      </c>
      <c r="B7500" s="108">
        <v>61</v>
      </c>
      <c r="C7500">
        <v>1114230</v>
      </c>
      <c r="D7500">
        <v>1017312</v>
      </c>
      <c r="E7500">
        <v>2131542</v>
      </c>
    </row>
    <row r="7501" spans="1:5">
      <c r="A7501">
        <v>1999</v>
      </c>
      <c r="B7501" s="108">
        <v>62</v>
      </c>
      <c r="C7501">
        <v>1077387</v>
      </c>
      <c r="D7501">
        <v>973892</v>
      </c>
      <c r="E7501">
        <v>2051279</v>
      </c>
    </row>
    <row r="7502" spans="1:5">
      <c r="A7502">
        <v>1999</v>
      </c>
      <c r="B7502" s="108">
        <v>63</v>
      </c>
      <c r="C7502">
        <v>1091863</v>
      </c>
      <c r="D7502">
        <v>980005</v>
      </c>
      <c r="E7502">
        <v>2071868</v>
      </c>
    </row>
    <row r="7503" spans="1:5">
      <c r="A7503">
        <v>1999</v>
      </c>
      <c r="B7503" s="108">
        <v>64</v>
      </c>
      <c r="C7503">
        <v>1075334</v>
      </c>
      <c r="D7503">
        <v>954604</v>
      </c>
      <c r="E7503">
        <v>2029938</v>
      </c>
    </row>
    <row r="7504" spans="1:5">
      <c r="A7504">
        <v>1999</v>
      </c>
      <c r="B7504" s="108">
        <v>65</v>
      </c>
      <c r="C7504">
        <v>1006403</v>
      </c>
      <c r="D7504">
        <v>881090</v>
      </c>
      <c r="E7504">
        <v>1887493</v>
      </c>
    </row>
    <row r="7505" spans="1:5">
      <c r="A7505">
        <v>1999</v>
      </c>
      <c r="B7505" s="108">
        <v>66</v>
      </c>
      <c r="C7505">
        <v>1031868</v>
      </c>
      <c r="D7505">
        <v>884835</v>
      </c>
      <c r="E7505">
        <v>1916703</v>
      </c>
    </row>
    <row r="7506" spans="1:5">
      <c r="A7506">
        <v>1999</v>
      </c>
      <c r="B7506" s="108">
        <v>67</v>
      </c>
      <c r="C7506">
        <v>1055390</v>
      </c>
      <c r="D7506">
        <v>897225</v>
      </c>
      <c r="E7506">
        <v>1952615</v>
      </c>
    </row>
    <row r="7507" spans="1:5">
      <c r="A7507">
        <v>1999</v>
      </c>
      <c r="B7507" s="108">
        <v>68</v>
      </c>
      <c r="C7507">
        <v>1051896</v>
      </c>
      <c r="D7507">
        <v>892510</v>
      </c>
      <c r="E7507">
        <v>1944406</v>
      </c>
    </row>
    <row r="7508" spans="1:5">
      <c r="A7508">
        <v>1999</v>
      </c>
      <c r="B7508" s="108">
        <v>69</v>
      </c>
      <c r="C7508">
        <v>1028008</v>
      </c>
      <c r="D7508">
        <v>861658</v>
      </c>
      <c r="E7508">
        <v>1889666</v>
      </c>
    </row>
    <row r="7509" spans="1:5">
      <c r="A7509">
        <v>1999</v>
      </c>
      <c r="B7509" s="108">
        <v>70</v>
      </c>
      <c r="C7509">
        <v>1047529</v>
      </c>
      <c r="D7509">
        <v>839484</v>
      </c>
      <c r="E7509">
        <v>1887013</v>
      </c>
    </row>
    <row r="7510" spans="1:5">
      <c r="A7510">
        <v>1999</v>
      </c>
      <c r="B7510" s="108">
        <v>71</v>
      </c>
      <c r="C7510">
        <v>1017414</v>
      </c>
      <c r="D7510">
        <v>814868</v>
      </c>
      <c r="E7510">
        <v>1832282</v>
      </c>
    </row>
    <row r="7511" spans="1:5">
      <c r="A7511">
        <v>1999</v>
      </c>
      <c r="B7511" s="108">
        <v>72</v>
      </c>
      <c r="C7511">
        <v>979156</v>
      </c>
      <c r="D7511">
        <v>758124</v>
      </c>
      <c r="E7511">
        <v>1737280</v>
      </c>
    </row>
    <row r="7512" spans="1:5">
      <c r="A7512">
        <v>1999</v>
      </c>
      <c r="B7512" s="108">
        <v>73</v>
      </c>
      <c r="C7512">
        <v>977291</v>
      </c>
      <c r="D7512">
        <v>749833</v>
      </c>
      <c r="E7512">
        <v>1727124</v>
      </c>
    </row>
    <row r="7513" spans="1:5">
      <c r="A7513">
        <v>1999</v>
      </c>
      <c r="B7513" s="108">
        <v>74</v>
      </c>
      <c r="C7513">
        <v>980111</v>
      </c>
      <c r="D7513">
        <v>729998</v>
      </c>
      <c r="E7513">
        <v>1710109</v>
      </c>
    </row>
    <row r="7514" spans="1:5">
      <c r="A7514">
        <v>1999</v>
      </c>
      <c r="B7514" s="108">
        <v>75</v>
      </c>
      <c r="C7514">
        <v>939396</v>
      </c>
      <c r="D7514">
        <v>682805</v>
      </c>
      <c r="E7514">
        <v>1622201</v>
      </c>
    </row>
    <row r="7515" spans="1:5">
      <c r="A7515">
        <v>1999</v>
      </c>
      <c r="B7515" s="108">
        <v>76</v>
      </c>
      <c r="C7515">
        <v>906770</v>
      </c>
      <c r="D7515">
        <v>644335</v>
      </c>
      <c r="E7515">
        <v>1551105</v>
      </c>
    </row>
    <row r="7516" spans="1:5">
      <c r="A7516">
        <v>1999</v>
      </c>
      <c r="B7516" s="108">
        <v>77</v>
      </c>
      <c r="C7516">
        <v>884899</v>
      </c>
      <c r="D7516">
        <v>619675</v>
      </c>
      <c r="E7516">
        <v>1504574</v>
      </c>
    </row>
    <row r="7517" spans="1:5">
      <c r="A7517">
        <v>1999</v>
      </c>
      <c r="B7517" s="108">
        <v>78</v>
      </c>
      <c r="C7517">
        <v>820729</v>
      </c>
      <c r="D7517">
        <v>555555</v>
      </c>
      <c r="E7517">
        <v>1376284</v>
      </c>
    </row>
    <row r="7518" spans="1:5">
      <c r="A7518">
        <v>1999</v>
      </c>
      <c r="B7518" s="108">
        <v>79</v>
      </c>
      <c r="C7518">
        <v>751000</v>
      </c>
      <c r="D7518">
        <v>485179</v>
      </c>
      <c r="E7518">
        <v>1236179</v>
      </c>
    </row>
    <row r="7519" spans="1:5">
      <c r="A7519">
        <v>1999</v>
      </c>
      <c r="B7519" s="108">
        <v>80</v>
      </c>
      <c r="C7519">
        <v>695689.35</v>
      </c>
      <c r="D7519">
        <v>430926.66</v>
      </c>
      <c r="E7519">
        <v>1126616.01</v>
      </c>
    </row>
    <row r="7520" spans="1:5">
      <c r="A7520">
        <v>1999</v>
      </c>
      <c r="B7520" s="108">
        <v>81</v>
      </c>
      <c r="C7520">
        <v>633994.75</v>
      </c>
      <c r="D7520">
        <v>379967.15</v>
      </c>
      <c r="E7520">
        <v>1013961.9</v>
      </c>
    </row>
    <row r="7521" spans="1:5">
      <c r="A7521">
        <v>1999</v>
      </c>
      <c r="B7521" s="108">
        <v>82</v>
      </c>
      <c r="C7521">
        <v>584774.78</v>
      </c>
      <c r="D7521">
        <v>333227.84999999998</v>
      </c>
      <c r="E7521">
        <v>918002.63</v>
      </c>
    </row>
    <row r="7522" spans="1:5">
      <c r="A7522">
        <v>1999</v>
      </c>
      <c r="B7522" s="108">
        <v>83</v>
      </c>
      <c r="C7522">
        <v>545109.5</v>
      </c>
      <c r="D7522">
        <v>296164.01</v>
      </c>
      <c r="E7522">
        <v>841273.51</v>
      </c>
    </row>
    <row r="7523" spans="1:5">
      <c r="A7523">
        <v>1999</v>
      </c>
      <c r="B7523" s="108">
        <v>84</v>
      </c>
      <c r="C7523">
        <v>509799.41</v>
      </c>
      <c r="D7523">
        <v>262863.53000000003</v>
      </c>
      <c r="E7523">
        <v>772662.94</v>
      </c>
    </row>
    <row r="7524" spans="1:5">
      <c r="A7524">
        <v>1999</v>
      </c>
      <c r="B7524" s="108">
        <v>85</v>
      </c>
      <c r="C7524">
        <v>451815.87</v>
      </c>
      <c r="D7524">
        <v>220766.16</v>
      </c>
      <c r="E7524">
        <v>672582.03</v>
      </c>
    </row>
    <row r="7525" spans="1:5">
      <c r="A7525">
        <v>1999</v>
      </c>
      <c r="B7525" s="108">
        <v>86</v>
      </c>
      <c r="C7525">
        <v>411958.32</v>
      </c>
      <c r="D7525">
        <v>189012.84</v>
      </c>
      <c r="E7525">
        <v>600971.16</v>
      </c>
    </row>
    <row r="7526" spans="1:5">
      <c r="A7526">
        <v>1999</v>
      </c>
      <c r="B7526" s="108">
        <v>87</v>
      </c>
      <c r="C7526">
        <v>349349.31</v>
      </c>
      <c r="D7526">
        <v>151832.09</v>
      </c>
      <c r="E7526">
        <v>501181.4</v>
      </c>
    </row>
    <row r="7527" spans="1:5">
      <c r="A7527">
        <v>1999</v>
      </c>
      <c r="B7527" s="108">
        <v>88</v>
      </c>
      <c r="C7527">
        <v>316336.59999999998</v>
      </c>
      <c r="D7527">
        <v>126616.27</v>
      </c>
      <c r="E7527">
        <v>442952.87</v>
      </c>
    </row>
    <row r="7528" spans="1:5">
      <c r="A7528">
        <v>1999</v>
      </c>
      <c r="B7528" s="108">
        <v>89</v>
      </c>
      <c r="C7528">
        <v>264039.78000000003</v>
      </c>
      <c r="D7528">
        <v>100343.02</v>
      </c>
      <c r="E7528">
        <v>364382.8</v>
      </c>
    </row>
    <row r="7529" spans="1:5">
      <c r="A7529">
        <v>1999</v>
      </c>
      <c r="B7529" s="108">
        <v>90</v>
      </c>
      <c r="C7529">
        <v>229382.58</v>
      </c>
      <c r="D7529">
        <v>80800.539999999994</v>
      </c>
      <c r="E7529">
        <v>310183.12</v>
      </c>
    </row>
    <row r="7530" spans="1:5">
      <c r="A7530">
        <v>1999</v>
      </c>
      <c r="B7530" s="108">
        <v>91</v>
      </c>
      <c r="C7530">
        <v>189405.17</v>
      </c>
      <c r="D7530">
        <v>63299</v>
      </c>
      <c r="E7530">
        <v>252704.17</v>
      </c>
    </row>
    <row r="7531" spans="1:5">
      <c r="A7531">
        <v>1999</v>
      </c>
      <c r="B7531" s="108">
        <v>92</v>
      </c>
      <c r="C7531">
        <v>152047.91</v>
      </c>
      <c r="D7531">
        <v>46807.76</v>
      </c>
      <c r="E7531">
        <v>198855.67</v>
      </c>
    </row>
    <row r="7532" spans="1:5">
      <c r="A7532">
        <v>1999</v>
      </c>
      <c r="B7532" s="108">
        <v>93</v>
      </c>
      <c r="C7532">
        <v>122152.44</v>
      </c>
      <c r="D7532">
        <v>35384.69</v>
      </c>
      <c r="E7532">
        <v>157537.13</v>
      </c>
    </row>
    <row r="7533" spans="1:5">
      <c r="A7533">
        <v>1999</v>
      </c>
      <c r="B7533" s="108">
        <v>94</v>
      </c>
      <c r="C7533">
        <v>94669.3</v>
      </c>
      <c r="D7533">
        <v>25719.06</v>
      </c>
      <c r="E7533">
        <v>120388.36</v>
      </c>
    </row>
    <row r="7534" spans="1:5">
      <c r="A7534">
        <v>1999</v>
      </c>
      <c r="B7534" s="108">
        <v>95</v>
      </c>
      <c r="C7534">
        <v>72703.839999999997</v>
      </c>
      <c r="D7534">
        <v>18325.54</v>
      </c>
      <c r="E7534">
        <v>91029.38</v>
      </c>
    </row>
    <row r="7535" spans="1:5">
      <c r="A7535">
        <v>1999</v>
      </c>
      <c r="B7535" s="108">
        <v>96</v>
      </c>
      <c r="C7535">
        <v>55324.6</v>
      </c>
      <c r="D7535">
        <v>12976.76</v>
      </c>
      <c r="E7535">
        <v>68301.36</v>
      </c>
    </row>
    <row r="7536" spans="1:5">
      <c r="A7536">
        <v>1999</v>
      </c>
      <c r="B7536" s="108">
        <v>97</v>
      </c>
      <c r="C7536">
        <v>36975.96</v>
      </c>
      <c r="D7536">
        <v>8055.61</v>
      </c>
      <c r="E7536">
        <v>45031.57</v>
      </c>
    </row>
    <row r="7537" spans="1:5">
      <c r="A7537">
        <v>1999</v>
      </c>
      <c r="B7537" s="108">
        <v>98</v>
      </c>
      <c r="C7537">
        <v>29389.42</v>
      </c>
      <c r="D7537">
        <v>6113.8</v>
      </c>
      <c r="E7537">
        <v>35503.22</v>
      </c>
    </row>
    <row r="7538" spans="1:5">
      <c r="A7538">
        <v>1999</v>
      </c>
      <c r="B7538" s="108">
        <v>99</v>
      </c>
      <c r="C7538">
        <v>17602.580000000002</v>
      </c>
      <c r="D7538">
        <v>3374.66</v>
      </c>
      <c r="E7538">
        <v>20977.24</v>
      </c>
    </row>
    <row r="7539" spans="1:5">
      <c r="A7539">
        <v>1999</v>
      </c>
      <c r="B7539" s="108">
        <v>100</v>
      </c>
      <c r="C7539">
        <v>12964.38</v>
      </c>
      <c r="D7539">
        <v>2332.71</v>
      </c>
      <c r="E7539">
        <v>15297.09</v>
      </c>
    </row>
    <row r="7540" spans="1:5">
      <c r="A7540">
        <v>1999</v>
      </c>
      <c r="B7540" s="108">
        <v>101</v>
      </c>
      <c r="C7540">
        <v>8087.01</v>
      </c>
      <c r="D7540">
        <v>1284.4100000000001</v>
      </c>
      <c r="E7540">
        <v>9371.42</v>
      </c>
    </row>
    <row r="7541" spans="1:5">
      <c r="A7541">
        <v>1999</v>
      </c>
      <c r="B7541" s="108">
        <v>102</v>
      </c>
      <c r="C7541">
        <v>5287.95</v>
      </c>
      <c r="D7541">
        <v>845.96</v>
      </c>
      <c r="E7541">
        <v>6133.91</v>
      </c>
    </row>
    <row r="7542" spans="1:5">
      <c r="A7542">
        <v>1999</v>
      </c>
      <c r="B7542" s="108">
        <v>103</v>
      </c>
      <c r="C7542">
        <v>3282.25</v>
      </c>
      <c r="D7542">
        <v>496.24</v>
      </c>
      <c r="E7542">
        <v>3778.49</v>
      </c>
    </row>
    <row r="7543" spans="1:5">
      <c r="A7543">
        <v>1999</v>
      </c>
      <c r="B7543" s="108">
        <v>104</v>
      </c>
      <c r="C7543">
        <v>2001.57</v>
      </c>
      <c r="D7543">
        <v>292.24</v>
      </c>
      <c r="E7543">
        <v>2293.81</v>
      </c>
    </row>
    <row r="7544" spans="1:5">
      <c r="A7544">
        <v>1999</v>
      </c>
      <c r="B7544" s="108">
        <v>105</v>
      </c>
      <c r="C7544">
        <v>1167.46</v>
      </c>
      <c r="D7544">
        <v>150.77000000000001</v>
      </c>
      <c r="E7544">
        <v>1318.23</v>
      </c>
    </row>
    <row r="7545" spans="1:5">
      <c r="A7545">
        <v>1999</v>
      </c>
      <c r="B7545" s="108">
        <v>106</v>
      </c>
      <c r="C7545">
        <v>625.35</v>
      </c>
      <c r="D7545">
        <v>107.64</v>
      </c>
      <c r="E7545">
        <v>732.99</v>
      </c>
    </row>
    <row r="7546" spans="1:5">
      <c r="A7546">
        <v>1999</v>
      </c>
      <c r="B7546" s="108">
        <v>107</v>
      </c>
      <c r="C7546">
        <v>336.71</v>
      </c>
      <c r="D7546">
        <v>50.6</v>
      </c>
      <c r="E7546">
        <v>387.31</v>
      </c>
    </row>
    <row r="7547" spans="1:5">
      <c r="A7547">
        <v>1999</v>
      </c>
      <c r="B7547" s="108">
        <v>108</v>
      </c>
      <c r="C7547">
        <v>176.93</v>
      </c>
      <c r="D7547">
        <v>41.71</v>
      </c>
      <c r="E7547">
        <v>218.64</v>
      </c>
    </row>
    <row r="7548" spans="1:5">
      <c r="A7548">
        <v>1999</v>
      </c>
      <c r="B7548" s="108">
        <v>109</v>
      </c>
      <c r="C7548">
        <v>126.25</v>
      </c>
      <c r="D7548">
        <v>18.54</v>
      </c>
      <c r="E7548">
        <v>144.79</v>
      </c>
    </row>
    <row r="7549" spans="1:5">
      <c r="A7549">
        <v>1999</v>
      </c>
      <c r="B7549" s="108">
        <v>110</v>
      </c>
      <c r="C7549">
        <v>150.61000000000001</v>
      </c>
      <c r="D7549">
        <v>17.07</v>
      </c>
      <c r="E7549">
        <v>167.68</v>
      </c>
    </row>
    <row r="7550" spans="1:5">
      <c r="A7550">
        <v>2000</v>
      </c>
      <c r="B7550" s="108">
        <v>0</v>
      </c>
      <c r="C7550">
        <v>1904962.98</v>
      </c>
      <c r="D7550">
        <v>1995575.37</v>
      </c>
      <c r="E7550">
        <v>3900538.35</v>
      </c>
    </row>
    <row r="7551" spans="1:5">
      <c r="A7551">
        <v>2000</v>
      </c>
      <c r="B7551" s="108">
        <v>1</v>
      </c>
      <c r="C7551">
        <v>1852353.47</v>
      </c>
      <c r="D7551">
        <v>1942406.5</v>
      </c>
      <c r="E7551">
        <v>3794759.97</v>
      </c>
    </row>
    <row r="7552" spans="1:5">
      <c r="A7552">
        <v>2000</v>
      </c>
      <c r="B7552" s="108">
        <v>2</v>
      </c>
      <c r="C7552">
        <v>1849258.48</v>
      </c>
      <c r="D7552">
        <v>1934987.62</v>
      </c>
      <c r="E7552">
        <v>3784246.1</v>
      </c>
    </row>
    <row r="7553" spans="1:5">
      <c r="A7553">
        <v>2000</v>
      </c>
      <c r="B7553" s="108">
        <v>3</v>
      </c>
      <c r="C7553">
        <v>1868963.46</v>
      </c>
      <c r="D7553">
        <v>1955411.14</v>
      </c>
      <c r="E7553">
        <v>3824374.6</v>
      </c>
    </row>
    <row r="7554" spans="1:5">
      <c r="A7554">
        <v>2000</v>
      </c>
      <c r="B7554" s="108">
        <v>4</v>
      </c>
      <c r="C7554">
        <v>1898575.3</v>
      </c>
      <c r="D7554">
        <v>1990900.58</v>
      </c>
      <c r="E7554">
        <v>3889475.88</v>
      </c>
    </row>
    <row r="7555" spans="1:5">
      <c r="A7555">
        <v>2000</v>
      </c>
      <c r="B7555" s="108">
        <v>5</v>
      </c>
      <c r="C7555">
        <v>1941174.5</v>
      </c>
      <c r="D7555">
        <v>2036333.94</v>
      </c>
      <c r="E7555">
        <v>3977508.44</v>
      </c>
    </row>
    <row r="7556" spans="1:5">
      <c r="A7556">
        <v>2000</v>
      </c>
      <c r="B7556" s="108">
        <v>6</v>
      </c>
      <c r="C7556">
        <v>1967569.33</v>
      </c>
      <c r="D7556">
        <v>2067883.26</v>
      </c>
      <c r="E7556">
        <v>4035452.59</v>
      </c>
    </row>
    <row r="7557" spans="1:5">
      <c r="A7557">
        <v>2000</v>
      </c>
      <c r="B7557" s="108">
        <v>7</v>
      </c>
      <c r="C7557">
        <v>2002930.84</v>
      </c>
      <c r="D7557">
        <v>2102797.4</v>
      </c>
      <c r="E7557">
        <v>4105728.24</v>
      </c>
    </row>
    <row r="7558" spans="1:5">
      <c r="A7558">
        <v>2000</v>
      </c>
      <c r="B7558" s="108">
        <v>8</v>
      </c>
      <c r="C7558">
        <v>2045191.47</v>
      </c>
      <c r="D7558">
        <v>2140934.1</v>
      </c>
      <c r="E7558">
        <v>4186125.57</v>
      </c>
    </row>
    <row r="7559" spans="1:5">
      <c r="A7559">
        <v>2000</v>
      </c>
      <c r="B7559" s="108">
        <v>9</v>
      </c>
      <c r="C7559">
        <v>2066596.7</v>
      </c>
      <c r="D7559">
        <v>2170925.27</v>
      </c>
      <c r="E7559">
        <v>4237521.97</v>
      </c>
    </row>
    <row r="7560" spans="1:5">
      <c r="A7560">
        <v>2000</v>
      </c>
      <c r="B7560" s="108">
        <v>10</v>
      </c>
      <c r="C7560">
        <v>2043846.25</v>
      </c>
      <c r="D7560">
        <v>2148357.92</v>
      </c>
      <c r="E7560">
        <v>4192204.17</v>
      </c>
    </row>
    <row r="7561" spans="1:5">
      <c r="A7561">
        <v>2000</v>
      </c>
      <c r="B7561" s="108">
        <v>11</v>
      </c>
      <c r="C7561">
        <v>2005041.74</v>
      </c>
      <c r="D7561">
        <v>2107335.48</v>
      </c>
      <c r="E7561">
        <v>4112377.22</v>
      </c>
    </row>
    <row r="7562" spans="1:5">
      <c r="A7562">
        <v>2000</v>
      </c>
      <c r="B7562" s="108">
        <v>12</v>
      </c>
      <c r="C7562">
        <v>1968694.98</v>
      </c>
      <c r="D7562">
        <v>2066279.84</v>
      </c>
      <c r="E7562">
        <v>4034974.82</v>
      </c>
    </row>
    <row r="7563" spans="1:5">
      <c r="A7563">
        <v>2000</v>
      </c>
      <c r="B7563" s="108">
        <v>13</v>
      </c>
      <c r="C7563">
        <v>1955655.93</v>
      </c>
      <c r="D7563">
        <v>2054607.98</v>
      </c>
      <c r="E7563">
        <v>4010263.91</v>
      </c>
    </row>
    <row r="7564" spans="1:5">
      <c r="A7564">
        <v>2000</v>
      </c>
      <c r="B7564" s="108">
        <v>14</v>
      </c>
      <c r="C7564">
        <v>1969970.12</v>
      </c>
      <c r="D7564">
        <v>2075807.78</v>
      </c>
      <c r="E7564">
        <v>4045777.9</v>
      </c>
    </row>
    <row r="7565" spans="1:5">
      <c r="A7565">
        <v>2000</v>
      </c>
      <c r="B7565" s="108">
        <v>15</v>
      </c>
      <c r="C7565">
        <v>1940931.44</v>
      </c>
      <c r="D7565">
        <v>2051936.77</v>
      </c>
      <c r="E7565">
        <v>3992868.21</v>
      </c>
    </row>
    <row r="7566" spans="1:5">
      <c r="A7566">
        <v>2000</v>
      </c>
      <c r="B7566" s="108">
        <v>16</v>
      </c>
      <c r="C7566">
        <v>1936720.31</v>
      </c>
      <c r="D7566">
        <v>2061286.05</v>
      </c>
      <c r="E7566">
        <v>3998006.36</v>
      </c>
    </row>
    <row r="7567" spans="1:5">
      <c r="A7567">
        <v>2000</v>
      </c>
      <c r="B7567" s="108">
        <v>17</v>
      </c>
      <c r="C7567">
        <v>1972285.38</v>
      </c>
      <c r="D7567">
        <v>2100373.09</v>
      </c>
      <c r="E7567">
        <v>4072658.47</v>
      </c>
    </row>
    <row r="7568" spans="1:5">
      <c r="A7568">
        <v>2000</v>
      </c>
      <c r="B7568" s="108">
        <v>18</v>
      </c>
      <c r="C7568">
        <v>1941992.24</v>
      </c>
      <c r="D7568">
        <v>2062171.38</v>
      </c>
      <c r="E7568">
        <v>4004163.62</v>
      </c>
    </row>
    <row r="7569" spans="1:5">
      <c r="A7569">
        <v>2000</v>
      </c>
      <c r="B7569" s="108">
        <v>19</v>
      </c>
      <c r="C7569">
        <v>2008198.46</v>
      </c>
      <c r="D7569">
        <v>2107541.88</v>
      </c>
      <c r="E7569">
        <v>4115740.34</v>
      </c>
    </row>
    <row r="7570" spans="1:5">
      <c r="A7570">
        <v>2000</v>
      </c>
      <c r="B7570" s="108">
        <v>20</v>
      </c>
      <c r="C7570">
        <v>1956451.42</v>
      </c>
      <c r="D7570">
        <v>2044097.92</v>
      </c>
      <c r="E7570">
        <v>4000549.34</v>
      </c>
    </row>
    <row r="7571" spans="1:5">
      <c r="A7571">
        <v>2000</v>
      </c>
      <c r="B7571" s="108">
        <v>21</v>
      </c>
      <c r="C7571">
        <v>1875193.4</v>
      </c>
      <c r="D7571">
        <v>1962015.89</v>
      </c>
      <c r="E7571">
        <v>3837209.29</v>
      </c>
    </row>
    <row r="7572" spans="1:5">
      <c r="A7572">
        <v>2000</v>
      </c>
      <c r="B7572" s="108">
        <v>22</v>
      </c>
      <c r="C7572">
        <v>1844131.66</v>
      </c>
      <c r="D7572">
        <v>1925226.98</v>
      </c>
      <c r="E7572">
        <v>3769358.64</v>
      </c>
    </row>
    <row r="7573" spans="1:5">
      <c r="A7573">
        <v>2000</v>
      </c>
      <c r="B7573" s="108">
        <v>23</v>
      </c>
      <c r="C7573">
        <v>1782011.1</v>
      </c>
      <c r="D7573">
        <v>1855103.89</v>
      </c>
      <c r="E7573">
        <v>3637114.99</v>
      </c>
    </row>
    <row r="7574" spans="1:5">
      <c r="A7574">
        <v>2000</v>
      </c>
      <c r="B7574" s="108">
        <v>24</v>
      </c>
      <c r="C7574">
        <v>1781853.08</v>
      </c>
      <c r="D7574">
        <v>1847977.14</v>
      </c>
      <c r="E7574">
        <v>3629830.22</v>
      </c>
    </row>
    <row r="7575" spans="1:5">
      <c r="A7575">
        <v>2000</v>
      </c>
      <c r="B7575" s="108">
        <v>25</v>
      </c>
      <c r="C7575">
        <v>1802972.84</v>
      </c>
      <c r="D7575">
        <v>1856519.38</v>
      </c>
      <c r="E7575">
        <v>3659492.22</v>
      </c>
    </row>
    <row r="7576" spans="1:5">
      <c r="A7576">
        <v>2000</v>
      </c>
      <c r="B7576" s="108">
        <v>26</v>
      </c>
      <c r="C7576">
        <v>1815050.93</v>
      </c>
      <c r="D7576">
        <v>1862168.09</v>
      </c>
      <c r="E7576">
        <v>3677219.02</v>
      </c>
    </row>
    <row r="7577" spans="1:5">
      <c r="A7577">
        <v>2000</v>
      </c>
      <c r="B7577" s="108">
        <v>27</v>
      </c>
      <c r="C7577">
        <v>1882441.82</v>
      </c>
      <c r="D7577">
        <v>1919023.13</v>
      </c>
      <c r="E7577">
        <v>3801464.95</v>
      </c>
    </row>
    <row r="7578" spans="1:5">
      <c r="A7578">
        <v>2000</v>
      </c>
      <c r="B7578" s="108">
        <v>28</v>
      </c>
      <c r="C7578">
        <v>2005069.27</v>
      </c>
      <c r="D7578">
        <v>2030547.74</v>
      </c>
      <c r="E7578">
        <v>4035617.01</v>
      </c>
    </row>
    <row r="7579" spans="1:5">
      <c r="A7579">
        <v>2000</v>
      </c>
      <c r="B7579" s="108">
        <v>29</v>
      </c>
      <c r="C7579">
        <v>2106176.5499999998</v>
      </c>
      <c r="D7579">
        <v>2137173.02</v>
      </c>
      <c r="E7579">
        <v>4243349.57</v>
      </c>
    </row>
    <row r="7580" spans="1:5">
      <c r="A7580">
        <v>2000</v>
      </c>
      <c r="B7580" s="108">
        <v>30</v>
      </c>
      <c r="C7580">
        <v>2048171.12</v>
      </c>
      <c r="D7580">
        <v>2080671.49</v>
      </c>
      <c r="E7580">
        <v>4128842.61</v>
      </c>
    </row>
    <row r="7581" spans="1:5">
      <c r="A7581">
        <v>2000</v>
      </c>
      <c r="B7581" s="108">
        <v>31</v>
      </c>
      <c r="C7581">
        <v>2020812.53</v>
      </c>
      <c r="D7581">
        <v>2055909.54</v>
      </c>
      <c r="E7581">
        <v>4076722.07</v>
      </c>
    </row>
    <row r="7582" spans="1:5">
      <c r="A7582">
        <v>2000</v>
      </c>
      <c r="B7582" s="108">
        <v>32</v>
      </c>
      <c r="C7582">
        <v>1979903.49</v>
      </c>
      <c r="D7582">
        <v>1996774.17</v>
      </c>
      <c r="E7582">
        <v>3976677.66</v>
      </c>
    </row>
    <row r="7583" spans="1:5">
      <c r="A7583">
        <v>2000</v>
      </c>
      <c r="B7583" s="108">
        <v>33</v>
      </c>
      <c r="C7583">
        <v>2029347.86</v>
      </c>
      <c r="D7583">
        <v>2037401.73</v>
      </c>
      <c r="E7583">
        <v>4066749.59</v>
      </c>
    </row>
    <row r="7584" spans="1:5">
      <c r="A7584">
        <v>2000</v>
      </c>
      <c r="B7584" s="108">
        <v>34</v>
      </c>
      <c r="C7584">
        <v>2118791.06</v>
      </c>
      <c r="D7584">
        <v>2129537.4</v>
      </c>
      <c r="E7584">
        <v>4248328.46</v>
      </c>
    </row>
    <row r="7585" spans="1:5">
      <c r="A7585">
        <v>2000</v>
      </c>
      <c r="B7585" s="108">
        <v>35</v>
      </c>
      <c r="C7585">
        <v>2234788.13</v>
      </c>
      <c r="D7585">
        <v>2237262.91</v>
      </c>
      <c r="E7585">
        <v>4472051.04</v>
      </c>
    </row>
    <row r="7586" spans="1:5">
      <c r="A7586">
        <v>2000</v>
      </c>
      <c r="B7586" s="108">
        <v>36</v>
      </c>
      <c r="C7586">
        <v>2285057.58</v>
      </c>
      <c r="D7586">
        <v>2285158.29</v>
      </c>
      <c r="E7586">
        <v>4570215.87</v>
      </c>
    </row>
    <row r="7587" spans="1:5">
      <c r="A7587">
        <v>2000</v>
      </c>
      <c r="B7587" s="108">
        <v>37</v>
      </c>
      <c r="C7587">
        <v>2299624.54</v>
      </c>
      <c r="D7587">
        <v>2281016.98</v>
      </c>
      <c r="E7587">
        <v>4580641.5199999996</v>
      </c>
    </row>
    <row r="7588" spans="1:5">
      <c r="A7588">
        <v>2000</v>
      </c>
      <c r="B7588" s="108">
        <v>38</v>
      </c>
      <c r="C7588">
        <v>2266943.33</v>
      </c>
      <c r="D7588">
        <v>2243025.44</v>
      </c>
      <c r="E7588">
        <v>4509968.7699999996</v>
      </c>
    </row>
    <row r="7589" spans="1:5">
      <c r="A7589">
        <v>2000</v>
      </c>
      <c r="B7589" s="108">
        <v>39</v>
      </c>
      <c r="C7589">
        <v>2346015.06</v>
      </c>
      <c r="D7589">
        <v>2324463.46</v>
      </c>
      <c r="E7589">
        <v>4670478.5199999996</v>
      </c>
    </row>
    <row r="7590" spans="1:5">
      <c r="A7590">
        <v>2000</v>
      </c>
      <c r="B7590" s="108">
        <v>40</v>
      </c>
      <c r="C7590">
        <v>2303528.4700000002</v>
      </c>
      <c r="D7590">
        <v>2275039.94</v>
      </c>
      <c r="E7590">
        <v>4578568.41</v>
      </c>
    </row>
    <row r="7591" spans="1:5">
      <c r="A7591">
        <v>2000</v>
      </c>
      <c r="B7591" s="108">
        <v>41</v>
      </c>
      <c r="C7591">
        <v>2301471.5299999998</v>
      </c>
      <c r="D7591">
        <v>2274839.31</v>
      </c>
      <c r="E7591">
        <v>4576310.84</v>
      </c>
    </row>
    <row r="7592" spans="1:5">
      <c r="A7592">
        <v>2000</v>
      </c>
      <c r="B7592" s="108">
        <v>42</v>
      </c>
      <c r="C7592">
        <v>2265324.71</v>
      </c>
      <c r="D7592">
        <v>2224453.9700000002</v>
      </c>
      <c r="E7592">
        <v>4489778.68</v>
      </c>
    </row>
    <row r="7593" spans="1:5">
      <c r="A7593">
        <v>2000</v>
      </c>
      <c r="B7593" s="108">
        <v>43</v>
      </c>
      <c r="C7593">
        <v>2219538.5299999998</v>
      </c>
      <c r="D7593">
        <v>2169360.4900000002</v>
      </c>
      <c r="E7593">
        <v>4388899.0199999996</v>
      </c>
    </row>
    <row r="7594" spans="1:5">
      <c r="A7594">
        <v>2000</v>
      </c>
      <c r="B7594" s="108">
        <v>44</v>
      </c>
      <c r="C7594">
        <v>2183070.7200000002</v>
      </c>
      <c r="D7594">
        <v>2132794.02</v>
      </c>
      <c r="E7594">
        <v>4315864.74</v>
      </c>
    </row>
    <row r="7595" spans="1:5">
      <c r="A7595">
        <v>2000</v>
      </c>
      <c r="B7595" s="108">
        <v>45</v>
      </c>
      <c r="C7595">
        <v>2140681.5299999998</v>
      </c>
      <c r="D7595">
        <v>2088009.46</v>
      </c>
      <c r="E7595">
        <v>4228690.99</v>
      </c>
    </row>
    <row r="7596" spans="1:5">
      <c r="A7596">
        <v>2000</v>
      </c>
      <c r="B7596" s="108">
        <v>46</v>
      </c>
      <c r="C7596">
        <v>2088064.48</v>
      </c>
      <c r="D7596">
        <v>2028783.6</v>
      </c>
      <c r="E7596">
        <v>4116848.08</v>
      </c>
    </row>
    <row r="7597" spans="1:5">
      <c r="A7597">
        <v>2000</v>
      </c>
      <c r="B7597" s="108">
        <v>47</v>
      </c>
      <c r="C7597">
        <v>2034521.74</v>
      </c>
      <c r="D7597">
        <v>1966210.97</v>
      </c>
      <c r="E7597">
        <v>4000732.71</v>
      </c>
    </row>
    <row r="7598" spans="1:5">
      <c r="A7598">
        <v>2000</v>
      </c>
      <c r="B7598" s="108">
        <v>48</v>
      </c>
      <c r="C7598">
        <v>1929342.23</v>
      </c>
      <c r="D7598">
        <v>1858331.98</v>
      </c>
      <c r="E7598">
        <v>3787674.21</v>
      </c>
    </row>
    <row r="7599" spans="1:5">
      <c r="A7599">
        <v>2000</v>
      </c>
      <c r="B7599" s="108">
        <v>49</v>
      </c>
      <c r="C7599">
        <v>1932005.29</v>
      </c>
      <c r="D7599">
        <v>1865554.33</v>
      </c>
      <c r="E7599">
        <v>3797559.62</v>
      </c>
    </row>
    <row r="7600" spans="1:5">
      <c r="A7600">
        <v>2000</v>
      </c>
      <c r="B7600" s="108">
        <v>50</v>
      </c>
      <c r="C7600">
        <v>1887341.2</v>
      </c>
      <c r="D7600">
        <v>1812782.45</v>
      </c>
      <c r="E7600">
        <v>3700123.65</v>
      </c>
    </row>
    <row r="7601" spans="1:5">
      <c r="A7601">
        <v>2000</v>
      </c>
      <c r="B7601" s="108">
        <v>51</v>
      </c>
      <c r="C7601">
        <v>1886809.25</v>
      </c>
      <c r="D7601">
        <v>1812938.33</v>
      </c>
      <c r="E7601">
        <v>3699747.58</v>
      </c>
    </row>
    <row r="7602" spans="1:5">
      <c r="A7602">
        <v>2000</v>
      </c>
      <c r="B7602" s="108">
        <v>52</v>
      </c>
      <c r="C7602">
        <v>1910261.11</v>
      </c>
      <c r="D7602">
        <v>1833465.76</v>
      </c>
      <c r="E7602">
        <v>3743726.87</v>
      </c>
    </row>
    <row r="7603" spans="1:5">
      <c r="A7603">
        <v>2000</v>
      </c>
      <c r="B7603" s="108">
        <v>53</v>
      </c>
      <c r="C7603">
        <v>1702772.65</v>
      </c>
      <c r="D7603">
        <v>1628030.78</v>
      </c>
      <c r="E7603">
        <v>3330803.43</v>
      </c>
    </row>
    <row r="7604" spans="1:5">
      <c r="A7604">
        <v>2000</v>
      </c>
      <c r="B7604" s="108">
        <v>54</v>
      </c>
      <c r="C7604">
        <v>1459419.31</v>
      </c>
      <c r="D7604">
        <v>1384756.81</v>
      </c>
      <c r="E7604">
        <v>2844176.12</v>
      </c>
    </row>
    <row r="7605" spans="1:5">
      <c r="A7605">
        <v>2000</v>
      </c>
      <c r="B7605" s="108">
        <v>55</v>
      </c>
      <c r="C7605">
        <v>1464824.04</v>
      </c>
      <c r="D7605">
        <v>1385597.33</v>
      </c>
      <c r="E7605">
        <v>2850421.37</v>
      </c>
    </row>
    <row r="7606" spans="1:5">
      <c r="A7606">
        <v>2000</v>
      </c>
      <c r="B7606" s="108">
        <v>56</v>
      </c>
      <c r="C7606">
        <v>1492592.91</v>
      </c>
      <c r="D7606">
        <v>1406365.03</v>
      </c>
      <c r="E7606">
        <v>2898957.94</v>
      </c>
    </row>
    <row r="7607" spans="1:5">
      <c r="A7607">
        <v>2000</v>
      </c>
      <c r="B7607" s="108">
        <v>57</v>
      </c>
      <c r="C7607">
        <v>1439260.71</v>
      </c>
      <c r="D7607">
        <v>1347731.08</v>
      </c>
      <c r="E7607">
        <v>2786991.79</v>
      </c>
    </row>
    <row r="7608" spans="1:5">
      <c r="A7608">
        <v>2000</v>
      </c>
      <c r="B7608" s="108">
        <v>58</v>
      </c>
      <c r="C7608">
        <v>1283418.97</v>
      </c>
      <c r="D7608">
        <v>1186238.3700000001</v>
      </c>
      <c r="E7608">
        <v>2469657.34</v>
      </c>
    </row>
    <row r="7609" spans="1:5">
      <c r="A7609">
        <v>2000</v>
      </c>
      <c r="B7609" s="108">
        <v>59</v>
      </c>
      <c r="C7609">
        <v>1231971.79</v>
      </c>
      <c r="D7609">
        <v>1137997.1599999999</v>
      </c>
      <c r="E7609">
        <v>2369968.9500000002</v>
      </c>
    </row>
    <row r="7610" spans="1:5">
      <c r="A7610">
        <v>2000</v>
      </c>
      <c r="B7610" s="108">
        <v>60</v>
      </c>
      <c r="C7610">
        <v>1188186.01</v>
      </c>
      <c r="D7610">
        <v>1091310.8999999999</v>
      </c>
      <c r="E7610">
        <v>2279496.91</v>
      </c>
    </row>
    <row r="7611" spans="1:5">
      <c r="A7611">
        <v>2000</v>
      </c>
      <c r="B7611" s="108">
        <v>61</v>
      </c>
      <c r="C7611">
        <v>1176203.55</v>
      </c>
      <c r="D7611">
        <v>1074653.55</v>
      </c>
      <c r="E7611">
        <v>2250857.1</v>
      </c>
    </row>
    <row r="7612" spans="1:5">
      <c r="A7612">
        <v>2000</v>
      </c>
      <c r="B7612" s="108">
        <v>62</v>
      </c>
      <c r="C7612">
        <v>1115347.3600000001</v>
      </c>
      <c r="D7612">
        <v>1011795.38</v>
      </c>
      <c r="E7612">
        <v>2127142.7400000002</v>
      </c>
    </row>
    <row r="7613" spans="1:5">
      <c r="A7613">
        <v>2000</v>
      </c>
      <c r="B7613" s="108">
        <v>63</v>
      </c>
      <c r="C7613">
        <v>1078577.3999999999</v>
      </c>
      <c r="D7613">
        <v>968556.69</v>
      </c>
      <c r="E7613">
        <v>2047134.09</v>
      </c>
    </row>
    <row r="7614" spans="1:5">
      <c r="A7614">
        <v>2000</v>
      </c>
      <c r="B7614" s="108">
        <v>64</v>
      </c>
      <c r="C7614">
        <v>1084917.79</v>
      </c>
      <c r="D7614">
        <v>964742.45</v>
      </c>
      <c r="E7614">
        <v>2049660.24</v>
      </c>
    </row>
    <row r="7615" spans="1:5">
      <c r="A7615">
        <v>2000</v>
      </c>
      <c r="B7615" s="108">
        <v>65</v>
      </c>
      <c r="C7615">
        <v>1057714.3400000001</v>
      </c>
      <c r="D7615">
        <v>930298.18</v>
      </c>
      <c r="E7615">
        <v>1988012.52</v>
      </c>
    </row>
    <row r="7616" spans="1:5">
      <c r="A7616">
        <v>2000</v>
      </c>
      <c r="B7616" s="108">
        <v>66</v>
      </c>
      <c r="C7616">
        <v>1005397.97</v>
      </c>
      <c r="D7616">
        <v>872420.43</v>
      </c>
      <c r="E7616">
        <v>1877818.4</v>
      </c>
    </row>
    <row r="7617" spans="1:5">
      <c r="A7617">
        <v>2000</v>
      </c>
      <c r="B7617" s="108">
        <v>67</v>
      </c>
      <c r="C7617">
        <v>1019500.55</v>
      </c>
      <c r="D7617">
        <v>870107.52</v>
      </c>
      <c r="E7617">
        <v>1889608.07</v>
      </c>
    </row>
    <row r="7618" spans="1:5">
      <c r="A7618">
        <v>2000</v>
      </c>
      <c r="B7618" s="108">
        <v>68</v>
      </c>
      <c r="C7618">
        <v>1030268.28</v>
      </c>
      <c r="D7618">
        <v>869422.82</v>
      </c>
      <c r="E7618">
        <v>1899691.1</v>
      </c>
    </row>
    <row r="7619" spans="1:5">
      <c r="A7619">
        <v>2000</v>
      </c>
      <c r="B7619" s="108">
        <v>69</v>
      </c>
      <c r="C7619">
        <v>1034102.64</v>
      </c>
      <c r="D7619">
        <v>864582.03</v>
      </c>
      <c r="E7619">
        <v>1898684.67</v>
      </c>
    </row>
    <row r="7620" spans="1:5">
      <c r="A7620">
        <v>2000</v>
      </c>
      <c r="B7620" s="108">
        <v>70</v>
      </c>
      <c r="C7620">
        <v>1016360.61</v>
      </c>
      <c r="D7620">
        <v>837872.12</v>
      </c>
      <c r="E7620">
        <v>1854232.73</v>
      </c>
    </row>
    <row r="7621" spans="1:5">
      <c r="A7621">
        <v>2000</v>
      </c>
      <c r="B7621" s="108">
        <v>71</v>
      </c>
      <c r="C7621">
        <v>1015259.34</v>
      </c>
      <c r="D7621">
        <v>810720.34</v>
      </c>
      <c r="E7621">
        <v>1825979.68</v>
      </c>
    </row>
    <row r="7622" spans="1:5">
      <c r="A7622">
        <v>2000</v>
      </c>
      <c r="B7622" s="108">
        <v>72</v>
      </c>
      <c r="C7622">
        <v>997059.98</v>
      </c>
      <c r="D7622">
        <v>787403.86</v>
      </c>
      <c r="E7622">
        <v>1784463.84</v>
      </c>
    </row>
    <row r="7623" spans="1:5">
      <c r="A7623">
        <v>2000</v>
      </c>
      <c r="B7623" s="108">
        <v>73</v>
      </c>
      <c r="C7623">
        <v>966919.5</v>
      </c>
      <c r="D7623">
        <v>740484.99</v>
      </c>
      <c r="E7623">
        <v>1707404.49</v>
      </c>
    </row>
    <row r="7624" spans="1:5">
      <c r="A7624">
        <v>2000</v>
      </c>
      <c r="B7624" s="108">
        <v>74</v>
      </c>
      <c r="C7624">
        <v>959457.4</v>
      </c>
      <c r="D7624">
        <v>720414.08</v>
      </c>
      <c r="E7624">
        <v>1679871.48</v>
      </c>
    </row>
    <row r="7625" spans="1:5">
      <c r="A7625">
        <v>2000</v>
      </c>
      <c r="B7625" s="108">
        <v>75</v>
      </c>
      <c r="C7625">
        <v>951427.35</v>
      </c>
      <c r="D7625">
        <v>694117.44</v>
      </c>
      <c r="E7625">
        <v>1645544.79</v>
      </c>
    </row>
    <row r="7626" spans="1:5">
      <c r="A7626">
        <v>2000</v>
      </c>
      <c r="B7626" s="108">
        <v>76</v>
      </c>
      <c r="C7626">
        <v>908401.03</v>
      </c>
      <c r="D7626">
        <v>647861.03</v>
      </c>
      <c r="E7626">
        <v>1556262.06</v>
      </c>
    </row>
    <row r="7627" spans="1:5">
      <c r="A7627">
        <v>2000</v>
      </c>
      <c r="B7627" s="108">
        <v>77</v>
      </c>
      <c r="C7627">
        <v>873669.67</v>
      </c>
      <c r="D7627">
        <v>608849.87</v>
      </c>
      <c r="E7627">
        <v>1482519.54</v>
      </c>
    </row>
    <row r="7628" spans="1:5">
      <c r="A7628">
        <v>2000</v>
      </c>
      <c r="B7628" s="108">
        <v>78</v>
      </c>
      <c r="C7628">
        <v>845855.22</v>
      </c>
      <c r="D7628">
        <v>576560.42000000004</v>
      </c>
      <c r="E7628">
        <v>1422415.64</v>
      </c>
    </row>
    <row r="7629" spans="1:5">
      <c r="A7629">
        <v>2000</v>
      </c>
      <c r="B7629" s="108">
        <v>79</v>
      </c>
      <c r="C7629">
        <v>790381.76</v>
      </c>
      <c r="D7629">
        <v>519944.51</v>
      </c>
      <c r="E7629">
        <v>1310326.27</v>
      </c>
    </row>
    <row r="7630" spans="1:5">
      <c r="A7630">
        <v>2000</v>
      </c>
      <c r="B7630" s="108">
        <v>80</v>
      </c>
      <c r="C7630">
        <v>683226.19</v>
      </c>
      <c r="D7630">
        <v>427785.08</v>
      </c>
      <c r="E7630">
        <v>1111011.27</v>
      </c>
    </row>
    <row r="7631" spans="1:5">
      <c r="A7631">
        <v>2000</v>
      </c>
      <c r="B7631" s="108">
        <v>81</v>
      </c>
      <c r="C7631">
        <v>657922.05000000005</v>
      </c>
      <c r="D7631">
        <v>396170.39</v>
      </c>
      <c r="E7631">
        <v>1054092.44</v>
      </c>
    </row>
    <row r="7632" spans="1:5">
      <c r="A7632">
        <v>2000</v>
      </c>
      <c r="B7632" s="108">
        <v>82</v>
      </c>
      <c r="C7632">
        <v>595937.37</v>
      </c>
      <c r="D7632">
        <v>346168.38</v>
      </c>
      <c r="E7632">
        <v>942105.75</v>
      </c>
    </row>
    <row r="7633" spans="1:5">
      <c r="A7633">
        <v>2000</v>
      </c>
      <c r="B7633" s="108">
        <v>83</v>
      </c>
      <c r="C7633">
        <v>545525.38</v>
      </c>
      <c r="D7633">
        <v>300254.28000000003</v>
      </c>
      <c r="E7633">
        <v>845779.66</v>
      </c>
    </row>
    <row r="7634" spans="1:5">
      <c r="A7634">
        <v>2000</v>
      </c>
      <c r="B7634" s="108">
        <v>84</v>
      </c>
      <c r="C7634">
        <v>504696.53</v>
      </c>
      <c r="D7634">
        <v>264149.64</v>
      </c>
      <c r="E7634">
        <v>768846.17</v>
      </c>
    </row>
    <row r="7635" spans="1:5">
      <c r="A7635">
        <v>2000</v>
      </c>
      <c r="B7635" s="108">
        <v>85</v>
      </c>
      <c r="C7635">
        <v>467961.64</v>
      </c>
      <c r="D7635">
        <v>231401.71</v>
      </c>
      <c r="E7635">
        <v>699363.35</v>
      </c>
    </row>
    <row r="7636" spans="1:5">
      <c r="A7636">
        <v>2000</v>
      </c>
      <c r="B7636" s="108">
        <v>86</v>
      </c>
      <c r="C7636">
        <v>410310.85</v>
      </c>
      <c r="D7636">
        <v>191791.01</v>
      </c>
      <c r="E7636">
        <v>602101.86</v>
      </c>
    </row>
    <row r="7637" spans="1:5">
      <c r="A7637">
        <v>2000</v>
      </c>
      <c r="B7637" s="108">
        <v>87</v>
      </c>
      <c r="C7637">
        <v>369325.38</v>
      </c>
      <c r="D7637">
        <v>162026.07</v>
      </c>
      <c r="E7637">
        <v>531351.44999999995</v>
      </c>
    </row>
    <row r="7638" spans="1:5">
      <c r="A7638">
        <v>2000</v>
      </c>
      <c r="B7638" s="108">
        <v>88</v>
      </c>
      <c r="C7638">
        <v>309269.40000000002</v>
      </c>
      <c r="D7638">
        <v>127976.1</v>
      </c>
      <c r="E7638">
        <v>437245.5</v>
      </c>
    </row>
    <row r="7639" spans="1:5">
      <c r="A7639">
        <v>2000</v>
      </c>
      <c r="B7639" s="108">
        <v>89</v>
      </c>
      <c r="C7639">
        <v>276087.44</v>
      </c>
      <c r="D7639">
        <v>105158.82</v>
      </c>
      <c r="E7639">
        <v>381246.26</v>
      </c>
    </row>
    <row r="7640" spans="1:5">
      <c r="A7640">
        <v>2000</v>
      </c>
      <c r="B7640" s="108">
        <v>90</v>
      </c>
      <c r="C7640">
        <v>226783.99</v>
      </c>
      <c r="D7640">
        <v>81672.22</v>
      </c>
      <c r="E7640">
        <v>308456.21000000002</v>
      </c>
    </row>
    <row r="7641" spans="1:5">
      <c r="A7641">
        <v>2000</v>
      </c>
      <c r="B7641" s="108">
        <v>91</v>
      </c>
      <c r="C7641">
        <v>193886.81</v>
      </c>
      <c r="D7641">
        <v>64649.81</v>
      </c>
      <c r="E7641">
        <v>258536.62</v>
      </c>
    </row>
    <row r="7642" spans="1:5">
      <c r="A7642">
        <v>2000</v>
      </c>
      <c r="B7642" s="108">
        <v>92</v>
      </c>
      <c r="C7642">
        <v>156599.56</v>
      </c>
      <c r="D7642">
        <v>49611.85</v>
      </c>
      <c r="E7642">
        <v>206211.41</v>
      </c>
    </row>
    <row r="7643" spans="1:5">
      <c r="A7643">
        <v>2000</v>
      </c>
      <c r="B7643" s="108">
        <v>93</v>
      </c>
      <c r="C7643">
        <v>123550.12</v>
      </c>
      <c r="D7643">
        <v>35665.199999999997</v>
      </c>
      <c r="E7643">
        <v>159215.32</v>
      </c>
    </row>
    <row r="7644" spans="1:5">
      <c r="A7644">
        <v>2000</v>
      </c>
      <c r="B7644" s="108">
        <v>94</v>
      </c>
      <c r="C7644">
        <v>97058.83</v>
      </c>
      <c r="D7644">
        <v>26391.09</v>
      </c>
      <c r="E7644">
        <v>123449.92</v>
      </c>
    </row>
    <row r="7645" spans="1:5">
      <c r="A7645">
        <v>2000</v>
      </c>
      <c r="B7645" s="108">
        <v>95</v>
      </c>
      <c r="C7645">
        <v>73119.94</v>
      </c>
      <c r="D7645">
        <v>18656.93</v>
      </c>
      <c r="E7645">
        <v>91776.87</v>
      </c>
    </row>
    <row r="7646" spans="1:5">
      <c r="A7646">
        <v>2000</v>
      </c>
      <c r="B7646" s="108">
        <v>96</v>
      </c>
      <c r="C7646">
        <v>54885.22</v>
      </c>
      <c r="D7646">
        <v>12950.82</v>
      </c>
      <c r="E7646">
        <v>67836.039999999994</v>
      </c>
    </row>
    <row r="7647" spans="1:5">
      <c r="A7647">
        <v>2000</v>
      </c>
      <c r="B7647" s="108">
        <v>97</v>
      </c>
      <c r="C7647">
        <v>40610.6</v>
      </c>
      <c r="D7647">
        <v>8933.33</v>
      </c>
      <c r="E7647">
        <v>49543.93</v>
      </c>
    </row>
    <row r="7648" spans="1:5">
      <c r="A7648">
        <v>2000</v>
      </c>
      <c r="B7648" s="108">
        <v>98</v>
      </c>
      <c r="C7648">
        <v>26287.87</v>
      </c>
      <c r="D7648">
        <v>5449.58</v>
      </c>
      <c r="E7648">
        <v>31737.45</v>
      </c>
    </row>
    <row r="7649" spans="1:5">
      <c r="A7649">
        <v>2000</v>
      </c>
      <c r="B7649" s="108">
        <v>99</v>
      </c>
      <c r="C7649">
        <v>20473.919999999998</v>
      </c>
      <c r="D7649">
        <v>3989.77</v>
      </c>
      <c r="E7649">
        <v>24463.69</v>
      </c>
    </row>
    <row r="7650" spans="1:5">
      <c r="A7650">
        <v>2000</v>
      </c>
      <c r="B7650" s="108">
        <v>100</v>
      </c>
      <c r="C7650">
        <v>11937.13</v>
      </c>
      <c r="D7650">
        <v>2101.34</v>
      </c>
      <c r="E7650">
        <v>14038.47</v>
      </c>
    </row>
    <row r="7651" spans="1:5">
      <c r="A7651">
        <v>2000</v>
      </c>
      <c r="B7651" s="108">
        <v>101</v>
      </c>
      <c r="C7651">
        <v>8539.59</v>
      </c>
      <c r="D7651">
        <v>1427.5</v>
      </c>
      <c r="E7651">
        <v>9967.09</v>
      </c>
    </row>
    <row r="7652" spans="1:5">
      <c r="A7652">
        <v>2000</v>
      </c>
      <c r="B7652" s="108">
        <v>102</v>
      </c>
      <c r="C7652">
        <v>5178.32</v>
      </c>
      <c r="D7652">
        <v>774.29</v>
      </c>
      <c r="E7652">
        <v>5952.61</v>
      </c>
    </row>
    <row r="7653" spans="1:5">
      <c r="A7653">
        <v>2000</v>
      </c>
      <c r="B7653" s="108">
        <v>103</v>
      </c>
      <c r="C7653">
        <v>3307.33</v>
      </c>
      <c r="D7653">
        <v>461.87</v>
      </c>
      <c r="E7653">
        <v>3769.2</v>
      </c>
    </row>
    <row r="7654" spans="1:5">
      <c r="A7654">
        <v>2000</v>
      </c>
      <c r="B7654" s="108">
        <v>104</v>
      </c>
      <c r="C7654">
        <v>2003.63</v>
      </c>
      <c r="D7654">
        <v>283.19</v>
      </c>
      <c r="E7654">
        <v>2286.8200000000002</v>
      </c>
    </row>
    <row r="7655" spans="1:5">
      <c r="A7655">
        <v>2000</v>
      </c>
      <c r="B7655" s="108">
        <v>105</v>
      </c>
      <c r="C7655">
        <v>1154.05</v>
      </c>
      <c r="D7655">
        <v>167.21</v>
      </c>
      <c r="E7655">
        <v>1321.26</v>
      </c>
    </row>
    <row r="7656" spans="1:5">
      <c r="A7656">
        <v>2000</v>
      </c>
      <c r="B7656" s="108">
        <v>106</v>
      </c>
      <c r="C7656">
        <v>671.43</v>
      </c>
      <c r="D7656">
        <v>82.75</v>
      </c>
      <c r="E7656">
        <v>754.18</v>
      </c>
    </row>
    <row r="7657" spans="1:5">
      <c r="A7657">
        <v>2000</v>
      </c>
      <c r="B7657" s="108">
        <v>107</v>
      </c>
      <c r="C7657">
        <v>325.33</v>
      </c>
      <c r="D7657">
        <v>60.63</v>
      </c>
      <c r="E7657">
        <v>385.96</v>
      </c>
    </row>
    <row r="7658" spans="1:5">
      <c r="A7658">
        <v>2000</v>
      </c>
      <c r="B7658" s="108">
        <v>108</v>
      </c>
      <c r="C7658">
        <v>167.7</v>
      </c>
      <c r="D7658">
        <v>27.6</v>
      </c>
      <c r="E7658">
        <v>195.3</v>
      </c>
    </row>
    <row r="7659" spans="1:5">
      <c r="A7659">
        <v>2000</v>
      </c>
      <c r="B7659" s="108">
        <v>109</v>
      </c>
      <c r="C7659">
        <v>88.93</v>
      </c>
      <c r="D7659">
        <v>18.71</v>
      </c>
      <c r="E7659">
        <v>107.64</v>
      </c>
    </row>
    <row r="7660" spans="1:5">
      <c r="A7660">
        <v>2000</v>
      </c>
      <c r="B7660" s="108">
        <v>110</v>
      </c>
      <c r="C7660">
        <v>158.85</v>
      </c>
      <c r="D7660">
        <v>14.62</v>
      </c>
      <c r="E7660">
        <v>173.47</v>
      </c>
    </row>
    <row r="7661" spans="1:5">
      <c r="A7661">
        <v>2001</v>
      </c>
      <c r="B7661" s="108">
        <v>0</v>
      </c>
      <c r="C7661">
        <v>1922474.57</v>
      </c>
      <c r="D7661">
        <v>2012047.09</v>
      </c>
      <c r="E7661">
        <v>3934521.66</v>
      </c>
    </row>
    <row r="7662" spans="1:5">
      <c r="A7662">
        <v>2001</v>
      </c>
      <c r="B7662" s="108">
        <v>1</v>
      </c>
      <c r="C7662">
        <v>1869378.82</v>
      </c>
      <c r="D7662">
        <v>1957747.87</v>
      </c>
      <c r="E7662">
        <v>3827126.69</v>
      </c>
    </row>
    <row r="7663" spans="1:5">
      <c r="A7663">
        <v>2001</v>
      </c>
      <c r="B7663" s="108">
        <v>2</v>
      </c>
      <c r="C7663">
        <v>1856606.08</v>
      </c>
      <c r="D7663">
        <v>1943513.85</v>
      </c>
      <c r="E7663">
        <v>3800119.93</v>
      </c>
    </row>
    <row r="7664" spans="1:5">
      <c r="A7664">
        <v>2001</v>
      </c>
      <c r="B7664" s="108">
        <v>3</v>
      </c>
      <c r="C7664">
        <v>1862911.98</v>
      </c>
      <c r="D7664">
        <v>1948976.81</v>
      </c>
      <c r="E7664">
        <v>3811888.79</v>
      </c>
    </row>
    <row r="7665" spans="1:5">
      <c r="A7665">
        <v>2001</v>
      </c>
      <c r="B7665" s="108">
        <v>4</v>
      </c>
      <c r="C7665">
        <v>1888273.4</v>
      </c>
      <c r="D7665">
        <v>1976488.81</v>
      </c>
      <c r="E7665">
        <v>3864762.21</v>
      </c>
    </row>
    <row r="7666" spans="1:5">
      <c r="A7666">
        <v>2001</v>
      </c>
      <c r="B7666" s="108">
        <v>5</v>
      </c>
      <c r="C7666">
        <v>1922267.13</v>
      </c>
      <c r="D7666">
        <v>2016587.19</v>
      </c>
      <c r="E7666">
        <v>3938854.32</v>
      </c>
    </row>
    <row r="7667" spans="1:5">
      <c r="A7667">
        <v>2001</v>
      </c>
      <c r="B7667" s="108">
        <v>6</v>
      </c>
      <c r="C7667">
        <v>1945943.01</v>
      </c>
      <c r="D7667">
        <v>2042434.89</v>
      </c>
      <c r="E7667">
        <v>3988377.9</v>
      </c>
    </row>
    <row r="7668" spans="1:5">
      <c r="A7668">
        <v>2001</v>
      </c>
      <c r="B7668" s="108">
        <v>7</v>
      </c>
      <c r="C7668">
        <v>1976138.67</v>
      </c>
      <c r="D7668">
        <v>2075510.53</v>
      </c>
      <c r="E7668">
        <v>4051649.2</v>
      </c>
    </row>
    <row r="7669" spans="1:5">
      <c r="A7669">
        <v>2001</v>
      </c>
      <c r="B7669" s="108">
        <v>8</v>
      </c>
      <c r="C7669">
        <v>2016128.2</v>
      </c>
      <c r="D7669">
        <v>2115988.81</v>
      </c>
      <c r="E7669">
        <v>4132117.01</v>
      </c>
    </row>
    <row r="7670" spans="1:5">
      <c r="A7670">
        <v>2001</v>
      </c>
      <c r="B7670" s="108">
        <v>9</v>
      </c>
      <c r="C7670">
        <v>2053727.42</v>
      </c>
      <c r="D7670">
        <v>2153483.21</v>
      </c>
      <c r="E7670">
        <v>4207210.63</v>
      </c>
    </row>
    <row r="7671" spans="1:5">
      <c r="A7671">
        <v>2001</v>
      </c>
      <c r="B7671" s="108">
        <v>10</v>
      </c>
      <c r="C7671">
        <v>2095784.4</v>
      </c>
      <c r="D7671">
        <v>2202053.54</v>
      </c>
      <c r="E7671">
        <v>4297837.9400000004</v>
      </c>
    </row>
    <row r="7672" spans="1:5">
      <c r="A7672">
        <v>2001</v>
      </c>
      <c r="B7672" s="108">
        <v>11</v>
      </c>
      <c r="C7672">
        <v>2071269.51</v>
      </c>
      <c r="D7672">
        <v>2177427.8199999998</v>
      </c>
      <c r="E7672">
        <v>4248697.33</v>
      </c>
    </row>
    <row r="7673" spans="1:5">
      <c r="A7673">
        <v>2001</v>
      </c>
      <c r="B7673" s="108">
        <v>12</v>
      </c>
      <c r="C7673">
        <v>2016824.48</v>
      </c>
      <c r="D7673">
        <v>2117654.94</v>
      </c>
      <c r="E7673">
        <v>4134479.42</v>
      </c>
    </row>
    <row r="7674" spans="1:5">
      <c r="A7674">
        <v>2001</v>
      </c>
      <c r="B7674" s="108">
        <v>13</v>
      </c>
      <c r="C7674">
        <v>1987510.96</v>
      </c>
      <c r="D7674">
        <v>2086501.18</v>
      </c>
      <c r="E7674">
        <v>4074012.14</v>
      </c>
    </row>
    <row r="7675" spans="1:5">
      <c r="A7675">
        <v>2001</v>
      </c>
      <c r="B7675" s="108">
        <v>14</v>
      </c>
      <c r="C7675">
        <v>1976102.87</v>
      </c>
      <c r="D7675">
        <v>2077524.41</v>
      </c>
      <c r="E7675">
        <v>4053627.28</v>
      </c>
    </row>
    <row r="7676" spans="1:5">
      <c r="A7676">
        <v>2001</v>
      </c>
      <c r="B7676" s="108">
        <v>15</v>
      </c>
      <c r="C7676">
        <v>1981705.24</v>
      </c>
      <c r="D7676">
        <v>2092599.06</v>
      </c>
      <c r="E7676">
        <v>4074304.3</v>
      </c>
    </row>
    <row r="7677" spans="1:5">
      <c r="A7677">
        <v>2001</v>
      </c>
      <c r="B7677" s="108">
        <v>16</v>
      </c>
      <c r="C7677">
        <v>1961779.87</v>
      </c>
      <c r="D7677">
        <v>2084188.88</v>
      </c>
      <c r="E7677">
        <v>4045968.75</v>
      </c>
    </row>
    <row r="7678" spans="1:5">
      <c r="A7678">
        <v>2001</v>
      </c>
      <c r="B7678" s="108">
        <v>17</v>
      </c>
      <c r="C7678">
        <v>1951300.61</v>
      </c>
      <c r="D7678">
        <v>2087229.98</v>
      </c>
      <c r="E7678">
        <v>4038530.59</v>
      </c>
    </row>
    <row r="7679" spans="1:5">
      <c r="A7679">
        <v>2001</v>
      </c>
      <c r="B7679" s="108">
        <v>18</v>
      </c>
      <c r="C7679">
        <v>1978261.77</v>
      </c>
      <c r="D7679">
        <v>2112998.5699999998</v>
      </c>
      <c r="E7679">
        <v>4091260.34</v>
      </c>
    </row>
    <row r="7680" spans="1:5">
      <c r="A7680">
        <v>2001</v>
      </c>
      <c r="B7680" s="108">
        <v>19</v>
      </c>
      <c r="C7680">
        <v>2008940.94</v>
      </c>
      <c r="D7680">
        <v>2116835.58</v>
      </c>
      <c r="E7680">
        <v>4125776.52</v>
      </c>
    </row>
    <row r="7681" spans="1:5">
      <c r="A7681">
        <v>2001</v>
      </c>
      <c r="B7681" s="108">
        <v>20</v>
      </c>
      <c r="C7681">
        <v>2020047.93</v>
      </c>
      <c r="D7681">
        <v>2109033.5099999998</v>
      </c>
      <c r="E7681">
        <v>4129081.44</v>
      </c>
    </row>
    <row r="7682" spans="1:5">
      <c r="A7682">
        <v>2001</v>
      </c>
      <c r="B7682" s="108">
        <v>21</v>
      </c>
      <c r="C7682">
        <v>1963060.89</v>
      </c>
      <c r="D7682">
        <v>2050849.14</v>
      </c>
      <c r="E7682">
        <v>4013910.03</v>
      </c>
    </row>
    <row r="7683" spans="1:5">
      <c r="A7683">
        <v>2001</v>
      </c>
      <c r="B7683" s="108">
        <v>22</v>
      </c>
      <c r="C7683">
        <v>1879676.3</v>
      </c>
      <c r="D7683">
        <v>1965779.61</v>
      </c>
      <c r="E7683">
        <v>3845455.91</v>
      </c>
    </row>
    <row r="7684" spans="1:5">
      <c r="A7684">
        <v>2001</v>
      </c>
      <c r="B7684" s="108">
        <v>23</v>
      </c>
      <c r="C7684">
        <v>1841194.33</v>
      </c>
      <c r="D7684">
        <v>1919412.92</v>
      </c>
      <c r="E7684">
        <v>3760607.25</v>
      </c>
    </row>
    <row r="7685" spans="1:5">
      <c r="A7685">
        <v>2001</v>
      </c>
      <c r="B7685" s="108">
        <v>24</v>
      </c>
      <c r="C7685">
        <v>1809850.68</v>
      </c>
      <c r="D7685">
        <v>1878948.75</v>
      </c>
      <c r="E7685">
        <v>3688799.43</v>
      </c>
    </row>
    <row r="7686" spans="1:5">
      <c r="A7686">
        <v>2001</v>
      </c>
      <c r="B7686" s="108">
        <v>25</v>
      </c>
      <c r="C7686">
        <v>1821000.73</v>
      </c>
      <c r="D7686">
        <v>1882607.19</v>
      </c>
      <c r="E7686">
        <v>3703607.92</v>
      </c>
    </row>
    <row r="7687" spans="1:5">
      <c r="A7687">
        <v>2001</v>
      </c>
      <c r="B7687" s="108">
        <v>26</v>
      </c>
      <c r="C7687">
        <v>1827722.14</v>
      </c>
      <c r="D7687">
        <v>1878542.38</v>
      </c>
      <c r="E7687">
        <v>3706264.52</v>
      </c>
    </row>
    <row r="7688" spans="1:5">
      <c r="A7688">
        <v>2001</v>
      </c>
      <c r="B7688" s="108">
        <v>27</v>
      </c>
      <c r="C7688">
        <v>1834774.37</v>
      </c>
      <c r="D7688">
        <v>1873284</v>
      </c>
      <c r="E7688">
        <v>3708058.37</v>
      </c>
    </row>
    <row r="7689" spans="1:5">
      <c r="A7689">
        <v>2001</v>
      </c>
      <c r="B7689" s="108">
        <v>28</v>
      </c>
      <c r="C7689">
        <v>1911351.64</v>
      </c>
      <c r="D7689">
        <v>1945136.12</v>
      </c>
      <c r="E7689">
        <v>3856487.76</v>
      </c>
    </row>
    <row r="7690" spans="1:5">
      <c r="A7690">
        <v>2001</v>
      </c>
      <c r="B7690" s="108">
        <v>29</v>
      </c>
      <c r="C7690">
        <v>2022580.05</v>
      </c>
      <c r="D7690">
        <v>2052174.97</v>
      </c>
      <c r="E7690">
        <v>4074755.02</v>
      </c>
    </row>
    <row r="7691" spans="1:5">
      <c r="A7691">
        <v>2001</v>
      </c>
      <c r="B7691" s="108">
        <v>30</v>
      </c>
      <c r="C7691">
        <v>2109537.12</v>
      </c>
      <c r="D7691">
        <v>2148355</v>
      </c>
      <c r="E7691">
        <v>4257892.12</v>
      </c>
    </row>
    <row r="7692" spans="1:5">
      <c r="A7692">
        <v>2001</v>
      </c>
      <c r="B7692" s="108">
        <v>31</v>
      </c>
      <c r="C7692">
        <v>2071464.22</v>
      </c>
      <c r="D7692">
        <v>2111587.4500000002</v>
      </c>
      <c r="E7692">
        <v>4183051.67</v>
      </c>
    </row>
    <row r="7693" spans="1:5">
      <c r="A7693">
        <v>2001</v>
      </c>
      <c r="B7693" s="108">
        <v>32</v>
      </c>
      <c r="C7693">
        <v>2007465.58</v>
      </c>
      <c r="D7693">
        <v>2033733.99</v>
      </c>
      <c r="E7693">
        <v>4041199.57</v>
      </c>
    </row>
    <row r="7694" spans="1:5">
      <c r="A7694">
        <v>2001</v>
      </c>
      <c r="B7694" s="108">
        <v>33</v>
      </c>
      <c r="C7694">
        <v>2001343.51</v>
      </c>
      <c r="D7694">
        <v>2015665.23</v>
      </c>
      <c r="E7694">
        <v>4017008.74</v>
      </c>
    </row>
    <row r="7695" spans="1:5">
      <c r="A7695">
        <v>2001</v>
      </c>
      <c r="B7695" s="108">
        <v>34</v>
      </c>
      <c r="C7695">
        <v>2039845.23</v>
      </c>
      <c r="D7695">
        <v>2049382.43</v>
      </c>
      <c r="E7695">
        <v>4089227.66</v>
      </c>
    </row>
    <row r="7696" spans="1:5">
      <c r="A7696">
        <v>2001</v>
      </c>
      <c r="B7696" s="108">
        <v>35</v>
      </c>
      <c r="C7696">
        <v>2145983.56</v>
      </c>
      <c r="D7696">
        <v>2157473.96</v>
      </c>
      <c r="E7696">
        <v>4303457.5199999996</v>
      </c>
    </row>
    <row r="7697" spans="1:5">
      <c r="A7697">
        <v>2001</v>
      </c>
      <c r="B7697" s="108">
        <v>36</v>
      </c>
      <c r="C7697">
        <v>2246727.8199999998</v>
      </c>
      <c r="D7697">
        <v>2246505.5</v>
      </c>
      <c r="E7697">
        <v>4493233.32</v>
      </c>
    </row>
    <row r="7698" spans="1:5">
      <c r="A7698">
        <v>2001</v>
      </c>
      <c r="B7698" s="108">
        <v>37</v>
      </c>
      <c r="C7698">
        <v>2273212.67</v>
      </c>
      <c r="D7698">
        <v>2255931.9500000002</v>
      </c>
      <c r="E7698">
        <v>4529144.62</v>
      </c>
    </row>
    <row r="7699" spans="1:5">
      <c r="A7699">
        <v>2001</v>
      </c>
      <c r="B7699" s="108">
        <v>38</v>
      </c>
      <c r="C7699">
        <v>2280298.0699999998</v>
      </c>
      <c r="D7699">
        <v>2257959.4</v>
      </c>
      <c r="E7699">
        <v>4538257.47</v>
      </c>
    </row>
    <row r="7700" spans="1:5">
      <c r="A7700">
        <v>2001</v>
      </c>
      <c r="B7700" s="108">
        <v>39</v>
      </c>
      <c r="C7700">
        <v>2303112.16</v>
      </c>
      <c r="D7700">
        <v>2275611.5</v>
      </c>
      <c r="E7700">
        <v>4578723.66</v>
      </c>
    </row>
    <row r="7701" spans="1:5">
      <c r="A7701">
        <v>2001</v>
      </c>
      <c r="B7701" s="108">
        <v>40</v>
      </c>
      <c r="C7701">
        <v>2338066.63</v>
      </c>
      <c r="D7701">
        <v>2313263.4900000002</v>
      </c>
      <c r="E7701">
        <v>4651330.12</v>
      </c>
    </row>
    <row r="7702" spans="1:5">
      <c r="A7702">
        <v>2001</v>
      </c>
      <c r="B7702" s="108">
        <v>41</v>
      </c>
      <c r="C7702">
        <v>2316497.7599999998</v>
      </c>
      <c r="D7702">
        <v>2290643.14</v>
      </c>
      <c r="E7702">
        <v>4607140.9000000004</v>
      </c>
    </row>
    <row r="7703" spans="1:5">
      <c r="A7703">
        <v>2001</v>
      </c>
      <c r="B7703" s="108">
        <v>42</v>
      </c>
      <c r="C7703">
        <v>2277699.7400000002</v>
      </c>
      <c r="D7703">
        <v>2240734.27</v>
      </c>
      <c r="E7703">
        <v>4518434.01</v>
      </c>
    </row>
    <row r="7704" spans="1:5">
      <c r="A7704">
        <v>2001</v>
      </c>
      <c r="B7704" s="108">
        <v>43</v>
      </c>
      <c r="C7704">
        <v>2272272.94</v>
      </c>
      <c r="D7704">
        <v>2227935.37</v>
      </c>
      <c r="E7704">
        <v>4500208.3099999996</v>
      </c>
    </row>
    <row r="7705" spans="1:5">
      <c r="A7705">
        <v>2001</v>
      </c>
      <c r="B7705" s="108">
        <v>44</v>
      </c>
      <c r="C7705">
        <v>2221905.04</v>
      </c>
      <c r="D7705">
        <v>2168302.13</v>
      </c>
      <c r="E7705">
        <v>4390207.17</v>
      </c>
    </row>
    <row r="7706" spans="1:5">
      <c r="A7706">
        <v>2001</v>
      </c>
      <c r="B7706" s="108">
        <v>45</v>
      </c>
      <c r="C7706">
        <v>2184203.98</v>
      </c>
      <c r="D7706">
        <v>2134363.38</v>
      </c>
      <c r="E7706">
        <v>4318567.3600000003</v>
      </c>
    </row>
    <row r="7707" spans="1:5">
      <c r="A7707">
        <v>2001</v>
      </c>
      <c r="B7707" s="108">
        <v>46</v>
      </c>
      <c r="C7707">
        <v>2148933.5699999998</v>
      </c>
      <c r="D7707">
        <v>2094687.08</v>
      </c>
      <c r="E7707">
        <v>4243620.6500000004</v>
      </c>
    </row>
    <row r="7708" spans="1:5">
      <c r="A7708">
        <v>2001</v>
      </c>
      <c r="B7708" s="108">
        <v>47</v>
      </c>
      <c r="C7708">
        <v>2078519.52</v>
      </c>
      <c r="D7708">
        <v>2010493.48</v>
      </c>
      <c r="E7708">
        <v>4089013</v>
      </c>
    </row>
    <row r="7709" spans="1:5">
      <c r="A7709">
        <v>2001</v>
      </c>
      <c r="B7709" s="108">
        <v>48</v>
      </c>
      <c r="C7709">
        <v>2014035.02</v>
      </c>
      <c r="D7709">
        <v>1944788.08</v>
      </c>
      <c r="E7709">
        <v>3958823.1</v>
      </c>
    </row>
    <row r="7710" spans="1:5">
      <c r="A7710">
        <v>2001</v>
      </c>
      <c r="B7710" s="108">
        <v>49</v>
      </c>
      <c r="C7710">
        <v>1960677.93</v>
      </c>
      <c r="D7710">
        <v>1889209.75</v>
      </c>
      <c r="E7710">
        <v>3849887.68</v>
      </c>
    </row>
    <row r="7711" spans="1:5">
      <c r="A7711">
        <v>2001</v>
      </c>
      <c r="B7711" s="108">
        <v>50</v>
      </c>
      <c r="C7711">
        <v>1935463.72</v>
      </c>
      <c r="D7711">
        <v>1862633.42</v>
      </c>
      <c r="E7711">
        <v>3798097.14</v>
      </c>
    </row>
    <row r="7712" spans="1:5">
      <c r="A7712">
        <v>2001</v>
      </c>
      <c r="B7712" s="108">
        <v>51</v>
      </c>
      <c r="C7712">
        <v>1902031.8</v>
      </c>
      <c r="D7712">
        <v>1828368.61</v>
      </c>
      <c r="E7712">
        <v>3730400.41</v>
      </c>
    </row>
    <row r="7713" spans="1:5">
      <c r="A7713">
        <v>2001</v>
      </c>
      <c r="B7713" s="108">
        <v>52</v>
      </c>
      <c r="C7713">
        <v>1862479.45</v>
      </c>
      <c r="D7713">
        <v>1783705.14</v>
      </c>
      <c r="E7713">
        <v>3646184.59</v>
      </c>
    </row>
    <row r="7714" spans="1:5">
      <c r="A7714">
        <v>2001</v>
      </c>
      <c r="B7714" s="108">
        <v>53</v>
      </c>
      <c r="C7714">
        <v>1901681.28</v>
      </c>
      <c r="D7714">
        <v>1821640.13</v>
      </c>
      <c r="E7714">
        <v>3723321.41</v>
      </c>
    </row>
    <row r="7715" spans="1:5">
      <c r="A7715">
        <v>2001</v>
      </c>
      <c r="B7715" s="108">
        <v>54</v>
      </c>
      <c r="C7715">
        <v>1707577.83</v>
      </c>
      <c r="D7715">
        <v>1629028.24</v>
      </c>
      <c r="E7715">
        <v>3336606.07</v>
      </c>
    </row>
    <row r="7716" spans="1:5">
      <c r="A7716">
        <v>2001</v>
      </c>
      <c r="B7716" s="108">
        <v>55</v>
      </c>
      <c r="C7716">
        <v>1464907.66</v>
      </c>
      <c r="D7716">
        <v>1387830.32</v>
      </c>
      <c r="E7716">
        <v>2852737.98</v>
      </c>
    </row>
    <row r="7717" spans="1:5">
      <c r="A7717">
        <v>2001</v>
      </c>
      <c r="B7717" s="108">
        <v>56</v>
      </c>
      <c r="C7717">
        <v>1457760.17</v>
      </c>
      <c r="D7717">
        <v>1374364.25</v>
      </c>
      <c r="E7717">
        <v>2832124.42</v>
      </c>
    </row>
    <row r="7718" spans="1:5">
      <c r="A7718">
        <v>2001</v>
      </c>
      <c r="B7718" s="108">
        <v>57</v>
      </c>
      <c r="C7718">
        <v>1476198.32</v>
      </c>
      <c r="D7718">
        <v>1383201.85</v>
      </c>
      <c r="E7718">
        <v>2859400.17</v>
      </c>
    </row>
    <row r="7719" spans="1:5">
      <c r="A7719">
        <v>2001</v>
      </c>
      <c r="B7719" s="108">
        <v>58</v>
      </c>
      <c r="C7719">
        <v>1419419.94</v>
      </c>
      <c r="D7719">
        <v>1321325.44</v>
      </c>
      <c r="E7719">
        <v>2740745.38</v>
      </c>
    </row>
    <row r="7720" spans="1:5">
      <c r="A7720">
        <v>2001</v>
      </c>
      <c r="B7720" s="108">
        <v>59</v>
      </c>
      <c r="C7720">
        <v>1290991.46</v>
      </c>
      <c r="D7720">
        <v>1192008.7</v>
      </c>
      <c r="E7720">
        <v>2483000.16</v>
      </c>
    </row>
    <row r="7721" spans="1:5">
      <c r="A7721">
        <v>2001</v>
      </c>
      <c r="B7721" s="108">
        <v>60</v>
      </c>
      <c r="C7721">
        <v>1229906.6200000001</v>
      </c>
      <c r="D7721">
        <v>1129252.46</v>
      </c>
      <c r="E7721">
        <v>2359159.08</v>
      </c>
    </row>
    <row r="7722" spans="1:5">
      <c r="A7722">
        <v>2001</v>
      </c>
      <c r="B7722" s="108">
        <v>61</v>
      </c>
      <c r="C7722">
        <v>1188244.04</v>
      </c>
      <c r="D7722">
        <v>1088846.53</v>
      </c>
      <c r="E7722">
        <v>2277090.5699999998</v>
      </c>
    </row>
    <row r="7723" spans="1:5">
      <c r="A7723">
        <v>2001</v>
      </c>
      <c r="B7723" s="108">
        <v>62</v>
      </c>
      <c r="C7723">
        <v>1152523.1599999999</v>
      </c>
      <c r="D7723">
        <v>1049322.72</v>
      </c>
      <c r="E7723">
        <v>2201845.88</v>
      </c>
    </row>
    <row r="7724" spans="1:5">
      <c r="A7724">
        <v>2001</v>
      </c>
      <c r="B7724" s="108">
        <v>63</v>
      </c>
      <c r="C7724">
        <v>1115668.28</v>
      </c>
      <c r="D7724">
        <v>1005208.73</v>
      </c>
      <c r="E7724">
        <v>2120877.0099999998</v>
      </c>
    </row>
    <row r="7725" spans="1:5">
      <c r="A7725">
        <v>2001</v>
      </c>
      <c r="B7725" s="108">
        <v>64</v>
      </c>
      <c r="C7725">
        <v>1079034.8899999999</v>
      </c>
      <c r="D7725">
        <v>962091.3</v>
      </c>
      <c r="E7725">
        <v>2041126.19</v>
      </c>
    </row>
    <row r="7726" spans="1:5">
      <c r="A7726">
        <v>2001</v>
      </c>
      <c r="B7726" s="108">
        <v>65</v>
      </c>
      <c r="C7726">
        <v>1076952.18</v>
      </c>
      <c r="D7726">
        <v>948814.25</v>
      </c>
      <c r="E7726">
        <v>2025766.43</v>
      </c>
    </row>
    <row r="7727" spans="1:5">
      <c r="A7727">
        <v>2001</v>
      </c>
      <c r="B7727" s="108">
        <v>66</v>
      </c>
      <c r="C7727">
        <v>1039495.16</v>
      </c>
      <c r="D7727">
        <v>905804.55</v>
      </c>
      <c r="E7727">
        <v>1945299.71</v>
      </c>
    </row>
    <row r="7728" spans="1:5">
      <c r="A7728">
        <v>2001</v>
      </c>
      <c r="B7728" s="108">
        <v>67</v>
      </c>
      <c r="C7728">
        <v>1003437.5</v>
      </c>
      <c r="D7728">
        <v>863206.6</v>
      </c>
      <c r="E7728">
        <v>1866644.1</v>
      </c>
    </row>
    <row r="7729" spans="1:5">
      <c r="A7729">
        <v>2001</v>
      </c>
      <c r="B7729" s="108">
        <v>68</v>
      </c>
      <c r="C7729">
        <v>1006072.19</v>
      </c>
      <c r="D7729">
        <v>854185.3</v>
      </c>
      <c r="E7729">
        <v>1860257.49</v>
      </c>
    </row>
    <row r="7730" spans="1:5">
      <c r="A7730">
        <v>2001</v>
      </c>
      <c r="B7730" s="108">
        <v>69</v>
      </c>
      <c r="C7730">
        <v>1004080.56</v>
      </c>
      <c r="D7730">
        <v>841075.22</v>
      </c>
      <c r="E7730">
        <v>1845155.78</v>
      </c>
    </row>
    <row r="7731" spans="1:5">
      <c r="A7731">
        <v>2001</v>
      </c>
      <c r="B7731" s="108">
        <v>70</v>
      </c>
      <c r="C7731">
        <v>1015104.93</v>
      </c>
      <c r="D7731">
        <v>835882.56</v>
      </c>
      <c r="E7731">
        <v>1850987.49</v>
      </c>
    </row>
    <row r="7732" spans="1:5">
      <c r="A7732">
        <v>2001</v>
      </c>
      <c r="B7732" s="108">
        <v>71</v>
      </c>
      <c r="C7732">
        <v>1003501.18</v>
      </c>
      <c r="D7732">
        <v>813072.53</v>
      </c>
      <c r="E7732">
        <v>1816573.71</v>
      </c>
    </row>
    <row r="7733" spans="1:5">
      <c r="A7733">
        <v>2001</v>
      </c>
      <c r="B7733" s="108">
        <v>72</v>
      </c>
      <c r="C7733">
        <v>981792.48</v>
      </c>
      <c r="D7733">
        <v>781006.24</v>
      </c>
      <c r="E7733">
        <v>1762798.72</v>
      </c>
    </row>
    <row r="7734" spans="1:5">
      <c r="A7734">
        <v>2001</v>
      </c>
      <c r="B7734" s="108">
        <v>73</v>
      </c>
      <c r="C7734">
        <v>975355.52</v>
      </c>
      <c r="D7734">
        <v>759146.08</v>
      </c>
      <c r="E7734">
        <v>1734501.6</v>
      </c>
    </row>
    <row r="7735" spans="1:5">
      <c r="A7735">
        <v>2001</v>
      </c>
      <c r="B7735" s="108">
        <v>74</v>
      </c>
      <c r="C7735">
        <v>953390.21</v>
      </c>
      <c r="D7735">
        <v>722683.12</v>
      </c>
      <c r="E7735">
        <v>1676073.33</v>
      </c>
    </row>
    <row r="7736" spans="1:5">
      <c r="A7736">
        <v>2001</v>
      </c>
      <c r="B7736" s="108">
        <v>75</v>
      </c>
      <c r="C7736">
        <v>939847.38</v>
      </c>
      <c r="D7736">
        <v>690398.95</v>
      </c>
      <c r="E7736">
        <v>1630246.33</v>
      </c>
    </row>
    <row r="7737" spans="1:5">
      <c r="A7737">
        <v>2001</v>
      </c>
      <c r="B7737" s="108">
        <v>76</v>
      </c>
      <c r="C7737">
        <v>920901.84</v>
      </c>
      <c r="D7737">
        <v>657906.43999999994</v>
      </c>
      <c r="E7737">
        <v>1578808.28</v>
      </c>
    </row>
    <row r="7738" spans="1:5">
      <c r="A7738">
        <v>2001</v>
      </c>
      <c r="B7738" s="108">
        <v>77</v>
      </c>
      <c r="C7738">
        <v>875665.69</v>
      </c>
      <c r="D7738">
        <v>612292.4</v>
      </c>
      <c r="E7738">
        <v>1487958.09</v>
      </c>
    </row>
    <row r="7739" spans="1:5">
      <c r="A7739">
        <v>2001</v>
      </c>
      <c r="B7739" s="108">
        <v>78</v>
      </c>
      <c r="C7739">
        <v>838733.68</v>
      </c>
      <c r="D7739">
        <v>573051.74</v>
      </c>
      <c r="E7739">
        <v>1411785.42</v>
      </c>
    </row>
    <row r="7740" spans="1:5">
      <c r="A7740">
        <v>2001</v>
      </c>
      <c r="B7740" s="108">
        <v>79</v>
      </c>
      <c r="C7740">
        <v>804794.51</v>
      </c>
      <c r="D7740">
        <v>533446.37</v>
      </c>
      <c r="E7740">
        <v>1338240.8799999999</v>
      </c>
    </row>
    <row r="7741" spans="1:5">
      <c r="A7741">
        <v>2001</v>
      </c>
      <c r="B7741" s="108">
        <v>80</v>
      </c>
      <c r="C7741">
        <v>744628.81</v>
      </c>
      <c r="D7741">
        <v>471682.52</v>
      </c>
      <c r="E7741">
        <v>1216311.33</v>
      </c>
    </row>
    <row r="7742" spans="1:5">
      <c r="A7742">
        <v>2001</v>
      </c>
      <c r="B7742" s="108">
        <v>81</v>
      </c>
      <c r="C7742">
        <v>646278.9</v>
      </c>
      <c r="D7742">
        <v>394112.7</v>
      </c>
      <c r="E7742">
        <v>1040391.6</v>
      </c>
    </row>
    <row r="7743" spans="1:5">
      <c r="A7743">
        <v>2001</v>
      </c>
      <c r="B7743" s="108">
        <v>82</v>
      </c>
      <c r="C7743">
        <v>619015.81000000006</v>
      </c>
      <c r="D7743">
        <v>361764.82</v>
      </c>
      <c r="E7743">
        <v>980780.63</v>
      </c>
    </row>
    <row r="7744" spans="1:5">
      <c r="A7744">
        <v>2001</v>
      </c>
      <c r="B7744" s="108">
        <v>83</v>
      </c>
      <c r="C7744">
        <v>556323.71</v>
      </c>
      <c r="D7744">
        <v>313032.33</v>
      </c>
      <c r="E7744">
        <v>869356.04</v>
      </c>
    </row>
    <row r="7745" spans="1:5">
      <c r="A7745">
        <v>2001</v>
      </c>
      <c r="B7745" s="108">
        <v>84</v>
      </c>
      <c r="C7745">
        <v>505208.21</v>
      </c>
      <c r="D7745">
        <v>268548.08</v>
      </c>
      <c r="E7745">
        <v>773756.29</v>
      </c>
    </row>
    <row r="7746" spans="1:5">
      <c r="A7746">
        <v>2001</v>
      </c>
      <c r="B7746" s="108">
        <v>85</v>
      </c>
      <c r="C7746">
        <v>463412.36</v>
      </c>
      <c r="D7746">
        <v>233568.74</v>
      </c>
      <c r="E7746">
        <v>696981.1</v>
      </c>
    </row>
    <row r="7747" spans="1:5">
      <c r="A7747">
        <v>2001</v>
      </c>
      <c r="B7747" s="108">
        <v>86</v>
      </c>
      <c r="C7747">
        <v>424513.62</v>
      </c>
      <c r="D7747">
        <v>201583.88</v>
      </c>
      <c r="E7747">
        <v>626097.5</v>
      </c>
    </row>
    <row r="7748" spans="1:5">
      <c r="A7748">
        <v>2001</v>
      </c>
      <c r="B7748" s="108">
        <v>87</v>
      </c>
      <c r="C7748">
        <v>368257.59</v>
      </c>
      <c r="D7748">
        <v>164557.9</v>
      </c>
      <c r="E7748">
        <v>532815.49</v>
      </c>
    </row>
    <row r="7749" spans="1:5">
      <c r="A7749">
        <v>2001</v>
      </c>
      <c r="B7749" s="108">
        <v>88</v>
      </c>
      <c r="C7749">
        <v>327257.92</v>
      </c>
      <c r="D7749">
        <v>137120.88</v>
      </c>
      <c r="E7749">
        <v>464378.8</v>
      </c>
    </row>
    <row r="7750" spans="1:5">
      <c r="A7750">
        <v>2001</v>
      </c>
      <c r="B7750" s="108">
        <v>89</v>
      </c>
      <c r="C7750">
        <v>270467.05</v>
      </c>
      <c r="D7750">
        <v>106237.9</v>
      </c>
      <c r="E7750">
        <v>376704.95</v>
      </c>
    </row>
    <row r="7751" spans="1:5">
      <c r="A7751">
        <v>2001</v>
      </c>
      <c r="B7751" s="108">
        <v>90</v>
      </c>
      <c r="C7751">
        <v>237077.57</v>
      </c>
      <c r="D7751">
        <v>85660.99</v>
      </c>
      <c r="E7751">
        <v>322738.56</v>
      </c>
    </row>
    <row r="7752" spans="1:5">
      <c r="A7752">
        <v>2001</v>
      </c>
      <c r="B7752" s="108">
        <v>91</v>
      </c>
      <c r="C7752">
        <v>191609.69</v>
      </c>
      <c r="D7752">
        <v>65469.34</v>
      </c>
      <c r="E7752">
        <v>257079.03</v>
      </c>
    </row>
    <row r="7753" spans="1:5">
      <c r="A7753">
        <v>2001</v>
      </c>
      <c r="B7753" s="108">
        <v>92</v>
      </c>
      <c r="C7753">
        <v>160215.4</v>
      </c>
      <c r="D7753">
        <v>50546.85</v>
      </c>
      <c r="E7753">
        <v>210762.25</v>
      </c>
    </row>
    <row r="7754" spans="1:5">
      <c r="A7754">
        <v>2001</v>
      </c>
      <c r="B7754" s="108">
        <v>93</v>
      </c>
      <c r="C7754">
        <v>126951.97</v>
      </c>
      <c r="D7754">
        <v>37820.449999999997</v>
      </c>
      <c r="E7754">
        <v>164772.42000000001</v>
      </c>
    </row>
    <row r="7755" spans="1:5">
      <c r="A7755">
        <v>2001</v>
      </c>
      <c r="B7755" s="108">
        <v>94</v>
      </c>
      <c r="C7755">
        <v>97823.64</v>
      </c>
      <c r="D7755">
        <v>26530.53</v>
      </c>
      <c r="E7755">
        <v>124354.17</v>
      </c>
    </row>
    <row r="7756" spans="1:5">
      <c r="A7756">
        <v>2001</v>
      </c>
      <c r="B7756" s="108">
        <v>95</v>
      </c>
      <c r="C7756">
        <v>75068.649999999994</v>
      </c>
      <c r="D7756">
        <v>19036.189999999999</v>
      </c>
      <c r="E7756">
        <v>94104.84</v>
      </c>
    </row>
    <row r="7757" spans="1:5">
      <c r="A7757">
        <v>2001</v>
      </c>
      <c r="B7757" s="108">
        <v>96</v>
      </c>
      <c r="C7757">
        <v>55198.01</v>
      </c>
      <c r="D7757">
        <v>13192.71</v>
      </c>
      <c r="E7757">
        <v>68390.720000000001</v>
      </c>
    </row>
    <row r="7758" spans="1:5">
      <c r="A7758">
        <v>2001</v>
      </c>
      <c r="B7758" s="108">
        <v>97</v>
      </c>
      <c r="C7758">
        <v>40306.42</v>
      </c>
      <c r="D7758">
        <v>8942.84</v>
      </c>
      <c r="E7758">
        <v>49249.26</v>
      </c>
    </row>
    <row r="7759" spans="1:5">
      <c r="A7759">
        <v>2001</v>
      </c>
      <c r="B7759" s="108">
        <v>98</v>
      </c>
      <c r="C7759">
        <v>29042.37</v>
      </c>
      <c r="D7759">
        <v>5920.59</v>
      </c>
      <c r="E7759">
        <v>34962.959999999999</v>
      </c>
    </row>
    <row r="7760" spans="1:5">
      <c r="A7760">
        <v>2001</v>
      </c>
      <c r="B7760" s="108">
        <v>99</v>
      </c>
      <c r="C7760">
        <v>18329.12</v>
      </c>
      <c r="D7760">
        <v>3535.43</v>
      </c>
      <c r="E7760">
        <v>21864.55</v>
      </c>
    </row>
    <row r="7761" spans="1:5">
      <c r="A7761">
        <v>2001</v>
      </c>
      <c r="B7761" s="108">
        <v>100</v>
      </c>
      <c r="C7761">
        <v>13796.83</v>
      </c>
      <c r="D7761">
        <v>2492.5300000000002</v>
      </c>
      <c r="E7761">
        <v>16289.36</v>
      </c>
    </row>
    <row r="7762" spans="1:5">
      <c r="A7762">
        <v>2001</v>
      </c>
      <c r="B7762" s="108">
        <v>101</v>
      </c>
      <c r="C7762">
        <v>7848.63</v>
      </c>
      <c r="D7762">
        <v>1252.69</v>
      </c>
      <c r="E7762">
        <v>9101.32</v>
      </c>
    </row>
    <row r="7763" spans="1:5">
      <c r="A7763">
        <v>2001</v>
      </c>
      <c r="B7763" s="108">
        <v>102</v>
      </c>
      <c r="C7763">
        <v>5384.29</v>
      </c>
      <c r="D7763">
        <v>858.83</v>
      </c>
      <c r="E7763">
        <v>6243.12</v>
      </c>
    </row>
    <row r="7764" spans="1:5">
      <c r="A7764">
        <v>2001</v>
      </c>
      <c r="B7764" s="108">
        <v>103</v>
      </c>
      <c r="C7764">
        <v>3159.75</v>
      </c>
      <c r="D7764">
        <v>436.74</v>
      </c>
      <c r="E7764">
        <v>3596.49</v>
      </c>
    </row>
    <row r="7765" spans="1:5">
      <c r="A7765">
        <v>2001</v>
      </c>
      <c r="B7765" s="108">
        <v>104</v>
      </c>
      <c r="C7765">
        <v>1962.25</v>
      </c>
      <c r="D7765">
        <v>263.82</v>
      </c>
      <c r="E7765">
        <v>2226.0700000000002</v>
      </c>
    </row>
    <row r="7766" spans="1:5">
      <c r="A7766">
        <v>2001</v>
      </c>
      <c r="B7766" s="108">
        <v>105</v>
      </c>
      <c r="C7766">
        <v>1144.1099999999999</v>
      </c>
      <c r="D7766">
        <v>153.16</v>
      </c>
      <c r="E7766">
        <v>1297.27</v>
      </c>
    </row>
    <row r="7767" spans="1:5">
      <c r="A7767">
        <v>2001</v>
      </c>
      <c r="B7767" s="108">
        <v>106</v>
      </c>
      <c r="C7767">
        <v>639.02</v>
      </c>
      <c r="D7767">
        <v>97.19</v>
      </c>
      <c r="E7767">
        <v>736.21</v>
      </c>
    </row>
    <row r="7768" spans="1:5">
      <c r="A7768">
        <v>2001</v>
      </c>
      <c r="B7768" s="108">
        <v>107</v>
      </c>
      <c r="C7768">
        <v>363.41</v>
      </c>
      <c r="D7768">
        <v>48.74</v>
      </c>
      <c r="E7768">
        <v>412.15</v>
      </c>
    </row>
    <row r="7769" spans="1:5">
      <c r="A7769">
        <v>2001</v>
      </c>
      <c r="B7769" s="108">
        <v>108</v>
      </c>
      <c r="C7769">
        <v>181.33</v>
      </c>
      <c r="D7769">
        <v>32.630000000000003</v>
      </c>
      <c r="E7769">
        <v>213.96</v>
      </c>
    </row>
    <row r="7770" spans="1:5">
      <c r="A7770">
        <v>2001</v>
      </c>
      <c r="B7770" s="108">
        <v>109</v>
      </c>
      <c r="C7770">
        <v>92.7</v>
      </c>
      <c r="D7770">
        <v>16.579999999999998</v>
      </c>
      <c r="E7770">
        <v>109.28</v>
      </c>
    </row>
    <row r="7771" spans="1:5">
      <c r="A7771">
        <v>2001</v>
      </c>
      <c r="B7771" s="108">
        <v>110</v>
      </c>
      <c r="C7771">
        <v>150.78</v>
      </c>
      <c r="D7771">
        <v>18.34</v>
      </c>
      <c r="E7771">
        <v>169.12</v>
      </c>
    </row>
    <row r="7772" spans="1:5">
      <c r="A7772">
        <v>2002</v>
      </c>
      <c r="B7772" s="108">
        <v>0</v>
      </c>
      <c r="C7772">
        <v>1947880.95</v>
      </c>
      <c r="D7772">
        <v>2034094.72</v>
      </c>
      <c r="E7772">
        <v>3981975.67</v>
      </c>
    </row>
    <row r="7773" spans="1:5">
      <c r="A7773">
        <v>2002</v>
      </c>
      <c r="B7773" s="108">
        <v>1</v>
      </c>
      <c r="C7773">
        <v>1921504.29</v>
      </c>
      <c r="D7773">
        <v>2008740.68</v>
      </c>
      <c r="E7773">
        <v>3930244.97</v>
      </c>
    </row>
    <row r="7774" spans="1:5">
      <c r="A7774">
        <v>2002</v>
      </c>
      <c r="B7774" s="108">
        <v>2</v>
      </c>
      <c r="C7774">
        <v>1870221.13</v>
      </c>
      <c r="D7774">
        <v>1957960.61</v>
      </c>
      <c r="E7774">
        <v>3828181.74</v>
      </c>
    </row>
    <row r="7775" spans="1:5">
      <c r="A7775">
        <v>2002</v>
      </c>
      <c r="B7775" s="108">
        <v>3</v>
      </c>
      <c r="C7775">
        <v>1858443.73</v>
      </c>
      <c r="D7775">
        <v>1945081.49</v>
      </c>
      <c r="E7775">
        <v>3803525.22</v>
      </c>
    </row>
    <row r="7776" spans="1:5">
      <c r="A7776">
        <v>2002</v>
      </c>
      <c r="B7776" s="108">
        <v>4</v>
      </c>
      <c r="C7776">
        <v>1866586.09</v>
      </c>
      <c r="D7776">
        <v>1953370.22</v>
      </c>
      <c r="E7776">
        <v>3819956.31</v>
      </c>
    </row>
    <row r="7777" spans="1:5">
      <c r="A7777">
        <v>2002</v>
      </c>
      <c r="B7777" s="108">
        <v>5</v>
      </c>
      <c r="C7777">
        <v>1892761.55</v>
      </c>
      <c r="D7777">
        <v>1980748.66</v>
      </c>
      <c r="E7777">
        <v>3873510.21</v>
      </c>
    </row>
    <row r="7778" spans="1:5">
      <c r="A7778">
        <v>2002</v>
      </c>
      <c r="B7778" s="108">
        <v>6</v>
      </c>
      <c r="C7778">
        <v>1924447.13</v>
      </c>
      <c r="D7778">
        <v>2018252.42</v>
      </c>
      <c r="E7778">
        <v>3942699.55</v>
      </c>
    </row>
    <row r="7779" spans="1:5">
      <c r="A7779">
        <v>2002</v>
      </c>
      <c r="B7779" s="108">
        <v>7</v>
      </c>
      <c r="C7779">
        <v>1950504.52</v>
      </c>
      <c r="D7779">
        <v>2046659.32</v>
      </c>
      <c r="E7779">
        <v>3997163.84</v>
      </c>
    </row>
    <row r="7780" spans="1:5">
      <c r="A7780">
        <v>2002</v>
      </c>
      <c r="B7780" s="108">
        <v>8</v>
      </c>
      <c r="C7780">
        <v>1980050.45</v>
      </c>
      <c r="D7780">
        <v>2080097.91</v>
      </c>
      <c r="E7780">
        <v>4060148.36</v>
      </c>
    </row>
    <row r="7781" spans="1:5">
      <c r="A7781">
        <v>2002</v>
      </c>
      <c r="B7781" s="108">
        <v>9</v>
      </c>
      <c r="C7781">
        <v>2024054.81</v>
      </c>
      <c r="D7781">
        <v>2124900.4700000002</v>
      </c>
      <c r="E7781">
        <v>4148955.28</v>
      </c>
    </row>
    <row r="7782" spans="1:5">
      <c r="A7782">
        <v>2002</v>
      </c>
      <c r="B7782" s="108">
        <v>10</v>
      </c>
      <c r="C7782">
        <v>2079811.83</v>
      </c>
      <c r="D7782">
        <v>2180674.87</v>
      </c>
      <c r="E7782">
        <v>4260486.7</v>
      </c>
    </row>
    <row r="7783" spans="1:5">
      <c r="A7783">
        <v>2002</v>
      </c>
      <c r="B7783" s="108">
        <v>11</v>
      </c>
      <c r="C7783">
        <v>2106596.71</v>
      </c>
      <c r="D7783">
        <v>2213652.41</v>
      </c>
      <c r="E7783">
        <v>4320249.12</v>
      </c>
    </row>
    <row r="7784" spans="1:5">
      <c r="A7784">
        <v>2002</v>
      </c>
      <c r="B7784" s="108">
        <v>12</v>
      </c>
      <c r="C7784">
        <v>2088003.86</v>
      </c>
      <c r="D7784">
        <v>2194418.1800000002</v>
      </c>
      <c r="E7784">
        <v>4282422.04</v>
      </c>
    </row>
    <row r="7785" spans="1:5">
      <c r="A7785">
        <v>2002</v>
      </c>
      <c r="B7785" s="108">
        <v>13</v>
      </c>
      <c r="C7785">
        <v>2029715.14</v>
      </c>
      <c r="D7785">
        <v>2131524.14</v>
      </c>
      <c r="E7785">
        <v>4161239.28</v>
      </c>
    </row>
    <row r="7786" spans="1:5">
      <c r="A7786">
        <v>2002</v>
      </c>
      <c r="B7786" s="108">
        <v>14</v>
      </c>
      <c r="C7786">
        <v>1997509.68</v>
      </c>
      <c r="D7786">
        <v>2098530.0099999998</v>
      </c>
      <c r="E7786">
        <v>4096039.69</v>
      </c>
    </row>
    <row r="7787" spans="1:5">
      <c r="A7787">
        <v>2002</v>
      </c>
      <c r="B7787" s="108">
        <v>15</v>
      </c>
      <c r="C7787">
        <v>1991858.59</v>
      </c>
      <c r="D7787">
        <v>2099037.59</v>
      </c>
      <c r="E7787">
        <v>4090896.18</v>
      </c>
    </row>
    <row r="7788" spans="1:5">
      <c r="A7788">
        <v>2002</v>
      </c>
      <c r="B7788" s="108">
        <v>16</v>
      </c>
      <c r="C7788">
        <v>1998603.21</v>
      </c>
      <c r="D7788">
        <v>2119054.85</v>
      </c>
      <c r="E7788">
        <v>4117658.06</v>
      </c>
    </row>
    <row r="7789" spans="1:5">
      <c r="A7789">
        <v>2002</v>
      </c>
      <c r="B7789" s="108">
        <v>17</v>
      </c>
      <c r="C7789">
        <v>1977367.55</v>
      </c>
      <c r="D7789">
        <v>2111459.64</v>
      </c>
      <c r="E7789">
        <v>4088827.19</v>
      </c>
    </row>
    <row r="7790" spans="1:5">
      <c r="A7790">
        <v>2002</v>
      </c>
      <c r="B7790" s="108">
        <v>18</v>
      </c>
      <c r="C7790">
        <v>1974706.01</v>
      </c>
      <c r="D7790">
        <v>2118852.1</v>
      </c>
      <c r="E7790">
        <v>4093558.11</v>
      </c>
    </row>
    <row r="7791" spans="1:5">
      <c r="A7791">
        <v>2002</v>
      </c>
      <c r="B7791" s="108">
        <v>19</v>
      </c>
      <c r="C7791">
        <v>2002952.62</v>
      </c>
      <c r="D7791">
        <v>2139645.9300000002</v>
      </c>
      <c r="E7791">
        <v>4142598.55</v>
      </c>
    </row>
    <row r="7792" spans="1:5">
      <c r="A7792">
        <v>2002</v>
      </c>
      <c r="B7792" s="108">
        <v>20</v>
      </c>
      <c r="C7792">
        <v>2026482.36</v>
      </c>
      <c r="D7792">
        <v>2131331.11</v>
      </c>
      <c r="E7792">
        <v>4157813.47</v>
      </c>
    </row>
    <row r="7793" spans="1:5">
      <c r="A7793">
        <v>2002</v>
      </c>
      <c r="B7793" s="108">
        <v>21</v>
      </c>
      <c r="C7793">
        <v>2038730.3</v>
      </c>
      <c r="D7793">
        <v>2119331.83</v>
      </c>
      <c r="E7793">
        <v>4158062.13</v>
      </c>
    </row>
    <row r="7794" spans="1:5">
      <c r="A7794">
        <v>2002</v>
      </c>
      <c r="B7794" s="108">
        <v>22</v>
      </c>
      <c r="C7794">
        <v>1976973.6</v>
      </c>
      <c r="D7794">
        <v>2055862.57</v>
      </c>
      <c r="E7794">
        <v>4032836.17</v>
      </c>
    </row>
    <row r="7795" spans="1:5">
      <c r="A7795">
        <v>2002</v>
      </c>
      <c r="B7795" s="108">
        <v>23</v>
      </c>
      <c r="C7795">
        <v>1896121.52</v>
      </c>
      <c r="D7795">
        <v>1971808.53</v>
      </c>
      <c r="E7795">
        <v>3867930.05</v>
      </c>
    </row>
    <row r="7796" spans="1:5">
      <c r="A7796">
        <v>2002</v>
      </c>
      <c r="B7796" s="108">
        <v>24</v>
      </c>
      <c r="C7796">
        <v>1858617.52</v>
      </c>
      <c r="D7796">
        <v>1925932.57</v>
      </c>
      <c r="E7796">
        <v>3784550.09</v>
      </c>
    </row>
    <row r="7797" spans="1:5">
      <c r="A7797">
        <v>2002</v>
      </c>
      <c r="B7797" s="108">
        <v>25</v>
      </c>
      <c r="C7797">
        <v>1831375.3</v>
      </c>
      <c r="D7797">
        <v>1888232.33</v>
      </c>
      <c r="E7797">
        <v>3719607.63</v>
      </c>
    </row>
    <row r="7798" spans="1:5">
      <c r="A7798">
        <v>2002</v>
      </c>
      <c r="B7798" s="108">
        <v>26</v>
      </c>
      <c r="C7798">
        <v>1835584.8</v>
      </c>
      <c r="D7798">
        <v>1883314.13</v>
      </c>
      <c r="E7798">
        <v>3718898.93</v>
      </c>
    </row>
    <row r="7799" spans="1:5">
      <c r="A7799">
        <v>2002</v>
      </c>
      <c r="B7799" s="108">
        <v>27</v>
      </c>
      <c r="C7799">
        <v>1846010.03</v>
      </c>
      <c r="D7799">
        <v>1884364.98</v>
      </c>
      <c r="E7799">
        <v>3730375.01</v>
      </c>
    </row>
    <row r="7800" spans="1:5">
      <c r="A7800">
        <v>2002</v>
      </c>
      <c r="B7800" s="108">
        <v>28</v>
      </c>
      <c r="C7800">
        <v>1846130.5</v>
      </c>
      <c r="D7800">
        <v>1877819.26</v>
      </c>
      <c r="E7800">
        <v>3723949.76</v>
      </c>
    </row>
    <row r="7801" spans="1:5">
      <c r="A7801">
        <v>2002</v>
      </c>
      <c r="B7801" s="108">
        <v>29</v>
      </c>
      <c r="C7801">
        <v>1916674.18</v>
      </c>
      <c r="D7801">
        <v>1945662.64</v>
      </c>
      <c r="E7801">
        <v>3862336.82</v>
      </c>
    </row>
    <row r="7802" spans="1:5">
      <c r="A7802">
        <v>2002</v>
      </c>
      <c r="B7802" s="108">
        <v>30</v>
      </c>
      <c r="C7802">
        <v>2038930.77</v>
      </c>
      <c r="D7802">
        <v>2066974.25</v>
      </c>
      <c r="E7802">
        <v>4105905.02</v>
      </c>
    </row>
    <row r="7803" spans="1:5">
      <c r="A7803">
        <v>2002</v>
      </c>
      <c r="B7803" s="108">
        <v>31</v>
      </c>
      <c r="C7803">
        <v>2113080.84</v>
      </c>
      <c r="D7803">
        <v>2143594.44</v>
      </c>
      <c r="E7803">
        <v>4256675.28</v>
      </c>
    </row>
    <row r="7804" spans="1:5">
      <c r="A7804">
        <v>2002</v>
      </c>
      <c r="B7804" s="108">
        <v>32</v>
      </c>
      <c r="C7804">
        <v>2086669.62</v>
      </c>
      <c r="D7804">
        <v>2120609.71</v>
      </c>
      <c r="E7804">
        <v>4207279.33</v>
      </c>
    </row>
    <row r="7805" spans="1:5">
      <c r="A7805">
        <v>2002</v>
      </c>
      <c r="B7805" s="108">
        <v>33</v>
      </c>
      <c r="C7805">
        <v>2017636.96</v>
      </c>
      <c r="D7805">
        <v>2037694.98</v>
      </c>
      <c r="E7805">
        <v>4055331.94</v>
      </c>
    </row>
    <row r="7806" spans="1:5">
      <c r="A7806">
        <v>2002</v>
      </c>
      <c r="B7806" s="108">
        <v>34</v>
      </c>
      <c r="C7806">
        <v>2010751.89</v>
      </c>
      <c r="D7806">
        <v>2019305.44</v>
      </c>
      <c r="E7806">
        <v>4030057.33</v>
      </c>
    </row>
    <row r="7807" spans="1:5">
      <c r="A7807">
        <v>2002</v>
      </c>
      <c r="B7807" s="108">
        <v>35</v>
      </c>
      <c r="C7807">
        <v>2050250.32</v>
      </c>
      <c r="D7807">
        <v>2055262.69</v>
      </c>
      <c r="E7807">
        <v>4105513.01</v>
      </c>
    </row>
    <row r="7808" spans="1:5">
      <c r="A7808">
        <v>2002</v>
      </c>
      <c r="B7808" s="108">
        <v>36</v>
      </c>
      <c r="C7808">
        <v>2154353.4700000002</v>
      </c>
      <c r="D7808">
        <v>2158288.2599999998</v>
      </c>
      <c r="E7808">
        <v>4312641.7300000004</v>
      </c>
    </row>
    <row r="7809" spans="1:5">
      <c r="A7809">
        <v>2002</v>
      </c>
      <c r="B7809" s="108">
        <v>37</v>
      </c>
      <c r="C7809">
        <v>2252393.9700000002</v>
      </c>
      <c r="D7809">
        <v>2244521.4300000002</v>
      </c>
      <c r="E7809">
        <v>4496915.4000000004</v>
      </c>
    </row>
    <row r="7810" spans="1:5">
      <c r="A7810">
        <v>2002</v>
      </c>
      <c r="B7810" s="108">
        <v>38</v>
      </c>
      <c r="C7810">
        <v>2279366.85</v>
      </c>
      <c r="D7810">
        <v>2254734.69</v>
      </c>
      <c r="E7810">
        <v>4534101.54</v>
      </c>
    </row>
    <row r="7811" spans="1:5">
      <c r="A7811">
        <v>2002</v>
      </c>
      <c r="B7811" s="108">
        <v>39</v>
      </c>
      <c r="C7811">
        <v>2285787.27</v>
      </c>
      <c r="D7811">
        <v>2257945.0699999998</v>
      </c>
      <c r="E7811">
        <v>4543732.34</v>
      </c>
    </row>
    <row r="7812" spans="1:5">
      <c r="A7812">
        <v>2002</v>
      </c>
      <c r="B7812" s="108">
        <v>40</v>
      </c>
      <c r="C7812">
        <v>2306623.2200000002</v>
      </c>
      <c r="D7812">
        <v>2272558.36</v>
      </c>
      <c r="E7812">
        <v>4579181.58</v>
      </c>
    </row>
    <row r="7813" spans="1:5">
      <c r="A7813">
        <v>2002</v>
      </c>
      <c r="B7813" s="108">
        <v>41</v>
      </c>
      <c r="C7813">
        <v>2342454.79</v>
      </c>
      <c r="D7813">
        <v>2313080.9300000002</v>
      </c>
      <c r="E7813">
        <v>4655535.72</v>
      </c>
    </row>
    <row r="7814" spans="1:5">
      <c r="A7814">
        <v>2002</v>
      </c>
      <c r="B7814" s="108">
        <v>42</v>
      </c>
      <c r="C7814">
        <v>2318467.13</v>
      </c>
      <c r="D7814">
        <v>2288601.4700000002</v>
      </c>
      <c r="E7814">
        <v>4607068.5999999996</v>
      </c>
    </row>
    <row r="7815" spans="1:5">
      <c r="A7815">
        <v>2002</v>
      </c>
      <c r="B7815" s="108">
        <v>43</v>
      </c>
      <c r="C7815">
        <v>2280644.5699999998</v>
      </c>
      <c r="D7815">
        <v>2238822.09</v>
      </c>
      <c r="E7815">
        <v>4519466.66</v>
      </c>
    </row>
    <row r="7816" spans="1:5">
      <c r="A7816">
        <v>2002</v>
      </c>
      <c r="B7816" s="108">
        <v>44</v>
      </c>
      <c r="C7816">
        <v>2270322.35</v>
      </c>
      <c r="D7816">
        <v>2221158.39</v>
      </c>
      <c r="E7816">
        <v>4491480.74</v>
      </c>
    </row>
    <row r="7817" spans="1:5">
      <c r="A7817">
        <v>2002</v>
      </c>
      <c r="B7817" s="108">
        <v>45</v>
      </c>
      <c r="C7817">
        <v>2220321.14</v>
      </c>
      <c r="D7817">
        <v>2161564.25</v>
      </c>
      <c r="E7817">
        <v>4381885.3899999997</v>
      </c>
    </row>
    <row r="7818" spans="1:5">
      <c r="A7818">
        <v>2002</v>
      </c>
      <c r="B7818" s="108">
        <v>46</v>
      </c>
      <c r="C7818">
        <v>2184581.92</v>
      </c>
      <c r="D7818">
        <v>2131717.8199999998</v>
      </c>
      <c r="E7818">
        <v>4316299.74</v>
      </c>
    </row>
    <row r="7819" spans="1:5">
      <c r="A7819">
        <v>2002</v>
      </c>
      <c r="B7819" s="108">
        <v>47</v>
      </c>
      <c r="C7819">
        <v>2149825.7799999998</v>
      </c>
      <c r="D7819">
        <v>2091646.23</v>
      </c>
      <c r="E7819">
        <v>4241472.01</v>
      </c>
    </row>
    <row r="7820" spans="1:5">
      <c r="A7820">
        <v>2002</v>
      </c>
      <c r="B7820" s="108">
        <v>48</v>
      </c>
      <c r="C7820">
        <v>2077107.79</v>
      </c>
      <c r="D7820">
        <v>2004188.13</v>
      </c>
      <c r="E7820">
        <v>4081295.92</v>
      </c>
    </row>
    <row r="7821" spans="1:5">
      <c r="A7821">
        <v>2002</v>
      </c>
      <c r="B7821" s="108">
        <v>49</v>
      </c>
      <c r="C7821">
        <v>2014416.72</v>
      </c>
      <c r="D7821">
        <v>1941023.67</v>
      </c>
      <c r="E7821">
        <v>3955440.39</v>
      </c>
    </row>
    <row r="7822" spans="1:5">
      <c r="A7822">
        <v>2002</v>
      </c>
      <c r="B7822" s="108">
        <v>50</v>
      </c>
      <c r="C7822">
        <v>1957709.58</v>
      </c>
      <c r="D7822">
        <v>1880984.17</v>
      </c>
      <c r="E7822">
        <v>3838693.75</v>
      </c>
    </row>
    <row r="7823" spans="1:5">
      <c r="A7823">
        <v>2002</v>
      </c>
      <c r="B7823" s="108">
        <v>51</v>
      </c>
      <c r="C7823">
        <v>1936739.51</v>
      </c>
      <c r="D7823">
        <v>1860350.29</v>
      </c>
      <c r="E7823">
        <v>3797089.8</v>
      </c>
    </row>
    <row r="7824" spans="1:5">
      <c r="A7824">
        <v>2002</v>
      </c>
      <c r="B7824" s="108">
        <v>52</v>
      </c>
      <c r="C7824">
        <v>1899316.78</v>
      </c>
      <c r="D7824">
        <v>1820658.88</v>
      </c>
      <c r="E7824">
        <v>3719975.66</v>
      </c>
    </row>
    <row r="7825" spans="1:5">
      <c r="A7825">
        <v>2002</v>
      </c>
      <c r="B7825" s="108">
        <v>53</v>
      </c>
      <c r="C7825">
        <v>1861600.52</v>
      </c>
      <c r="D7825">
        <v>1779137.55</v>
      </c>
      <c r="E7825">
        <v>3640738.07</v>
      </c>
    </row>
    <row r="7826" spans="1:5">
      <c r="A7826">
        <v>2002</v>
      </c>
      <c r="B7826" s="108">
        <v>54</v>
      </c>
      <c r="C7826">
        <v>1901147.64</v>
      </c>
      <c r="D7826">
        <v>1816022.67</v>
      </c>
      <c r="E7826">
        <v>3717170.31</v>
      </c>
    </row>
    <row r="7827" spans="1:5">
      <c r="A7827">
        <v>2002</v>
      </c>
      <c r="B7827" s="108">
        <v>55</v>
      </c>
      <c r="C7827">
        <v>1702946.71</v>
      </c>
      <c r="D7827">
        <v>1617938.38</v>
      </c>
      <c r="E7827">
        <v>3320885.09</v>
      </c>
    </row>
    <row r="7828" spans="1:5">
      <c r="A7828">
        <v>2002</v>
      </c>
      <c r="B7828" s="108">
        <v>56</v>
      </c>
      <c r="C7828">
        <v>1463834.52</v>
      </c>
      <c r="D7828">
        <v>1382940.31</v>
      </c>
      <c r="E7828">
        <v>2846774.83</v>
      </c>
    </row>
    <row r="7829" spans="1:5">
      <c r="A7829">
        <v>2002</v>
      </c>
      <c r="B7829" s="108">
        <v>57</v>
      </c>
      <c r="C7829">
        <v>1453768.47</v>
      </c>
      <c r="D7829">
        <v>1365787.68</v>
      </c>
      <c r="E7829">
        <v>2819556.15</v>
      </c>
    </row>
    <row r="7830" spans="1:5">
      <c r="A7830">
        <v>2002</v>
      </c>
      <c r="B7830" s="108">
        <v>58</v>
      </c>
      <c r="C7830">
        <v>1472189.45</v>
      </c>
      <c r="D7830">
        <v>1374145.56</v>
      </c>
      <c r="E7830">
        <v>2846335.01</v>
      </c>
    </row>
    <row r="7831" spans="1:5">
      <c r="A7831">
        <v>2002</v>
      </c>
      <c r="B7831" s="108">
        <v>59</v>
      </c>
      <c r="C7831">
        <v>1413765.62</v>
      </c>
      <c r="D7831">
        <v>1310312.6399999999</v>
      </c>
      <c r="E7831">
        <v>2724078.26</v>
      </c>
    </row>
    <row r="7832" spans="1:5">
      <c r="A7832">
        <v>2002</v>
      </c>
      <c r="B7832" s="108">
        <v>60</v>
      </c>
      <c r="C7832">
        <v>1282520.31</v>
      </c>
      <c r="D7832">
        <v>1178216.97</v>
      </c>
      <c r="E7832">
        <v>2460737.2799999998</v>
      </c>
    </row>
    <row r="7833" spans="1:5">
      <c r="A7833">
        <v>2002</v>
      </c>
      <c r="B7833" s="108">
        <v>61</v>
      </c>
      <c r="C7833">
        <v>1226172.47</v>
      </c>
      <c r="D7833">
        <v>1120923.93</v>
      </c>
      <c r="E7833">
        <v>2347096.4</v>
      </c>
    </row>
    <row r="7834" spans="1:5">
      <c r="A7834">
        <v>2002</v>
      </c>
      <c r="B7834" s="108">
        <v>62</v>
      </c>
      <c r="C7834">
        <v>1182233.58</v>
      </c>
      <c r="D7834">
        <v>1077606.6599999999</v>
      </c>
      <c r="E7834">
        <v>2259840.2400000002</v>
      </c>
    </row>
    <row r="7835" spans="1:5">
      <c r="A7835">
        <v>2002</v>
      </c>
      <c r="B7835" s="108">
        <v>63</v>
      </c>
      <c r="C7835">
        <v>1146095.75</v>
      </c>
      <c r="D7835">
        <v>1037873.89</v>
      </c>
      <c r="E7835">
        <v>2183969.64</v>
      </c>
    </row>
    <row r="7836" spans="1:5">
      <c r="A7836">
        <v>2002</v>
      </c>
      <c r="B7836" s="108">
        <v>64</v>
      </c>
      <c r="C7836">
        <v>1106194.8400000001</v>
      </c>
      <c r="D7836">
        <v>991034.85</v>
      </c>
      <c r="E7836">
        <v>2097229.69</v>
      </c>
    </row>
    <row r="7837" spans="1:5">
      <c r="A7837">
        <v>2002</v>
      </c>
      <c r="B7837" s="108">
        <v>65</v>
      </c>
      <c r="C7837">
        <v>1070876.6000000001</v>
      </c>
      <c r="D7837">
        <v>947965.86</v>
      </c>
      <c r="E7837">
        <v>2018842.46</v>
      </c>
    </row>
    <row r="7838" spans="1:5">
      <c r="A7838">
        <v>2002</v>
      </c>
      <c r="B7838" s="108">
        <v>66</v>
      </c>
      <c r="C7838">
        <v>1066593.92</v>
      </c>
      <c r="D7838">
        <v>933360.23</v>
      </c>
      <c r="E7838">
        <v>1999954.15</v>
      </c>
    </row>
    <row r="7839" spans="1:5">
      <c r="A7839">
        <v>2002</v>
      </c>
      <c r="B7839" s="108">
        <v>67</v>
      </c>
      <c r="C7839">
        <v>1028663.76</v>
      </c>
      <c r="D7839">
        <v>890028.09</v>
      </c>
      <c r="E7839">
        <v>1918691.85</v>
      </c>
    </row>
    <row r="7840" spans="1:5">
      <c r="A7840">
        <v>2002</v>
      </c>
      <c r="B7840" s="108">
        <v>68</v>
      </c>
      <c r="C7840">
        <v>991229.69</v>
      </c>
      <c r="D7840">
        <v>845693.96</v>
      </c>
      <c r="E7840">
        <v>1836923.65</v>
      </c>
    </row>
    <row r="7841" spans="1:5">
      <c r="A7841">
        <v>2002</v>
      </c>
      <c r="B7841" s="108">
        <v>69</v>
      </c>
      <c r="C7841">
        <v>991892.02</v>
      </c>
      <c r="D7841">
        <v>834157.32</v>
      </c>
      <c r="E7841">
        <v>1826049.34</v>
      </c>
    </row>
    <row r="7842" spans="1:5">
      <c r="A7842">
        <v>2002</v>
      </c>
      <c r="B7842" s="108">
        <v>70</v>
      </c>
      <c r="C7842">
        <v>986914.24</v>
      </c>
      <c r="D7842">
        <v>818360.87</v>
      </c>
      <c r="E7842">
        <v>1805275.11</v>
      </c>
    </row>
    <row r="7843" spans="1:5">
      <c r="A7843">
        <v>2002</v>
      </c>
      <c r="B7843" s="108">
        <v>71</v>
      </c>
      <c r="C7843">
        <v>998826.27</v>
      </c>
      <c r="D7843">
        <v>814479.52</v>
      </c>
      <c r="E7843">
        <v>1813305.79</v>
      </c>
    </row>
    <row r="7844" spans="1:5">
      <c r="A7844">
        <v>2002</v>
      </c>
      <c r="B7844" s="108">
        <v>72</v>
      </c>
      <c r="C7844">
        <v>983468.91</v>
      </c>
      <c r="D7844">
        <v>787461.81</v>
      </c>
      <c r="E7844">
        <v>1770930.72</v>
      </c>
    </row>
    <row r="7845" spans="1:5">
      <c r="A7845">
        <v>2002</v>
      </c>
      <c r="B7845" s="108">
        <v>73</v>
      </c>
      <c r="C7845">
        <v>960633.72</v>
      </c>
      <c r="D7845">
        <v>754856.72</v>
      </c>
      <c r="E7845">
        <v>1715490.44</v>
      </c>
    </row>
    <row r="7846" spans="1:5">
      <c r="A7846">
        <v>2002</v>
      </c>
      <c r="B7846" s="108">
        <v>74</v>
      </c>
      <c r="C7846">
        <v>950756.6</v>
      </c>
      <c r="D7846">
        <v>730142.86</v>
      </c>
      <c r="E7846">
        <v>1680899.46</v>
      </c>
    </row>
    <row r="7847" spans="1:5">
      <c r="A7847">
        <v>2002</v>
      </c>
      <c r="B7847" s="108">
        <v>75</v>
      </c>
      <c r="C7847">
        <v>925261.06</v>
      </c>
      <c r="D7847">
        <v>690604.53</v>
      </c>
      <c r="E7847">
        <v>1615865.59</v>
      </c>
    </row>
    <row r="7848" spans="1:5">
      <c r="A7848">
        <v>2002</v>
      </c>
      <c r="B7848" s="108">
        <v>76</v>
      </c>
      <c r="C7848">
        <v>912149.81</v>
      </c>
      <c r="D7848">
        <v>659591.75</v>
      </c>
      <c r="E7848">
        <v>1571741.56</v>
      </c>
    </row>
    <row r="7849" spans="1:5">
      <c r="A7849">
        <v>2002</v>
      </c>
      <c r="B7849" s="108">
        <v>77</v>
      </c>
      <c r="C7849">
        <v>889164.33</v>
      </c>
      <c r="D7849">
        <v>623856.28</v>
      </c>
      <c r="E7849">
        <v>1513020.61</v>
      </c>
    </row>
    <row r="7850" spans="1:5">
      <c r="A7850">
        <v>2002</v>
      </c>
      <c r="B7850" s="108">
        <v>78</v>
      </c>
      <c r="C7850">
        <v>843083.63</v>
      </c>
      <c r="D7850">
        <v>578016.81000000006</v>
      </c>
      <c r="E7850">
        <v>1421100.44</v>
      </c>
    </row>
    <row r="7851" spans="1:5">
      <c r="A7851">
        <v>2002</v>
      </c>
      <c r="B7851" s="108">
        <v>79</v>
      </c>
      <c r="C7851">
        <v>803753.7</v>
      </c>
      <c r="D7851">
        <v>537475.69999999995</v>
      </c>
      <c r="E7851">
        <v>1341229.3999999999</v>
      </c>
    </row>
    <row r="7852" spans="1:5">
      <c r="A7852">
        <v>2002</v>
      </c>
      <c r="B7852" s="108">
        <v>80</v>
      </c>
      <c r="C7852">
        <v>774472.44</v>
      </c>
      <c r="D7852">
        <v>495443.16</v>
      </c>
      <c r="E7852">
        <v>1269915.6000000001</v>
      </c>
    </row>
    <row r="7853" spans="1:5">
      <c r="A7853">
        <v>2002</v>
      </c>
      <c r="B7853" s="108">
        <v>81</v>
      </c>
      <c r="C7853">
        <v>705742.41</v>
      </c>
      <c r="D7853">
        <v>435754.97</v>
      </c>
      <c r="E7853">
        <v>1141497.3799999999</v>
      </c>
    </row>
    <row r="7854" spans="1:5">
      <c r="A7854">
        <v>2002</v>
      </c>
      <c r="B7854" s="108">
        <v>82</v>
      </c>
      <c r="C7854">
        <v>608228.99</v>
      </c>
      <c r="D7854">
        <v>360422.69</v>
      </c>
      <c r="E7854">
        <v>968651.68</v>
      </c>
    </row>
    <row r="7855" spans="1:5">
      <c r="A7855">
        <v>2002</v>
      </c>
      <c r="B7855" s="108">
        <v>83</v>
      </c>
      <c r="C7855">
        <v>578449.15</v>
      </c>
      <c r="D7855">
        <v>327601.58</v>
      </c>
      <c r="E7855">
        <v>906050.73</v>
      </c>
    </row>
    <row r="7856" spans="1:5">
      <c r="A7856">
        <v>2002</v>
      </c>
      <c r="B7856" s="108">
        <v>84</v>
      </c>
      <c r="C7856">
        <v>515505.29</v>
      </c>
      <c r="D7856">
        <v>280882.94</v>
      </c>
      <c r="E7856">
        <v>796388.23</v>
      </c>
    </row>
    <row r="7857" spans="1:5">
      <c r="A7857">
        <v>2002</v>
      </c>
      <c r="B7857" s="108">
        <v>85</v>
      </c>
      <c r="C7857">
        <v>463538.65</v>
      </c>
      <c r="D7857">
        <v>238002.15</v>
      </c>
      <c r="E7857">
        <v>701540.8</v>
      </c>
    </row>
    <row r="7858" spans="1:5">
      <c r="A7858">
        <v>2002</v>
      </c>
      <c r="B7858" s="108">
        <v>86</v>
      </c>
      <c r="C7858">
        <v>421246.37</v>
      </c>
      <c r="D7858">
        <v>204146.6</v>
      </c>
      <c r="E7858">
        <v>625392.97</v>
      </c>
    </row>
    <row r="7859" spans="1:5">
      <c r="A7859">
        <v>2002</v>
      </c>
      <c r="B7859" s="108">
        <v>87</v>
      </c>
      <c r="C7859">
        <v>381464.92</v>
      </c>
      <c r="D7859">
        <v>173714.63</v>
      </c>
      <c r="E7859">
        <v>555179.55000000005</v>
      </c>
    </row>
    <row r="7860" spans="1:5">
      <c r="A7860">
        <v>2002</v>
      </c>
      <c r="B7860" s="108">
        <v>88</v>
      </c>
      <c r="C7860">
        <v>326075.58</v>
      </c>
      <c r="D7860">
        <v>139507.48000000001</v>
      </c>
      <c r="E7860">
        <v>465583.06</v>
      </c>
    </row>
    <row r="7861" spans="1:5">
      <c r="A7861">
        <v>2002</v>
      </c>
      <c r="B7861" s="108">
        <v>89</v>
      </c>
      <c r="C7861">
        <v>285787.71000000002</v>
      </c>
      <c r="D7861">
        <v>114244.9</v>
      </c>
      <c r="E7861">
        <v>400032.61</v>
      </c>
    </row>
    <row r="7862" spans="1:5">
      <c r="A7862">
        <v>2002</v>
      </c>
      <c r="B7862" s="108">
        <v>90</v>
      </c>
      <c r="C7862">
        <v>232665.43</v>
      </c>
      <c r="D7862">
        <v>86894.11</v>
      </c>
      <c r="E7862">
        <v>319559.53999999998</v>
      </c>
    </row>
    <row r="7863" spans="1:5">
      <c r="A7863">
        <v>2002</v>
      </c>
      <c r="B7863" s="108">
        <v>91</v>
      </c>
      <c r="C7863">
        <v>200353.24</v>
      </c>
      <c r="D7863">
        <v>68763.33</v>
      </c>
      <c r="E7863">
        <v>269116.57</v>
      </c>
    </row>
    <row r="7864" spans="1:5">
      <c r="A7864">
        <v>2002</v>
      </c>
      <c r="B7864" s="108">
        <v>92</v>
      </c>
      <c r="C7864">
        <v>158997.41</v>
      </c>
      <c r="D7864">
        <v>51427.45</v>
      </c>
      <c r="E7864">
        <v>210424.86</v>
      </c>
    </row>
    <row r="7865" spans="1:5">
      <c r="A7865">
        <v>2002</v>
      </c>
      <c r="B7865" s="108">
        <v>93</v>
      </c>
      <c r="C7865">
        <v>130033.14</v>
      </c>
      <c r="D7865">
        <v>38745.1</v>
      </c>
      <c r="E7865">
        <v>168778.23999999999</v>
      </c>
    </row>
    <row r="7866" spans="1:5">
      <c r="A7866">
        <v>2002</v>
      </c>
      <c r="B7866" s="108">
        <v>94</v>
      </c>
      <c r="C7866">
        <v>100775.08</v>
      </c>
      <c r="D7866">
        <v>28134.27</v>
      </c>
      <c r="E7866">
        <v>128909.35</v>
      </c>
    </row>
    <row r="7867" spans="1:5">
      <c r="A7867">
        <v>2002</v>
      </c>
      <c r="B7867" s="108">
        <v>95</v>
      </c>
      <c r="C7867">
        <v>75451.960000000006</v>
      </c>
      <c r="D7867">
        <v>19327.53</v>
      </c>
      <c r="E7867">
        <v>94779.49</v>
      </c>
    </row>
    <row r="7868" spans="1:5">
      <c r="A7868">
        <v>2002</v>
      </c>
      <c r="B7868" s="108">
        <v>96</v>
      </c>
      <c r="C7868">
        <v>56416.27</v>
      </c>
      <c r="D7868">
        <v>13394.6</v>
      </c>
      <c r="E7868">
        <v>69810.87</v>
      </c>
    </row>
    <row r="7869" spans="1:5">
      <c r="A7869">
        <v>2002</v>
      </c>
      <c r="B7869" s="108">
        <v>97</v>
      </c>
      <c r="C7869">
        <v>40588.99</v>
      </c>
      <c r="D7869">
        <v>9069.0400000000009</v>
      </c>
      <c r="E7869">
        <v>49658.03</v>
      </c>
    </row>
    <row r="7870" spans="1:5">
      <c r="A7870">
        <v>2002</v>
      </c>
      <c r="B7870" s="108">
        <v>98</v>
      </c>
      <c r="C7870">
        <v>28694.58</v>
      </c>
      <c r="D7870">
        <v>5957.57</v>
      </c>
      <c r="E7870">
        <v>34652.15</v>
      </c>
    </row>
    <row r="7871" spans="1:5">
      <c r="A7871">
        <v>2002</v>
      </c>
      <c r="B7871" s="108">
        <v>99</v>
      </c>
      <c r="C7871">
        <v>20344.939999999999</v>
      </c>
      <c r="D7871">
        <v>3918.98</v>
      </c>
      <c r="E7871">
        <v>24263.919999999998</v>
      </c>
    </row>
    <row r="7872" spans="1:5">
      <c r="A7872">
        <v>2002</v>
      </c>
      <c r="B7872" s="108">
        <v>100</v>
      </c>
      <c r="C7872">
        <v>12420.47</v>
      </c>
      <c r="D7872">
        <v>2237.13</v>
      </c>
      <c r="E7872">
        <v>14657.6</v>
      </c>
    </row>
    <row r="7873" spans="1:5">
      <c r="A7873">
        <v>2002</v>
      </c>
      <c r="B7873" s="108">
        <v>101</v>
      </c>
      <c r="C7873">
        <v>9034.3700000000008</v>
      </c>
      <c r="D7873">
        <v>1546.67</v>
      </c>
      <c r="E7873">
        <v>10581.04</v>
      </c>
    </row>
    <row r="7874" spans="1:5">
      <c r="A7874">
        <v>2002</v>
      </c>
      <c r="B7874" s="108">
        <v>102</v>
      </c>
      <c r="C7874">
        <v>4942.01</v>
      </c>
      <c r="D7874">
        <v>761.15</v>
      </c>
      <c r="E7874">
        <v>5703.16</v>
      </c>
    </row>
    <row r="7875" spans="1:5">
      <c r="A7875">
        <v>2002</v>
      </c>
      <c r="B7875" s="108">
        <v>103</v>
      </c>
      <c r="C7875">
        <v>3321.65</v>
      </c>
      <c r="D7875">
        <v>492.17</v>
      </c>
      <c r="E7875">
        <v>3813.82</v>
      </c>
    </row>
    <row r="7876" spans="1:5">
      <c r="A7876">
        <v>2002</v>
      </c>
      <c r="B7876" s="108">
        <v>104</v>
      </c>
      <c r="C7876">
        <v>1867.65</v>
      </c>
      <c r="D7876">
        <v>231.25</v>
      </c>
      <c r="E7876">
        <v>2098.9</v>
      </c>
    </row>
    <row r="7877" spans="1:5">
      <c r="A7877">
        <v>2002</v>
      </c>
      <c r="B7877" s="108">
        <v>105</v>
      </c>
      <c r="C7877">
        <v>1119.18</v>
      </c>
      <c r="D7877">
        <v>152.79</v>
      </c>
      <c r="E7877">
        <v>1271.97</v>
      </c>
    </row>
    <row r="7878" spans="1:5">
      <c r="A7878">
        <v>2002</v>
      </c>
      <c r="B7878" s="108">
        <v>106</v>
      </c>
      <c r="C7878">
        <v>618.07000000000005</v>
      </c>
      <c r="D7878">
        <v>80.14</v>
      </c>
      <c r="E7878">
        <v>698.21</v>
      </c>
    </row>
    <row r="7879" spans="1:5">
      <c r="A7879">
        <v>2002</v>
      </c>
      <c r="B7879" s="108">
        <v>107</v>
      </c>
      <c r="C7879">
        <v>348</v>
      </c>
      <c r="D7879">
        <v>51.18</v>
      </c>
      <c r="E7879">
        <v>399.18</v>
      </c>
    </row>
    <row r="7880" spans="1:5">
      <c r="A7880">
        <v>2002</v>
      </c>
      <c r="B7880" s="108">
        <v>108</v>
      </c>
      <c r="C7880">
        <v>200.4</v>
      </c>
      <c r="D7880">
        <v>26.74</v>
      </c>
      <c r="E7880">
        <v>227.14</v>
      </c>
    </row>
    <row r="7881" spans="1:5">
      <c r="A7881">
        <v>2002</v>
      </c>
      <c r="B7881" s="108">
        <v>109</v>
      </c>
      <c r="C7881">
        <v>93.33</v>
      </c>
      <c r="D7881">
        <v>19.489999999999998</v>
      </c>
      <c r="E7881">
        <v>112.82</v>
      </c>
    </row>
    <row r="7882" spans="1:5">
      <c r="A7882">
        <v>2002</v>
      </c>
      <c r="B7882" s="108">
        <v>110</v>
      </c>
      <c r="C7882">
        <v>118.48</v>
      </c>
      <c r="D7882">
        <v>15.05</v>
      </c>
      <c r="E7882">
        <v>133.53</v>
      </c>
    </row>
    <row r="7883" spans="1:5">
      <c r="A7883">
        <v>2003</v>
      </c>
      <c r="B7883" s="108">
        <v>0</v>
      </c>
      <c r="C7883">
        <v>1937799.78</v>
      </c>
      <c r="D7883">
        <v>2025899.66</v>
      </c>
      <c r="E7883">
        <v>3963699.44</v>
      </c>
    </row>
    <row r="7884" spans="1:5">
      <c r="A7884">
        <v>2003</v>
      </c>
      <c r="B7884" s="108">
        <v>1</v>
      </c>
      <c r="C7884">
        <v>1943411.14</v>
      </c>
      <c r="D7884">
        <v>2026901.47</v>
      </c>
      <c r="E7884">
        <v>3970312.61</v>
      </c>
    </row>
    <row r="7885" spans="1:5">
      <c r="A7885">
        <v>2003</v>
      </c>
      <c r="B7885" s="108">
        <v>2</v>
      </c>
      <c r="C7885">
        <v>1921354.78</v>
      </c>
      <c r="D7885">
        <v>2008321.21</v>
      </c>
      <c r="E7885">
        <v>3929675.99</v>
      </c>
    </row>
    <row r="7886" spans="1:5">
      <c r="A7886">
        <v>2003</v>
      </c>
      <c r="B7886" s="108">
        <v>3</v>
      </c>
      <c r="C7886">
        <v>1872625.53</v>
      </c>
      <c r="D7886">
        <v>1959983.22</v>
      </c>
      <c r="E7886">
        <v>3832608.75</v>
      </c>
    </row>
    <row r="7887" spans="1:5">
      <c r="A7887">
        <v>2003</v>
      </c>
      <c r="B7887" s="108">
        <v>4</v>
      </c>
      <c r="C7887">
        <v>1863409.16</v>
      </c>
      <c r="D7887">
        <v>1951336.68</v>
      </c>
      <c r="E7887">
        <v>3814745.84</v>
      </c>
    </row>
    <row r="7888" spans="1:5">
      <c r="A7888">
        <v>2003</v>
      </c>
      <c r="B7888" s="108">
        <v>5</v>
      </c>
      <c r="C7888">
        <v>1872030.06</v>
      </c>
      <c r="D7888">
        <v>1958328.79</v>
      </c>
      <c r="E7888">
        <v>3830358.85</v>
      </c>
    </row>
    <row r="7889" spans="1:5">
      <c r="A7889">
        <v>2003</v>
      </c>
      <c r="B7889" s="108">
        <v>6</v>
      </c>
      <c r="C7889">
        <v>1894021.53</v>
      </c>
      <c r="D7889">
        <v>1981282.82</v>
      </c>
      <c r="E7889">
        <v>3875304.35</v>
      </c>
    </row>
    <row r="7890" spans="1:5">
      <c r="A7890">
        <v>2003</v>
      </c>
      <c r="B7890" s="108">
        <v>7</v>
      </c>
      <c r="C7890">
        <v>1929899.07</v>
      </c>
      <c r="D7890">
        <v>2023292.23</v>
      </c>
      <c r="E7890">
        <v>3953191.3</v>
      </c>
    </row>
    <row r="7891" spans="1:5">
      <c r="A7891">
        <v>2003</v>
      </c>
      <c r="B7891" s="108">
        <v>8</v>
      </c>
      <c r="C7891">
        <v>1954366.1</v>
      </c>
      <c r="D7891">
        <v>2051615.45</v>
      </c>
      <c r="E7891">
        <v>4005981.55</v>
      </c>
    </row>
    <row r="7892" spans="1:5">
      <c r="A7892">
        <v>2003</v>
      </c>
      <c r="B7892" s="108">
        <v>9</v>
      </c>
      <c r="C7892">
        <v>1990011.92</v>
      </c>
      <c r="D7892">
        <v>2091441.41</v>
      </c>
      <c r="E7892">
        <v>4081453.33</v>
      </c>
    </row>
    <row r="7893" spans="1:5">
      <c r="A7893">
        <v>2003</v>
      </c>
      <c r="B7893" s="108">
        <v>10</v>
      </c>
      <c r="C7893">
        <v>2061118.99</v>
      </c>
      <c r="D7893">
        <v>2163256.9</v>
      </c>
      <c r="E7893">
        <v>4224375.8899999997</v>
      </c>
    </row>
    <row r="7894" spans="1:5">
      <c r="A7894">
        <v>2003</v>
      </c>
      <c r="B7894" s="108">
        <v>11</v>
      </c>
      <c r="C7894">
        <v>2086742.89</v>
      </c>
      <c r="D7894">
        <v>2188083.5299999998</v>
      </c>
      <c r="E7894">
        <v>4274826.42</v>
      </c>
    </row>
    <row r="7895" spans="1:5">
      <c r="A7895">
        <v>2003</v>
      </c>
      <c r="B7895" s="108">
        <v>12</v>
      </c>
      <c r="C7895">
        <v>2124615.38</v>
      </c>
      <c r="D7895">
        <v>2231988.7400000002</v>
      </c>
      <c r="E7895">
        <v>4356604.12</v>
      </c>
    </row>
    <row r="7896" spans="1:5">
      <c r="A7896">
        <v>2003</v>
      </c>
      <c r="B7896" s="108">
        <v>13</v>
      </c>
      <c r="C7896">
        <v>2099065.69</v>
      </c>
      <c r="D7896">
        <v>2206406.83</v>
      </c>
      <c r="E7896">
        <v>4305472.5199999996</v>
      </c>
    </row>
    <row r="7897" spans="1:5">
      <c r="A7897">
        <v>2003</v>
      </c>
      <c r="B7897" s="108">
        <v>14</v>
      </c>
      <c r="C7897">
        <v>2036706.18</v>
      </c>
      <c r="D7897">
        <v>2140612.75</v>
      </c>
      <c r="E7897">
        <v>4177318.93</v>
      </c>
    </row>
    <row r="7898" spans="1:5">
      <c r="A7898">
        <v>2003</v>
      </c>
      <c r="B7898" s="108">
        <v>15</v>
      </c>
      <c r="C7898">
        <v>2014354.44</v>
      </c>
      <c r="D7898">
        <v>2121012.9900000002</v>
      </c>
      <c r="E7898">
        <v>4135367.43</v>
      </c>
    </row>
    <row r="7899" spans="1:5">
      <c r="A7899">
        <v>2003</v>
      </c>
      <c r="B7899" s="108">
        <v>16</v>
      </c>
      <c r="C7899">
        <v>2008462.81</v>
      </c>
      <c r="D7899">
        <v>2124604.87</v>
      </c>
      <c r="E7899">
        <v>4133067.68</v>
      </c>
    </row>
    <row r="7900" spans="1:5">
      <c r="A7900">
        <v>2003</v>
      </c>
      <c r="B7900" s="108">
        <v>17</v>
      </c>
      <c r="C7900">
        <v>2011401.39</v>
      </c>
      <c r="D7900">
        <v>2143066.17</v>
      </c>
      <c r="E7900">
        <v>4154467.56</v>
      </c>
    </row>
    <row r="7901" spans="1:5">
      <c r="A7901">
        <v>2003</v>
      </c>
      <c r="B7901" s="108">
        <v>18</v>
      </c>
      <c r="C7901">
        <v>2001928.82</v>
      </c>
      <c r="D7901">
        <v>2141307.67</v>
      </c>
      <c r="E7901">
        <v>4143236.49</v>
      </c>
    </row>
    <row r="7902" spans="1:5">
      <c r="A7902">
        <v>2003</v>
      </c>
      <c r="B7902" s="108">
        <v>19</v>
      </c>
      <c r="C7902">
        <v>1998218.95</v>
      </c>
      <c r="D7902">
        <v>2139665.7799999998</v>
      </c>
      <c r="E7902">
        <v>4137884.73</v>
      </c>
    </row>
    <row r="7903" spans="1:5">
      <c r="A7903">
        <v>2003</v>
      </c>
      <c r="B7903" s="108">
        <v>20</v>
      </c>
      <c r="C7903">
        <v>2014618.6</v>
      </c>
      <c r="D7903">
        <v>2143265.13</v>
      </c>
      <c r="E7903">
        <v>4157883.73</v>
      </c>
    </row>
    <row r="7904" spans="1:5">
      <c r="A7904">
        <v>2003</v>
      </c>
      <c r="B7904" s="108">
        <v>21</v>
      </c>
      <c r="C7904">
        <v>2041816.33</v>
      </c>
      <c r="D7904">
        <v>2133278.9500000002</v>
      </c>
      <c r="E7904">
        <v>4175095.28</v>
      </c>
    </row>
    <row r="7905" spans="1:5">
      <c r="A7905">
        <v>2003</v>
      </c>
      <c r="B7905" s="108">
        <v>22</v>
      </c>
      <c r="C7905">
        <v>2047151.55</v>
      </c>
      <c r="D7905">
        <v>2113403.9500000002</v>
      </c>
      <c r="E7905">
        <v>4160555.5</v>
      </c>
    </row>
    <row r="7906" spans="1:5">
      <c r="A7906">
        <v>2003</v>
      </c>
      <c r="B7906" s="108">
        <v>23</v>
      </c>
      <c r="C7906">
        <v>1990227.64</v>
      </c>
      <c r="D7906">
        <v>2052413.2</v>
      </c>
      <c r="E7906">
        <v>4042640.84</v>
      </c>
    </row>
    <row r="7907" spans="1:5">
      <c r="A7907">
        <v>2003</v>
      </c>
      <c r="B7907" s="108">
        <v>24</v>
      </c>
      <c r="C7907">
        <v>1911413</v>
      </c>
      <c r="D7907">
        <v>1970614.76</v>
      </c>
      <c r="E7907">
        <v>3882027.76</v>
      </c>
    </row>
    <row r="7908" spans="1:5">
      <c r="A7908">
        <v>2003</v>
      </c>
      <c r="B7908" s="108">
        <v>25</v>
      </c>
      <c r="C7908">
        <v>1880563.56</v>
      </c>
      <c r="D7908">
        <v>1930341.65</v>
      </c>
      <c r="E7908">
        <v>3810905.21</v>
      </c>
    </row>
    <row r="7909" spans="1:5">
      <c r="A7909">
        <v>2003</v>
      </c>
      <c r="B7909" s="108">
        <v>26</v>
      </c>
      <c r="C7909">
        <v>1841736.67</v>
      </c>
      <c r="D7909">
        <v>1879215.27</v>
      </c>
      <c r="E7909">
        <v>3720951.94</v>
      </c>
    </row>
    <row r="7910" spans="1:5">
      <c r="A7910">
        <v>2003</v>
      </c>
      <c r="B7910" s="108">
        <v>27</v>
      </c>
      <c r="C7910">
        <v>1854289.06</v>
      </c>
      <c r="D7910">
        <v>1885749.25</v>
      </c>
      <c r="E7910">
        <v>3740038.31</v>
      </c>
    </row>
    <row r="7911" spans="1:5">
      <c r="A7911">
        <v>2003</v>
      </c>
      <c r="B7911" s="108">
        <v>28</v>
      </c>
      <c r="C7911">
        <v>1853721.92</v>
      </c>
      <c r="D7911">
        <v>1884852.15</v>
      </c>
      <c r="E7911">
        <v>3738574.07</v>
      </c>
    </row>
    <row r="7912" spans="1:5">
      <c r="A7912">
        <v>2003</v>
      </c>
      <c r="B7912" s="108">
        <v>29</v>
      </c>
      <c r="C7912">
        <v>1847613.95</v>
      </c>
      <c r="D7912">
        <v>1873488.94</v>
      </c>
      <c r="E7912">
        <v>3721102.89</v>
      </c>
    </row>
    <row r="7913" spans="1:5">
      <c r="A7913">
        <v>2003</v>
      </c>
      <c r="B7913" s="108">
        <v>30</v>
      </c>
      <c r="C7913">
        <v>1938146.5</v>
      </c>
      <c r="D7913">
        <v>1965456.06</v>
      </c>
      <c r="E7913">
        <v>3903602.56</v>
      </c>
    </row>
    <row r="7914" spans="1:5">
      <c r="A7914">
        <v>2003</v>
      </c>
      <c r="B7914" s="108">
        <v>31</v>
      </c>
      <c r="C7914">
        <v>2038513.2</v>
      </c>
      <c r="D7914">
        <v>2053481.39</v>
      </c>
      <c r="E7914">
        <v>4091994.59</v>
      </c>
    </row>
    <row r="7915" spans="1:5">
      <c r="A7915">
        <v>2003</v>
      </c>
      <c r="B7915" s="108">
        <v>32</v>
      </c>
      <c r="C7915">
        <v>2133184.86</v>
      </c>
      <c r="D7915">
        <v>2154719.4500000002</v>
      </c>
      <c r="E7915">
        <v>4287904.3099999996</v>
      </c>
    </row>
    <row r="7916" spans="1:5">
      <c r="A7916">
        <v>2003</v>
      </c>
      <c r="B7916" s="108">
        <v>33</v>
      </c>
      <c r="C7916">
        <v>2095931.25</v>
      </c>
      <c r="D7916">
        <v>2120814.94</v>
      </c>
      <c r="E7916">
        <v>4216746.1900000004</v>
      </c>
    </row>
    <row r="7917" spans="1:5">
      <c r="A7917">
        <v>2003</v>
      </c>
      <c r="B7917" s="108">
        <v>34</v>
      </c>
      <c r="C7917">
        <v>2026125.06</v>
      </c>
      <c r="D7917">
        <v>2038630.36</v>
      </c>
      <c r="E7917">
        <v>4064755.42</v>
      </c>
    </row>
    <row r="7918" spans="1:5">
      <c r="A7918">
        <v>2003</v>
      </c>
      <c r="B7918" s="108">
        <v>35</v>
      </c>
      <c r="C7918">
        <v>2021663.19</v>
      </c>
      <c r="D7918">
        <v>2024746.48</v>
      </c>
      <c r="E7918">
        <v>4046409.67</v>
      </c>
    </row>
    <row r="7919" spans="1:5">
      <c r="A7919">
        <v>2003</v>
      </c>
      <c r="B7919" s="108">
        <v>36</v>
      </c>
      <c r="C7919">
        <v>2057796.16</v>
      </c>
      <c r="D7919">
        <v>2052224.34</v>
      </c>
      <c r="E7919">
        <v>4110020.5</v>
      </c>
    </row>
    <row r="7920" spans="1:5">
      <c r="A7920">
        <v>2003</v>
      </c>
      <c r="B7920" s="108">
        <v>37</v>
      </c>
      <c r="C7920">
        <v>2158775.91</v>
      </c>
      <c r="D7920">
        <v>2153018.83</v>
      </c>
      <c r="E7920">
        <v>4311794.74</v>
      </c>
    </row>
    <row r="7921" spans="1:5">
      <c r="A7921">
        <v>2003</v>
      </c>
      <c r="B7921" s="108">
        <v>38</v>
      </c>
      <c r="C7921">
        <v>2258406.3999999999</v>
      </c>
      <c r="D7921">
        <v>2241937.9</v>
      </c>
      <c r="E7921">
        <v>4500344.3</v>
      </c>
    </row>
    <row r="7922" spans="1:5">
      <c r="A7922">
        <v>2003</v>
      </c>
      <c r="B7922" s="108">
        <v>39</v>
      </c>
      <c r="C7922">
        <v>2284798.4900000002</v>
      </c>
      <c r="D7922">
        <v>2253653.6</v>
      </c>
      <c r="E7922">
        <v>4538452.09</v>
      </c>
    </row>
    <row r="7923" spans="1:5">
      <c r="A7923">
        <v>2003</v>
      </c>
      <c r="B7923" s="108">
        <v>40</v>
      </c>
      <c r="C7923">
        <v>2288439.87</v>
      </c>
      <c r="D7923">
        <v>2252179.7799999998</v>
      </c>
      <c r="E7923">
        <v>4540619.6500000004</v>
      </c>
    </row>
    <row r="7924" spans="1:5">
      <c r="A7924">
        <v>2003</v>
      </c>
      <c r="B7924" s="108">
        <v>41</v>
      </c>
      <c r="C7924">
        <v>2311345.9700000002</v>
      </c>
      <c r="D7924">
        <v>2272425.0499999998</v>
      </c>
      <c r="E7924">
        <v>4583771.0199999996</v>
      </c>
    </row>
    <row r="7925" spans="1:5">
      <c r="A7925">
        <v>2003</v>
      </c>
      <c r="B7925" s="108">
        <v>42</v>
      </c>
      <c r="C7925">
        <v>2343398.11</v>
      </c>
      <c r="D7925">
        <v>2309305.36</v>
      </c>
      <c r="E7925">
        <v>4652703.47</v>
      </c>
    </row>
    <row r="7926" spans="1:5">
      <c r="A7926">
        <v>2003</v>
      </c>
      <c r="B7926" s="108">
        <v>43</v>
      </c>
      <c r="C7926">
        <v>2321842.98</v>
      </c>
      <c r="D7926">
        <v>2285863.89</v>
      </c>
      <c r="E7926">
        <v>4607706.87</v>
      </c>
    </row>
    <row r="7927" spans="1:5">
      <c r="A7927">
        <v>2003</v>
      </c>
      <c r="B7927" s="108">
        <v>44</v>
      </c>
      <c r="C7927">
        <v>2276293.08</v>
      </c>
      <c r="D7927">
        <v>2228645.75</v>
      </c>
      <c r="E7927">
        <v>4504938.83</v>
      </c>
    </row>
    <row r="7928" spans="1:5">
      <c r="A7928">
        <v>2003</v>
      </c>
      <c r="B7928" s="108">
        <v>45</v>
      </c>
      <c r="C7928">
        <v>2268004.75</v>
      </c>
      <c r="D7928">
        <v>2212723.12</v>
      </c>
      <c r="E7928">
        <v>4480727.87</v>
      </c>
    </row>
    <row r="7929" spans="1:5">
      <c r="A7929">
        <v>2003</v>
      </c>
      <c r="B7929" s="108">
        <v>46</v>
      </c>
      <c r="C7929">
        <v>2221636.27</v>
      </c>
      <c r="D7929">
        <v>2160348.73</v>
      </c>
      <c r="E7929">
        <v>4381985</v>
      </c>
    </row>
    <row r="7930" spans="1:5">
      <c r="A7930">
        <v>2003</v>
      </c>
      <c r="B7930" s="108">
        <v>47</v>
      </c>
      <c r="C7930">
        <v>2186396.2400000002</v>
      </c>
      <c r="D7930">
        <v>2128859.6800000002</v>
      </c>
      <c r="E7930">
        <v>4315255.92</v>
      </c>
    </row>
    <row r="7931" spans="1:5">
      <c r="A7931">
        <v>2003</v>
      </c>
      <c r="B7931" s="108">
        <v>48</v>
      </c>
      <c r="C7931">
        <v>2147537.1</v>
      </c>
      <c r="D7931">
        <v>2083336.59</v>
      </c>
      <c r="E7931">
        <v>4230873.6900000004</v>
      </c>
    </row>
    <row r="7932" spans="1:5">
      <c r="A7932">
        <v>2003</v>
      </c>
      <c r="B7932" s="108">
        <v>49</v>
      </c>
      <c r="C7932">
        <v>2078270.73</v>
      </c>
      <c r="D7932">
        <v>2001013.17</v>
      </c>
      <c r="E7932">
        <v>4079283.9</v>
      </c>
    </row>
    <row r="7933" spans="1:5">
      <c r="A7933">
        <v>2003</v>
      </c>
      <c r="B7933" s="108">
        <v>50</v>
      </c>
      <c r="C7933">
        <v>2010022.15</v>
      </c>
      <c r="D7933">
        <v>1930049.72</v>
      </c>
      <c r="E7933">
        <v>3940071.87</v>
      </c>
    </row>
    <row r="7934" spans="1:5">
      <c r="A7934">
        <v>2003</v>
      </c>
      <c r="B7934" s="108">
        <v>51</v>
      </c>
      <c r="C7934">
        <v>1960924.61</v>
      </c>
      <c r="D7934">
        <v>1880868.73</v>
      </c>
      <c r="E7934">
        <v>3841793.34</v>
      </c>
    </row>
    <row r="7935" spans="1:5">
      <c r="A7935">
        <v>2003</v>
      </c>
      <c r="B7935" s="108">
        <v>52</v>
      </c>
      <c r="C7935">
        <v>1933024.79</v>
      </c>
      <c r="D7935">
        <v>1850569.35</v>
      </c>
      <c r="E7935">
        <v>3783594.14</v>
      </c>
    </row>
    <row r="7936" spans="1:5">
      <c r="A7936">
        <v>2003</v>
      </c>
      <c r="B7936" s="108">
        <v>53</v>
      </c>
      <c r="C7936">
        <v>1899706.18</v>
      </c>
      <c r="D7936">
        <v>1817375.48</v>
      </c>
      <c r="E7936">
        <v>3717081.66</v>
      </c>
    </row>
    <row r="7937" spans="1:5">
      <c r="A7937">
        <v>2003</v>
      </c>
      <c r="B7937" s="108">
        <v>54</v>
      </c>
      <c r="C7937">
        <v>1862312.58</v>
      </c>
      <c r="D7937">
        <v>1774227.95</v>
      </c>
      <c r="E7937">
        <v>3636540.53</v>
      </c>
    </row>
    <row r="7938" spans="1:5">
      <c r="A7938">
        <v>2003</v>
      </c>
      <c r="B7938" s="108">
        <v>55</v>
      </c>
      <c r="C7938">
        <v>1894224.47</v>
      </c>
      <c r="D7938">
        <v>1800421.16</v>
      </c>
      <c r="E7938">
        <v>3694645.63</v>
      </c>
    </row>
    <row r="7939" spans="1:5">
      <c r="A7939">
        <v>2003</v>
      </c>
      <c r="B7939" s="108">
        <v>56</v>
      </c>
      <c r="C7939">
        <v>1703143.33</v>
      </c>
      <c r="D7939">
        <v>1614332.91</v>
      </c>
      <c r="E7939">
        <v>3317476.24</v>
      </c>
    </row>
    <row r="7940" spans="1:5">
      <c r="A7940">
        <v>2003</v>
      </c>
      <c r="B7940" s="108">
        <v>57</v>
      </c>
      <c r="C7940">
        <v>1459174.88</v>
      </c>
      <c r="D7940">
        <v>1373434.33</v>
      </c>
      <c r="E7940">
        <v>2832609.21</v>
      </c>
    </row>
    <row r="7941" spans="1:5">
      <c r="A7941">
        <v>2003</v>
      </c>
      <c r="B7941" s="108">
        <v>58</v>
      </c>
      <c r="C7941">
        <v>1450143.89</v>
      </c>
      <c r="D7941">
        <v>1357115.53</v>
      </c>
      <c r="E7941">
        <v>2807259.42</v>
      </c>
    </row>
    <row r="7942" spans="1:5">
      <c r="A7942">
        <v>2003</v>
      </c>
      <c r="B7942" s="108">
        <v>59</v>
      </c>
      <c r="C7942">
        <v>1465752.13</v>
      </c>
      <c r="D7942">
        <v>1361989.22</v>
      </c>
      <c r="E7942">
        <v>2827741.35</v>
      </c>
    </row>
    <row r="7943" spans="1:5">
      <c r="A7943">
        <v>2003</v>
      </c>
      <c r="B7943" s="108">
        <v>60</v>
      </c>
      <c r="C7943">
        <v>1402523.18</v>
      </c>
      <c r="D7943">
        <v>1292971.1599999999</v>
      </c>
      <c r="E7943">
        <v>2695494.34</v>
      </c>
    </row>
    <row r="7944" spans="1:5">
      <c r="A7944">
        <v>2003</v>
      </c>
      <c r="B7944" s="108">
        <v>61</v>
      </c>
      <c r="C7944">
        <v>1280904.26</v>
      </c>
      <c r="D7944">
        <v>1171979.72</v>
      </c>
      <c r="E7944">
        <v>2452883.98</v>
      </c>
    </row>
    <row r="7945" spans="1:5">
      <c r="A7945">
        <v>2003</v>
      </c>
      <c r="B7945" s="108">
        <v>62</v>
      </c>
      <c r="C7945">
        <v>1220118.31</v>
      </c>
      <c r="D7945">
        <v>1109088.17</v>
      </c>
      <c r="E7945">
        <v>2329206.48</v>
      </c>
    </row>
    <row r="7946" spans="1:5">
      <c r="A7946">
        <v>2003</v>
      </c>
      <c r="B7946" s="108">
        <v>63</v>
      </c>
      <c r="C7946">
        <v>1176112.33</v>
      </c>
      <c r="D7946">
        <v>1066511.96</v>
      </c>
      <c r="E7946">
        <v>2242624.29</v>
      </c>
    </row>
    <row r="7947" spans="1:5">
      <c r="A7947">
        <v>2003</v>
      </c>
      <c r="B7947" s="108">
        <v>64</v>
      </c>
      <c r="C7947">
        <v>1135353.71</v>
      </c>
      <c r="D7947">
        <v>1022632.36</v>
      </c>
      <c r="E7947">
        <v>2157986.0699999998</v>
      </c>
    </row>
    <row r="7948" spans="1:5">
      <c r="A7948">
        <v>2003</v>
      </c>
      <c r="B7948" s="108">
        <v>65</v>
      </c>
      <c r="C7948">
        <v>1098647.81</v>
      </c>
      <c r="D7948">
        <v>977160.47</v>
      </c>
      <c r="E7948">
        <v>2075808.28</v>
      </c>
    </row>
    <row r="7949" spans="1:5">
      <c r="A7949">
        <v>2003</v>
      </c>
      <c r="B7949" s="108">
        <v>66</v>
      </c>
      <c r="C7949">
        <v>1060421.5900000001</v>
      </c>
      <c r="D7949">
        <v>932825.23</v>
      </c>
      <c r="E7949">
        <v>1993246.82</v>
      </c>
    </row>
    <row r="7950" spans="1:5">
      <c r="A7950">
        <v>2003</v>
      </c>
      <c r="B7950" s="108">
        <v>67</v>
      </c>
      <c r="C7950">
        <v>1056014.5</v>
      </c>
      <c r="D7950">
        <v>917789.24</v>
      </c>
      <c r="E7950">
        <v>1973803.74</v>
      </c>
    </row>
    <row r="7951" spans="1:5">
      <c r="A7951">
        <v>2003</v>
      </c>
      <c r="B7951" s="108">
        <v>68</v>
      </c>
      <c r="C7951">
        <v>1016435.03</v>
      </c>
      <c r="D7951">
        <v>872315.7</v>
      </c>
      <c r="E7951">
        <v>1888750.73</v>
      </c>
    </row>
    <row r="7952" spans="1:5">
      <c r="A7952">
        <v>2003</v>
      </c>
      <c r="B7952" s="108">
        <v>69</v>
      </c>
      <c r="C7952">
        <v>977364.21</v>
      </c>
      <c r="D7952">
        <v>825928.16</v>
      </c>
      <c r="E7952">
        <v>1803292.37</v>
      </c>
    </row>
    <row r="7953" spans="1:5">
      <c r="A7953">
        <v>2003</v>
      </c>
      <c r="B7953" s="108">
        <v>70</v>
      </c>
      <c r="C7953">
        <v>974067.04</v>
      </c>
      <c r="D7953">
        <v>810959.84</v>
      </c>
      <c r="E7953">
        <v>1785026.88</v>
      </c>
    </row>
    <row r="7954" spans="1:5">
      <c r="A7954">
        <v>2003</v>
      </c>
      <c r="B7954" s="108">
        <v>71</v>
      </c>
      <c r="C7954">
        <v>972185.15</v>
      </c>
      <c r="D7954">
        <v>798984.47</v>
      </c>
      <c r="E7954">
        <v>1771169.62</v>
      </c>
    </row>
    <row r="7955" spans="1:5">
      <c r="A7955">
        <v>2003</v>
      </c>
      <c r="B7955" s="108">
        <v>72</v>
      </c>
      <c r="C7955">
        <v>978573.43</v>
      </c>
      <c r="D7955">
        <v>788490.7</v>
      </c>
      <c r="E7955">
        <v>1767064.13</v>
      </c>
    </row>
    <row r="7956" spans="1:5">
      <c r="A7956">
        <v>2003</v>
      </c>
      <c r="B7956" s="108">
        <v>73</v>
      </c>
      <c r="C7956">
        <v>962725.81</v>
      </c>
      <c r="D7956">
        <v>761867.85</v>
      </c>
      <c r="E7956">
        <v>1724593.66</v>
      </c>
    </row>
    <row r="7957" spans="1:5">
      <c r="A7957">
        <v>2003</v>
      </c>
      <c r="B7957" s="108">
        <v>74</v>
      </c>
      <c r="C7957">
        <v>936038.65</v>
      </c>
      <c r="D7957">
        <v>726084.07</v>
      </c>
      <c r="E7957">
        <v>1662122.72</v>
      </c>
    </row>
    <row r="7958" spans="1:5">
      <c r="A7958">
        <v>2003</v>
      </c>
      <c r="B7958" s="108">
        <v>75</v>
      </c>
      <c r="C7958">
        <v>921904.76</v>
      </c>
      <c r="D7958">
        <v>697150.44</v>
      </c>
      <c r="E7958">
        <v>1619055.2</v>
      </c>
    </row>
    <row r="7959" spans="1:5">
      <c r="A7959">
        <v>2003</v>
      </c>
      <c r="B7959" s="108">
        <v>76</v>
      </c>
      <c r="C7959">
        <v>899501.44</v>
      </c>
      <c r="D7959">
        <v>661568.57999999996</v>
      </c>
      <c r="E7959">
        <v>1561070.02</v>
      </c>
    </row>
    <row r="7960" spans="1:5">
      <c r="A7960">
        <v>2003</v>
      </c>
      <c r="B7960" s="108">
        <v>77</v>
      </c>
      <c r="C7960">
        <v>880654.48</v>
      </c>
      <c r="D7960">
        <v>625640.18000000005</v>
      </c>
      <c r="E7960">
        <v>1506294.66</v>
      </c>
    </row>
    <row r="7961" spans="1:5">
      <c r="A7961">
        <v>2003</v>
      </c>
      <c r="B7961" s="108">
        <v>78</v>
      </c>
      <c r="C7961">
        <v>856882.71</v>
      </c>
      <c r="D7961">
        <v>589735.79</v>
      </c>
      <c r="E7961">
        <v>1446618.5</v>
      </c>
    </row>
    <row r="7962" spans="1:5">
      <c r="A7962">
        <v>2003</v>
      </c>
      <c r="B7962" s="108">
        <v>79</v>
      </c>
      <c r="C7962">
        <v>808389.9</v>
      </c>
      <c r="D7962">
        <v>542760.73</v>
      </c>
      <c r="E7962">
        <v>1351150.63</v>
      </c>
    </row>
    <row r="7963" spans="1:5">
      <c r="A7963">
        <v>2003</v>
      </c>
      <c r="B7963" s="108">
        <v>80</v>
      </c>
      <c r="C7963">
        <v>759317.2</v>
      </c>
      <c r="D7963">
        <v>489484.24</v>
      </c>
      <c r="E7963">
        <v>1248801.44</v>
      </c>
    </row>
    <row r="7964" spans="1:5">
      <c r="A7964">
        <v>2003</v>
      </c>
      <c r="B7964" s="108">
        <v>81</v>
      </c>
      <c r="C7964">
        <v>734306.9</v>
      </c>
      <c r="D7964">
        <v>458265.2</v>
      </c>
      <c r="E7964">
        <v>1192572.1000000001</v>
      </c>
    </row>
    <row r="7965" spans="1:5">
      <c r="A7965">
        <v>2003</v>
      </c>
      <c r="B7965" s="108">
        <v>82</v>
      </c>
      <c r="C7965">
        <v>664706.94999999995</v>
      </c>
      <c r="D7965">
        <v>399566.89</v>
      </c>
      <c r="E7965">
        <v>1064273.8400000001</v>
      </c>
    </row>
    <row r="7966" spans="1:5">
      <c r="A7966">
        <v>2003</v>
      </c>
      <c r="B7966" s="108">
        <v>83</v>
      </c>
      <c r="C7966">
        <v>568017.94999999995</v>
      </c>
      <c r="D7966">
        <v>327171.61</v>
      </c>
      <c r="E7966">
        <v>895189.56</v>
      </c>
    </row>
    <row r="7967" spans="1:5">
      <c r="A7967">
        <v>2003</v>
      </c>
      <c r="B7967" s="108">
        <v>84</v>
      </c>
      <c r="C7967">
        <v>536358.43999999994</v>
      </c>
      <c r="D7967">
        <v>294186.59000000003</v>
      </c>
      <c r="E7967">
        <v>830545.03</v>
      </c>
    </row>
    <row r="7968" spans="1:5">
      <c r="A7968">
        <v>2003</v>
      </c>
      <c r="B7968" s="108">
        <v>85</v>
      </c>
      <c r="C7968">
        <v>473402.81</v>
      </c>
      <c r="D7968">
        <v>249250.51</v>
      </c>
      <c r="E7968">
        <v>722653.32</v>
      </c>
    </row>
    <row r="7969" spans="1:5">
      <c r="A7969">
        <v>2003</v>
      </c>
      <c r="B7969" s="108">
        <v>86</v>
      </c>
      <c r="C7969">
        <v>421478.22</v>
      </c>
      <c r="D7969">
        <v>208062.64</v>
      </c>
      <c r="E7969">
        <v>629540.86</v>
      </c>
    </row>
    <row r="7970" spans="1:5">
      <c r="A7970">
        <v>2003</v>
      </c>
      <c r="B7970" s="108">
        <v>87</v>
      </c>
      <c r="C7970">
        <v>378646.99</v>
      </c>
      <c r="D7970">
        <v>175976.99</v>
      </c>
      <c r="E7970">
        <v>554623.98</v>
      </c>
    </row>
    <row r="7971" spans="1:5">
      <c r="A7971">
        <v>2003</v>
      </c>
      <c r="B7971" s="108">
        <v>88</v>
      </c>
      <c r="C7971">
        <v>338175.19</v>
      </c>
      <c r="D7971">
        <v>147225.35999999999</v>
      </c>
      <c r="E7971">
        <v>485400.55</v>
      </c>
    </row>
    <row r="7972" spans="1:5">
      <c r="A7972">
        <v>2003</v>
      </c>
      <c r="B7972" s="108">
        <v>89</v>
      </c>
      <c r="C7972">
        <v>284740.71000000002</v>
      </c>
      <c r="D7972">
        <v>116058.99</v>
      </c>
      <c r="E7972">
        <v>400799.7</v>
      </c>
    </row>
    <row r="7973" spans="1:5">
      <c r="A7973">
        <v>2003</v>
      </c>
      <c r="B7973" s="108">
        <v>90</v>
      </c>
      <c r="C7973">
        <v>245828.26</v>
      </c>
      <c r="D7973">
        <v>93338.46</v>
      </c>
      <c r="E7973">
        <v>339166.71999999997</v>
      </c>
    </row>
    <row r="7974" spans="1:5">
      <c r="A7974">
        <v>2003</v>
      </c>
      <c r="B7974" s="108">
        <v>91</v>
      </c>
      <c r="C7974">
        <v>196787.51</v>
      </c>
      <c r="D7974">
        <v>69644.58</v>
      </c>
      <c r="E7974">
        <v>266432.09000000003</v>
      </c>
    </row>
    <row r="7975" spans="1:5">
      <c r="A7975">
        <v>2003</v>
      </c>
      <c r="B7975" s="108">
        <v>92</v>
      </c>
      <c r="C7975">
        <v>165690.5</v>
      </c>
      <c r="D7975">
        <v>53614.63</v>
      </c>
      <c r="E7975">
        <v>219305.13</v>
      </c>
    </row>
    <row r="7976" spans="1:5">
      <c r="A7976">
        <v>2003</v>
      </c>
      <c r="B7976" s="108">
        <v>93</v>
      </c>
      <c r="C7976">
        <v>128765.72</v>
      </c>
      <c r="D7976">
        <v>39148.699999999997</v>
      </c>
      <c r="E7976">
        <v>167914.42</v>
      </c>
    </row>
    <row r="7977" spans="1:5">
      <c r="A7977">
        <v>2003</v>
      </c>
      <c r="B7977" s="108">
        <v>94</v>
      </c>
      <c r="C7977">
        <v>102802.48</v>
      </c>
      <c r="D7977">
        <v>28615.23</v>
      </c>
      <c r="E7977">
        <v>131417.71</v>
      </c>
    </row>
    <row r="7978" spans="1:5">
      <c r="A7978">
        <v>2003</v>
      </c>
      <c r="B7978" s="108">
        <v>95</v>
      </c>
      <c r="C7978">
        <v>77823.759999999995</v>
      </c>
      <c r="D7978">
        <v>20447.919999999998</v>
      </c>
      <c r="E7978">
        <v>98271.679999999993</v>
      </c>
    </row>
    <row r="7979" spans="1:5">
      <c r="A7979">
        <v>2003</v>
      </c>
      <c r="B7979" s="108">
        <v>96</v>
      </c>
      <c r="C7979">
        <v>56865.88</v>
      </c>
      <c r="D7979">
        <v>13584.72</v>
      </c>
      <c r="E7979">
        <v>70450.600000000006</v>
      </c>
    </row>
    <row r="7980" spans="1:5">
      <c r="A7980">
        <v>2003</v>
      </c>
      <c r="B7980" s="108">
        <v>97</v>
      </c>
      <c r="C7980">
        <v>41233.370000000003</v>
      </c>
      <c r="D7980">
        <v>9116.07</v>
      </c>
      <c r="E7980">
        <v>50349.440000000002</v>
      </c>
    </row>
    <row r="7981" spans="1:5">
      <c r="A7981">
        <v>2003</v>
      </c>
      <c r="B7981" s="108">
        <v>98</v>
      </c>
      <c r="C7981">
        <v>28766.71</v>
      </c>
      <c r="D7981">
        <v>5943.29</v>
      </c>
      <c r="E7981">
        <v>34710</v>
      </c>
    </row>
    <row r="7982" spans="1:5">
      <c r="A7982">
        <v>2003</v>
      </c>
      <c r="B7982" s="108">
        <v>99</v>
      </c>
      <c r="C7982">
        <v>19839.05</v>
      </c>
      <c r="D7982">
        <v>3836.62</v>
      </c>
      <c r="E7982">
        <v>23675.67</v>
      </c>
    </row>
    <row r="7983" spans="1:5">
      <c r="A7983">
        <v>2003</v>
      </c>
      <c r="B7983" s="108">
        <v>100</v>
      </c>
      <c r="C7983">
        <v>13685.03</v>
      </c>
      <c r="D7983">
        <v>2475.63</v>
      </c>
      <c r="E7983">
        <v>16160.66</v>
      </c>
    </row>
    <row r="7984" spans="1:5">
      <c r="A7984">
        <v>2003</v>
      </c>
      <c r="B7984" s="108">
        <v>101</v>
      </c>
      <c r="C7984">
        <v>8054.87</v>
      </c>
      <c r="D7984">
        <v>1354.41</v>
      </c>
      <c r="E7984">
        <v>9409.2800000000007</v>
      </c>
    </row>
    <row r="7985" spans="1:5">
      <c r="A7985">
        <v>2003</v>
      </c>
      <c r="B7985" s="108">
        <v>102</v>
      </c>
      <c r="C7985">
        <v>5621.08</v>
      </c>
      <c r="D7985">
        <v>905.46</v>
      </c>
      <c r="E7985">
        <v>6526.54</v>
      </c>
    </row>
    <row r="7986" spans="1:5">
      <c r="A7986">
        <v>2003</v>
      </c>
      <c r="B7986" s="108">
        <v>103</v>
      </c>
      <c r="C7986">
        <v>3067.48</v>
      </c>
      <c r="D7986">
        <v>424.07</v>
      </c>
      <c r="E7986">
        <v>3491.55</v>
      </c>
    </row>
    <row r="7987" spans="1:5">
      <c r="A7987">
        <v>2003</v>
      </c>
      <c r="B7987" s="108">
        <v>104</v>
      </c>
      <c r="C7987">
        <v>1953.57</v>
      </c>
      <c r="D7987">
        <v>296.68</v>
      </c>
      <c r="E7987">
        <v>2250.25</v>
      </c>
    </row>
    <row r="7988" spans="1:5">
      <c r="A7988">
        <v>2003</v>
      </c>
      <c r="B7988" s="108">
        <v>105</v>
      </c>
      <c r="C7988">
        <v>1063.5999999999999</v>
      </c>
      <c r="D7988">
        <v>124.22</v>
      </c>
      <c r="E7988">
        <v>1187.82</v>
      </c>
    </row>
    <row r="7989" spans="1:5">
      <c r="A7989">
        <v>2003</v>
      </c>
      <c r="B7989" s="108">
        <v>106</v>
      </c>
      <c r="C7989">
        <v>595.15</v>
      </c>
      <c r="D7989">
        <v>76.77</v>
      </c>
      <c r="E7989">
        <v>671.92</v>
      </c>
    </row>
    <row r="7990" spans="1:5">
      <c r="A7990">
        <v>2003</v>
      </c>
      <c r="B7990" s="108">
        <v>107</v>
      </c>
      <c r="C7990">
        <v>340.05</v>
      </c>
      <c r="D7990">
        <v>49.14</v>
      </c>
      <c r="E7990">
        <v>389.19</v>
      </c>
    </row>
    <row r="7991" spans="1:5">
      <c r="A7991">
        <v>2003</v>
      </c>
      <c r="B7991" s="108">
        <v>108</v>
      </c>
      <c r="C7991">
        <v>185.99</v>
      </c>
      <c r="D7991">
        <v>28.18</v>
      </c>
      <c r="E7991">
        <v>214.17</v>
      </c>
    </row>
    <row r="7992" spans="1:5">
      <c r="A7992">
        <v>2003</v>
      </c>
      <c r="B7992" s="108">
        <v>109</v>
      </c>
      <c r="C7992">
        <v>101.4</v>
      </c>
      <c r="D7992">
        <v>13.74</v>
      </c>
      <c r="E7992">
        <v>115.14</v>
      </c>
    </row>
    <row r="7993" spans="1:5">
      <c r="A7993">
        <v>2003</v>
      </c>
      <c r="B7993" s="108">
        <v>110</v>
      </c>
      <c r="C7993">
        <v>112.81</v>
      </c>
      <c r="D7993">
        <v>18.53</v>
      </c>
      <c r="E7993">
        <v>131.34</v>
      </c>
    </row>
    <row r="7994" spans="1:5">
      <c r="A7994">
        <v>2004</v>
      </c>
      <c r="B7994" s="108">
        <v>0</v>
      </c>
      <c r="C7994">
        <v>1952451.82</v>
      </c>
      <c r="D7994">
        <v>2042665.26</v>
      </c>
      <c r="E7994">
        <v>3995117.08</v>
      </c>
    </row>
    <row r="7995" spans="1:5">
      <c r="A7995">
        <v>2004</v>
      </c>
      <c r="B7995" s="108">
        <v>1</v>
      </c>
      <c r="C7995">
        <v>1929814.96</v>
      </c>
      <c r="D7995">
        <v>2014809.22</v>
      </c>
      <c r="E7995">
        <v>3944624.18</v>
      </c>
    </row>
    <row r="7996" spans="1:5">
      <c r="A7996">
        <v>2004</v>
      </c>
      <c r="B7996" s="108">
        <v>2</v>
      </c>
      <c r="C7996">
        <v>1942270.94</v>
      </c>
      <c r="D7996">
        <v>2025919.9</v>
      </c>
      <c r="E7996">
        <v>3968190.84</v>
      </c>
    </row>
    <row r="7997" spans="1:5">
      <c r="A7997">
        <v>2004</v>
      </c>
      <c r="B7997" s="108">
        <v>3</v>
      </c>
      <c r="C7997">
        <v>1924118.36</v>
      </c>
      <c r="D7997">
        <v>2010557.19</v>
      </c>
      <c r="E7997">
        <v>3934675.55</v>
      </c>
    </row>
    <row r="7998" spans="1:5">
      <c r="A7998">
        <v>2004</v>
      </c>
      <c r="B7998" s="108">
        <v>4</v>
      </c>
      <c r="C7998">
        <v>1878834.51</v>
      </c>
      <c r="D7998">
        <v>1967988.32</v>
      </c>
      <c r="E7998">
        <v>3846822.83</v>
      </c>
    </row>
    <row r="7999" spans="1:5">
      <c r="A7999">
        <v>2004</v>
      </c>
      <c r="B7999" s="108">
        <v>5</v>
      </c>
      <c r="C7999">
        <v>1869730.59</v>
      </c>
      <c r="D7999">
        <v>1956865.18</v>
      </c>
      <c r="E7999">
        <v>3826595.77</v>
      </c>
    </row>
    <row r="8000" spans="1:5">
      <c r="A8000">
        <v>2004</v>
      </c>
      <c r="B8000" s="108">
        <v>6</v>
      </c>
      <c r="C8000">
        <v>1872307.38</v>
      </c>
      <c r="D8000">
        <v>1957596.15</v>
      </c>
      <c r="E8000">
        <v>3829903.53</v>
      </c>
    </row>
    <row r="8001" spans="1:5">
      <c r="A8001">
        <v>2004</v>
      </c>
      <c r="B8001" s="108">
        <v>7</v>
      </c>
      <c r="C8001">
        <v>1900300.36</v>
      </c>
      <c r="D8001">
        <v>1987012.91</v>
      </c>
      <c r="E8001">
        <v>3887313.27</v>
      </c>
    </row>
    <row r="8002" spans="1:5">
      <c r="A8002">
        <v>2004</v>
      </c>
      <c r="B8002" s="108">
        <v>8</v>
      </c>
      <c r="C8002">
        <v>1933563.95</v>
      </c>
      <c r="D8002">
        <v>2028474.72</v>
      </c>
      <c r="E8002">
        <v>3962038.67</v>
      </c>
    </row>
    <row r="8003" spans="1:5">
      <c r="A8003">
        <v>2004</v>
      </c>
      <c r="B8003" s="108">
        <v>9</v>
      </c>
      <c r="C8003">
        <v>1966229.84</v>
      </c>
      <c r="D8003">
        <v>2065234.68</v>
      </c>
      <c r="E8003">
        <v>4031464.52</v>
      </c>
    </row>
    <row r="8004" spans="1:5">
      <c r="A8004">
        <v>2004</v>
      </c>
      <c r="B8004" s="108">
        <v>10</v>
      </c>
      <c r="C8004">
        <v>2037841.74</v>
      </c>
      <c r="D8004">
        <v>2140582.0299999998</v>
      </c>
      <c r="E8004">
        <v>4178423.77</v>
      </c>
    </row>
    <row r="8005" spans="1:5">
      <c r="A8005">
        <v>2004</v>
      </c>
      <c r="B8005" s="108">
        <v>11</v>
      </c>
      <c r="C8005">
        <v>2064191.36</v>
      </c>
      <c r="D8005">
        <v>2166629.1800000002</v>
      </c>
      <c r="E8005">
        <v>4230820.54</v>
      </c>
    </row>
    <row r="8006" spans="1:5">
      <c r="A8006">
        <v>2004</v>
      </c>
      <c r="B8006" s="108">
        <v>12</v>
      </c>
      <c r="C8006">
        <v>2105708.31</v>
      </c>
      <c r="D8006">
        <v>2207506.16</v>
      </c>
      <c r="E8006">
        <v>4313214.47</v>
      </c>
    </row>
    <row r="8007" spans="1:5">
      <c r="A8007">
        <v>2004</v>
      </c>
      <c r="B8007" s="108">
        <v>13</v>
      </c>
      <c r="C8007">
        <v>2133712.16</v>
      </c>
      <c r="D8007">
        <v>2242013.71</v>
      </c>
      <c r="E8007">
        <v>4375725.87</v>
      </c>
    </row>
    <row r="8008" spans="1:5">
      <c r="A8008">
        <v>2004</v>
      </c>
      <c r="B8008" s="108">
        <v>14</v>
      </c>
      <c r="C8008">
        <v>2102835.33</v>
      </c>
      <c r="D8008">
        <v>2212491.48</v>
      </c>
      <c r="E8008">
        <v>4315326.8099999996</v>
      </c>
    </row>
    <row r="8009" spans="1:5">
      <c r="A8009">
        <v>2004</v>
      </c>
      <c r="B8009" s="108">
        <v>15</v>
      </c>
      <c r="C8009">
        <v>2054616.33</v>
      </c>
      <c r="D8009">
        <v>2164268.48</v>
      </c>
      <c r="E8009">
        <v>4218884.8099999996</v>
      </c>
    </row>
    <row r="8010" spans="1:5">
      <c r="A8010">
        <v>2004</v>
      </c>
      <c r="B8010" s="108">
        <v>16</v>
      </c>
      <c r="C8010">
        <v>2030613.77</v>
      </c>
      <c r="D8010">
        <v>2145939.9500000002</v>
      </c>
      <c r="E8010">
        <v>4176553.72</v>
      </c>
    </row>
    <row r="8011" spans="1:5">
      <c r="A8011">
        <v>2004</v>
      </c>
      <c r="B8011" s="108">
        <v>17</v>
      </c>
      <c r="C8011">
        <v>2018356.18</v>
      </c>
      <c r="D8011">
        <v>2145463.91</v>
      </c>
      <c r="E8011">
        <v>4163820.09</v>
      </c>
    </row>
    <row r="8012" spans="1:5">
      <c r="A8012">
        <v>2004</v>
      </c>
      <c r="B8012" s="108">
        <v>18</v>
      </c>
      <c r="C8012">
        <v>2037015.5</v>
      </c>
      <c r="D8012">
        <v>2170949.25</v>
      </c>
      <c r="E8012">
        <v>4207964.75</v>
      </c>
    </row>
    <row r="8013" spans="1:5">
      <c r="A8013">
        <v>2004</v>
      </c>
      <c r="B8013" s="108">
        <v>19</v>
      </c>
      <c r="C8013">
        <v>2024292.23</v>
      </c>
      <c r="D8013">
        <v>2158761.75</v>
      </c>
      <c r="E8013">
        <v>4183053.98</v>
      </c>
    </row>
    <row r="8014" spans="1:5">
      <c r="A8014">
        <v>2004</v>
      </c>
      <c r="B8014" s="108">
        <v>20</v>
      </c>
      <c r="C8014">
        <v>2004764.41</v>
      </c>
      <c r="D8014">
        <v>2139525.19</v>
      </c>
      <c r="E8014">
        <v>4144289.6</v>
      </c>
    </row>
    <row r="8015" spans="1:5">
      <c r="A8015">
        <v>2004</v>
      </c>
      <c r="B8015" s="108">
        <v>21</v>
      </c>
      <c r="C8015">
        <v>2027946.62</v>
      </c>
      <c r="D8015">
        <v>2145943.19</v>
      </c>
      <c r="E8015">
        <v>4173889.81</v>
      </c>
    </row>
    <row r="8016" spans="1:5">
      <c r="A8016">
        <v>2004</v>
      </c>
      <c r="B8016" s="108">
        <v>22</v>
      </c>
      <c r="C8016">
        <v>2046467.74</v>
      </c>
      <c r="D8016">
        <v>2127714.7200000002</v>
      </c>
      <c r="E8016">
        <v>4174182.46</v>
      </c>
    </row>
    <row r="8017" spans="1:5">
      <c r="A8017">
        <v>2004</v>
      </c>
      <c r="B8017" s="108">
        <v>23</v>
      </c>
      <c r="C8017">
        <v>2058720.37</v>
      </c>
      <c r="D8017">
        <v>2111566.63</v>
      </c>
      <c r="E8017">
        <v>4170287</v>
      </c>
    </row>
    <row r="8018" spans="1:5">
      <c r="A8018">
        <v>2004</v>
      </c>
      <c r="B8018" s="108">
        <v>24</v>
      </c>
      <c r="C8018">
        <v>2004415.62</v>
      </c>
      <c r="D8018">
        <v>2051907.27</v>
      </c>
      <c r="E8018">
        <v>4056322.89</v>
      </c>
    </row>
    <row r="8019" spans="1:5">
      <c r="A8019">
        <v>2004</v>
      </c>
      <c r="B8019" s="108">
        <v>25</v>
      </c>
      <c r="C8019">
        <v>1934677.06</v>
      </c>
      <c r="D8019">
        <v>1977506.92</v>
      </c>
      <c r="E8019">
        <v>3912183.98</v>
      </c>
    </row>
    <row r="8020" spans="1:5">
      <c r="A8020">
        <v>2004</v>
      </c>
      <c r="B8020" s="108">
        <v>26</v>
      </c>
      <c r="C8020">
        <v>1887280.69</v>
      </c>
      <c r="D8020">
        <v>1917777.93</v>
      </c>
      <c r="E8020">
        <v>3805058.62</v>
      </c>
    </row>
    <row r="8021" spans="1:5">
      <c r="A8021">
        <v>2004</v>
      </c>
      <c r="B8021" s="108">
        <v>27</v>
      </c>
      <c r="C8021">
        <v>1861396.52</v>
      </c>
      <c r="D8021">
        <v>1883919.31</v>
      </c>
      <c r="E8021">
        <v>3745315.83</v>
      </c>
    </row>
    <row r="8022" spans="1:5">
      <c r="A8022">
        <v>2004</v>
      </c>
      <c r="B8022" s="108">
        <v>28</v>
      </c>
      <c r="C8022">
        <v>1858668.02</v>
      </c>
      <c r="D8022">
        <v>1887365.13</v>
      </c>
      <c r="E8022">
        <v>3746033.15</v>
      </c>
    </row>
    <row r="8023" spans="1:5">
      <c r="A8023">
        <v>2004</v>
      </c>
      <c r="B8023" s="108">
        <v>29</v>
      </c>
      <c r="C8023">
        <v>1851305.28</v>
      </c>
      <c r="D8023">
        <v>1879882.68</v>
      </c>
      <c r="E8023">
        <v>3731187.96</v>
      </c>
    </row>
    <row r="8024" spans="1:5">
      <c r="A8024">
        <v>2004</v>
      </c>
      <c r="B8024" s="108">
        <v>30</v>
      </c>
      <c r="C8024">
        <v>1873969</v>
      </c>
      <c r="D8024">
        <v>1901665.45</v>
      </c>
      <c r="E8024">
        <v>3775634.45</v>
      </c>
    </row>
    <row r="8025" spans="1:5">
      <c r="A8025">
        <v>2004</v>
      </c>
      <c r="B8025" s="108">
        <v>31</v>
      </c>
      <c r="C8025">
        <v>1934449.08</v>
      </c>
      <c r="D8025">
        <v>1947655.59</v>
      </c>
      <c r="E8025">
        <v>3882104.67</v>
      </c>
    </row>
    <row r="8026" spans="1:5">
      <c r="A8026">
        <v>2004</v>
      </c>
      <c r="B8026" s="108">
        <v>32</v>
      </c>
      <c r="C8026">
        <v>2063276.94</v>
      </c>
      <c r="D8026">
        <v>2070847.44</v>
      </c>
      <c r="E8026">
        <v>4134124.38</v>
      </c>
    </row>
    <row r="8027" spans="1:5">
      <c r="A8027">
        <v>2004</v>
      </c>
      <c r="B8027" s="108">
        <v>33</v>
      </c>
      <c r="C8027">
        <v>2141833.0499999998</v>
      </c>
      <c r="D8027">
        <v>2155403.9900000002</v>
      </c>
      <c r="E8027">
        <v>4297237.04</v>
      </c>
    </row>
    <row r="8028" spans="1:5">
      <c r="A8028">
        <v>2004</v>
      </c>
      <c r="B8028" s="108">
        <v>34</v>
      </c>
      <c r="C8028">
        <v>2103744.29</v>
      </c>
      <c r="D8028">
        <v>2122582.31</v>
      </c>
      <c r="E8028">
        <v>4226326.5999999996</v>
      </c>
    </row>
    <row r="8029" spans="1:5">
      <c r="A8029">
        <v>2004</v>
      </c>
      <c r="B8029" s="108">
        <v>35</v>
      </c>
      <c r="C8029">
        <v>2037842.97</v>
      </c>
      <c r="D8029">
        <v>2047125.66</v>
      </c>
      <c r="E8029">
        <v>4084968.63</v>
      </c>
    </row>
    <row r="8030" spans="1:5">
      <c r="A8030">
        <v>2004</v>
      </c>
      <c r="B8030" s="108">
        <v>36</v>
      </c>
      <c r="C8030">
        <v>2028618.73</v>
      </c>
      <c r="D8030">
        <v>2021647.63</v>
      </c>
      <c r="E8030">
        <v>4050266.36</v>
      </c>
    </row>
    <row r="8031" spans="1:5">
      <c r="A8031">
        <v>2004</v>
      </c>
      <c r="B8031" s="108">
        <v>37</v>
      </c>
      <c r="C8031">
        <v>2061130.73</v>
      </c>
      <c r="D8031">
        <v>2047162.81</v>
      </c>
      <c r="E8031">
        <v>4108293.54</v>
      </c>
    </row>
    <row r="8032" spans="1:5">
      <c r="A8032">
        <v>2004</v>
      </c>
      <c r="B8032" s="108">
        <v>38</v>
      </c>
      <c r="C8032">
        <v>2164833.6</v>
      </c>
      <c r="D8032">
        <v>2152810.85</v>
      </c>
      <c r="E8032">
        <v>4317644.45</v>
      </c>
    </row>
    <row r="8033" spans="1:5">
      <c r="A8033">
        <v>2004</v>
      </c>
      <c r="B8033" s="108">
        <v>39</v>
      </c>
      <c r="C8033">
        <v>2264001.21</v>
      </c>
      <c r="D8033">
        <v>2243696.2400000002</v>
      </c>
      <c r="E8033">
        <v>4507697.45</v>
      </c>
    </row>
    <row r="8034" spans="1:5">
      <c r="A8034">
        <v>2004</v>
      </c>
      <c r="B8034" s="108">
        <v>40</v>
      </c>
      <c r="C8034">
        <v>2286804.62</v>
      </c>
      <c r="D8034">
        <v>2248370.19</v>
      </c>
      <c r="E8034">
        <v>4535174.8099999996</v>
      </c>
    </row>
    <row r="8035" spans="1:5">
      <c r="A8035">
        <v>2004</v>
      </c>
      <c r="B8035" s="108">
        <v>41</v>
      </c>
      <c r="C8035">
        <v>2293993.89</v>
      </c>
      <c r="D8035">
        <v>2254593.5499999998</v>
      </c>
      <c r="E8035">
        <v>4548587.4400000004</v>
      </c>
    </row>
    <row r="8036" spans="1:5">
      <c r="A8036">
        <v>2004</v>
      </c>
      <c r="B8036" s="108">
        <v>42</v>
      </c>
      <c r="C8036">
        <v>2311428.79</v>
      </c>
      <c r="D8036">
        <v>2269242.73</v>
      </c>
      <c r="E8036">
        <v>4580671.5199999996</v>
      </c>
    </row>
    <row r="8037" spans="1:5">
      <c r="A8037">
        <v>2004</v>
      </c>
      <c r="B8037" s="108">
        <v>43</v>
      </c>
      <c r="C8037">
        <v>2347215.9700000002</v>
      </c>
      <c r="D8037">
        <v>2307415.75</v>
      </c>
      <c r="E8037">
        <v>4654631.72</v>
      </c>
    </row>
    <row r="8038" spans="1:5">
      <c r="A8038">
        <v>2004</v>
      </c>
      <c r="B8038" s="108">
        <v>44</v>
      </c>
      <c r="C8038">
        <v>2315086.38</v>
      </c>
      <c r="D8038">
        <v>2273733.36</v>
      </c>
      <c r="E8038">
        <v>4588819.74</v>
      </c>
    </row>
    <row r="8039" spans="1:5">
      <c r="A8039">
        <v>2004</v>
      </c>
      <c r="B8039" s="108">
        <v>45</v>
      </c>
      <c r="C8039">
        <v>2273419.66</v>
      </c>
      <c r="D8039">
        <v>2219830.48</v>
      </c>
      <c r="E8039">
        <v>4493250.1399999997</v>
      </c>
    </row>
    <row r="8040" spans="1:5">
      <c r="A8040">
        <v>2004</v>
      </c>
      <c r="B8040" s="108">
        <v>46</v>
      </c>
      <c r="C8040">
        <v>2270300.2999999998</v>
      </c>
      <c r="D8040">
        <v>2214006.48</v>
      </c>
      <c r="E8040">
        <v>4484306.78</v>
      </c>
    </row>
    <row r="8041" spans="1:5">
      <c r="A8041">
        <v>2004</v>
      </c>
      <c r="B8041" s="108">
        <v>47</v>
      </c>
      <c r="C8041">
        <v>2224464.2200000002</v>
      </c>
      <c r="D8041">
        <v>2158600.91</v>
      </c>
      <c r="E8041">
        <v>4383065.13</v>
      </c>
    </row>
    <row r="8042" spans="1:5">
      <c r="A8042">
        <v>2004</v>
      </c>
      <c r="B8042" s="108">
        <v>48</v>
      </c>
      <c r="C8042">
        <v>2183317.75</v>
      </c>
      <c r="D8042">
        <v>2119353.0299999998</v>
      </c>
      <c r="E8042">
        <v>4302670.78</v>
      </c>
    </row>
    <row r="8043" spans="1:5">
      <c r="A8043">
        <v>2004</v>
      </c>
      <c r="B8043" s="108">
        <v>49</v>
      </c>
      <c r="C8043">
        <v>2149612.66</v>
      </c>
      <c r="D8043">
        <v>2081532.8</v>
      </c>
      <c r="E8043">
        <v>4231145.46</v>
      </c>
    </row>
    <row r="8044" spans="1:5">
      <c r="A8044">
        <v>2004</v>
      </c>
      <c r="B8044" s="108">
        <v>50</v>
      </c>
      <c r="C8044">
        <v>2072435.85</v>
      </c>
      <c r="D8044">
        <v>1987689.67</v>
      </c>
      <c r="E8044">
        <v>4060125.52</v>
      </c>
    </row>
    <row r="8045" spans="1:5">
      <c r="A8045">
        <v>2004</v>
      </c>
      <c r="B8045" s="108">
        <v>51</v>
      </c>
      <c r="C8045">
        <v>2015382</v>
      </c>
      <c r="D8045">
        <v>1932890.75</v>
      </c>
      <c r="E8045">
        <v>3948272.75</v>
      </c>
    </row>
    <row r="8046" spans="1:5">
      <c r="A8046">
        <v>2004</v>
      </c>
      <c r="B8046" s="108">
        <v>52</v>
      </c>
      <c r="C8046">
        <v>1955965.92</v>
      </c>
      <c r="D8046">
        <v>1869250.64</v>
      </c>
      <c r="E8046">
        <v>3825216.56</v>
      </c>
    </row>
    <row r="8047" spans="1:5">
      <c r="A8047">
        <v>2004</v>
      </c>
      <c r="B8047" s="108">
        <v>53</v>
      </c>
      <c r="C8047">
        <v>1934465.77</v>
      </c>
      <c r="D8047">
        <v>1848664.52</v>
      </c>
      <c r="E8047">
        <v>3783130.29</v>
      </c>
    </row>
    <row r="8048" spans="1:5">
      <c r="A8048">
        <v>2004</v>
      </c>
      <c r="B8048" s="108">
        <v>54</v>
      </c>
      <c r="C8048">
        <v>1901717.68</v>
      </c>
      <c r="D8048">
        <v>1813150.46</v>
      </c>
      <c r="E8048">
        <v>3714868.14</v>
      </c>
    </row>
    <row r="8049" spans="1:5">
      <c r="A8049">
        <v>2004</v>
      </c>
      <c r="B8049" s="108">
        <v>55</v>
      </c>
      <c r="C8049">
        <v>1853897.66</v>
      </c>
      <c r="D8049">
        <v>1755970.68</v>
      </c>
      <c r="E8049">
        <v>3609868.34</v>
      </c>
    </row>
    <row r="8050" spans="1:5">
      <c r="A8050">
        <v>2004</v>
      </c>
      <c r="B8050" s="108">
        <v>56</v>
      </c>
      <c r="C8050">
        <v>1895807.14</v>
      </c>
      <c r="D8050">
        <v>1798705.8</v>
      </c>
      <c r="E8050">
        <v>3694512.94</v>
      </c>
    </row>
    <row r="8051" spans="1:5">
      <c r="A8051">
        <v>2004</v>
      </c>
      <c r="B8051" s="108">
        <v>57</v>
      </c>
      <c r="C8051">
        <v>1696711.12</v>
      </c>
      <c r="D8051">
        <v>1602214.74</v>
      </c>
      <c r="E8051">
        <v>3298925.86</v>
      </c>
    </row>
    <row r="8052" spans="1:5">
      <c r="A8052">
        <v>2004</v>
      </c>
      <c r="B8052" s="108">
        <v>58</v>
      </c>
      <c r="C8052">
        <v>1455731.47</v>
      </c>
      <c r="D8052">
        <v>1364946.99</v>
      </c>
      <c r="E8052">
        <v>2820678.46</v>
      </c>
    </row>
    <row r="8053" spans="1:5">
      <c r="A8053">
        <v>2004</v>
      </c>
      <c r="B8053" s="108">
        <v>59</v>
      </c>
      <c r="C8053">
        <v>1443361.27</v>
      </c>
      <c r="D8053">
        <v>1344605.4</v>
      </c>
      <c r="E8053">
        <v>2787966.67</v>
      </c>
    </row>
    <row r="8054" spans="1:5">
      <c r="A8054">
        <v>2004</v>
      </c>
      <c r="B8054" s="108">
        <v>60</v>
      </c>
      <c r="C8054">
        <v>1452180.17</v>
      </c>
      <c r="D8054">
        <v>1341902.1599999999</v>
      </c>
      <c r="E8054">
        <v>2794082.33</v>
      </c>
    </row>
    <row r="8055" spans="1:5">
      <c r="A8055">
        <v>2004</v>
      </c>
      <c r="B8055" s="108">
        <v>61</v>
      </c>
      <c r="C8055">
        <v>1403101.75</v>
      </c>
      <c r="D8055">
        <v>1289108.3999999999</v>
      </c>
      <c r="E8055">
        <v>2692210.15</v>
      </c>
    </row>
    <row r="8056" spans="1:5">
      <c r="A8056">
        <v>2004</v>
      </c>
      <c r="B8056" s="108">
        <v>62</v>
      </c>
      <c r="C8056">
        <v>1274525.03</v>
      </c>
      <c r="D8056">
        <v>1159442.57</v>
      </c>
      <c r="E8056">
        <v>2433967.6</v>
      </c>
    </row>
    <row r="8057" spans="1:5">
      <c r="A8057">
        <v>2004</v>
      </c>
      <c r="B8057" s="108">
        <v>63</v>
      </c>
      <c r="C8057">
        <v>1214116.3799999999</v>
      </c>
      <c r="D8057">
        <v>1098295.19</v>
      </c>
      <c r="E8057">
        <v>2312411.5699999998</v>
      </c>
    </row>
    <row r="8058" spans="1:5">
      <c r="A8058">
        <v>2004</v>
      </c>
      <c r="B8058" s="108">
        <v>64</v>
      </c>
      <c r="C8058">
        <v>1164063.79</v>
      </c>
      <c r="D8058">
        <v>1050212.6000000001</v>
      </c>
      <c r="E8058">
        <v>2214276.39</v>
      </c>
    </row>
    <row r="8059" spans="1:5">
      <c r="A8059">
        <v>2004</v>
      </c>
      <c r="B8059" s="108">
        <v>65</v>
      </c>
      <c r="C8059">
        <v>1128348.72</v>
      </c>
      <c r="D8059">
        <v>1008878.56</v>
      </c>
      <c r="E8059">
        <v>2137227.2799999998</v>
      </c>
    </row>
    <row r="8060" spans="1:5">
      <c r="A8060">
        <v>2004</v>
      </c>
      <c r="B8060" s="108">
        <v>66</v>
      </c>
      <c r="C8060">
        <v>1087708.5</v>
      </c>
      <c r="D8060">
        <v>961709.76</v>
      </c>
      <c r="E8060">
        <v>2049418.26</v>
      </c>
    </row>
    <row r="8061" spans="1:5">
      <c r="A8061">
        <v>2004</v>
      </c>
      <c r="B8061" s="108">
        <v>67</v>
      </c>
      <c r="C8061">
        <v>1050239.6100000001</v>
      </c>
      <c r="D8061">
        <v>917898.48</v>
      </c>
      <c r="E8061">
        <v>1968138.09</v>
      </c>
    </row>
    <row r="8062" spans="1:5">
      <c r="A8062">
        <v>2004</v>
      </c>
      <c r="B8062" s="108">
        <v>68</v>
      </c>
      <c r="C8062">
        <v>1043596.71</v>
      </c>
      <c r="D8062">
        <v>899787.35</v>
      </c>
      <c r="E8062">
        <v>1943384.06</v>
      </c>
    </row>
    <row r="8063" spans="1:5">
      <c r="A8063">
        <v>2004</v>
      </c>
      <c r="B8063" s="108">
        <v>69</v>
      </c>
      <c r="C8063">
        <v>1002328.35</v>
      </c>
      <c r="D8063">
        <v>851948.85</v>
      </c>
      <c r="E8063">
        <v>1854277.2</v>
      </c>
    </row>
    <row r="8064" spans="1:5">
      <c r="A8064">
        <v>2004</v>
      </c>
      <c r="B8064" s="108">
        <v>70</v>
      </c>
      <c r="C8064">
        <v>958847.31</v>
      </c>
      <c r="D8064">
        <v>802227.76</v>
      </c>
      <c r="E8064">
        <v>1761075.07</v>
      </c>
    </row>
    <row r="8065" spans="1:5">
      <c r="A8065">
        <v>2004</v>
      </c>
      <c r="B8065" s="108">
        <v>71</v>
      </c>
      <c r="C8065">
        <v>960529.4</v>
      </c>
      <c r="D8065">
        <v>793272.37</v>
      </c>
      <c r="E8065">
        <v>1753801.77</v>
      </c>
    </row>
    <row r="8066" spans="1:5">
      <c r="A8066">
        <v>2004</v>
      </c>
      <c r="B8066" s="108">
        <v>72</v>
      </c>
      <c r="C8066">
        <v>951992.16</v>
      </c>
      <c r="D8066">
        <v>773048.94</v>
      </c>
      <c r="E8066">
        <v>1725041.1</v>
      </c>
    </row>
    <row r="8067" spans="1:5">
      <c r="A8067">
        <v>2004</v>
      </c>
      <c r="B8067" s="108">
        <v>73</v>
      </c>
      <c r="C8067">
        <v>958188.01</v>
      </c>
      <c r="D8067">
        <v>763490.27</v>
      </c>
      <c r="E8067">
        <v>1721678.28</v>
      </c>
    </row>
    <row r="8068" spans="1:5">
      <c r="A8068">
        <v>2004</v>
      </c>
      <c r="B8068" s="108">
        <v>74</v>
      </c>
      <c r="C8068">
        <v>937588.9</v>
      </c>
      <c r="D8068">
        <v>732822.25</v>
      </c>
      <c r="E8068">
        <v>1670411.15</v>
      </c>
    </row>
    <row r="8069" spans="1:5">
      <c r="A8069">
        <v>2004</v>
      </c>
      <c r="B8069" s="108">
        <v>75</v>
      </c>
      <c r="C8069">
        <v>906633.97</v>
      </c>
      <c r="D8069">
        <v>692530.96</v>
      </c>
      <c r="E8069">
        <v>1599164.93</v>
      </c>
    </row>
    <row r="8070" spans="1:5">
      <c r="A8070">
        <v>2004</v>
      </c>
      <c r="B8070" s="108">
        <v>76</v>
      </c>
      <c r="C8070">
        <v>897648.01</v>
      </c>
      <c r="D8070">
        <v>669541.79</v>
      </c>
      <c r="E8070">
        <v>1567189.8</v>
      </c>
    </row>
    <row r="8071" spans="1:5">
      <c r="A8071">
        <v>2004</v>
      </c>
      <c r="B8071" s="108">
        <v>77</v>
      </c>
      <c r="C8071">
        <v>868229.88</v>
      </c>
      <c r="D8071">
        <v>627614.66</v>
      </c>
      <c r="E8071">
        <v>1495844.54</v>
      </c>
    </row>
    <row r="8072" spans="1:5">
      <c r="A8072">
        <v>2004</v>
      </c>
      <c r="B8072" s="108">
        <v>78</v>
      </c>
      <c r="C8072">
        <v>849194.85</v>
      </c>
      <c r="D8072">
        <v>592100.76</v>
      </c>
      <c r="E8072">
        <v>1441295.61</v>
      </c>
    </row>
    <row r="8073" spans="1:5">
      <c r="A8073">
        <v>2004</v>
      </c>
      <c r="B8073" s="108">
        <v>79</v>
      </c>
      <c r="C8073">
        <v>821882.61</v>
      </c>
      <c r="D8073">
        <v>554193.09</v>
      </c>
      <c r="E8073">
        <v>1376075.7</v>
      </c>
    </row>
    <row r="8074" spans="1:5">
      <c r="A8074">
        <v>2004</v>
      </c>
      <c r="B8074" s="108">
        <v>80</v>
      </c>
      <c r="C8074">
        <v>767153.35</v>
      </c>
      <c r="D8074">
        <v>501553</v>
      </c>
      <c r="E8074">
        <v>1268706.3500000001</v>
      </c>
    </row>
    <row r="8075" spans="1:5">
      <c r="A8075">
        <v>2004</v>
      </c>
      <c r="B8075" s="108">
        <v>81</v>
      </c>
      <c r="C8075">
        <v>720935.09</v>
      </c>
      <c r="D8075">
        <v>453759.33</v>
      </c>
      <c r="E8075">
        <v>1174694.42</v>
      </c>
    </row>
    <row r="8076" spans="1:5">
      <c r="A8076">
        <v>2004</v>
      </c>
      <c r="B8076" s="108">
        <v>82</v>
      </c>
      <c r="C8076">
        <v>692621.28</v>
      </c>
      <c r="D8076">
        <v>421277.72</v>
      </c>
      <c r="E8076">
        <v>1113899</v>
      </c>
    </row>
    <row r="8077" spans="1:5">
      <c r="A8077">
        <v>2004</v>
      </c>
      <c r="B8077" s="108">
        <v>83</v>
      </c>
      <c r="C8077">
        <v>622401.44999999995</v>
      </c>
      <c r="D8077">
        <v>364277.02</v>
      </c>
      <c r="E8077">
        <v>986678.47</v>
      </c>
    </row>
    <row r="8078" spans="1:5">
      <c r="A8078">
        <v>2004</v>
      </c>
      <c r="B8078" s="108">
        <v>84</v>
      </c>
      <c r="C8078">
        <v>527422.52</v>
      </c>
      <c r="D8078">
        <v>294401.95</v>
      </c>
      <c r="E8078">
        <v>821824.47</v>
      </c>
    </row>
    <row r="8079" spans="1:5">
      <c r="A8079">
        <v>2004</v>
      </c>
      <c r="B8079" s="108">
        <v>85</v>
      </c>
      <c r="C8079">
        <v>493302.19</v>
      </c>
      <c r="D8079">
        <v>261756.68</v>
      </c>
      <c r="E8079">
        <v>755058.87</v>
      </c>
    </row>
    <row r="8080" spans="1:5">
      <c r="A8080">
        <v>2004</v>
      </c>
      <c r="B8080" s="108">
        <v>86</v>
      </c>
      <c r="C8080">
        <v>430886.5</v>
      </c>
      <c r="D8080">
        <v>219278.89</v>
      </c>
      <c r="E8080">
        <v>650165.39</v>
      </c>
    </row>
    <row r="8081" spans="1:5">
      <c r="A8081">
        <v>2004</v>
      </c>
      <c r="B8081" s="108">
        <v>87</v>
      </c>
      <c r="C8081">
        <v>378993.8</v>
      </c>
      <c r="D8081">
        <v>180112.38</v>
      </c>
      <c r="E8081">
        <v>559106.18000000005</v>
      </c>
    </row>
    <row r="8082" spans="1:5">
      <c r="A8082">
        <v>2004</v>
      </c>
      <c r="B8082" s="108">
        <v>88</v>
      </c>
      <c r="C8082">
        <v>336576.17</v>
      </c>
      <c r="D8082">
        <v>149747.13</v>
      </c>
      <c r="E8082">
        <v>486323.3</v>
      </c>
    </row>
    <row r="8083" spans="1:5">
      <c r="A8083">
        <v>2004</v>
      </c>
      <c r="B8083" s="108">
        <v>89</v>
      </c>
      <c r="C8083">
        <v>295686.08</v>
      </c>
      <c r="D8083">
        <v>123112.43</v>
      </c>
      <c r="E8083">
        <v>418798.51</v>
      </c>
    </row>
    <row r="8084" spans="1:5">
      <c r="A8084">
        <v>2004</v>
      </c>
      <c r="B8084" s="108">
        <v>90</v>
      </c>
      <c r="C8084">
        <v>245213.11</v>
      </c>
      <c r="D8084">
        <v>95168.37</v>
      </c>
      <c r="E8084">
        <v>340381.48</v>
      </c>
    </row>
    <row r="8085" spans="1:5">
      <c r="A8085">
        <v>2004</v>
      </c>
      <c r="B8085" s="108">
        <v>91</v>
      </c>
      <c r="C8085">
        <v>208027.51999999999</v>
      </c>
      <c r="D8085">
        <v>74814.22</v>
      </c>
      <c r="E8085">
        <v>282841.74</v>
      </c>
    </row>
    <row r="8086" spans="1:5">
      <c r="A8086">
        <v>2004</v>
      </c>
      <c r="B8086" s="108">
        <v>92</v>
      </c>
      <c r="C8086">
        <v>162997.64000000001</v>
      </c>
      <c r="D8086">
        <v>54730.3</v>
      </c>
      <c r="E8086">
        <v>217727.94</v>
      </c>
    </row>
    <row r="8087" spans="1:5">
      <c r="A8087">
        <v>2004</v>
      </c>
      <c r="B8087" s="108">
        <v>93</v>
      </c>
      <c r="C8087">
        <v>134180</v>
      </c>
      <c r="D8087">
        <v>41072.74</v>
      </c>
      <c r="E8087">
        <v>175252.74</v>
      </c>
    </row>
    <row r="8088" spans="1:5">
      <c r="A8088">
        <v>2004</v>
      </c>
      <c r="B8088" s="108">
        <v>94</v>
      </c>
      <c r="C8088">
        <v>102164.43</v>
      </c>
      <c r="D8088">
        <v>29266.63</v>
      </c>
      <c r="E8088">
        <v>131431.06</v>
      </c>
    </row>
    <row r="8089" spans="1:5">
      <c r="A8089">
        <v>2004</v>
      </c>
      <c r="B8089" s="108">
        <v>95</v>
      </c>
      <c r="C8089">
        <v>79348.55</v>
      </c>
      <c r="D8089">
        <v>20818.43</v>
      </c>
      <c r="E8089">
        <v>100166.98</v>
      </c>
    </row>
    <row r="8090" spans="1:5">
      <c r="A8090">
        <v>2004</v>
      </c>
      <c r="B8090" s="108">
        <v>96</v>
      </c>
      <c r="C8090">
        <v>58463.7</v>
      </c>
      <c r="D8090">
        <v>14341.61</v>
      </c>
      <c r="E8090">
        <v>72805.31</v>
      </c>
    </row>
    <row r="8091" spans="1:5">
      <c r="A8091">
        <v>2004</v>
      </c>
      <c r="B8091" s="108">
        <v>97</v>
      </c>
      <c r="C8091">
        <v>41539</v>
      </c>
      <c r="D8091">
        <v>9308.23</v>
      </c>
      <c r="E8091">
        <v>50847.23</v>
      </c>
    </row>
    <row r="8092" spans="1:5">
      <c r="A8092">
        <v>2004</v>
      </c>
      <c r="B8092" s="108">
        <v>98</v>
      </c>
      <c r="C8092">
        <v>29237.64</v>
      </c>
      <c r="D8092">
        <v>6115.84</v>
      </c>
      <c r="E8092">
        <v>35353.480000000003</v>
      </c>
    </row>
    <row r="8093" spans="1:5">
      <c r="A8093">
        <v>2004</v>
      </c>
      <c r="B8093" s="108">
        <v>99</v>
      </c>
      <c r="C8093">
        <v>19846.82</v>
      </c>
      <c r="D8093">
        <v>3864.62</v>
      </c>
      <c r="E8093">
        <v>23711.439999999999</v>
      </c>
    </row>
    <row r="8094" spans="1:5">
      <c r="A8094">
        <v>2004</v>
      </c>
      <c r="B8094" s="108">
        <v>100</v>
      </c>
      <c r="C8094">
        <v>13352.62</v>
      </c>
      <c r="D8094">
        <v>2397.08</v>
      </c>
      <c r="E8094">
        <v>15749.7</v>
      </c>
    </row>
    <row r="8095" spans="1:5">
      <c r="A8095">
        <v>2004</v>
      </c>
      <c r="B8095" s="108">
        <v>101</v>
      </c>
      <c r="C8095">
        <v>8896.24</v>
      </c>
      <c r="D8095">
        <v>1473.91</v>
      </c>
      <c r="E8095">
        <v>10370.15</v>
      </c>
    </row>
    <row r="8096" spans="1:5">
      <c r="A8096">
        <v>2004</v>
      </c>
      <c r="B8096" s="108">
        <v>102</v>
      </c>
      <c r="C8096">
        <v>5021.3</v>
      </c>
      <c r="D8096">
        <v>796.29</v>
      </c>
      <c r="E8096">
        <v>5817.59</v>
      </c>
    </row>
    <row r="8097" spans="1:5">
      <c r="A8097">
        <v>2004</v>
      </c>
      <c r="B8097" s="108">
        <v>103</v>
      </c>
      <c r="C8097">
        <v>3396.37</v>
      </c>
      <c r="D8097">
        <v>516.86</v>
      </c>
      <c r="E8097">
        <v>3913.23</v>
      </c>
    </row>
    <row r="8098" spans="1:5">
      <c r="A8098">
        <v>2004</v>
      </c>
      <c r="B8098" s="108">
        <v>104</v>
      </c>
      <c r="C8098">
        <v>1722.49</v>
      </c>
      <c r="D8098">
        <v>237.54</v>
      </c>
      <c r="E8098">
        <v>1960.03</v>
      </c>
    </row>
    <row r="8099" spans="1:5">
      <c r="A8099">
        <v>2004</v>
      </c>
      <c r="B8099" s="108">
        <v>105</v>
      </c>
      <c r="C8099">
        <v>1095.52</v>
      </c>
      <c r="D8099">
        <v>160.65</v>
      </c>
      <c r="E8099">
        <v>1256.17</v>
      </c>
    </row>
    <row r="8100" spans="1:5">
      <c r="A8100">
        <v>2004</v>
      </c>
      <c r="B8100" s="108">
        <v>106</v>
      </c>
      <c r="C8100">
        <v>593.57000000000005</v>
      </c>
      <c r="D8100">
        <v>54.2</v>
      </c>
      <c r="E8100">
        <v>647.77</v>
      </c>
    </row>
    <row r="8101" spans="1:5">
      <c r="A8101">
        <v>2004</v>
      </c>
      <c r="B8101" s="108">
        <v>107</v>
      </c>
      <c r="C8101">
        <v>309.13</v>
      </c>
      <c r="D8101">
        <v>41.77</v>
      </c>
      <c r="E8101">
        <v>350.9</v>
      </c>
    </row>
    <row r="8102" spans="1:5">
      <c r="A8102">
        <v>2004</v>
      </c>
      <c r="B8102" s="108">
        <v>108</v>
      </c>
      <c r="C8102">
        <v>178.04</v>
      </c>
      <c r="D8102">
        <v>31.14</v>
      </c>
      <c r="E8102">
        <v>209.18</v>
      </c>
    </row>
    <row r="8103" spans="1:5">
      <c r="A8103">
        <v>2004</v>
      </c>
      <c r="B8103" s="108">
        <v>109</v>
      </c>
      <c r="C8103">
        <v>95.99</v>
      </c>
      <c r="D8103">
        <v>14.72</v>
      </c>
      <c r="E8103">
        <v>110.71</v>
      </c>
    </row>
    <row r="8104" spans="1:5">
      <c r="A8104">
        <v>2004</v>
      </c>
      <c r="B8104" s="108">
        <v>110</v>
      </c>
      <c r="C8104">
        <v>104.22</v>
      </c>
      <c r="D8104">
        <v>12.72</v>
      </c>
      <c r="E8104">
        <v>116.94</v>
      </c>
    </row>
    <row r="8105" spans="1:5">
      <c r="A8105">
        <v>2005</v>
      </c>
      <c r="B8105" s="108">
        <v>0</v>
      </c>
      <c r="C8105">
        <v>1959441.42</v>
      </c>
      <c r="D8105">
        <v>2049870.57</v>
      </c>
      <c r="E8105">
        <v>4009311.99</v>
      </c>
    </row>
    <row r="8106" spans="1:5">
      <c r="A8106">
        <v>2005</v>
      </c>
      <c r="B8106" s="108">
        <v>1</v>
      </c>
      <c r="C8106">
        <v>1941718.11</v>
      </c>
      <c r="D8106">
        <v>2028375.92</v>
      </c>
      <c r="E8106">
        <v>3970094.03</v>
      </c>
    </row>
    <row r="8107" spans="1:5">
      <c r="A8107">
        <v>2005</v>
      </c>
      <c r="B8107" s="108">
        <v>2</v>
      </c>
      <c r="C8107">
        <v>1928840.11</v>
      </c>
      <c r="D8107">
        <v>2014369.28</v>
      </c>
      <c r="E8107">
        <v>3943209.39</v>
      </c>
    </row>
    <row r="8108" spans="1:5">
      <c r="A8108">
        <v>2005</v>
      </c>
      <c r="B8108" s="108">
        <v>3</v>
      </c>
      <c r="C8108">
        <v>1946297.31</v>
      </c>
      <c r="D8108">
        <v>2029331.14</v>
      </c>
      <c r="E8108">
        <v>3975628.45</v>
      </c>
    </row>
    <row r="8109" spans="1:5">
      <c r="A8109">
        <v>2005</v>
      </c>
      <c r="B8109" s="108">
        <v>4</v>
      </c>
      <c r="C8109">
        <v>1932392.03</v>
      </c>
      <c r="D8109">
        <v>2021186.77</v>
      </c>
      <c r="E8109">
        <v>3953578.8</v>
      </c>
    </row>
    <row r="8110" spans="1:5">
      <c r="A8110">
        <v>2005</v>
      </c>
      <c r="B8110" s="108">
        <v>5</v>
      </c>
      <c r="C8110">
        <v>1886665.71</v>
      </c>
      <c r="D8110">
        <v>1974788.81</v>
      </c>
      <c r="E8110">
        <v>3861454.52</v>
      </c>
    </row>
    <row r="8111" spans="1:5">
      <c r="A8111">
        <v>2005</v>
      </c>
      <c r="B8111" s="108">
        <v>6</v>
      </c>
      <c r="C8111">
        <v>1869620.7</v>
      </c>
      <c r="D8111">
        <v>1955508.6</v>
      </c>
      <c r="E8111">
        <v>3825129.3</v>
      </c>
    </row>
    <row r="8112" spans="1:5">
      <c r="A8112">
        <v>2005</v>
      </c>
      <c r="B8112" s="108">
        <v>7</v>
      </c>
      <c r="C8112">
        <v>1880013.47</v>
      </c>
      <c r="D8112">
        <v>1964713.36</v>
      </c>
      <c r="E8112">
        <v>3844726.83</v>
      </c>
    </row>
    <row r="8113" spans="1:5">
      <c r="A8113">
        <v>2005</v>
      </c>
      <c r="B8113" s="108">
        <v>8</v>
      </c>
      <c r="C8113">
        <v>1904354.55</v>
      </c>
      <c r="D8113">
        <v>1993066.81</v>
      </c>
      <c r="E8113">
        <v>3897421.36</v>
      </c>
    </row>
    <row r="8114" spans="1:5">
      <c r="A8114">
        <v>2005</v>
      </c>
      <c r="B8114" s="108">
        <v>9</v>
      </c>
      <c r="C8114">
        <v>1947870.9</v>
      </c>
      <c r="D8114">
        <v>2044959.83</v>
      </c>
      <c r="E8114">
        <v>3992830.73</v>
      </c>
    </row>
    <row r="8115" spans="1:5">
      <c r="A8115">
        <v>2005</v>
      </c>
      <c r="B8115" s="108">
        <v>10</v>
      </c>
      <c r="C8115">
        <v>2025306.33</v>
      </c>
      <c r="D8115">
        <v>2125727.66</v>
      </c>
      <c r="E8115">
        <v>4151033.99</v>
      </c>
    </row>
    <row r="8116" spans="1:5">
      <c r="A8116">
        <v>2005</v>
      </c>
      <c r="B8116" s="108">
        <v>11</v>
      </c>
      <c r="C8116">
        <v>2037746.69</v>
      </c>
      <c r="D8116">
        <v>2140647.6800000002</v>
      </c>
      <c r="E8116">
        <v>4178394.37</v>
      </c>
    </row>
    <row r="8117" spans="1:5">
      <c r="A8117">
        <v>2005</v>
      </c>
      <c r="B8117" s="108">
        <v>12</v>
      </c>
      <c r="C8117">
        <v>2084641.5</v>
      </c>
      <c r="D8117">
        <v>2187656.44</v>
      </c>
      <c r="E8117">
        <v>4272297.9400000004</v>
      </c>
    </row>
    <row r="8118" spans="1:5">
      <c r="A8118">
        <v>2005</v>
      </c>
      <c r="B8118" s="108">
        <v>13</v>
      </c>
      <c r="C8118">
        <v>2113352.04</v>
      </c>
      <c r="D8118">
        <v>2216116.3199999998</v>
      </c>
      <c r="E8118">
        <v>4329468.3600000003</v>
      </c>
    </row>
    <row r="8119" spans="1:5">
      <c r="A8119">
        <v>2005</v>
      </c>
      <c r="B8119" s="108">
        <v>14</v>
      </c>
      <c r="C8119">
        <v>2134866.86</v>
      </c>
      <c r="D8119">
        <v>2245795.2400000002</v>
      </c>
      <c r="E8119">
        <v>4380662.0999999996</v>
      </c>
    </row>
    <row r="8120" spans="1:5">
      <c r="A8120">
        <v>2005</v>
      </c>
      <c r="B8120" s="108">
        <v>15</v>
      </c>
      <c r="C8120">
        <v>2122766.2000000002</v>
      </c>
      <c r="D8120">
        <v>2238412.96</v>
      </c>
      <c r="E8120">
        <v>4361179.16</v>
      </c>
    </row>
    <row r="8121" spans="1:5">
      <c r="A8121">
        <v>2005</v>
      </c>
      <c r="B8121" s="108">
        <v>16</v>
      </c>
      <c r="C8121">
        <v>2071433.53</v>
      </c>
      <c r="D8121">
        <v>2189649.2599999998</v>
      </c>
      <c r="E8121">
        <v>4261082.79</v>
      </c>
    </row>
    <row r="8122" spans="1:5">
      <c r="A8122">
        <v>2005</v>
      </c>
      <c r="B8122" s="108">
        <v>17</v>
      </c>
      <c r="C8122">
        <v>2038546.03</v>
      </c>
      <c r="D8122">
        <v>2164961.38</v>
      </c>
      <c r="E8122">
        <v>4203507.41</v>
      </c>
    </row>
    <row r="8123" spans="1:5">
      <c r="A8123">
        <v>2005</v>
      </c>
      <c r="B8123" s="108">
        <v>18</v>
      </c>
      <c r="C8123">
        <v>2046243.28</v>
      </c>
      <c r="D8123">
        <v>2173365.38</v>
      </c>
      <c r="E8123">
        <v>4219608.66</v>
      </c>
    </row>
    <row r="8124" spans="1:5">
      <c r="A8124">
        <v>2005</v>
      </c>
      <c r="B8124" s="108">
        <v>19</v>
      </c>
      <c r="C8124">
        <v>2060064.97</v>
      </c>
      <c r="D8124">
        <v>2189465.58</v>
      </c>
      <c r="E8124">
        <v>4249530.55</v>
      </c>
    </row>
    <row r="8125" spans="1:5">
      <c r="A8125">
        <v>2005</v>
      </c>
      <c r="B8125" s="108">
        <v>20</v>
      </c>
      <c r="C8125">
        <v>2027292.55</v>
      </c>
      <c r="D8125">
        <v>2159341.35</v>
      </c>
      <c r="E8125">
        <v>4186633.9</v>
      </c>
    </row>
    <row r="8126" spans="1:5">
      <c r="A8126">
        <v>2005</v>
      </c>
      <c r="B8126" s="108">
        <v>21</v>
      </c>
      <c r="C8126">
        <v>2017650.19</v>
      </c>
      <c r="D8126">
        <v>2147733.85</v>
      </c>
      <c r="E8126">
        <v>4165384.04</v>
      </c>
    </row>
    <row r="8127" spans="1:5">
      <c r="A8127">
        <v>2005</v>
      </c>
      <c r="B8127" s="108">
        <v>22</v>
      </c>
      <c r="C8127">
        <v>2030266.33</v>
      </c>
      <c r="D8127">
        <v>2144324.2999999998</v>
      </c>
      <c r="E8127">
        <v>4174590.63</v>
      </c>
    </row>
    <row r="8128" spans="1:5">
      <c r="A8128">
        <v>2005</v>
      </c>
      <c r="B8128" s="108">
        <v>23</v>
      </c>
      <c r="C8128">
        <v>2058019.37</v>
      </c>
      <c r="D8128">
        <v>2130133.2799999998</v>
      </c>
      <c r="E8128">
        <v>4188152.65</v>
      </c>
    </row>
    <row r="8129" spans="1:5">
      <c r="A8129">
        <v>2005</v>
      </c>
      <c r="B8129" s="108">
        <v>24</v>
      </c>
      <c r="C8129">
        <v>2073539.12</v>
      </c>
      <c r="D8129">
        <v>2114613.86</v>
      </c>
      <c r="E8129">
        <v>4188152.98</v>
      </c>
    </row>
    <row r="8130" spans="1:5">
      <c r="A8130">
        <v>2005</v>
      </c>
      <c r="B8130" s="108">
        <v>25</v>
      </c>
      <c r="C8130">
        <v>2030729.92</v>
      </c>
      <c r="D8130">
        <v>2063385.22</v>
      </c>
      <c r="E8130">
        <v>4094115.14</v>
      </c>
    </row>
    <row r="8131" spans="1:5">
      <c r="A8131">
        <v>2005</v>
      </c>
      <c r="B8131" s="108">
        <v>26</v>
      </c>
      <c r="C8131">
        <v>1939057.53</v>
      </c>
      <c r="D8131">
        <v>1963591.99</v>
      </c>
      <c r="E8131">
        <v>3902649.52</v>
      </c>
    </row>
    <row r="8132" spans="1:5">
      <c r="A8132">
        <v>2005</v>
      </c>
      <c r="B8132" s="108">
        <v>27</v>
      </c>
      <c r="C8132">
        <v>1909302.31</v>
      </c>
      <c r="D8132">
        <v>1926649.34</v>
      </c>
      <c r="E8132">
        <v>3835951.65</v>
      </c>
    </row>
    <row r="8133" spans="1:5">
      <c r="A8133">
        <v>2005</v>
      </c>
      <c r="B8133" s="108">
        <v>28</v>
      </c>
      <c r="C8133">
        <v>1863373.98</v>
      </c>
      <c r="D8133">
        <v>1888284.51</v>
      </c>
      <c r="E8133">
        <v>3751658.49</v>
      </c>
    </row>
    <row r="8134" spans="1:5">
      <c r="A8134">
        <v>2005</v>
      </c>
      <c r="B8134" s="108">
        <v>29</v>
      </c>
      <c r="C8134">
        <v>1853668.08</v>
      </c>
      <c r="D8134">
        <v>1883425.45</v>
      </c>
      <c r="E8134">
        <v>3737093.53</v>
      </c>
    </row>
    <row r="8135" spans="1:5">
      <c r="A8135">
        <v>2005</v>
      </c>
      <c r="B8135" s="108">
        <v>30</v>
      </c>
      <c r="C8135">
        <v>1883972.02</v>
      </c>
      <c r="D8135">
        <v>1918464.7</v>
      </c>
      <c r="E8135">
        <v>3802436.72</v>
      </c>
    </row>
    <row r="8136" spans="1:5">
      <c r="A8136">
        <v>2005</v>
      </c>
      <c r="B8136" s="108">
        <v>31</v>
      </c>
      <c r="C8136">
        <v>1867756.03</v>
      </c>
      <c r="D8136">
        <v>1880416</v>
      </c>
      <c r="E8136">
        <v>3748172.03</v>
      </c>
    </row>
    <row r="8137" spans="1:5">
      <c r="A8137">
        <v>2005</v>
      </c>
      <c r="B8137" s="108">
        <v>32</v>
      </c>
      <c r="C8137">
        <v>1964083.68</v>
      </c>
      <c r="D8137">
        <v>1971588.56</v>
      </c>
      <c r="E8137">
        <v>3935672.24</v>
      </c>
    </row>
    <row r="8138" spans="1:5">
      <c r="A8138">
        <v>2005</v>
      </c>
      <c r="B8138" s="108">
        <v>33</v>
      </c>
      <c r="C8138">
        <v>2072193.49</v>
      </c>
      <c r="D8138">
        <v>2073721.42</v>
      </c>
      <c r="E8138">
        <v>4145914.91</v>
      </c>
    </row>
    <row r="8139" spans="1:5">
      <c r="A8139">
        <v>2005</v>
      </c>
      <c r="B8139" s="108">
        <v>34</v>
      </c>
      <c r="C8139">
        <v>2149862.1</v>
      </c>
      <c r="D8139">
        <v>2159064.33</v>
      </c>
      <c r="E8139">
        <v>4308926.43</v>
      </c>
    </row>
    <row r="8140" spans="1:5">
      <c r="A8140">
        <v>2005</v>
      </c>
      <c r="B8140" s="108">
        <v>35</v>
      </c>
      <c r="C8140">
        <v>2117153.02</v>
      </c>
      <c r="D8140">
        <v>2135245.9500000002</v>
      </c>
      <c r="E8140">
        <v>4252398.97</v>
      </c>
    </row>
    <row r="8141" spans="1:5">
      <c r="A8141">
        <v>2005</v>
      </c>
      <c r="B8141" s="108">
        <v>36</v>
      </c>
      <c r="C8141">
        <v>2044968.89</v>
      </c>
      <c r="D8141">
        <v>2044683.83</v>
      </c>
      <c r="E8141">
        <v>4089652.72</v>
      </c>
    </row>
    <row r="8142" spans="1:5">
      <c r="A8142">
        <v>2005</v>
      </c>
      <c r="B8142" s="108">
        <v>37</v>
      </c>
      <c r="C8142">
        <v>2031464.32</v>
      </c>
      <c r="D8142">
        <v>2016937.65</v>
      </c>
      <c r="E8142">
        <v>4048401.97</v>
      </c>
    </row>
    <row r="8143" spans="1:5">
      <c r="A8143">
        <v>2005</v>
      </c>
      <c r="B8143" s="108">
        <v>38</v>
      </c>
      <c r="C8143">
        <v>2067739.05</v>
      </c>
      <c r="D8143">
        <v>2049423.08</v>
      </c>
      <c r="E8143">
        <v>4117162.13</v>
      </c>
    </row>
    <row r="8144" spans="1:5">
      <c r="A8144">
        <v>2005</v>
      </c>
      <c r="B8144" s="108">
        <v>39</v>
      </c>
      <c r="C8144">
        <v>2171087.6</v>
      </c>
      <c r="D8144">
        <v>2157843.5</v>
      </c>
      <c r="E8144">
        <v>4328931.0999999996</v>
      </c>
    </row>
    <row r="8145" spans="1:5">
      <c r="A8145">
        <v>2005</v>
      </c>
      <c r="B8145" s="108">
        <v>40</v>
      </c>
      <c r="C8145">
        <v>2265974.98</v>
      </c>
      <c r="D8145">
        <v>2239584.38</v>
      </c>
      <c r="E8145">
        <v>4505559.3600000003</v>
      </c>
    </row>
    <row r="8146" spans="1:5">
      <c r="A8146">
        <v>2005</v>
      </c>
      <c r="B8146" s="108">
        <v>41</v>
      </c>
      <c r="C8146">
        <v>2293575.4300000002</v>
      </c>
      <c r="D8146">
        <v>2253615.19</v>
      </c>
      <c r="E8146">
        <v>4547190.62</v>
      </c>
    </row>
    <row r="8147" spans="1:5">
      <c r="A8147">
        <v>2005</v>
      </c>
      <c r="B8147" s="108">
        <v>42</v>
      </c>
      <c r="C8147">
        <v>2293791.79</v>
      </c>
      <c r="D8147">
        <v>2252332.41</v>
      </c>
      <c r="E8147">
        <v>4546124.2</v>
      </c>
    </row>
    <row r="8148" spans="1:5">
      <c r="A8148">
        <v>2005</v>
      </c>
      <c r="B8148" s="108">
        <v>43</v>
      </c>
      <c r="C8148">
        <v>2316135.87</v>
      </c>
      <c r="D8148">
        <v>2268719.1</v>
      </c>
      <c r="E8148">
        <v>4584854.97</v>
      </c>
    </row>
    <row r="8149" spans="1:5">
      <c r="A8149">
        <v>2005</v>
      </c>
      <c r="B8149" s="108">
        <v>44</v>
      </c>
      <c r="C8149">
        <v>2338441.54</v>
      </c>
      <c r="D8149">
        <v>2293785.17</v>
      </c>
      <c r="E8149">
        <v>4632226.71</v>
      </c>
    </row>
    <row r="8150" spans="1:5">
      <c r="A8150">
        <v>2005</v>
      </c>
      <c r="B8150" s="108">
        <v>45</v>
      </c>
      <c r="C8150">
        <v>2312096.98</v>
      </c>
      <c r="D8150">
        <v>2264799.8199999998</v>
      </c>
      <c r="E8150">
        <v>4576896.8</v>
      </c>
    </row>
    <row r="8151" spans="1:5">
      <c r="A8151">
        <v>2005</v>
      </c>
      <c r="B8151" s="108">
        <v>46</v>
      </c>
      <c r="C8151">
        <v>2277212.7000000002</v>
      </c>
      <c r="D8151">
        <v>2224210.61</v>
      </c>
      <c r="E8151">
        <v>4501423.3099999996</v>
      </c>
    </row>
    <row r="8152" spans="1:5">
      <c r="A8152">
        <v>2005</v>
      </c>
      <c r="B8152" s="108">
        <v>47</v>
      </c>
      <c r="C8152">
        <v>2274448.96</v>
      </c>
      <c r="D8152">
        <v>2214060.2400000002</v>
      </c>
      <c r="E8152">
        <v>4488509.2</v>
      </c>
    </row>
    <row r="8153" spans="1:5">
      <c r="A8153">
        <v>2005</v>
      </c>
      <c r="B8153" s="108">
        <v>48</v>
      </c>
      <c r="C8153">
        <v>2220642.6800000002</v>
      </c>
      <c r="D8153">
        <v>2148252.75</v>
      </c>
      <c r="E8153">
        <v>4368895.43</v>
      </c>
    </row>
    <row r="8154" spans="1:5">
      <c r="A8154">
        <v>2005</v>
      </c>
      <c r="B8154" s="108">
        <v>49</v>
      </c>
      <c r="C8154">
        <v>2186632.09</v>
      </c>
      <c r="D8154">
        <v>2119341.73</v>
      </c>
      <c r="E8154">
        <v>4305973.82</v>
      </c>
    </row>
    <row r="8155" spans="1:5">
      <c r="A8155">
        <v>2005</v>
      </c>
      <c r="B8155" s="108">
        <v>50</v>
      </c>
      <c r="C8155">
        <v>2142482.4900000002</v>
      </c>
      <c r="D8155">
        <v>2065982.2</v>
      </c>
      <c r="E8155">
        <v>4208464.6900000004</v>
      </c>
    </row>
    <row r="8156" spans="1:5">
      <c r="A8156">
        <v>2005</v>
      </c>
      <c r="B8156" s="108">
        <v>51</v>
      </c>
      <c r="C8156">
        <v>2080445.26</v>
      </c>
      <c r="D8156">
        <v>1994058.81</v>
      </c>
      <c r="E8156">
        <v>4074504.07</v>
      </c>
    </row>
    <row r="8157" spans="1:5">
      <c r="A8157">
        <v>2005</v>
      </c>
      <c r="B8157" s="108">
        <v>52</v>
      </c>
      <c r="C8157">
        <v>2009333.71</v>
      </c>
      <c r="D8157">
        <v>1919458.38</v>
      </c>
      <c r="E8157">
        <v>3928792.09</v>
      </c>
    </row>
    <row r="8158" spans="1:5">
      <c r="A8158">
        <v>2005</v>
      </c>
      <c r="B8158" s="108">
        <v>53</v>
      </c>
      <c r="C8158">
        <v>1958672.91</v>
      </c>
      <c r="D8158">
        <v>1868838.05</v>
      </c>
      <c r="E8158">
        <v>3827510.96</v>
      </c>
    </row>
    <row r="8159" spans="1:5">
      <c r="A8159">
        <v>2005</v>
      </c>
      <c r="B8159" s="108">
        <v>54</v>
      </c>
      <c r="C8159">
        <v>1937950.81</v>
      </c>
      <c r="D8159">
        <v>1845182.08</v>
      </c>
      <c r="E8159">
        <v>3783132.89</v>
      </c>
    </row>
    <row r="8160" spans="1:5">
      <c r="A8160">
        <v>2005</v>
      </c>
      <c r="B8160" s="108">
        <v>55</v>
      </c>
      <c r="C8160">
        <v>1891613.98</v>
      </c>
      <c r="D8160">
        <v>1791688.44</v>
      </c>
      <c r="E8160">
        <v>3683302.42</v>
      </c>
    </row>
    <row r="8161" spans="1:5">
      <c r="A8161">
        <v>2005</v>
      </c>
      <c r="B8161" s="108">
        <v>56</v>
      </c>
      <c r="C8161">
        <v>1857351.11</v>
      </c>
      <c r="D8161">
        <v>1757226.18</v>
      </c>
      <c r="E8161">
        <v>3614577.29</v>
      </c>
    </row>
    <row r="8162" spans="1:5">
      <c r="A8162">
        <v>2005</v>
      </c>
      <c r="B8162" s="108">
        <v>57</v>
      </c>
      <c r="C8162">
        <v>1887945.44</v>
      </c>
      <c r="D8162">
        <v>1784660.67</v>
      </c>
      <c r="E8162">
        <v>3672606.11</v>
      </c>
    </row>
    <row r="8163" spans="1:5">
      <c r="A8163">
        <v>2005</v>
      </c>
      <c r="B8163" s="108">
        <v>58</v>
      </c>
      <c r="C8163">
        <v>1693009.33</v>
      </c>
      <c r="D8163">
        <v>1592470.65</v>
      </c>
      <c r="E8163">
        <v>3285479.98</v>
      </c>
    </row>
    <row r="8164" spans="1:5">
      <c r="A8164">
        <v>2005</v>
      </c>
      <c r="B8164" s="108">
        <v>59</v>
      </c>
      <c r="C8164">
        <v>1448614.16</v>
      </c>
      <c r="D8164">
        <v>1351845.5</v>
      </c>
      <c r="E8164">
        <v>2800459.66</v>
      </c>
    </row>
    <row r="8165" spans="1:5">
      <c r="A8165">
        <v>2005</v>
      </c>
      <c r="B8165" s="108">
        <v>60</v>
      </c>
      <c r="C8165">
        <v>1428383.88</v>
      </c>
      <c r="D8165">
        <v>1322983.75</v>
      </c>
      <c r="E8165">
        <v>2751367.63</v>
      </c>
    </row>
    <row r="8166" spans="1:5">
      <c r="A8166">
        <v>2005</v>
      </c>
      <c r="B8166" s="108">
        <v>61</v>
      </c>
      <c r="C8166">
        <v>1455486.58</v>
      </c>
      <c r="D8166">
        <v>1341242.19</v>
      </c>
      <c r="E8166">
        <v>2796728.77</v>
      </c>
    </row>
    <row r="8167" spans="1:5">
      <c r="A8167">
        <v>2005</v>
      </c>
      <c r="B8167" s="108">
        <v>62</v>
      </c>
      <c r="C8167">
        <v>1396220.1</v>
      </c>
      <c r="D8167">
        <v>1275417.3999999999</v>
      </c>
      <c r="E8167">
        <v>2671637.5</v>
      </c>
    </row>
    <row r="8168" spans="1:5">
      <c r="A8168">
        <v>2005</v>
      </c>
      <c r="B8168" s="108">
        <v>63</v>
      </c>
      <c r="C8168">
        <v>1268590.1399999999</v>
      </c>
      <c r="D8168">
        <v>1148816</v>
      </c>
      <c r="E8168">
        <v>2417406.14</v>
      </c>
    </row>
    <row r="8169" spans="1:5">
      <c r="A8169">
        <v>2005</v>
      </c>
      <c r="B8169" s="108">
        <v>64</v>
      </c>
      <c r="C8169">
        <v>1200798.95</v>
      </c>
      <c r="D8169">
        <v>1080866.46</v>
      </c>
      <c r="E8169">
        <v>2281665.41</v>
      </c>
    </row>
    <row r="8170" spans="1:5">
      <c r="A8170">
        <v>2005</v>
      </c>
      <c r="B8170" s="108">
        <v>65</v>
      </c>
      <c r="C8170">
        <v>1158062.53</v>
      </c>
      <c r="D8170">
        <v>1036708.58</v>
      </c>
      <c r="E8170">
        <v>2194771.11</v>
      </c>
    </row>
    <row r="8171" spans="1:5">
      <c r="A8171">
        <v>2005</v>
      </c>
      <c r="B8171" s="108">
        <v>66</v>
      </c>
      <c r="C8171">
        <v>1116978.3500000001</v>
      </c>
      <c r="D8171">
        <v>993248.28</v>
      </c>
      <c r="E8171">
        <v>2110226.63</v>
      </c>
    </row>
    <row r="8172" spans="1:5">
      <c r="A8172">
        <v>2005</v>
      </c>
      <c r="B8172" s="108">
        <v>67</v>
      </c>
      <c r="C8172">
        <v>1077772.1499999999</v>
      </c>
      <c r="D8172">
        <v>947225.21</v>
      </c>
      <c r="E8172">
        <v>2024997.36</v>
      </c>
    </row>
    <row r="8173" spans="1:5">
      <c r="A8173">
        <v>2005</v>
      </c>
      <c r="B8173" s="108">
        <v>68</v>
      </c>
      <c r="C8173">
        <v>1038084.11</v>
      </c>
      <c r="D8173">
        <v>899998.66</v>
      </c>
      <c r="E8173">
        <v>1938082.77</v>
      </c>
    </row>
    <row r="8174" spans="1:5">
      <c r="A8174">
        <v>2005</v>
      </c>
      <c r="B8174" s="108">
        <v>69</v>
      </c>
      <c r="C8174">
        <v>1029197.59</v>
      </c>
      <c r="D8174">
        <v>879033.62</v>
      </c>
      <c r="E8174">
        <v>1908231.21</v>
      </c>
    </row>
    <row r="8175" spans="1:5">
      <c r="A8175">
        <v>2005</v>
      </c>
      <c r="B8175" s="108">
        <v>70</v>
      </c>
      <c r="C8175">
        <v>982521.22</v>
      </c>
      <c r="D8175">
        <v>826969.75</v>
      </c>
      <c r="E8175">
        <v>1809490.97</v>
      </c>
    </row>
    <row r="8176" spans="1:5">
      <c r="A8176">
        <v>2005</v>
      </c>
      <c r="B8176" s="108">
        <v>71</v>
      </c>
      <c r="C8176">
        <v>946566.88</v>
      </c>
      <c r="D8176">
        <v>786250.42</v>
      </c>
      <c r="E8176">
        <v>1732817.3</v>
      </c>
    </row>
    <row r="8177" spans="1:5">
      <c r="A8177">
        <v>2005</v>
      </c>
      <c r="B8177" s="108">
        <v>72</v>
      </c>
      <c r="C8177">
        <v>940178.45</v>
      </c>
      <c r="D8177">
        <v>767180.47</v>
      </c>
      <c r="E8177">
        <v>1707358.92</v>
      </c>
    </row>
    <row r="8178" spans="1:5">
      <c r="A8178">
        <v>2005</v>
      </c>
      <c r="B8178" s="108">
        <v>73</v>
      </c>
      <c r="C8178">
        <v>932458.41</v>
      </c>
      <c r="D8178">
        <v>749235.12</v>
      </c>
      <c r="E8178">
        <v>1681693.53</v>
      </c>
    </row>
    <row r="8179" spans="1:5">
      <c r="A8179">
        <v>2005</v>
      </c>
      <c r="B8179" s="108">
        <v>74</v>
      </c>
      <c r="C8179">
        <v>932767.13</v>
      </c>
      <c r="D8179">
        <v>734471.43</v>
      </c>
      <c r="E8179">
        <v>1667238.56</v>
      </c>
    </row>
    <row r="8180" spans="1:5">
      <c r="A8180">
        <v>2005</v>
      </c>
      <c r="B8180" s="108">
        <v>75</v>
      </c>
      <c r="C8180">
        <v>907230.98</v>
      </c>
      <c r="D8180">
        <v>698277.66</v>
      </c>
      <c r="E8180">
        <v>1605508.64</v>
      </c>
    </row>
    <row r="8181" spans="1:5">
      <c r="A8181">
        <v>2005</v>
      </c>
      <c r="B8181" s="108">
        <v>76</v>
      </c>
      <c r="C8181">
        <v>884163.12</v>
      </c>
      <c r="D8181">
        <v>666849.88</v>
      </c>
      <c r="E8181">
        <v>1551013</v>
      </c>
    </row>
    <row r="8182" spans="1:5">
      <c r="A8182">
        <v>2005</v>
      </c>
      <c r="B8182" s="108">
        <v>77</v>
      </c>
      <c r="C8182">
        <v>866345.47</v>
      </c>
      <c r="D8182">
        <v>635408.73</v>
      </c>
      <c r="E8182">
        <v>1501754.2</v>
      </c>
    </row>
    <row r="8183" spans="1:5">
      <c r="A8183">
        <v>2005</v>
      </c>
      <c r="B8183" s="108">
        <v>78</v>
      </c>
      <c r="C8183">
        <v>837809.86</v>
      </c>
      <c r="D8183">
        <v>594787.53</v>
      </c>
      <c r="E8183">
        <v>1432597.39</v>
      </c>
    </row>
    <row r="8184" spans="1:5">
      <c r="A8184">
        <v>2005</v>
      </c>
      <c r="B8184" s="108">
        <v>79</v>
      </c>
      <c r="C8184">
        <v>814707.85</v>
      </c>
      <c r="D8184">
        <v>556925.96</v>
      </c>
      <c r="E8184">
        <v>1371633.81</v>
      </c>
    </row>
    <row r="8185" spans="1:5">
      <c r="A8185">
        <v>2005</v>
      </c>
      <c r="B8185" s="108">
        <v>80</v>
      </c>
      <c r="C8185">
        <v>794123.98</v>
      </c>
      <c r="D8185">
        <v>521340.95</v>
      </c>
      <c r="E8185">
        <v>1315464.93</v>
      </c>
    </row>
    <row r="8186" spans="1:5">
      <c r="A8186">
        <v>2005</v>
      </c>
      <c r="B8186" s="108">
        <v>81</v>
      </c>
      <c r="C8186">
        <v>730031.27</v>
      </c>
      <c r="D8186">
        <v>466802.48</v>
      </c>
      <c r="E8186">
        <v>1196833.75</v>
      </c>
    </row>
    <row r="8187" spans="1:5">
      <c r="A8187">
        <v>2005</v>
      </c>
      <c r="B8187" s="108">
        <v>82</v>
      </c>
      <c r="C8187">
        <v>681718.89</v>
      </c>
      <c r="D8187">
        <v>419194.46</v>
      </c>
      <c r="E8187">
        <v>1100913.3500000001</v>
      </c>
    </row>
    <row r="8188" spans="1:5">
      <c r="A8188">
        <v>2005</v>
      </c>
      <c r="B8188" s="108">
        <v>83</v>
      </c>
      <c r="C8188">
        <v>650450.61</v>
      </c>
      <c r="D8188">
        <v>385149.77</v>
      </c>
      <c r="E8188">
        <v>1035600.38</v>
      </c>
    </row>
    <row r="8189" spans="1:5">
      <c r="A8189">
        <v>2005</v>
      </c>
      <c r="B8189" s="108">
        <v>84</v>
      </c>
      <c r="C8189">
        <v>579816.39</v>
      </c>
      <c r="D8189">
        <v>329844.07</v>
      </c>
      <c r="E8189">
        <v>909660.46</v>
      </c>
    </row>
    <row r="8190" spans="1:5">
      <c r="A8190">
        <v>2005</v>
      </c>
      <c r="B8190" s="108">
        <v>85</v>
      </c>
      <c r="C8190">
        <v>486706.3</v>
      </c>
      <c r="D8190">
        <v>263597.5</v>
      </c>
      <c r="E8190">
        <v>750303.8</v>
      </c>
    </row>
    <row r="8191" spans="1:5">
      <c r="A8191">
        <v>2005</v>
      </c>
      <c r="B8191" s="108">
        <v>86</v>
      </c>
      <c r="C8191">
        <v>451142.69</v>
      </c>
      <c r="D8191">
        <v>231360.08</v>
      </c>
      <c r="E8191">
        <v>682502.77</v>
      </c>
    </row>
    <row r="8192" spans="1:5">
      <c r="A8192">
        <v>2005</v>
      </c>
      <c r="B8192" s="108">
        <v>87</v>
      </c>
      <c r="C8192">
        <v>389512.05</v>
      </c>
      <c r="D8192">
        <v>191255.45</v>
      </c>
      <c r="E8192">
        <v>580767.5</v>
      </c>
    </row>
    <row r="8193" spans="1:5">
      <c r="A8193">
        <v>2005</v>
      </c>
      <c r="B8193" s="108">
        <v>88</v>
      </c>
      <c r="C8193">
        <v>338332.52</v>
      </c>
      <c r="D8193">
        <v>154399.97</v>
      </c>
      <c r="E8193">
        <v>492732.49</v>
      </c>
    </row>
    <row r="8194" spans="1:5">
      <c r="A8194">
        <v>2005</v>
      </c>
      <c r="B8194" s="108">
        <v>89</v>
      </c>
      <c r="C8194">
        <v>296238.24</v>
      </c>
      <c r="D8194">
        <v>126164.23</v>
      </c>
      <c r="E8194">
        <v>422402.47</v>
      </c>
    </row>
    <row r="8195" spans="1:5">
      <c r="A8195">
        <v>2005</v>
      </c>
      <c r="B8195" s="108">
        <v>90</v>
      </c>
      <c r="C8195">
        <v>256654.79</v>
      </c>
      <c r="D8195">
        <v>101871.49</v>
      </c>
      <c r="E8195">
        <v>358526.28</v>
      </c>
    </row>
    <row r="8196" spans="1:5">
      <c r="A8196">
        <v>2005</v>
      </c>
      <c r="B8196" s="108">
        <v>91</v>
      </c>
      <c r="C8196">
        <v>208798.5</v>
      </c>
      <c r="D8196">
        <v>77084.22</v>
      </c>
      <c r="E8196">
        <v>285882.71999999997</v>
      </c>
    </row>
    <row r="8197" spans="1:5">
      <c r="A8197">
        <v>2005</v>
      </c>
      <c r="B8197" s="108">
        <v>92</v>
      </c>
      <c r="C8197">
        <v>174172.52</v>
      </c>
      <c r="D8197">
        <v>59458.65</v>
      </c>
      <c r="E8197">
        <v>233631.17</v>
      </c>
    </row>
    <row r="8198" spans="1:5">
      <c r="A8198">
        <v>2005</v>
      </c>
      <c r="B8198" s="108">
        <v>93</v>
      </c>
      <c r="C8198">
        <v>133465.97</v>
      </c>
      <c r="D8198">
        <v>42429.5</v>
      </c>
      <c r="E8198">
        <v>175895.47</v>
      </c>
    </row>
    <row r="8199" spans="1:5">
      <c r="A8199">
        <v>2005</v>
      </c>
      <c r="B8199" s="108">
        <v>94</v>
      </c>
      <c r="C8199">
        <v>107343.35</v>
      </c>
      <c r="D8199">
        <v>30901.88</v>
      </c>
      <c r="E8199">
        <v>138245.23000000001</v>
      </c>
    </row>
    <row r="8200" spans="1:5">
      <c r="A8200">
        <v>2005</v>
      </c>
      <c r="B8200" s="108">
        <v>95</v>
      </c>
      <c r="C8200">
        <v>80082.210000000006</v>
      </c>
      <c r="D8200">
        <v>21385.3</v>
      </c>
      <c r="E8200">
        <v>101467.51</v>
      </c>
    </row>
    <row r="8201" spans="1:5">
      <c r="A8201">
        <v>2005</v>
      </c>
      <c r="B8201" s="108">
        <v>96</v>
      </c>
      <c r="C8201">
        <v>60540.89</v>
      </c>
      <c r="D8201">
        <v>14802.59</v>
      </c>
      <c r="E8201">
        <v>75343.48</v>
      </c>
    </row>
    <row r="8202" spans="1:5">
      <c r="A8202">
        <v>2005</v>
      </c>
      <c r="B8202" s="108">
        <v>97</v>
      </c>
      <c r="C8202">
        <v>43394.81</v>
      </c>
      <c r="D8202">
        <v>9863.52</v>
      </c>
      <c r="E8202">
        <v>53258.33</v>
      </c>
    </row>
    <row r="8203" spans="1:5">
      <c r="A8203">
        <v>2005</v>
      </c>
      <c r="B8203" s="108">
        <v>98</v>
      </c>
      <c r="C8203">
        <v>29994.3</v>
      </c>
      <c r="D8203">
        <v>6283.93</v>
      </c>
      <c r="E8203">
        <v>36278.230000000003</v>
      </c>
    </row>
    <row r="8204" spans="1:5">
      <c r="A8204">
        <v>2005</v>
      </c>
      <c r="B8204" s="108">
        <v>99</v>
      </c>
      <c r="C8204">
        <v>20483.41</v>
      </c>
      <c r="D8204">
        <v>4047.27</v>
      </c>
      <c r="E8204">
        <v>24530.68</v>
      </c>
    </row>
    <row r="8205" spans="1:5">
      <c r="A8205">
        <v>2005</v>
      </c>
      <c r="B8205" s="108">
        <v>100</v>
      </c>
      <c r="C8205">
        <v>13612.74</v>
      </c>
      <c r="D8205">
        <v>2440.52</v>
      </c>
      <c r="E8205">
        <v>16053.26</v>
      </c>
    </row>
    <row r="8206" spans="1:5">
      <c r="A8206">
        <v>2005</v>
      </c>
      <c r="B8206" s="108">
        <v>101</v>
      </c>
      <c r="C8206">
        <v>8768.85</v>
      </c>
      <c r="D8206">
        <v>1437.38</v>
      </c>
      <c r="E8206">
        <v>10206.23</v>
      </c>
    </row>
    <row r="8207" spans="1:5">
      <c r="A8207">
        <v>2005</v>
      </c>
      <c r="B8207" s="108">
        <v>102</v>
      </c>
      <c r="C8207">
        <v>5689.48</v>
      </c>
      <c r="D8207">
        <v>876.78</v>
      </c>
      <c r="E8207">
        <v>6566.26</v>
      </c>
    </row>
    <row r="8208" spans="1:5">
      <c r="A8208">
        <v>2005</v>
      </c>
      <c r="B8208" s="108">
        <v>103</v>
      </c>
      <c r="C8208">
        <v>3181.8</v>
      </c>
      <c r="D8208">
        <v>477.22</v>
      </c>
      <c r="E8208">
        <v>3659.02</v>
      </c>
    </row>
    <row r="8209" spans="1:5">
      <c r="A8209">
        <v>2005</v>
      </c>
      <c r="B8209" s="108">
        <v>104</v>
      </c>
      <c r="C8209">
        <v>2028.18</v>
      </c>
      <c r="D8209">
        <v>295.3</v>
      </c>
      <c r="E8209">
        <v>2323.48</v>
      </c>
    </row>
    <row r="8210" spans="1:5">
      <c r="A8210">
        <v>2005</v>
      </c>
      <c r="B8210" s="108">
        <v>105</v>
      </c>
      <c r="C8210">
        <v>1035.03</v>
      </c>
      <c r="D8210">
        <v>109.02</v>
      </c>
      <c r="E8210">
        <v>1144.05</v>
      </c>
    </row>
    <row r="8211" spans="1:5">
      <c r="A8211">
        <v>2005</v>
      </c>
      <c r="B8211" s="108">
        <v>106</v>
      </c>
      <c r="C8211">
        <v>594.49</v>
      </c>
      <c r="D8211">
        <v>82.63</v>
      </c>
      <c r="E8211">
        <v>677.12</v>
      </c>
    </row>
    <row r="8212" spans="1:5">
      <c r="A8212">
        <v>2005</v>
      </c>
      <c r="B8212" s="108">
        <v>107</v>
      </c>
      <c r="C8212">
        <v>328.55</v>
      </c>
      <c r="D8212">
        <v>28.2</v>
      </c>
      <c r="E8212">
        <v>356.75</v>
      </c>
    </row>
    <row r="8213" spans="1:5">
      <c r="A8213">
        <v>2005</v>
      </c>
      <c r="B8213" s="108">
        <v>108</v>
      </c>
      <c r="C8213">
        <v>157.12</v>
      </c>
      <c r="D8213">
        <v>19.77</v>
      </c>
      <c r="E8213">
        <v>176.89</v>
      </c>
    </row>
    <row r="8214" spans="1:5">
      <c r="A8214">
        <v>2005</v>
      </c>
      <c r="B8214" s="108">
        <v>109</v>
      </c>
      <c r="C8214">
        <v>93.04</v>
      </c>
      <c r="D8214">
        <v>14</v>
      </c>
      <c r="E8214">
        <v>107.04</v>
      </c>
    </row>
    <row r="8215" spans="1:5">
      <c r="A8215">
        <v>2005</v>
      </c>
      <c r="B8215" s="108">
        <v>110</v>
      </c>
      <c r="C8215">
        <v>100.21</v>
      </c>
      <c r="D8215">
        <v>10.59</v>
      </c>
      <c r="E8215">
        <v>110.8</v>
      </c>
    </row>
    <row r="8216" spans="1:5">
      <c r="A8216">
        <v>2006</v>
      </c>
      <c r="B8216" s="108">
        <v>0</v>
      </c>
      <c r="C8216">
        <v>1966326.85</v>
      </c>
      <c r="D8216">
        <v>2056789.81</v>
      </c>
      <c r="E8216">
        <v>4023116.66</v>
      </c>
    </row>
    <row r="8217" spans="1:5">
      <c r="A8217">
        <v>2006</v>
      </c>
      <c r="B8217" s="108">
        <v>1</v>
      </c>
      <c r="C8217">
        <v>1946506.61</v>
      </c>
      <c r="D8217">
        <v>2033050.97</v>
      </c>
      <c r="E8217">
        <v>3979557.58</v>
      </c>
    </row>
    <row r="8218" spans="1:5">
      <c r="A8218">
        <v>2006</v>
      </c>
      <c r="B8218" s="108">
        <v>2</v>
      </c>
      <c r="C8218">
        <v>1941403.27</v>
      </c>
      <c r="D8218">
        <v>2029020.84</v>
      </c>
      <c r="E8218">
        <v>3970424.11</v>
      </c>
    </row>
    <row r="8219" spans="1:5">
      <c r="A8219">
        <v>2006</v>
      </c>
      <c r="B8219" s="108">
        <v>3</v>
      </c>
      <c r="C8219">
        <v>1934933.4</v>
      </c>
      <c r="D8219">
        <v>2019716.34</v>
      </c>
      <c r="E8219">
        <v>3954649.74</v>
      </c>
    </row>
    <row r="8220" spans="1:5">
      <c r="A8220">
        <v>2006</v>
      </c>
      <c r="B8220" s="108">
        <v>4</v>
      </c>
      <c r="C8220">
        <v>1957250.48</v>
      </c>
      <c r="D8220">
        <v>2043172.36</v>
      </c>
      <c r="E8220">
        <v>4000422.84</v>
      </c>
    </row>
    <row r="8221" spans="1:5">
      <c r="A8221">
        <v>2006</v>
      </c>
      <c r="B8221" s="108">
        <v>5</v>
      </c>
      <c r="C8221">
        <v>1942333.61</v>
      </c>
      <c r="D8221">
        <v>2029737.08</v>
      </c>
      <c r="E8221">
        <v>3972070.69</v>
      </c>
    </row>
    <row r="8222" spans="1:5">
      <c r="A8222">
        <v>2006</v>
      </c>
      <c r="B8222" s="108">
        <v>6</v>
      </c>
      <c r="C8222">
        <v>1886614.76</v>
      </c>
      <c r="D8222">
        <v>1973212.78</v>
      </c>
      <c r="E8222">
        <v>3859827.54</v>
      </c>
    </row>
    <row r="8223" spans="1:5">
      <c r="A8223">
        <v>2006</v>
      </c>
      <c r="B8223" s="108">
        <v>7</v>
      </c>
      <c r="C8223">
        <v>1879230.84</v>
      </c>
      <c r="D8223">
        <v>1964581.75</v>
      </c>
      <c r="E8223">
        <v>3843812.59</v>
      </c>
    </row>
    <row r="8224" spans="1:5">
      <c r="A8224">
        <v>2006</v>
      </c>
      <c r="B8224" s="108">
        <v>8</v>
      </c>
      <c r="C8224">
        <v>1884966.74</v>
      </c>
      <c r="D8224">
        <v>1972091.09</v>
      </c>
      <c r="E8224">
        <v>3857057.83</v>
      </c>
    </row>
    <row r="8225" spans="1:5">
      <c r="A8225">
        <v>2006</v>
      </c>
      <c r="B8225" s="108">
        <v>9</v>
      </c>
      <c r="C8225">
        <v>1921501.88</v>
      </c>
      <c r="D8225">
        <v>2012820.15</v>
      </c>
      <c r="E8225">
        <v>3934322.03</v>
      </c>
    </row>
    <row r="8226" spans="1:5">
      <c r="A8226">
        <v>2006</v>
      </c>
      <c r="B8226" s="108">
        <v>10</v>
      </c>
      <c r="C8226">
        <v>2018448.42</v>
      </c>
      <c r="D8226">
        <v>2117125.33</v>
      </c>
      <c r="E8226">
        <v>4135573.75</v>
      </c>
    </row>
    <row r="8227" spans="1:5">
      <c r="A8227">
        <v>2006</v>
      </c>
      <c r="B8227" s="108">
        <v>11</v>
      </c>
      <c r="C8227">
        <v>2022572.66</v>
      </c>
      <c r="D8227">
        <v>2123016.4</v>
      </c>
      <c r="E8227">
        <v>4145589.06</v>
      </c>
    </row>
    <row r="8228" spans="1:5">
      <c r="A8228">
        <v>2006</v>
      </c>
      <c r="B8228" s="108">
        <v>12</v>
      </c>
      <c r="C8228">
        <v>2060099.76</v>
      </c>
      <c r="D8228">
        <v>2163846.88</v>
      </c>
      <c r="E8228">
        <v>4223946.6399999997</v>
      </c>
    </row>
    <row r="8229" spans="1:5">
      <c r="A8229">
        <v>2006</v>
      </c>
      <c r="B8229" s="108">
        <v>13</v>
      </c>
      <c r="C8229">
        <v>2091361.24</v>
      </c>
      <c r="D8229">
        <v>2195370.33</v>
      </c>
      <c r="E8229">
        <v>4286731.57</v>
      </c>
    </row>
    <row r="8230" spans="1:5">
      <c r="A8230">
        <v>2006</v>
      </c>
      <c r="B8230" s="108">
        <v>14</v>
      </c>
      <c r="C8230">
        <v>2112562.52</v>
      </c>
      <c r="D8230">
        <v>2218209.16</v>
      </c>
      <c r="E8230">
        <v>4330771.68</v>
      </c>
    </row>
    <row r="8231" spans="1:5">
      <c r="A8231">
        <v>2006</v>
      </c>
      <c r="B8231" s="108">
        <v>15</v>
      </c>
      <c r="C8231">
        <v>2157391.59</v>
      </c>
      <c r="D8231">
        <v>2274281.29</v>
      </c>
      <c r="E8231">
        <v>4431672.88</v>
      </c>
    </row>
    <row r="8232" spans="1:5">
      <c r="A8232">
        <v>2006</v>
      </c>
      <c r="B8232" s="108">
        <v>16</v>
      </c>
      <c r="C8232">
        <v>2141017.9300000002</v>
      </c>
      <c r="D8232">
        <v>2264819.9900000002</v>
      </c>
      <c r="E8232">
        <v>4405837.92</v>
      </c>
    </row>
    <row r="8233" spans="1:5">
      <c r="A8233">
        <v>2006</v>
      </c>
      <c r="B8233" s="108">
        <v>17</v>
      </c>
      <c r="C8233">
        <v>2078091.28</v>
      </c>
      <c r="D8233">
        <v>2207535.73</v>
      </c>
      <c r="E8233">
        <v>4285627.01</v>
      </c>
    </row>
    <row r="8234" spans="1:5">
      <c r="A8234">
        <v>2006</v>
      </c>
      <c r="B8234" s="108">
        <v>18</v>
      </c>
      <c r="C8234">
        <v>2069655.25</v>
      </c>
      <c r="D8234">
        <v>2193536.75</v>
      </c>
      <c r="E8234">
        <v>4263192</v>
      </c>
    </row>
    <row r="8235" spans="1:5">
      <c r="A8235">
        <v>2006</v>
      </c>
      <c r="B8235" s="108">
        <v>19</v>
      </c>
      <c r="C8235">
        <v>2070107.55</v>
      </c>
      <c r="D8235">
        <v>2190964.5299999998</v>
      </c>
      <c r="E8235">
        <v>4261072.08</v>
      </c>
    </row>
    <row r="8236" spans="1:5">
      <c r="A8236">
        <v>2006</v>
      </c>
      <c r="B8236" s="108">
        <v>20</v>
      </c>
      <c r="C8236">
        <v>2059333.92</v>
      </c>
      <c r="D8236">
        <v>2185321.5299999998</v>
      </c>
      <c r="E8236">
        <v>4244655.45</v>
      </c>
    </row>
    <row r="8237" spans="1:5">
      <c r="A8237">
        <v>2006</v>
      </c>
      <c r="B8237" s="108">
        <v>21</v>
      </c>
      <c r="C8237">
        <v>2039353.01</v>
      </c>
      <c r="D8237">
        <v>2165519.12</v>
      </c>
      <c r="E8237">
        <v>4204872.13</v>
      </c>
    </row>
    <row r="8238" spans="1:5">
      <c r="A8238">
        <v>2006</v>
      </c>
      <c r="B8238" s="108">
        <v>22</v>
      </c>
      <c r="C8238">
        <v>2017191.36</v>
      </c>
      <c r="D8238">
        <v>2141575.29</v>
      </c>
      <c r="E8238">
        <v>4158766.65</v>
      </c>
    </row>
    <row r="8239" spans="1:5">
      <c r="A8239">
        <v>2006</v>
      </c>
      <c r="B8239" s="108">
        <v>23</v>
      </c>
      <c r="C8239">
        <v>2041450.19</v>
      </c>
      <c r="D8239">
        <v>2143595.1</v>
      </c>
      <c r="E8239">
        <v>4185045.29</v>
      </c>
    </row>
    <row r="8240" spans="1:5">
      <c r="A8240">
        <v>2006</v>
      </c>
      <c r="B8240" s="108">
        <v>24</v>
      </c>
      <c r="C8240">
        <v>2073488.41</v>
      </c>
      <c r="D8240">
        <v>2131321.4300000002</v>
      </c>
      <c r="E8240">
        <v>4204809.84</v>
      </c>
    </row>
    <row r="8241" spans="1:5">
      <c r="A8241">
        <v>2006</v>
      </c>
      <c r="B8241" s="108">
        <v>25</v>
      </c>
      <c r="C8241">
        <v>2103138.8199999998</v>
      </c>
      <c r="D8241">
        <v>2127297.1800000002</v>
      </c>
      <c r="E8241">
        <v>4230436</v>
      </c>
    </row>
    <row r="8242" spans="1:5">
      <c r="A8242">
        <v>2006</v>
      </c>
      <c r="B8242" s="108">
        <v>26</v>
      </c>
      <c r="C8242">
        <v>2032399.02</v>
      </c>
      <c r="D8242">
        <v>2044425.31</v>
      </c>
      <c r="E8242">
        <v>4076824.33</v>
      </c>
    </row>
    <row r="8243" spans="1:5">
      <c r="A8243">
        <v>2006</v>
      </c>
      <c r="B8243" s="108">
        <v>27</v>
      </c>
      <c r="C8243">
        <v>1963743.21</v>
      </c>
      <c r="D8243">
        <v>1973709.98</v>
      </c>
      <c r="E8243">
        <v>3937453.19</v>
      </c>
    </row>
    <row r="8244" spans="1:5">
      <c r="A8244">
        <v>2006</v>
      </c>
      <c r="B8244" s="108">
        <v>28</v>
      </c>
      <c r="C8244">
        <v>1908834.15</v>
      </c>
      <c r="D8244">
        <v>1931099.86</v>
      </c>
      <c r="E8244">
        <v>3839934.01</v>
      </c>
    </row>
    <row r="8245" spans="1:5">
      <c r="A8245">
        <v>2006</v>
      </c>
      <c r="B8245" s="108">
        <v>29</v>
      </c>
      <c r="C8245">
        <v>1855781.33</v>
      </c>
      <c r="D8245">
        <v>1882719.73</v>
      </c>
      <c r="E8245">
        <v>3738501.06</v>
      </c>
    </row>
    <row r="8246" spans="1:5">
      <c r="A8246">
        <v>2006</v>
      </c>
      <c r="B8246" s="108">
        <v>30</v>
      </c>
      <c r="C8246">
        <v>1892640.12</v>
      </c>
      <c r="D8246">
        <v>1930055.98</v>
      </c>
      <c r="E8246">
        <v>3822696.1</v>
      </c>
    </row>
    <row r="8247" spans="1:5">
      <c r="A8247">
        <v>2006</v>
      </c>
      <c r="B8247" s="108">
        <v>31</v>
      </c>
      <c r="C8247">
        <v>1874599.84</v>
      </c>
      <c r="D8247">
        <v>1890492.22</v>
      </c>
      <c r="E8247">
        <v>3765092.06</v>
      </c>
    </row>
    <row r="8248" spans="1:5">
      <c r="A8248">
        <v>2006</v>
      </c>
      <c r="B8248" s="108">
        <v>32</v>
      </c>
      <c r="C8248">
        <v>1902115.87</v>
      </c>
      <c r="D8248">
        <v>1908068.7</v>
      </c>
      <c r="E8248">
        <v>3810184.57</v>
      </c>
    </row>
    <row r="8249" spans="1:5">
      <c r="A8249">
        <v>2006</v>
      </c>
      <c r="B8249" s="108">
        <v>33</v>
      </c>
      <c r="C8249">
        <v>1973304.47</v>
      </c>
      <c r="D8249">
        <v>1974060.97</v>
      </c>
      <c r="E8249">
        <v>3947365.44</v>
      </c>
    </row>
    <row r="8250" spans="1:5">
      <c r="A8250">
        <v>2006</v>
      </c>
      <c r="B8250" s="108">
        <v>34</v>
      </c>
      <c r="C8250">
        <v>2080569.89</v>
      </c>
      <c r="D8250">
        <v>2078043.38</v>
      </c>
      <c r="E8250">
        <v>4158613.27</v>
      </c>
    </row>
    <row r="8251" spans="1:5">
      <c r="A8251">
        <v>2006</v>
      </c>
      <c r="B8251" s="108">
        <v>35</v>
      </c>
      <c r="C8251">
        <v>2165204.17</v>
      </c>
      <c r="D8251">
        <v>2174524.34</v>
      </c>
      <c r="E8251">
        <v>4339728.51</v>
      </c>
    </row>
    <row r="8252" spans="1:5">
      <c r="A8252">
        <v>2006</v>
      </c>
      <c r="B8252" s="108">
        <v>36</v>
      </c>
      <c r="C8252">
        <v>2124608.5</v>
      </c>
      <c r="D8252">
        <v>2131235.4700000002</v>
      </c>
      <c r="E8252">
        <v>4255843.97</v>
      </c>
    </row>
    <row r="8253" spans="1:5">
      <c r="A8253">
        <v>2006</v>
      </c>
      <c r="B8253" s="108">
        <v>37</v>
      </c>
      <c r="C8253">
        <v>2047402.18</v>
      </c>
      <c r="D8253">
        <v>2038462.66</v>
      </c>
      <c r="E8253">
        <v>4085864.84</v>
      </c>
    </row>
    <row r="8254" spans="1:5">
      <c r="A8254">
        <v>2006</v>
      </c>
      <c r="B8254" s="108">
        <v>38</v>
      </c>
      <c r="C8254">
        <v>2038819.04</v>
      </c>
      <c r="D8254">
        <v>2019822.58</v>
      </c>
      <c r="E8254">
        <v>4058641.62</v>
      </c>
    </row>
    <row r="8255" spans="1:5">
      <c r="A8255">
        <v>2006</v>
      </c>
      <c r="B8255" s="108">
        <v>39</v>
      </c>
      <c r="C8255">
        <v>2074606.73</v>
      </c>
      <c r="D8255">
        <v>2055452.65</v>
      </c>
      <c r="E8255">
        <v>4130059.38</v>
      </c>
    </row>
    <row r="8256" spans="1:5">
      <c r="A8256">
        <v>2006</v>
      </c>
      <c r="B8256" s="108">
        <v>40</v>
      </c>
      <c r="C8256">
        <v>2173280.9300000002</v>
      </c>
      <c r="D8256">
        <v>2153816.08</v>
      </c>
      <c r="E8256">
        <v>4327097.01</v>
      </c>
    </row>
    <row r="8257" spans="1:5">
      <c r="A8257">
        <v>2006</v>
      </c>
      <c r="B8257" s="108">
        <v>41</v>
      </c>
      <c r="C8257">
        <v>2273945.46</v>
      </c>
      <c r="D8257">
        <v>2247042.9300000002</v>
      </c>
      <c r="E8257">
        <v>4520988.3899999997</v>
      </c>
    </row>
    <row r="8258" spans="1:5">
      <c r="A8258">
        <v>2006</v>
      </c>
      <c r="B8258" s="108">
        <v>42</v>
      </c>
      <c r="C8258">
        <v>2293137.39</v>
      </c>
      <c r="D8258">
        <v>2251662.16</v>
      </c>
      <c r="E8258">
        <v>4544799.55</v>
      </c>
    </row>
    <row r="8259" spans="1:5">
      <c r="A8259">
        <v>2006</v>
      </c>
      <c r="B8259" s="108">
        <v>43</v>
      </c>
      <c r="C8259">
        <v>2299596.2200000002</v>
      </c>
      <c r="D8259">
        <v>2252618.25</v>
      </c>
      <c r="E8259">
        <v>4552214.47</v>
      </c>
    </row>
    <row r="8260" spans="1:5">
      <c r="A8260">
        <v>2006</v>
      </c>
      <c r="B8260" s="108">
        <v>44</v>
      </c>
      <c r="C8260">
        <v>2305687.7200000002</v>
      </c>
      <c r="D8260">
        <v>2253385.5</v>
      </c>
      <c r="E8260">
        <v>4559073.22</v>
      </c>
    </row>
    <row r="8261" spans="1:5">
      <c r="A8261">
        <v>2006</v>
      </c>
      <c r="B8261" s="108">
        <v>45</v>
      </c>
      <c r="C8261">
        <v>2335451.44</v>
      </c>
      <c r="D8261">
        <v>2284560.91</v>
      </c>
      <c r="E8261">
        <v>4620012.3499999996</v>
      </c>
    </row>
    <row r="8262" spans="1:5">
      <c r="A8262">
        <v>2006</v>
      </c>
      <c r="B8262" s="108">
        <v>46</v>
      </c>
      <c r="C8262">
        <v>2317711.4300000002</v>
      </c>
      <c r="D8262">
        <v>2272016.96</v>
      </c>
      <c r="E8262">
        <v>4589728.3899999997</v>
      </c>
    </row>
    <row r="8263" spans="1:5">
      <c r="A8263">
        <v>2006</v>
      </c>
      <c r="B8263" s="108">
        <v>47</v>
      </c>
      <c r="C8263">
        <v>2282914.7999999998</v>
      </c>
      <c r="D8263">
        <v>2225996.09</v>
      </c>
      <c r="E8263">
        <v>4508910.8899999997</v>
      </c>
    </row>
    <row r="8264" spans="1:5">
      <c r="A8264">
        <v>2006</v>
      </c>
      <c r="B8264" s="108">
        <v>48</v>
      </c>
      <c r="C8264">
        <v>2270074.4900000002</v>
      </c>
      <c r="D8264">
        <v>2202588.81</v>
      </c>
      <c r="E8264">
        <v>4472663.3</v>
      </c>
    </row>
    <row r="8265" spans="1:5">
      <c r="A8265">
        <v>2006</v>
      </c>
      <c r="B8265" s="108">
        <v>49</v>
      </c>
      <c r="C8265">
        <v>2225322.58</v>
      </c>
      <c r="D8265">
        <v>2149999.36</v>
      </c>
      <c r="E8265">
        <v>4375321.9400000004</v>
      </c>
    </row>
    <row r="8266" spans="1:5">
      <c r="A8266">
        <v>2006</v>
      </c>
      <c r="B8266" s="108">
        <v>50</v>
      </c>
      <c r="C8266">
        <v>2178391.71</v>
      </c>
      <c r="D8266">
        <v>2101692.58</v>
      </c>
      <c r="E8266">
        <v>4280084.29</v>
      </c>
    </row>
    <row r="8267" spans="1:5">
      <c r="A8267">
        <v>2006</v>
      </c>
      <c r="B8267" s="108">
        <v>51</v>
      </c>
      <c r="C8267">
        <v>2153458.71</v>
      </c>
      <c r="D8267">
        <v>2076183.06</v>
      </c>
      <c r="E8267">
        <v>4229641.7699999996</v>
      </c>
    </row>
    <row r="8268" spans="1:5">
      <c r="A8268">
        <v>2006</v>
      </c>
      <c r="B8268" s="108">
        <v>52</v>
      </c>
      <c r="C8268">
        <v>2073369.74</v>
      </c>
      <c r="D8268">
        <v>1978763.07</v>
      </c>
      <c r="E8268">
        <v>4052132.81</v>
      </c>
    </row>
    <row r="8269" spans="1:5">
      <c r="A8269">
        <v>2006</v>
      </c>
      <c r="B8269" s="108">
        <v>53</v>
      </c>
      <c r="C8269">
        <v>2013427.01</v>
      </c>
      <c r="D8269">
        <v>1920743.61</v>
      </c>
      <c r="E8269">
        <v>3934170.62</v>
      </c>
    </row>
    <row r="8270" spans="1:5">
      <c r="A8270">
        <v>2006</v>
      </c>
      <c r="B8270" s="108">
        <v>54</v>
      </c>
      <c r="C8270">
        <v>1963473.98</v>
      </c>
      <c r="D8270">
        <v>1865973.68</v>
      </c>
      <c r="E8270">
        <v>3829447.66</v>
      </c>
    </row>
    <row r="8271" spans="1:5">
      <c r="A8271">
        <v>2006</v>
      </c>
      <c r="B8271" s="108">
        <v>55</v>
      </c>
      <c r="C8271">
        <v>1926126.8</v>
      </c>
      <c r="D8271">
        <v>1820498.27</v>
      </c>
      <c r="E8271">
        <v>3746625.07</v>
      </c>
    </row>
    <row r="8272" spans="1:5">
      <c r="A8272">
        <v>2006</v>
      </c>
      <c r="B8272" s="108">
        <v>56</v>
      </c>
      <c r="C8272">
        <v>1897229.95</v>
      </c>
      <c r="D8272">
        <v>1796025.39</v>
      </c>
      <c r="E8272">
        <v>3693255.34</v>
      </c>
    </row>
    <row r="8273" spans="1:5">
      <c r="A8273">
        <v>2006</v>
      </c>
      <c r="B8273" s="108">
        <v>57</v>
      </c>
      <c r="C8273">
        <v>1849095.24</v>
      </c>
      <c r="D8273">
        <v>1742922.61</v>
      </c>
      <c r="E8273">
        <v>3592017.85</v>
      </c>
    </row>
    <row r="8274" spans="1:5">
      <c r="A8274">
        <v>2006</v>
      </c>
      <c r="B8274" s="108">
        <v>58</v>
      </c>
      <c r="C8274">
        <v>1884393.13</v>
      </c>
      <c r="D8274">
        <v>1774020.3</v>
      </c>
      <c r="E8274">
        <v>3658413.43</v>
      </c>
    </row>
    <row r="8275" spans="1:5">
      <c r="A8275">
        <v>2006</v>
      </c>
      <c r="B8275" s="108">
        <v>59</v>
      </c>
      <c r="C8275">
        <v>1684254.15</v>
      </c>
      <c r="D8275">
        <v>1576698.34</v>
      </c>
      <c r="E8275">
        <v>3260952.49</v>
      </c>
    </row>
    <row r="8276" spans="1:5">
      <c r="A8276">
        <v>2006</v>
      </c>
      <c r="B8276" s="108">
        <v>60</v>
      </c>
      <c r="C8276">
        <v>1432091.83</v>
      </c>
      <c r="D8276">
        <v>1328249.74</v>
      </c>
      <c r="E8276">
        <v>2760341.57</v>
      </c>
    </row>
    <row r="8277" spans="1:5">
      <c r="A8277">
        <v>2006</v>
      </c>
      <c r="B8277" s="108">
        <v>61</v>
      </c>
      <c r="C8277">
        <v>1434921.32</v>
      </c>
      <c r="D8277">
        <v>1326126.1499999999</v>
      </c>
      <c r="E8277">
        <v>2761047.47</v>
      </c>
    </row>
    <row r="8278" spans="1:5">
      <c r="A8278">
        <v>2006</v>
      </c>
      <c r="B8278" s="108">
        <v>62</v>
      </c>
      <c r="C8278">
        <v>1448863.93</v>
      </c>
      <c r="D8278">
        <v>1327354.6499999999</v>
      </c>
      <c r="E8278">
        <v>2776218.58</v>
      </c>
    </row>
    <row r="8279" spans="1:5">
      <c r="A8279">
        <v>2006</v>
      </c>
      <c r="B8279" s="108">
        <v>63</v>
      </c>
      <c r="C8279">
        <v>1390323.09</v>
      </c>
      <c r="D8279">
        <v>1264610.47</v>
      </c>
      <c r="E8279">
        <v>2654933.56</v>
      </c>
    </row>
    <row r="8280" spans="1:5">
      <c r="A8280">
        <v>2006</v>
      </c>
      <c r="B8280" s="108">
        <v>64</v>
      </c>
      <c r="C8280">
        <v>1253841.6599999999</v>
      </c>
      <c r="D8280">
        <v>1129923.22</v>
      </c>
      <c r="E8280">
        <v>2383764.88</v>
      </c>
    </row>
    <row r="8281" spans="1:5">
      <c r="A8281">
        <v>2006</v>
      </c>
      <c r="B8281" s="108">
        <v>65</v>
      </c>
      <c r="C8281">
        <v>1195817.51</v>
      </c>
      <c r="D8281">
        <v>1067677.3400000001</v>
      </c>
      <c r="E8281">
        <v>2263494.85</v>
      </c>
    </row>
    <row r="8282" spans="1:5">
      <c r="A8282">
        <v>2006</v>
      </c>
      <c r="B8282" s="108">
        <v>66</v>
      </c>
      <c r="C8282">
        <v>1146568.56</v>
      </c>
      <c r="D8282">
        <v>1021302.98</v>
      </c>
      <c r="E8282">
        <v>2167871.54</v>
      </c>
    </row>
    <row r="8283" spans="1:5">
      <c r="A8283">
        <v>2006</v>
      </c>
      <c r="B8283" s="108">
        <v>67</v>
      </c>
      <c r="C8283">
        <v>1107537.55</v>
      </c>
      <c r="D8283">
        <v>979157.9</v>
      </c>
      <c r="E8283">
        <v>2086695.45</v>
      </c>
    </row>
    <row r="8284" spans="1:5">
      <c r="A8284">
        <v>2006</v>
      </c>
      <c r="B8284" s="108">
        <v>68</v>
      </c>
      <c r="C8284">
        <v>1065745.51</v>
      </c>
      <c r="D8284">
        <v>929152.06</v>
      </c>
      <c r="E8284">
        <v>1994897.57</v>
      </c>
    </row>
    <row r="8285" spans="1:5">
      <c r="A8285">
        <v>2006</v>
      </c>
      <c r="B8285" s="108">
        <v>69</v>
      </c>
      <c r="C8285">
        <v>1023873.25</v>
      </c>
      <c r="D8285">
        <v>879457.47</v>
      </c>
      <c r="E8285">
        <v>1903330.72</v>
      </c>
    </row>
    <row r="8286" spans="1:5">
      <c r="A8286">
        <v>2006</v>
      </c>
      <c r="B8286" s="108">
        <v>70</v>
      </c>
      <c r="C8286">
        <v>1008183.9</v>
      </c>
      <c r="D8286">
        <v>852922.62</v>
      </c>
      <c r="E8286">
        <v>1861106.52</v>
      </c>
    </row>
    <row r="8287" spans="1:5">
      <c r="A8287">
        <v>2006</v>
      </c>
      <c r="B8287" s="108">
        <v>71</v>
      </c>
      <c r="C8287">
        <v>971425.89</v>
      </c>
      <c r="D8287">
        <v>812409.98</v>
      </c>
      <c r="E8287">
        <v>1783835.87</v>
      </c>
    </row>
    <row r="8288" spans="1:5">
      <c r="A8288">
        <v>2006</v>
      </c>
      <c r="B8288" s="108">
        <v>72</v>
      </c>
      <c r="C8288">
        <v>926413.87</v>
      </c>
      <c r="D8288">
        <v>760248.56</v>
      </c>
      <c r="E8288">
        <v>1686662.43</v>
      </c>
    </row>
    <row r="8289" spans="1:5">
      <c r="A8289">
        <v>2006</v>
      </c>
      <c r="B8289" s="108">
        <v>73</v>
      </c>
      <c r="C8289">
        <v>921611.85</v>
      </c>
      <c r="D8289">
        <v>744550.54</v>
      </c>
      <c r="E8289">
        <v>1666162.39</v>
      </c>
    </row>
    <row r="8290" spans="1:5">
      <c r="A8290">
        <v>2006</v>
      </c>
      <c r="B8290" s="108">
        <v>74</v>
      </c>
      <c r="C8290">
        <v>907633.93</v>
      </c>
      <c r="D8290">
        <v>721110.91</v>
      </c>
      <c r="E8290">
        <v>1628744.84</v>
      </c>
    </row>
    <row r="8291" spans="1:5">
      <c r="A8291">
        <v>2006</v>
      </c>
      <c r="B8291" s="108">
        <v>75</v>
      </c>
      <c r="C8291">
        <v>902083.15</v>
      </c>
      <c r="D8291">
        <v>699474.28</v>
      </c>
      <c r="E8291">
        <v>1601557.43</v>
      </c>
    </row>
    <row r="8292" spans="1:5">
      <c r="A8292">
        <v>2006</v>
      </c>
      <c r="B8292" s="108">
        <v>76</v>
      </c>
      <c r="C8292">
        <v>886702.15</v>
      </c>
      <c r="D8292">
        <v>674561.63</v>
      </c>
      <c r="E8292">
        <v>1561263.78</v>
      </c>
    </row>
    <row r="8293" spans="1:5">
      <c r="A8293">
        <v>2006</v>
      </c>
      <c r="B8293" s="108">
        <v>77</v>
      </c>
      <c r="C8293">
        <v>853608.2</v>
      </c>
      <c r="D8293">
        <v>633337.14</v>
      </c>
      <c r="E8293">
        <v>1486945.34</v>
      </c>
    </row>
    <row r="8294" spans="1:5">
      <c r="A8294">
        <v>2006</v>
      </c>
      <c r="B8294" s="108">
        <v>78</v>
      </c>
      <c r="C8294">
        <v>837177.42</v>
      </c>
      <c r="D8294">
        <v>603383.55000000005</v>
      </c>
      <c r="E8294">
        <v>1440560.97</v>
      </c>
    </row>
    <row r="8295" spans="1:5">
      <c r="A8295">
        <v>2006</v>
      </c>
      <c r="B8295" s="108">
        <v>79</v>
      </c>
      <c r="C8295">
        <v>804583.82</v>
      </c>
      <c r="D8295">
        <v>560387.44999999995</v>
      </c>
      <c r="E8295">
        <v>1364971.27</v>
      </c>
    </row>
    <row r="8296" spans="1:5">
      <c r="A8296">
        <v>2006</v>
      </c>
      <c r="B8296" s="108">
        <v>80</v>
      </c>
      <c r="C8296">
        <v>774313.97</v>
      </c>
      <c r="D8296">
        <v>517924.86</v>
      </c>
      <c r="E8296">
        <v>1292238.83</v>
      </c>
    </row>
    <row r="8297" spans="1:5">
      <c r="A8297">
        <v>2006</v>
      </c>
      <c r="B8297" s="108">
        <v>81</v>
      </c>
      <c r="C8297">
        <v>756147.84</v>
      </c>
      <c r="D8297">
        <v>485758.65</v>
      </c>
      <c r="E8297">
        <v>1241906.49</v>
      </c>
    </row>
    <row r="8298" spans="1:5">
      <c r="A8298">
        <v>2006</v>
      </c>
      <c r="B8298" s="108">
        <v>82</v>
      </c>
      <c r="C8298">
        <v>690721.63</v>
      </c>
      <c r="D8298">
        <v>431445.77</v>
      </c>
      <c r="E8298">
        <v>1122167.3999999999</v>
      </c>
    </row>
    <row r="8299" spans="1:5">
      <c r="A8299">
        <v>2006</v>
      </c>
      <c r="B8299" s="108">
        <v>83</v>
      </c>
      <c r="C8299">
        <v>640723.26</v>
      </c>
      <c r="D8299">
        <v>384087.39</v>
      </c>
      <c r="E8299">
        <v>1024810.65</v>
      </c>
    </row>
    <row r="8300" spans="1:5">
      <c r="A8300">
        <v>2006</v>
      </c>
      <c r="B8300" s="108">
        <v>84</v>
      </c>
      <c r="C8300">
        <v>606379.07999999996</v>
      </c>
      <c r="D8300">
        <v>349424.36</v>
      </c>
      <c r="E8300">
        <v>955803.44</v>
      </c>
    </row>
    <row r="8301" spans="1:5">
      <c r="A8301">
        <v>2006</v>
      </c>
      <c r="B8301" s="108">
        <v>85</v>
      </c>
      <c r="C8301">
        <v>535432.51</v>
      </c>
      <c r="D8301">
        <v>295689.01</v>
      </c>
      <c r="E8301">
        <v>831121.52</v>
      </c>
    </row>
    <row r="8302" spans="1:5">
      <c r="A8302">
        <v>2006</v>
      </c>
      <c r="B8302" s="108">
        <v>86</v>
      </c>
      <c r="C8302">
        <v>444503.7</v>
      </c>
      <c r="D8302">
        <v>233271.67999999999</v>
      </c>
      <c r="E8302">
        <v>677775.38</v>
      </c>
    </row>
    <row r="8303" spans="1:5">
      <c r="A8303">
        <v>2006</v>
      </c>
      <c r="B8303" s="108">
        <v>87</v>
      </c>
      <c r="C8303">
        <v>407804.24</v>
      </c>
      <c r="D8303">
        <v>201608.25</v>
      </c>
      <c r="E8303">
        <v>609412.49</v>
      </c>
    </row>
    <row r="8304" spans="1:5">
      <c r="A8304">
        <v>2006</v>
      </c>
      <c r="B8304" s="108">
        <v>88</v>
      </c>
      <c r="C8304">
        <v>347339.33</v>
      </c>
      <c r="D8304">
        <v>164233.07</v>
      </c>
      <c r="E8304">
        <v>511572.4</v>
      </c>
    </row>
    <row r="8305" spans="1:5">
      <c r="A8305">
        <v>2006</v>
      </c>
      <c r="B8305" s="108">
        <v>89</v>
      </c>
      <c r="C8305">
        <v>297295.78000000003</v>
      </c>
      <c r="D8305">
        <v>130220.1</v>
      </c>
      <c r="E8305">
        <v>427515.88</v>
      </c>
    </row>
    <row r="8306" spans="1:5">
      <c r="A8306">
        <v>2006</v>
      </c>
      <c r="B8306" s="108">
        <v>90</v>
      </c>
      <c r="C8306">
        <v>256413.59</v>
      </c>
      <c r="D8306">
        <v>104290.71</v>
      </c>
      <c r="E8306">
        <v>360704.3</v>
      </c>
    </row>
    <row r="8307" spans="1:5">
      <c r="A8307">
        <v>2006</v>
      </c>
      <c r="B8307" s="108">
        <v>91</v>
      </c>
      <c r="C8307">
        <v>217932.11</v>
      </c>
      <c r="D8307">
        <v>82236.28</v>
      </c>
      <c r="E8307">
        <v>300168.39</v>
      </c>
    </row>
    <row r="8308" spans="1:5">
      <c r="A8308">
        <v>2006</v>
      </c>
      <c r="B8308" s="108">
        <v>92</v>
      </c>
      <c r="C8308">
        <v>174100.62</v>
      </c>
      <c r="D8308">
        <v>60981.13</v>
      </c>
      <c r="E8308">
        <v>235081.75</v>
      </c>
    </row>
    <row r="8309" spans="1:5">
      <c r="A8309">
        <v>2006</v>
      </c>
      <c r="B8309" s="108">
        <v>93</v>
      </c>
      <c r="C8309">
        <v>141984.57</v>
      </c>
      <c r="D8309">
        <v>45770.41</v>
      </c>
      <c r="E8309">
        <v>187754.98</v>
      </c>
    </row>
    <row r="8310" spans="1:5">
      <c r="A8310">
        <v>2006</v>
      </c>
      <c r="B8310" s="108">
        <v>94</v>
      </c>
      <c r="C8310">
        <v>106443.38</v>
      </c>
      <c r="D8310">
        <v>31719.79</v>
      </c>
      <c r="E8310">
        <v>138163.17000000001</v>
      </c>
    </row>
    <row r="8311" spans="1:5">
      <c r="A8311">
        <v>2006</v>
      </c>
      <c r="B8311" s="108">
        <v>95</v>
      </c>
      <c r="C8311">
        <v>83442.289999999994</v>
      </c>
      <c r="D8311">
        <v>22383.46</v>
      </c>
      <c r="E8311">
        <v>105825.75</v>
      </c>
    </row>
    <row r="8312" spans="1:5">
      <c r="A8312">
        <v>2006</v>
      </c>
      <c r="B8312" s="108">
        <v>96</v>
      </c>
      <c r="C8312">
        <v>60599.94</v>
      </c>
      <c r="D8312">
        <v>15295.87</v>
      </c>
      <c r="E8312">
        <v>75895.81</v>
      </c>
    </row>
    <row r="8313" spans="1:5">
      <c r="A8313">
        <v>2006</v>
      </c>
      <c r="B8313" s="108">
        <v>97</v>
      </c>
      <c r="C8313">
        <v>44460.2</v>
      </c>
      <c r="D8313">
        <v>10133.33</v>
      </c>
      <c r="E8313">
        <v>54593.53</v>
      </c>
    </row>
    <row r="8314" spans="1:5">
      <c r="A8314">
        <v>2006</v>
      </c>
      <c r="B8314" s="108">
        <v>98</v>
      </c>
      <c r="C8314">
        <v>31133.279999999999</v>
      </c>
      <c r="D8314">
        <v>6511.46</v>
      </c>
      <c r="E8314">
        <v>37644.74</v>
      </c>
    </row>
    <row r="8315" spans="1:5">
      <c r="A8315">
        <v>2006</v>
      </c>
      <c r="B8315" s="108">
        <v>99</v>
      </c>
      <c r="C8315">
        <v>20857.919999999998</v>
      </c>
      <c r="D8315">
        <v>4132.12</v>
      </c>
      <c r="E8315">
        <v>24990.04</v>
      </c>
    </row>
    <row r="8316" spans="1:5">
      <c r="A8316">
        <v>2006</v>
      </c>
      <c r="B8316" s="108">
        <v>100</v>
      </c>
      <c r="C8316">
        <v>13815.64</v>
      </c>
      <c r="D8316">
        <v>2534</v>
      </c>
      <c r="E8316">
        <v>16349.64</v>
      </c>
    </row>
    <row r="8317" spans="1:5">
      <c r="A8317">
        <v>2006</v>
      </c>
      <c r="B8317" s="108">
        <v>101</v>
      </c>
      <c r="C8317">
        <v>8901.5499999999993</v>
      </c>
      <c r="D8317">
        <v>1461.36</v>
      </c>
      <c r="E8317">
        <v>10362.91</v>
      </c>
    </row>
    <row r="8318" spans="1:5">
      <c r="A8318">
        <v>2006</v>
      </c>
      <c r="B8318" s="108">
        <v>102</v>
      </c>
      <c r="C8318">
        <v>5528.23</v>
      </c>
      <c r="D8318">
        <v>856.29</v>
      </c>
      <c r="E8318">
        <v>6384.52</v>
      </c>
    </row>
    <row r="8319" spans="1:5">
      <c r="A8319">
        <v>2006</v>
      </c>
      <c r="B8319" s="108">
        <v>103</v>
      </c>
      <c r="C8319">
        <v>3473.86</v>
      </c>
      <c r="D8319">
        <v>509.72</v>
      </c>
      <c r="E8319">
        <v>3983.58</v>
      </c>
    </row>
    <row r="8320" spans="1:5">
      <c r="A8320">
        <v>2006</v>
      </c>
      <c r="B8320" s="108">
        <v>104</v>
      </c>
      <c r="C8320">
        <v>1846.27</v>
      </c>
      <c r="D8320">
        <v>270.19</v>
      </c>
      <c r="E8320">
        <v>2116.46</v>
      </c>
    </row>
    <row r="8321" spans="1:5">
      <c r="A8321">
        <v>2006</v>
      </c>
      <c r="B8321" s="108">
        <v>105</v>
      </c>
      <c r="C8321">
        <v>1143.04</v>
      </c>
      <c r="D8321">
        <v>168.72</v>
      </c>
      <c r="E8321">
        <v>1311.76</v>
      </c>
    </row>
    <row r="8322" spans="1:5">
      <c r="A8322">
        <v>2006</v>
      </c>
      <c r="B8322" s="108">
        <v>106</v>
      </c>
      <c r="C8322">
        <v>570.11</v>
      </c>
      <c r="D8322">
        <v>55.58</v>
      </c>
      <c r="E8322">
        <v>625.69000000000005</v>
      </c>
    </row>
    <row r="8323" spans="1:5">
      <c r="A8323">
        <v>2006</v>
      </c>
      <c r="B8323" s="108">
        <v>107</v>
      </c>
      <c r="C8323">
        <v>322.48</v>
      </c>
      <c r="D8323">
        <v>41.63</v>
      </c>
      <c r="E8323">
        <v>364.11</v>
      </c>
    </row>
    <row r="8324" spans="1:5">
      <c r="A8324">
        <v>2006</v>
      </c>
      <c r="B8324" s="108">
        <v>108</v>
      </c>
      <c r="C8324">
        <v>166.55</v>
      </c>
      <c r="D8324">
        <v>18.73</v>
      </c>
      <c r="E8324">
        <v>185.28</v>
      </c>
    </row>
    <row r="8325" spans="1:5">
      <c r="A8325">
        <v>2006</v>
      </c>
      <c r="B8325" s="108">
        <v>109</v>
      </c>
      <c r="C8325">
        <v>68.58</v>
      </c>
      <c r="D8325">
        <v>12.32</v>
      </c>
      <c r="E8325">
        <v>80.900000000000006</v>
      </c>
    </row>
    <row r="8326" spans="1:5">
      <c r="A8326">
        <v>2006</v>
      </c>
      <c r="B8326" s="108">
        <v>110</v>
      </c>
      <c r="C8326">
        <v>87.79</v>
      </c>
      <c r="D8326">
        <v>11.49</v>
      </c>
      <c r="E8326">
        <v>99.28</v>
      </c>
    </row>
    <row r="8327" spans="1:5">
      <c r="A8327">
        <v>2007</v>
      </c>
      <c r="B8327" s="108">
        <v>0</v>
      </c>
      <c r="C8327">
        <v>2001620.22</v>
      </c>
      <c r="D8327">
        <v>2093392.84</v>
      </c>
      <c r="E8327">
        <v>4095013.06</v>
      </c>
    </row>
    <row r="8328" spans="1:5">
      <c r="A8328">
        <v>2007</v>
      </c>
      <c r="B8328" s="108">
        <v>1</v>
      </c>
      <c r="C8328">
        <v>1950339.81</v>
      </c>
      <c r="D8328">
        <v>2036870.91</v>
      </c>
      <c r="E8328">
        <v>3987210.72</v>
      </c>
    </row>
    <row r="8329" spans="1:5">
      <c r="A8329">
        <v>2007</v>
      </c>
      <c r="B8329" s="108">
        <v>2</v>
      </c>
      <c r="C8329">
        <v>1946353.39</v>
      </c>
      <c r="D8329">
        <v>2034425.56</v>
      </c>
      <c r="E8329">
        <v>3980778.95</v>
      </c>
    </row>
    <row r="8330" spans="1:5">
      <c r="A8330">
        <v>2007</v>
      </c>
      <c r="B8330" s="108">
        <v>3</v>
      </c>
      <c r="C8330">
        <v>1949183.6</v>
      </c>
      <c r="D8330">
        <v>2035884.94</v>
      </c>
      <c r="E8330">
        <v>3985068.54</v>
      </c>
    </row>
    <row r="8331" spans="1:5">
      <c r="A8331">
        <v>2007</v>
      </c>
      <c r="B8331" s="108">
        <v>4</v>
      </c>
      <c r="C8331">
        <v>1948265.25</v>
      </c>
      <c r="D8331">
        <v>2036342.26</v>
      </c>
      <c r="E8331">
        <v>3984607.51</v>
      </c>
    </row>
    <row r="8332" spans="1:5">
      <c r="A8332">
        <v>2007</v>
      </c>
      <c r="B8332" s="108">
        <v>5</v>
      </c>
      <c r="C8332">
        <v>1968945.71</v>
      </c>
      <c r="D8332">
        <v>2053011.58</v>
      </c>
      <c r="E8332">
        <v>4021957.29</v>
      </c>
    </row>
    <row r="8333" spans="1:5">
      <c r="A8333">
        <v>2007</v>
      </c>
      <c r="B8333" s="108">
        <v>6</v>
      </c>
      <c r="C8333">
        <v>1941826.32</v>
      </c>
      <c r="D8333">
        <v>2027251.61</v>
      </c>
      <c r="E8333">
        <v>3969077.93</v>
      </c>
    </row>
    <row r="8334" spans="1:5">
      <c r="A8334">
        <v>2007</v>
      </c>
      <c r="B8334" s="108">
        <v>7</v>
      </c>
      <c r="C8334">
        <v>1897919.27</v>
      </c>
      <c r="D8334">
        <v>1983921.62</v>
      </c>
      <c r="E8334">
        <v>3881840.89</v>
      </c>
    </row>
    <row r="8335" spans="1:5">
      <c r="A8335">
        <v>2007</v>
      </c>
      <c r="B8335" s="108">
        <v>8</v>
      </c>
      <c r="C8335">
        <v>1884742.09</v>
      </c>
      <c r="D8335">
        <v>1972949.73</v>
      </c>
      <c r="E8335">
        <v>3857691.82</v>
      </c>
    </row>
    <row r="8336" spans="1:5">
      <c r="A8336">
        <v>2007</v>
      </c>
      <c r="B8336" s="108">
        <v>9</v>
      </c>
      <c r="C8336">
        <v>1904611.75</v>
      </c>
      <c r="D8336">
        <v>1994702.58</v>
      </c>
      <c r="E8336">
        <v>3899314.33</v>
      </c>
    </row>
    <row r="8337" spans="1:5">
      <c r="A8337">
        <v>2007</v>
      </c>
      <c r="B8337" s="108">
        <v>10</v>
      </c>
      <c r="C8337">
        <v>2002652.33</v>
      </c>
      <c r="D8337">
        <v>2095696.99</v>
      </c>
      <c r="E8337">
        <v>4098349.32</v>
      </c>
    </row>
    <row r="8338" spans="1:5">
      <c r="A8338">
        <v>2007</v>
      </c>
      <c r="B8338" s="108">
        <v>11</v>
      </c>
      <c r="C8338">
        <v>2012777.55</v>
      </c>
      <c r="D8338">
        <v>2111404.85</v>
      </c>
      <c r="E8338">
        <v>4124182.4</v>
      </c>
    </row>
    <row r="8339" spans="1:5">
      <c r="A8339">
        <v>2007</v>
      </c>
      <c r="B8339" s="108">
        <v>12</v>
      </c>
      <c r="C8339">
        <v>2046493.88</v>
      </c>
      <c r="D8339">
        <v>2147940.44</v>
      </c>
      <c r="E8339">
        <v>4194434.32</v>
      </c>
    </row>
    <row r="8340" spans="1:5">
      <c r="A8340">
        <v>2007</v>
      </c>
      <c r="B8340" s="108">
        <v>13</v>
      </c>
      <c r="C8340">
        <v>2065581.13</v>
      </c>
      <c r="D8340">
        <v>2170369.73</v>
      </c>
      <c r="E8340">
        <v>4235950.8600000003</v>
      </c>
    </row>
    <row r="8341" spans="1:5">
      <c r="A8341">
        <v>2007</v>
      </c>
      <c r="B8341" s="108">
        <v>14</v>
      </c>
      <c r="C8341">
        <v>2088382.27</v>
      </c>
      <c r="D8341">
        <v>2195527.6800000002</v>
      </c>
      <c r="E8341">
        <v>4283909.95</v>
      </c>
    </row>
    <row r="8342" spans="1:5">
      <c r="A8342">
        <v>2007</v>
      </c>
      <c r="B8342" s="108">
        <v>15</v>
      </c>
      <c r="C8342">
        <v>2137035.12</v>
      </c>
      <c r="D8342">
        <v>2248412.3199999998</v>
      </c>
      <c r="E8342">
        <v>4385447.4400000004</v>
      </c>
    </row>
    <row r="8343" spans="1:5">
      <c r="A8343">
        <v>2007</v>
      </c>
      <c r="B8343" s="108">
        <v>16</v>
      </c>
      <c r="C8343">
        <v>2176572.41</v>
      </c>
      <c r="D8343">
        <v>2300981.58</v>
      </c>
      <c r="E8343">
        <v>4477553.99</v>
      </c>
    </row>
    <row r="8344" spans="1:5">
      <c r="A8344">
        <v>2007</v>
      </c>
      <c r="B8344" s="108">
        <v>17</v>
      </c>
      <c r="C8344">
        <v>2145769.4700000002</v>
      </c>
      <c r="D8344">
        <v>2280759.19</v>
      </c>
      <c r="E8344">
        <v>4426528.66</v>
      </c>
    </row>
    <row r="8345" spans="1:5">
      <c r="A8345">
        <v>2007</v>
      </c>
      <c r="B8345" s="108">
        <v>18</v>
      </c>
      <c r="C8345">
        <v>2111880.4</v>
      </c>
      <c r="D8345">
        <v>2236091.7999999998</v>
      </c>
      <c r="E8345">
        <v>4347972.2</v>
      </c>
    </row>
    <row r="8346" spans="1:5">
      <c r="A8346">
        <v>2007</v>
      </c>
      <c r="B8346" s="108">
        <v>19</v>
      </c>
      <c r="C8346">
        <v>2093235.71</v>
      </c>
      <c r="D8346">
        <v>2207380.8199999998</v>
      </c>
      <c r="E8346">
        <v>4300616.53</v>
      </c>
    </row>
    <row r="8347" spans="1:5">
      <c r="A8347">
        <v>2007</v>
      </c>
      <c r="B8347" s="108">
        <v>20</v>
      </c>
      <c r="C8347">
        <v>2065173.09</v>
      </c>
      <c r="D8347">
        <v>2180068.61</v>
      </c>
      <c r="E8347">
        <v>4245241.7</v>
      </c>
    </row>
    <row r="8348" spans="1:5">
      <c r="A8348">
        <v>2007</v>
      </c>
      <c r="B8348" s="108">
        <v>21</v>
      </c>
      <c r="C8348">
        <v>2069999.15</v>
      </c>
      <c r="D8348">
        <v>2188079.41</v>
      </c>
      <c r="E8348">
        <v>4258078.5599999996</v>
      </c>
    </row>
    <row r="8349" spans="1:5">
      <c r="A8349">
        <v>2007</v>
      </c>
      <c r="B8349" s="108">
        <v>22</v>
      </c>
      <c r="C8349">
        <v>2035153.6</v>
      </c>
      <c r="D8349">
        <v>2153763.37</v>
      </c>
      <c r="E8349">
        <v>4188916.97</v>
      </c>
    </row>
    <row r="8350" spans="1:5">
      <c r="A8350">
        <v>2007</v>
      </c>
      <c r="B8350" s="108">
        <v>23</v>
      </c>
      <c r="C8350">
        <v>2027312.1</v>
      </c>
      <c r="D8350">
        <v>2137813.2000000002</v>
      </c>
      <c r="E8350">
        <v>4165125.3</v>
      </c>
    </row>
    <row r="8351" spans="1:5">
      <c r="A8351">
        <v>2007</v>
      </c>
      <c r="B8351" s="108">
        <v>24</v>
      </c>
      <c r="C8351">
        <v>2056878.55</v>
      </c>
      <c r="D8351">
        <v>2142883.27</v>
      </c>
      <c r="E8351">
        <v>4199761.82</v>
      </c>
    </row>
    <row r="8352" spans="1:5">
      <c r="A8352">
        <v>2007</v>
      </c>
      <c r="B8352" s="108">
        <v>25</v>
      </c>
      <c r="C8352">
        <v>2105284.23</v>
      </c>
      <c r="D8352">
        <v>2144810.85</v>
      </c>
      <c r="E8352">
        <v>4250095.08</v>
      </c>
    </row>
    <row r="8353" spans="1:5">
      <c r="A8353">
        <v>2007</v>
      </c>
      <c r="B8353" s="108">
        <v>26</v>
      </c>
      <c r="C8353">
        <v>2101269.5299999998</v>
      </c>
      <c r="D8353">
        <v>2103368.0099999998</v>
      </c>
      <c r="E8353">
        <v>4204637.54</v>
      </c>
    </row>
    <row r="8354" spans="1:5">
      <c r="A8354">
        <v>2007</v>
      </c>
      <c r="B8354" s="108">
        <v>27</v>
      </c>
      <c r="C8354">
        <v>2059202.65</v>
      </c>
      <c r="D8354">
        <v>2055545.08</v>
      </c>
      <c r="E8354">
        <v>4114747.73</v>
      </c>
    </row>
    <row r="8355" spans="1:5">
      <c r="A8355">
        <v>2007</v>
      </c>
      <c r="B8355" s="108">
        <v>28</v>
      </c>
      <c r="C8355">
        <v>1959344.11</v>
      </c>
      <c r="D8355">
        <v>1977804.5</v>
      </c>
      <c r="E8355">
        <v>3937148.61</v>
      </c>
    </row>
    <row r="8356" spans="1:5">
      <c r="A8356">
        <v>2007</v>
      </c>
      <c r="B8356" s="108">
        <v>29</v>
      </c>
      <c r="C8356">
        <v>1897034.28</v>
      </c>
      <c r="D8356">
        <v>1923283.99</v>
      </c>
      <c r="E8356">
        <v>3820318.27</v>
      </c>
    </row>
    <row r="8357" spans="1:5">
      <c r="A8357">
        <v>2007</v>
      </c>
      <c r="B8357" s="108">
        <v>30</v>
      </c>
      <c r="C8357">
        <v>1900178.65</v>
      </c>
      <c r="D8357">
        <v>1936768.54</v>
      </c>
      <c r="E8357">
        <v>3836947.19</v>
      </c>
    </row>
    <row r="8358" spans="1:5">
      <c r="A8358">
        <v>2007</v>
      </c>
      <c r="B8358" s="108">
        <v>31</v>
      </c>
      <c r="C8358">
        <v>1879335.53</v>
      </c>
      <c r="D8358">
        <v>1894966.46</v>
      </c>
      <c r="E8358">
        <v>3774301.99</v>
      </c>
    </row>
    <row r="8359" spans="1:5">
      <c r="A8359">
        <v>2007</v>
      </c>
      <c r="B8359" s="108">
        <v>32</v>
      </c>
      <c r="C8359">
        <v>1913706</v>
      </c>
      <c r="D8359">
        <v>1922468.37</v>
      </c>
      <c r="E8359">
        <v>3836174.37</v>
      </c>
    </row>
    <row r="8360" spans="1:5">
      <c r="A8360">
        <v>2007</v>
      </c>
      <c r="B8360" s="108">
        <v>33</v>
      </c>
      <c r="C8360">
        <v>1910853.77</v>
      </c>
      <c r="D8360">
        <v>1909583.69</v>
      </c>
      <c r="E8360">
        <v>3820437.46</v>
      </c>
    </row>
    <row r="8361" spans="1:5">
      <c r="A8361">
        <v>2007</v>
      </c>
      <c r="B8361" s="108">
        <v>34</v>
      </c>
      <c r="C8361">
        <v>1981480.02</v>
      </c>
      <c r="D8361">
        <v>1978468.76</v>
      </c>
      <c r="E8361">
        <v>3959948.78</v>
      </c>
    </row>
    <row r="8362" spans="1:5">
      <c r="A8362">
        <v>2007</v>
      </c>
      <c r="B8362" s="108">
        <v>35</v>
      </c>
      <c r="C8362">
        <v>2097098.08</v>
      </c>
      <c r="D8362">
        <v>2095770.6</v>
      </c>
      <c r="E8362">
        <v>4192868.68</v>
      </c>
    </row>
    <row r="8363" spans="1:5">
      <c r="A8363">
        <v>2007</v>
      </c>
      <c r="B8363" s="108">
        <v>36</v>
      </c>
      <c r="C8363">
        <v>2172365.39</v>
      </c>
      <c r="D8363">
        <v>2169067.87</v>
      </c>
      <c r="E8363">
        <v>4341433.26</v>
      </c>
    </row>
    <row r="8364" spans="1:5">
      <c r="A8364">
        <v>2007</v>
      </c>
      <c r="B8364" s="108">
        <v>37</v>
      </c>
      <c r="C8364">
        <v>2125866.4900000002</v>
      </c>
      <c r="D8364">
        <v>2123020.7000000002</v>
      </c>
      <c r="E8364">
        <v>4248887.1900000004</v>
      </c>
    </row>
    <row r="8365" spans="1:5">
      <c r="A8365">
        <v>2007</v>
      </c>
      <c r="B8365" s="108">
        <v>38</v>
      </c>
      <c r="C8365">
        <v>2055039.73</v>
      </c>
      <c r="D8365">
        <v>2041908.78</v>
      </c>
      <c r="E8365">
        <v>4096948.51</v>
      </c>
    </row>
    <row r="8366" spans="1:5">
      <c r="A8366">
        <v>2007</v>
      </c>
      <c r="B8366" s="108">
        <v>39</v>
      </c>
      <c r="C8366">
        <v>2045792.16</v>
      </c>
      <c r="D8366">
        <v>2026663.25</v>
      </c>
      <c r="E8366">
        <v>4072455.41</v>
      </c>
    </row>
    <row r="8367" spans="1:5">
      <c r="A8367">
        <v>2007</v>
      </c>
      <c r="B8367" s="108">
        <v>40</v>
      </c>
      <c r="C8367">
        <v>2076471.01</v>
      </c>
      <c r="D8367">
        <v>2051341.35</v>
      </c>
      <c r="E8367">
        <v>4127812.36</v>
      </c>
    </row>
    <row r="8368" spans="1:5">
      <c r="A8368">
        <v>2007</v>
      </c>
      <c r="B8368" s="108">
        <v>41</v>
      </c>
      <c r="C8368">
        <v>2181777.9</v>
      </c>
      <c r="D8368">
        <v>2163054.92</v>
      </c>
      <c r="E8368">
        <v>4344832.82</v>
      </c>
    </row>
    <row r="8369" spans="1:5">
      <c r="A8369">
        <v>2007</v>
      </c>
      <c r="B8369" s="108">
        <v>42</v>
      </c>
      <c r="C8369">
        <v>2273068.7999999998</v>
      </c>
      <c r="D8369">
        <v>2245695.63</v>
      </c>
      <c r="E8369">
        <v>4518764.43</v>
      </c>
    </row>
    <row r="8370" spans="1:5">
      <c r="A8370">
        <v>2007</v>
      </c>
      <c r="B8370" s="108">
        <v>43</v>
      </c>
      <c r="C8370">
        <v>2299812.85</v>
      </c>
      <c r="D8370">
        <v>2252832.25</v>
      </c>
      <c r="E8370">
        <v>4552645.0999999996</v>
      </c>
    </row>
    <row r="8371" spans="1:5">
      <c r="A8371">
        <v>2007</v>
      </c>
      <c r="B8371" s="108">
        <v>44</v>
      </c>
      <c r="C8371">
        <v>2287205.0499999998</v>
      </c>
      <c r="D8371">
        <v>2235549.6</v>
      </c>
      <c r="E8371">
        <v>4522754.6500000004</v>
      </c>
    </row>
    <row r="8372" spans="1:5">
      <c r="A8372">
        <v>2007</v>
      </c>
      <c r="B8372" s="108">
        <v>45</v>
      </c>
      <c r="C8372">
        <v>2302500.2799999998</v>
      </c>
      <c r="D8372">
        <v>2244095.09</v>
      </c>
      <c r="E8372">
        <v>4546595.37</v>
      </c>
    </row>
    <row r="8373" spans="1:5">
      <c r="A8373">
        <v>2007</v>
      </c>
      <c r="B8373" s="108">
        <v>46</v>
      </c>
      <c r="C8373">
        <v>2342431.73</v>
      </c>
      <c r="D8373">
        <v>2294482.69</v>
      </c>
      <c r="E8373">
        <v>4636914.42</v>
      </c>
    </row>
    <row r="8374" spans="1:5">
      <c r="A8374">
        <v>2007</v>
      </c>
      <c r="B8374" s="108">
        <v>47</v>
      </c>
      <c r="C8374">
        <v>2324965.58</v>
      </c>
      <c r="D8374">
        <v>2275461.02</v>
      </c>
      <c r="E8374">
        <v>4600426.5999999996</v>
      </c>
    </row>
    <row r="8375" spans="1:5">
      <c r="A8375">
        <v>2007</v>
      </c>
      <c r="B8375" s="108">
        <v>48</v>
      </c>
      <c r="C8375">
        <v>2277948.65</v>
      </c>
      <c r="D8375">
        <v>2213538.3199999998</v>
      </c>
      <c r="E8375">
        <v>4491486.97</v>
      </c>
    </row>
    <row r="8376" spans="1:5">
      <c r="A8376">
        <v>2007</v>
      </c>
      <c r="B8376" s="108">
        <v>49</v>
      </c>
      <c r="C8376">
        <v>2276038.11</v>
      </c>
      <c r="D8376">
        <v>2206177.75</v>
      </c>
      <c r="E8376">
        <v>4482215.8600000003</v>
      </c>
    </row>
    <row r="8377" spans="1:5">
      <c r="A8377">
        <v>2007</v>
      </c>
      <c r="B8377" s="108">
        <v>50</v>
      </c>
      <c r="C8377">
        <v>2215813.48</v>
      </c>
      <c r="D8377">
        <v>2130099.35</v>
      </c>
      <c r="E8377">
        <v>4345912.83</v>
      </c>
    </row>
    <row r="8378" spans="1:5">
      <c r="A8378">
        <v>2007</v>
      </c>
      <c r="B8378" s="108">
        <v>51</v>
      </c>
      <c r="C8378">
        <v>2192100.9900000002</v>
      </c>
      <c r="D8378">
        <v>2115426.91</v>
      </c>
      <c r="E8378">
        <v>4307527.9000000004</v>
      </c>
    </row>
    <row r="8379" spans="1:5">
      <c r="A8379">
        <v>2007</v>
      </c>
      <c r="B8379" s="108">
        <v>52</v>
      </c>
      <c r="C8379">
        <v>2145188.96</v>
      </c>
      <c r="D8379">
        <v>2058792.56</v>
      </c>
      <c r="E8379">
        <v>4203981.5199999996</v>
      </c>
    </row>
    <row r="8380" spans="1:5">
      <c r="A8380">
        <v>2007</v>
      </c>
      <c r="B8380" s="108">
        <v>53</v>
      </c>
      <c r="C8380">
        <v>2078704.84</v>
      </c>
      <c r="D8380">
        <v>1982008.21</v>
      </c>
      <c r="E8380">
        <v>4060713.05</v>
      </c>
    </row>
    <row r="8381" spans="1:5">
      <c r="A8381">
        <v>2007</v>
      </c>
      <c r="B8381" s="108">
        <v>54</v>
      </c>
      <c r="C8381">
        <v>2019522.99</v>
      </c>
      <c r="D8381">
        <v>1918647.08</v>
      </c>
      <c r="E8381">
        <v>3938170.07</v>
      </c>
    </row>
    <row r="8382" spans="1:5">
      <c r="A8382">
        <v>2007</v>
      </c>
      <c r="B8382" s="108">
        <v>55</v>
      </c>
      <c r="C8382">
        <v>1949568.78</v>
      </c>
      <c r="D8382">
        <v>1837903.73</v>
      </c>
      <c r="E8382">
        <v>3787472.51</v>
      </c>
    </row>
    <row r="8383" spans="1:5">
      <c r="A8383">
        <v>2007</v>
      </c>
      <c r="B8383" s="108">
        <v>56</v>
      </c>
      <c r="C8383">
        <v>1933602.93</v>
      </c>
      <c r="D8383">
        <v>1827539.24</v>
      </c>
      <c r="E8383">
        <v>3761142.17</v>
      </c>
    </row>
    <row r="8384" spans="1:5">
      <c r="A8384">
        <v>2007</v>
      </c>
      <c r="B8384" s="108">
        <v>57</v>
      </c>
      <c r="C8384">
        <v>1888043.77</v>
      </c>
      <c r="D8384">
        <v>1780566.3</v>
      </c>
      <c r="E8384">
        <v>3668610.07</v>
      </c>
    </row>
    <row r="8385" spans="1:5">
      <c r="A8385">
        <v>2007</v>
      </c>
      <c r="B8385" s="108">
        <v>58</v>
      </c>
      <c r="C8385">
        <v>1846106.09</v>
      </c>
      <c r="D8385">
        <v>1732727.71</v>
      </c>
      <c r="E8385">
        <v>3578833.8</v>
      </c>
    </row>
    <row r="8386" spans="1:5">
      <c r="A8386">
        <v>2007</v>
      </c>
      <c r="B8386" s="108">
        <v>59</v>
      </c>
      <c r="C8386">
        <v>1873997.3</v>
      </c>
      <c r="D8386">
        <v>1755839.49</v>
      </c>
      <c r="E8386">
        <v>3629836.79</v>
      </c>
    </row>
    <row r="8387" spans="1:5">
      <c r="A8387">
        <v>2007</v>
      </c>
      <c r="B8387" s="108">
        <v>60</v>
      </c>
      <c r="C8387">
        <v>1662717.27</v>
      </c>
      <c r="D8387">
        <v>1546791.84</v>
      </c>
      <c r="E8387">
        <v>3209509.11</v>
      </c>
    </row>
    <row r="8388" spans="1:5">
      <c r="A8388">
        <v>2007</v>
      </c>
      <c r="B8388" s="108">
        <v>61</v>
      </c>
      <c r="C8388">
        <v>1441437.58</v>
      </c>
      <c r="D8388">
        <v>1334896.45</v>
      </c>
      <c r="E8388">
        <v>2776334.03</v>
      </c>
    </row>
    <row r="8389" spans="1:5">
      <c r="A8389">
        <v>2007</v>
      </c>
      <c r="B8389" s="108">
        <v>62</v>
      </c>
      <c r="C8389">
        <v>1428965.8</v>
      </c>
      <c r="D8389">
        <v>1312862.8999999999</v>
      </c>
      <c r="E8389">
        <v>2741828.7</v>
      </c>
    </row>
    <row r="8390" spans="1:5">
      <c r="A8390">
        <v>2007</v>
      </c>
      <c r="B8390" s="108">
        <v>63</v>
      </c>
      <c r="C8390">
        <v>1443527.47</v>
      </c>
      <c r="D8390">
        <v>1317100.58</v>
      </c>
      <c r="E8390">
        <v>2760628.05</v>
      </c>
    </row>
    <row r="8391" spans="1:5">
      <c r="A8391">
        <v>2007</v>
      </c>
      <c r="B8391" s="108">
        <v>64</v>
      </c>
      <c r="C8391">
        <v>1373240.18</v>
      </c>
      <c r="D8391">
        <v>1243479.6200000001</v>
      </c>
      <c r="E8391">
        <v>2616719.7999999998</v>
      </c>
    </row>
    <row r="8392" spans="1:5">
      <c r="A8392">
        <v>2007</v>
      </c>
      <c r="B8392" s="108">
        <v>65</v>
      </c>
      <c r="C8392">
        <v>1249529.43</v>
      </c>
      <c r="D8392">
        <v>1116571.3999999999</v>
      </c>
      <c r="E8392">
        <v>2366100.83</v>
      </c>
    </row>
    <row r="8393" spans="1:5">
      <c r="A8393">
        <v>2007</v>
      </c>
      <c r="B8393" s="108">
        <v>66</v>
      </c>
      <c r="C8393">
        <v>1183737.3700000001</v>
      </c>
      <c r="D8393">
        <v>1052033.79</v>
      </c>
      <c r="E8393">
        <v>2235771.16</v>
      </c>
    </row>
    <row r="8394" spans="1:5">
      <c r="A8394">
        <v>2007</v>
      </c>
      <c r="B8394" s="108">
        <v>67</v>
      </c>
      <c r="C8394">
        <v>1137473.81</v>
      </c>
      <c r="D8394">
        <v>1007661.59</v>
      </c>
      <c r="E8394">
        <v>2145135.4</v>
      </c>
    </row>
    <row r="8395" spans="1:5">
      <c r="A8395">
        <v>2007</v>
      </c>
      <c r="B8395" s="108">
        <v>68</v>
      </c>
      <c r="C8395">
        <v>1095398.3899999999</v>
      </c>
      <c r="D8395">
        <v>960804.28</v>
      </c>
      <c r="E8395">
        <v>2056202.67</v>
      </c>
    </row>
    <row r="8396" spans="1:5">
      <c r="A8396">
        <v>2007</v>
      </c>
      <c r="B8396" s="108">
        <v>69</v>
      </c>
      <c r="C8396">
        <v>1051159.8400000001</v>
      </c>
      <c r="D8396">
        <v>907919.37</v>
      </c>
      <c r="E8396">
        <v>1959079.21</v>
      </c>
    </row>
    <row r="8397" spans="1:5">
      <c r="A8397">
        <v>2007</v>
      </c>
      <c r="B8397" s="108">
        <v>70</v>
      </c>
      <c r="C8397">
        <v>1002068.77</v>
      </c>
      <c r="D8397">
        <v>852583.89</v>
      </c>
      <c r="E8397">
        <v>1854652.66</v>
      </c>
    </row>
    <row r="8398" spans="1:5">
      <c r="A8398">
        <v>2007</v>
      </c>
      <c r="B8398" s="108">
        <v>71</v>
      </c>
      <c r="C8398">
        <v>998133.59</v>
      </c>
      <c r="D8398">
        <v>839701.55</v>
      </c>
      <c r="E8398">
        <v>1837835.14</v>
      </c>
    </row>
    <row r="8399" spans="1:5">
      <c r="A8399">
        <v>2007</v>
      </c>
      <c r="B8399" s="108">
        <v>72</v>
      </c>
      <c r="C8399">
        <v>950579.51</v>
      </c>
      <c r="D8399">
        <v>785292.79</v>
      </c>
      <c r="E8399">
        <v>1735872.3</v>
      </c>
    </row>
    <row r="8400" spans="1:5">
      <c r="A8400">
        <v>2007</v>
      </c>
      <c r="B8400" s="108">
        <v>73</v>
      </c>
      <c r="C8400">
        <v>908625.61</v>
      </c>
      <c r="D8400">
        <v>738619.24</v>
      </c>
      <c r="E8400">
        <v>1647244.85</v>
      </c>
    </row>
    <row r="8401" spans="1:5">
      <c r="A8401">
        <v>2007</v>
      </c>
      <c r="B8401" s="108">
        <v>74</v>
      </c>
      <c r="C8401">
        <v>896849.51</v>
      </c>
      <c r="D8401">
        <v>716812.3</v>
      </c>
      <c r="E8401">
        <v>1613661.81</v>
      </c>
    </row>
    <row r="8402" spans="1:5">
      <c r="A8402">
        <v>2007</v>
      </c>
      <c r="B8402" s="108">
        <v>75</v>
      </c>
      <c r="C8402">
        <v>877070.24</v>
      </c>
      <c r="D8402">
        <v>686203.31</v>
      </c>
      <c r="E8402">
        <v>1563273.55</v>
      </c>
    </row>
    <row r="8403" spans="1:5">
      <c r="A8403">
        <v>2007</v>
      </c>
      <c r="B8403" s="108">
        <v>76</v>
      </c>
      <c r="C8403">
        <v>883377.97</v>
      </c>
      <c r="D8403">
        <v>677676.56</v>
      </c>
      <c r="E8403">
        <v>1561054.53</v>
      </c>
    </row>
    <row r="8404" spans="1:5">
      <c r="A8404">
        <v>2007</v>
      </c>
      <c r="B8404" s="108">
        <v>77</v>
      </c>
      <c r="C8404">
        <v>856212.76</v>
      </c>
      <c r="D8404">
        <v>640970.65</v>
      </c>
      <c r="E8404">
        <v>1497183.41</v>
      </c>
    </row>
    <row r="8405" spans="1:5">
      <c r="A8405">
        <v>2007</v>
      </c>
      <c r="B8405" s="108">
        <v>78</v>
      </c>
      <c r="C8405">
        <v>825780.42</v>
      </c>
      <c r="D8405">
        <v>602410.32999999996</v>
      </c>
      <c r="E8405">
        <v>1428190.75</v>
      </c>
    </row>
    <row r="8406" spans="1:5">
      <c r="A8406">
        <v>2007</v>
      </c>
      <c r="B8406" s="108">
        <v>79</v>
      </c>
      <c r="C8406">
        <v>804678.46</v>
      </c>
      <c r="D8406">
        <v>569253.87</v>
      </c>
      <c r="E8406">
        <v>1373932.33</v>
      </c>
    </row>
    <row r="8407" spans="1:5">
      <c r="A8407">
        <v>2007</v>
      </c>
      <c r="B8407" s="108">
        <v>80</v>
      </c>
      <c r="C8407">
        <v>764549.19</v>
      </c>
      <c r="D8407">
        <v>521302.33</v>
      </c>
      <c r="E8407">
        <v>1285851.52</v>
      </c>
    </row>
    <row r="8408" spans="1:5">
      <c r="A8408">
        <v>2007</v>
      </c>
      <c r="B8408" s="108">
        <v>81</v>
      </c>
      <c r="C8408">
        <v>742602.23</v>
      </c>
      <c r="D8408">
        <v>485625.81</v>
      </c>
      <c r="E8408">
        <v>1228228.04</v>
      </c>
    </row>
    <row r="8409" spans="1:5">
      <c r="A8409">
        <v>2007</v>
      </c>
      <c r="B8409" s="108">
        <v>82</v>
      </c>
      <c r="C8409">
        <v>716781.2</v>
      </c>
      <c r="D8409">
        <v>450352.57</v>
      </c>
      <c r="E8409">
        <v>1167133.77</v>
      </c>
    </row>
    <row r="8410" spans="1:5">
      <c r="A8410">
        <v>2007</v>
      </c>
      <c r="B8410" s="108">
        <v>83</v>
      </c>
      <c r="C8410">
        <v>650682.07999999996</v>
      </c>
      <c r="D8410">
        <v>396606.32</v>
      </c>
      <c r="E8410">
        <v>1047288.4</v>
      </c>
    </row>
    <row r="8411" spans="1:5">
      <c r="A8411">
        <v>2007</v>
      </c>
      <c r="B8411" s="108">
        <v>84</v>
      </c>
      <c r="C8411">
        <v>599202.18999999994</v>
      </c>
      <c r="D8411">
        <v>349982.56</v>
      </c>
      <c r="E8411">
        <v>949184.75</v>
      </c>
    </row>
    <row r="8412" spans="1:5">
      <c r="A8412">
        <v>2007</v>
      </c>
      <c r="B8412" s="108">
        <v>85</v>
      </c>
      <c r="C8412">
        <v>562174.25</v>
      </c>
      <c r="D8412">
        <v>314849.32</v>
      </c>
      <c r="E8412">
        <v>877023.57</v>
      </c>
    </row>
    <row r="8413" spans="1:5">
      <c r="A8413">
        <v>2007</v>
      </c>
      <c r="B8413" s="108">
        <v>86</v>
      </c>
      <c r="C8413">
        <v>491450.76</v>
      </c>
      <c r="D8413">
        <v>263217.87</v>
      </c>
      <c r="E8413">
        <v>754668.63</v>
      </c>
    </row>
    <row r="8414" spans="1:5">
      <c r="A8414">
        <v>2007</v>
      </c>
      <c r="B8414" s="108">
        <v>87</v>
      </c>
      <c r="C8414">
        <v>402641.65</v>
      </c>
      <c r="D8414">
        <v>204700.77</v>
      </c>
      <c r="E8414">
        <v>607342.42000000004</v>
      </c>
    </row>
    <row r="8415" spans="1:5">
      <c r="A8415">
        <v>2007</v>
      </c>
      <c r="B8415" s="108">
        <v>88</v>
      </c>
      <c r="C8415">
        <v>365719.98</v>
      </c>
      <c r="D8415">
        <v>174043.31</v>
      </c>
      <c r="E8415">
        <v>539763.29</v>
      </c>
    </row>
    <row r="8416" spans="1:5">
      <c r="A8416">
        <v>2007</v>
      </c>
      <c r="B8416" s="108">
        <v>89</v>
      </c>
      <c r="C8416">
        <v>307130.33</v>
      </c>
      <c r="D8416">
        <v>139630.07</v>
      </c>
      <c r="E8416">
        <v>446760.4</v>
      </c>
    </row>
    <row r="8417" spans="1:5">
      <c r="A8417">
        <v>2007</v>
      </c>
      <c r="B8417" s="108">
        <v>90</v>
      </c>
      <c r="C8417">
        <v>258009.21</v>
      </c>
      <c r="D8417">
        <v>108453.98</v>
      </c>
      <c r="E8417">
        <v>366463.19</v>
      </c>
    </row>
    <row r="8418" spans="1:5">
      <c r="A8418">
        <v>2007</v>
      </c>
      <c r="B8418" s="108">
        <v>91</v>
      </c>
      <c r="C8418">
        <v>219489.68</v>
      </c>
      <c r="D8418">
        <v>85001.97</v>
      </c>
      <c r="E8418">
        <v>304491.65000000002</v>
      </c>
    </row>
    <row r="8419" spans="1:5">
      <c r="A8419">
        <v>2007</v>
      </c>
      <c r="B8419" s="108">
        <v>92</v>
      </c>
      <c r="C8419">
        <v>182715.14</v>
      </c>
      <c r="D8419">
        <v>65686.429999999993</v>
      </c>
      <c r="E8419">
        <v>248401.57</v>
      </c>
    </row>
    <row r="8420" spans="1:5">
      <c r="A8420">
        <v>2007</v>
      </c>
      <c r="B8420" s="108">
        <v>93</v>
      </c>
      <c r="C8420">
        <v>142734.95000000001</v>
      </c>
      <c r="D8420">
        <v>47456.73</v>
      </c>
      <c r="E8420">
        <v>190191.68</v>
      </c>
    </row>
    <row r="8421" spans="1:5">
      <c r="A8421">
        <v>2007</v>
      </c>
      <c r="B8421" s="108">
        <v>94</v>
      </c>
      <c r="C8421">
        <v>114117.39</v>
      </c>
      <c r="D8421">
        <v>34499.769999999997</v>
      </c>
      <c r="E8421">
        <v>148617.16</v>
      </c>
    </row>
    <row r="8422" spans="1:5">
      <c r="A8422">
        <v>2007</v>
      </c>
      <c r="B8422" s="108">
        <v>95</v>
      </c>
      <c r="C8422">
        <v>83513.570000000007</v>
      </c>
      <c r="D8422">
        <v>23356.13</v>
      </c>
      <c r="E8422">
        <v>106869.7</v>
      </c>
    </row>
    <row r="8423" spans="1:5">
      <c r="A8423">
        <v>2007</v>
      </c>
      <c r="B8423" s="108">
        <v>96</v>
      </c>
      <c r="C8423">
        <v>63790.47</v>
      </c>
      <c r="D8423">
        <v>16069.51</v>
      </c>
      <c r="E8423">
        <v>79859.98</v>
      </c>
    </row>
    <row r="8424" spans="1:5">
      <c r="A8424">
        <v>2007</v>
      </c>
      <c r="B8424" s="108">
        <v>97</v>
      </c>
      <c r="C8424">
        <v>45243.87</v>
      </c>
      <c r="D8424">
        <v>10652.26</v>
      </c>
      <c r="E8424">
        <v>55896.13</v>
      </c>
    </row>
    <row r="8425" spans="1:5">
      <c r="A8425">
        <v>2007</v>
      </c>
      <c r="B8425" s="108">
        <v>98</v>
      </c>
      <c r="C8425">
        <v>32215.21</v>
      </c>
      <c r="D8425">
        <v>6856.34</v>
      </c>
      <c r="E8425">
        <v>39071.550000000003</v>
      </c>
    </row>
    <row r="8426" spans="1:5">
      <c r="A8426">
        <v>2007</v>
      </c>
      <c r="B8426" s="108">
        <v>99</v>
      </c>
      <c r="C8426">
        <v>21776.87</v>
      </c>
      <c r="D8426">
        <v>4267.5600000000004</v>
      </c>
      <c r="E8426">
        <v>26044.43</v>
      </c>
    </row>
    <row r="8427" spans="1:5">
      <c r="A8427">
        <v>2007</v>
      </c>
      <c r="B8427" s="108">
        <v>100</v>
      </c>
      <c r="C8427">
        <v>14323.19</v>
      </c>
      <c r="D8427">
        <v>2575.02</v>
      </c>
      <c r="E8427">
        <v>16898.21</v>
      </c>
    </row>
    <row r="8428" spans="1:5">
      <c r="A8428">
        <v>2007</v>
      </c>
      <c r="B8428" s="108">
        <v>101</v>
      </c>
      <c r="C8428">
        <v>9230.52</v>
      </c>
      <c r="D8428">
        <v>1575.86</v>
      </c>
      <c r="E8428">
        <v>10806.38</v>
      </c>
    </row>
    <row r="8429" spans="1:5">
      <c r="A8429">
        <v>2007</v>
      </c>
      <c r="B8429" s="108">
        <v>102</v>
      </c>
      <c r="C8429">
        <v>5633.43</v>
      </c>
      <c r="D8429">
        <v>855.28</v>
      </c>
      <c r="E8429">
        <v>6488.71</v>
      </c>
    </row>
    <row r="8430" spans="1:5">
      <c r="A8430">
        <v>2007</v>
      </c>
      <c r="B8430" s="108">
        <v>103</v>
      </c>
      <c r="C8430">
        <v>3372.14</v>
      </c>
      <c r="D8430">
        <v>513.24</v>
      </c>
      <c r="E8430">
        <v>3885.38</v>
      </c>
    </row>
    <row r="8431" spans="1:5">
      <c r="A8431">
        <v>2007</v>
      </c>
      <c r="B8431" s="108">
        <v>104</v>
      </c>
      <c r="C8431">
        <v>2075.81</v>
      </c>
      <c r="D8431">
        <v>295.69</v>
      </c>
      <c r="E8431">
        <v>2371.5</v>
      </c>
    </row>
    <row r="8432" spans="1:5">
      <c r="A8432">
        <v>2007</v>
      </c>
      <c r="B8432" s="108">
        <v>105</v>
      </c>
      <c r="C8432">
        <v>1040.24</v>
      </c>
      <c r="D8432">
        <v>156.16999999999999</v>
      </c>
      <c r="E8432">
        <v>1196.4100000000001</v>
      </c>
    </row>
    <row r="8433" spans="1:5">
      <c r="A8433">
        <v>2007</v>
      </c>
      <c r="B8433" s="108">
        <v>106</v>
      </c>
      <c r="C8433">
        <v>668.02</v>
      </c>
      <c r="D8433">
        <v>76.7</v>
      </c>
      <c r="E8433">
        <v>744.72</v>
      </c>
    </row>
    <row r="8434" spans="1:5">
      <c r="A8434">
        <v>2007</v>
      </c>
      <c r="B8434" s="108">
        <v>107</v>
      </c>
      <c r="C8434">
        <v>294.10000000000002</v>
      </c>
      <c r="D8434">
        <v>31.58</v>
      </c>
      <c r="E8434">
        <v>325.68</v>
      </c>
    </row>
    <row r="8435" spans="1:5">
      <c r="A8435">
        <v>2007</v>
      </c>
      <c r="B8435" s="108">
        <v>108</v>
      </c>
      <c r="C8435">
        <v>170.48</v>
      </c>
      <c r="D8435">
        <v>27.6</v>
      </c>
      <c r="E8435">
        <v>198.08</v>
      </c>
    </row>
    <row r="8436" spans="1:5">
      <c r="A8436">
        <v>2007</v>
      </c>
      <c r="B8436" s="108">
        <v>109</v>
      </c>
      <c r="C8436">
        <v>77.55</v>
      </c>
      <c r="D8436">
        <v>11.4</v>
      </c>
      <c r="E8436">
        <v>88.95</v>
      </c>
    </row>
    <row r="8437" spans="1:5">
      <c r="A8437">
        <v>2007</v>
      </c>
      <c r="B8437" s="108">
        <v>110</v>
      </c>
      <c r="C8437">
        <v>73.38</v>
      </c>
      <c r="D8437">
        <v>11.15</v>
      </c>
      <c r="E8437">
        <v>84.53</v>
      </c>
    </row>
    <row r="8438" spans="1:5">
      <c r="A8438">
        <v>2008</v>
      </c>
      <c r="B8438" s="108">
        <v>0</v>
      </c>
      <c r="C8438">
        <v>2025029.12</v>
      </c>
      <c r="D8438">
        <v>2115315.9700000002</v>
      </c>
      <c r="E8438">
        <v>4140345.09</v>
      </c>
    </row>
    <row r="8439" spans="1:5">
      <c r="A8439">
        <v>2008</v>
      </c>
      <c r="B8439" s="108">
        <v>1</v>
      </c>
      <c r="C8439">
        <v>1981914.08</v>
      </c>
      <c r="D8439">
        <v>2069706.41</v>
      </c>
      <c r="E8439">
        <v>4051620.49</v>
      </c>
    </row>
    <row r="8440" spans="1:5">
      <c r="A8440">
        <v>2008</v>
      </c>
      <c r="B8440" s="108">
        <v>2</v>
      </c>
      <c r="C8440">
        <v>1950114.83</v>
      </c>
      <c r="D8440">
        <v>2038739.68</v>
      </c>
      <c r="E8440">
        <v>3988854.51</v>
      </c>
    </row>
    <row r="8441" spans="1:5">
      <c r="A8441">
        <v>2008</v>
      </c>
      <c r="B8441" s="108">
        <v>3</v>
      </c>
      <c r="C8441">
        <v>1955616.12</v>
      </c>
      <c r="D8441">
        <v>2042533.37</v>
      </c>
      <c r="E8441">
        <v>3998149.49</v>
      </c>
    </row>
    <row r="8442" spans="1:5">
      <c r="A8442">
        <v>2008</v>
      </c>
      <c r="B8442" s="108">
        <v>4</v>
      </c>
      <c r="C8442">
        <v>1964653.11</v>
      </c>
      <c r="D8442">
        <v>2055120.67</v>
      </c>
      <c r="E8442">
        <v>4019773.78</v>
      </c>
    </row>
    <row r="8443" spans="1:5">
      <c r="A8443">
        <v>2008</v>
      </c>
      <c r="B8443" s="108">
        <v>5</v>
      </c>
      <c r="C8443">
        <v>1961587.98</v>
      </c>
      <c r="D8443">
        <v>2047347.22</v>
      </c>
      <c r="E8443">
        <v>4008935.2</v>
      </c>
    </row>
    <row r="8444" spans="1:5">
      <c r="A8444">
        <v>2008</v>
      </c>
      <c r="B8444" s="108">
        <v>6</v>
      </c>
      <c r="C8444">
        <v>1967760.65</v>
      </c>
      <c r="D8444">
        <v>2049419.01</v>
      </c>
      <c r="E8444">
        <v>4017179.66</v>
      </c>
    </row>
    <row r="8445" spans="1:5">
      <c r="A8445">
        <v>2008</v>
      </c>
      <c r="B8445" s="108">
        <v>7</v>
      </c>
      <c r="C8445">
        <v>1954770.8</v>
      </c>
      <c r="D8445">
        <v>2039463.39</v>
      </c>
      <c r="E8445">
        <v>3994234.19</v>
      </c>
    </row>
    <row r="8446" spans="1:5">
      <c r="A8446">
        <v>2008</v>
      </c>
      <c r="B8446" s="108">
        <v>8</v>
      </c>
      <c r="C8446">
        <v>1903791.5</v>
      </c>
      <c r="D8446">
        <v>1993117.4</v>
      </c>
      <c r="E8446">
        <v>3896908.9</v>
      </c>
    </row>
    <row r="8447" spans="1:5">
      <c r="A8447">
        <v>2008</v>
      </c>
      <c r="B8447" s="108">
        <v>9</v>
      </c>
      <c r="C8447">
        <v>1906822.25</v>
      </c>
      <c r="D8447">
        <v>1998320.8</v>
      </c>
      <c r="E8447">
        <v>3905143.05</v>
      </c>
    </row>
    <row r="8448" spans="1:5">
      <c r="A8448">
        <v>2008</v>
      </c>
      <c r="B8448" s="108">
        <v>10</v>
      </c>
      <c r="C8448">
        <v>1996202.4</v>
      </c>
      <c r="D8448">
        <v>2088521.21</v>
      </c>
      <c r="E8448">
        <v>4084723.61</v>
      </c>
    </row>
    <row r="8449" spans="1:5">
      <c r="A8449">
        <v>2008</v>
      </c>
      <c r="B8449" s="108">
        <v>11</v>
      </c>
      <c r="C8449">
        <v>1993989.5</v>
      </c>
      <c r="D8449">
        <v>2086880.49</v>
      </c>
      <c r="E8449">
        <v>4080869.99</v>
      </c>
    </row>
    <row r="8450" spans="1:5">
      <c r="A8450">
        <v>2008</v>
      </c>
      <c r="B8450" s="108">
        <v>12</v>
      </c>
      <c r="C8450">
        <v>2038130.75</v>
      </c>
      <c r="D8450">
        <v>2137564.2000000002</v>
      </c>
      <c r="E8450">
        <v>4175694.95</v>
      </c>
    </row>
    <row r="8451" spans="1:5">
      <c r="A8451">
        <v>2008</v>
      </c>
      <c r="B8451" s="108">
        <v>13</v>
      </c>
      <c r="C8451">
        <v>2050579.69</v>
      </c>
      <c r="D8451">
        <v>2153081.2999999998</v>
      </c>
      <c r="E8451">
        <v>4203660.99</v>
      </c>
    </row>
    <row r="8452" spans="1:5">
      <c r="A8452">
        <v>2008</v>
      </c>
      <c r="B8452" s="108">
        <v>14</v>
      </c>
      <c r="C8452">
        <v>2060291.27</v>
      </c>
      <c r="D8452">
        <v>2168423.61</v>
      </c>
      <c r="E8452">
        <v>4228714.88</v>
      </c>
    </row>
    <row r="8453" spans="1:5">
      <c r="A8453">
        <v>2008</v>
      </c>
      <c r="B8453" s="108">
        <v>15</v>
      </c>
      <c r="C8453">
        <v>2114471.59</v>
      </c>
      <c r="D8453">
        <v>2227204.56</v>
      </c>
      <c r="E8453">
        <v>4341676.1500000004</v>
      </c>
    </row>
    <row r="8454" spans="1:5">
      <c r="A8454">
        <v>2008</v>
      </c>
      <c r="B8454" s="108">
        <v>16</v>
      </c>
      <c r="C8454">
        <v>2156699.13</v>
      </c>
      <c r="D8454">
        <v>2274957.61</v>
      </c>
      <c r="E8454">
        <v>4431656.74</v>
      </c>
    </row>
    <row r="8455" spans="1:5">
      <c r="A8455">
        <v>2008</v>
      </c>
      <c r="B8455" s="108">
        <v>17</v>
      </c>
      <c r="C8455">
        <v>2179279.77</v>
      </c>
      <c r="D8455">
        <v>2314698.7799999998</v>
      </c>
      <c r="E8455">
        <v>4493978.55</v>
      </c>
    </row>
    <row r="8456" spans="1:5">
      <c r="A8456">
        <v>2008</v>
      </c>
      <c r="B8456" s="108">
        <v>18</v>
      </c>
      <c r="C8456">
        <v>2182876.9300000002</v>
      </c>
      <c r="D8456">
        <v>2308768.62</v>
      </c>
      <c r="E8456">
        <v>4491645.55</v>
      </c>
    </row>
    <row r="8457" spans="1:5">
      <c r="A8457">
        <v>2008</v>
      </c>
      <c r="B8457" s="108">
        <v>19</v>
      </c>
      <c r="C8457">
        <v>2135010.71</v>
      </c>
      <c r="D8457">
        <v>2245576.2799999998</v>
      </c>
      <c r="E8457">
        <v>4380586.99</v>
      </c>
    </row>
    <row r="8458" spans="1:5">
      <c r="A8458">
        <v>2008</v>
      </c>
      <c r="B8458" s="108">
        <v>20</v>
      </c>
      <c r="C8458">
        <v>2083626.36</v>
      </c>
      <c r="D8458">
        <v>2189152.64</v>
      </c>
      <c r="E8458">
        <v>4272779</v>
      </c>
    </row>
    <row r="8459" spans="1:5">
      <c r="A8459">
        <v>2008</v>
      </c>
      <c r="B8459" s="108">
        <v>21</v>
      </c>
      <c r="C8459">
        <v>2074001.83</v>
      </c>
      <c r="D8459">
        <v>2180651.2400000002</v>
      </c>
      <c r="E8459">
        <v>4254653.07</v>
      </c>
    </row>
    <row r="8460" spans="1:5">
      <c r="A8460">
        <v>2008</v>
      </c>
      <c r="B8460" s="108">
        <v>22</v>
      </c>
      <c r="C8460">
        <v>2061592.52</v>
      </c>
      <c r="D8460">
        <v>2172820.52</v>
      </c>
      <c r="E8460">
        <v>4234413.04</v>
      </c>
    </row>
    <row r="8461" spans="1:5">
      <c r="A8461">
        <v>2008</v>
      </c>
      <c r="B8461" s="108">
        <v>23</v>
      </c>
      <c r="C8461">
        <v>2043572.7</v>
      </c>
      <c r="D8461">
        <v>2147241.37</v>
      </c>
      <c r="E8461">
        <v>4190814.07</v>
      </c>
    </row>
    <row r="8462" spans="1:5">
      <c r="A8462">
        <v>2008</v>
      </c>
      <c r="B8462" s="108">
        <v>24</v>
      </c>
      <c r="C8462">
        <v>2042166.16</v>
      </c>
      <c r="D8462">
        <v>2134620.7200000002</v>
      </c>
      <c r="E8462">
        <v>4176786.88</v>
      </c>
    </row>
    <row r="8463" spans="1:5">
      <c r="A8463">
        <v>2008</v>
      </c>
      <c r="B8463" s="108">
        <v>25</v>
      </c>
      <c r="C8463">
        <v>2089953.23</v>
      </c>
      <c r="D8463">
        <v>2155938.64</v>
      </c>
      <c r="E8463">
        <v>4245891.87</v>
      </c>
    </row>
    <row r="8464" spans="1:5">
      <c r="A8464">
        <v>2008</v>
      </c>
      <c r="B8464" s="108">
        <v>26</v>
      </c>
      <c r="C8464">
        <v>2099731.9300000002</v>
      </c>
      <c r="D8464">
        <v>2114962.29</v>
      </c>
      <c r="E8464">
        <v>4214694.22</v>
      </c>
    </row>
    <row r="8465" spans="1:5">
      <c r="A8465">
        <v>2008</v>
      </c>
      <c r="B8465" s="108">
        <v>27</v>
      </c>
      <c r="C8465">
        <v>2129734.4500000002</v>
      </c>
      <c r="D8465">
        <v>2115101.4</v>
      </c>
      <c r="E8465">
        <v>4244835.8499999996</v>
      </c>
    </row>
    <row r="8466" spans="1:5">
      <c r="A8466">
        <v>2008</v>
      </c>
      <c r="B8466" s="108">
        <v>28</v>
      </c>
      <c r="C8466">
        <v>2049577.93</v>
      </c>
      <c r="D8466">
        <v>2058427.22</v>
      </c>
      <c r="E8466">
        <v>4108005.15</v>
      </c>
    </row>
    <row r="8467" spans="1:5">
      <c r="A8467">
        <v>2008</v>
      </c>
      <c r="B8467" s="108">
        <v>29</v>
      </c>
      <c r="C8467">
        <v>1942623</v>
      </c>
      <c r="D8467">
        <v>1967126.03</v>
      </c>
      <c r="E8467">
        <v>3909749.03</v>
      </c>
    </row>
    <row r="8468" spans="1:5">
      <c r="A8468">
        <v>2008</v>
      </c>
      <c r="B8468" s="108">
        <v>30</v>
      </c>
      <c r="C8468">
        <v>1947168.68</v>
      </c>
      <c r="D8468">
        <v>1985293.97</v>
      </c>
      <c r="E8468">
        <v>3932462.65</v>
      </c>
    </row>
    <row r="8469" spans="1:5">
      <c r="A8469">
        <v>2008</v>
      </c>
      <c r="B8469" s="108">
        <v>31</v>
      </c>
      <c r="C8469">
        <v>1882597.53</v>
      </c>
      <c r="D8469">
        <v>1893897.23</v>
      </c>
      <c r="E8469">
        <v>3776494.76</v>
      </c>
    </row>
    <row r="8470" spans="1:5">
      <c r="A8470">
        <v>2008</v>
      </c>
      <c r="B8470" s="108">
        <v>32</v>
      </c>
      <c r="C8470">
        <v>1922832.9</v>
      </c>
      <c r="D8470">
        <v>1930653.48</v>
      </c>
      <c r="E8470">
        <v>3853486.38</v>
      </c>
    </row>
    <row r="8471" spans="1:5">
      <c r="A8471">
        <v>2008</v>
      </c>
      <c r="B8471" s="108">
        <v>33</v>
      </c>
      <c r="C8471">
        <v>1921680.01</v>
      </c>
      <c r="D8471">
        <v>1922583.04</v>
      </c>
      <c r="E8471">
        <v>3844263.05</v>
      </c>
    </row>
    <row r="8472" spans="1:5">
      <c r="A8472">
        <v>2008</v>
      </c>
      <c r="B8472" s="108">
        <v>34</v>
      </c>
      <c r="C8472">
        <v>1918418.54</v>
      </c>
      <c r="D8472">
        <v>1912843.24</v>
      </c>
      <c r="E8472">
        <v>3831261.78</v>
      </c>
    </row>
    <row r="8473" spans="1:5">
      <c r="A8473">
        <v>2008</v>
      </c>
      <c r="B8473" s="108">
        <v>35</v>
      </c>
      <c r="C8473">
        <v>1998622.52</v>
      </c>
      <c r="D8473">
        <v>1997023.81</v>
      </c>
      <c r="E8473">
        <v>3995646.33</v>
      </c>
    </row>
    <row r="8474" spans="1:5">
      <c r="A8474">
        <v>2008</v>
      </c>
      <c r="B8474" s="108">
        <v>36</v>
      </c>
      <c r="C8474">
        <v>2103794.08</v>
      </c>
      <c r="D8474">
        <v>2089104.75</v>
      </c>
      <c r="E8474">
        <v>4192898.83</v>
      </c>
    </row>
    <row r="8475" spans="1:5">
      <c r="A8475">
        <v>2008</v>
      </c>
      <c r="B8475" s="108">
        <v>37</v>
      </c>
      <c r="C8475">
        <v>2172331.85</v>
      </c>
      <c r="D8475">
        <v>2158663.13</v>
      </c>
      <c r="E8475">
        <v>4330994.9800000004</v>
      </c>
    </row>
    <row r="8476" spans="1:5">
      <c r="A8476">
        <v>2008</v>
      </c>
      <c r="B8476" s="108">
        <v>38</v>
      </c>
      <c r="C8476">
        <v>2133499.9300000002</v>
      </c>
      <c r="D8476">
        <v>2126409.92</v>
      </c>
      <c r="E8476">
        <v>4259909.8499999996</v>
      </c>
    </row>
    <row r="8477" spans="1:5">
      <c r="A8477">
        <v>2008</v>
      </c>
      <c r="B8477" s="108">
        <v>39</v>
      </c>
      <c r="C8477">
        <v>2061986.55</v>
      </c>
      <c r="D8477">
        <v>2049039.9</v>
      </c>
      <c r="E8477">
        <v>4111026.45</v>
      </c>
    </row>
    <row r="8478" spans="1:5">
      <c r="A8478">
        <v>2008</v>
      </c>
      <c r="B8478" s="108">
        <v>40</v>
      </c>
      <c r="C8478">
        <v>2047051.72</v>
      </c>
      <c r="D8478">
        <v>2021466.07</v>
      </c>
      <c r="E8478">
        <v>4068517.79</v>
      </c>
    </row>
    <row r="8479" spans="1:5">
      <c r="A8479">
        <v>2008</v>
      </c>
      <c r="B8479" s="108">
        <v>41</v>
      </c>
      <c r="C8479">
        <v>2085037.73</v>
      </c>
      <c r="D8479">
        <v>2060984.12</v>
      </c>
      <c r="E8479">
        <v>4146021.85</v>
      </c>
    </row>
    <row r="8480" spans="1:5">
      <c r="A8480">
        <v>2008</v>
      </c>
      <c r="B8480" s="108">
        <v>42</v>
      </c>
      <c r="C8480">
        <v>2180509.98</v>
      </c>
      <c r="D8480">
        <v>2161545.7799999998</v>
      </c>
      <c r="E8480">
        <v>4342055.76</v>
      </c>
    </row>
    <row r="8481" spans="1:5">
      <c r="A8481">
        <v>2008</v>
      </c>
      <c r="B8481" s="108">
        <v>43</v>
      </c>
      <c r="C8481">
        <v>2280390.62</v>
      </c>
      <c r="D8481">
        <v>2247381.4500000002</v>
      </c>
      <c r="E8481">
        <v>4527772.07</v>
      </c>
    </row>
    <row r="8482" spans="1:5">
      <c r="A8482">
        <v>2008</v>
      </c>
      <c r="B8482" s="108">
        <v>44</v>
      </c>
      <c r="C8482">
        <v>2285222.9900000002</v>
      </c>
      <c r="D8482">
        <v>2233464.09</v>
      </c>
      <c r="E8482">
        <v>4518687.08</v>
      </c>
    </row>
    <row r="8483" spans="1:5">
      <c r="A8483">
        <v>2008</v>
      </c>
      <c r="B8483" s="108">
        <v>45</v>
      </c>
      <c r="C8483">
        <v>2283777.83</v>
      </c>
      <c r="D8483">
        <v>2225715.5299999998</v>
      </c>
      <c r="E8483">
        <v>4509493.3600000003</v>
      </c>
    </row>
    <row r="8484" spans="1:5">
      <c r="A8484">
        <v>2008</v>
      </c>
      <c r="B8484" s="108">
        <v>46</v>
      </c>
      <c r="C8484">
        <v>2310588.0099999998</v>
      </c>
      <c r="D8484">
        <v>2256050.88</v>
      </c>
      <c r="E8484">
        <v>4566638.8899999997</v>
      </c>
    </row>
    <row r="8485" spans="1:5">
      <c r="A8485">
        <v>2008</v>
      </c>
      <c r="B8485" s="108">
        <v>47</v>
      </c>
      <c r="C8485">
        <v>2351042.2999999998</v>
      </c>
      <c r="D8485">
        <v>2298996.5499999998</v>
      </c>
      <c r="E8485">
        <v>4650038.8499999996</v>
      </c>
    </row>
    <row r="8486" spans="1:5">
      <c r="A8486">
        <v>2008</v>
      </c>
      <c r="B8486" s="108">
        <v>48</v>
      </c>
      <c r="C8486">
        <v>2319129.35</v>
      </c>
      <c r="D8486">
        <v>2261428.4900000002</v>
      </c>
      <c r="E8486">
        <v>4580557.84</v>
      </c>
    </row>
    <row r="8487" spans="1:5">
      <c r="A8487">
        <v>2008</v>
      </c>
      <c r="B8487" s="108">
        <v>49</v>
      </c>
      <c r="C8487">
        <v>2285080.7400000002</v>
      </c>
      <c r="D8487">
        <v>2218586.37</v>
      </c>
      <c r="E8487">
        <v>4503667.1100000003</v>
      </c>
    </row>
    <row r="8488" spans="1:5">
      <c r="A8488">
        <v>2008</v>
      </c>
      <c r="B8488" s="108">
        <v>50</v>
      </c>
      <c r="C8488">
        <v>2265172.4900000002</v>
      </c>
      <c r="D8488">
        <v>2183692.1800000002</v>
      </c>
      <c r="E8488">
        <v>4448864.67</v>
      </c>
    </row>
    <row r="8489" spans="1:5">
      <c r="A8489">
        <v>2008</v>
      </c>
      <c r="B8489" s="108">
        <v>51</v>
      </c>
      <c r="C8489">
        <v>2232255.19</v>
      </c>
      <c r="D8489">
        <v>2147445.92</v>
      </c>
      <c r="E8489">
        <v>4379701.1100000003</v>
      </c>
    </row>
    <row r="8490" spans="1:5">
      <c r="A8490">
        <v>2008</v>
      </c>
      <c r="B8490" s="108">
        <v>52</v>
      </c>
      <c r="C8490">
        <v>2182639.4700000002</v>
      </c>
      <c r="D8490">
        <v>2095931.64</v>
      </c>
      <c r="E8490">
        <v>4278571.1100000003</v>
      </c>
    </row>
    <row r="8491" spans="1:5">
      <c r="A8491">
        <v>2008</v>
      </c>
      <c r="B8491" s="108">
        <v>53</v>
      </c>
      <c r="C8491">
        <v>2151946.7599999998</v>
      </c>
      <c r="D8491">
        <v>2064195.83</v>
      </c>
      <c r="E8491">
        <v>4216142.59</v>
      </c>
    </row>
    <row r="8492" spans="1:5">
      <c r="A8492">
        <v>2008</v>
      </c>
      <c r="B8492" s="108">
        <v>54</v>
      </c>
      <c r="C8492">
        <v>2086472.44</v>
      </c>
      <c r="D8492">
        <v>1980758.06</v>
      </c>
      <c r="E8492">
        <v>4067230.5</v>
      </c>
    </row>
    <row r="8493" spans="1:5">
      <c r="A8493">
        <v>2008</v>
      </c>
      <c r="B8493" s="108">
        <v>55</v>
      </c>
      <c r="C8493">
        <v>2003265.74</v>
      </c>
      <c r="D8493">
        <v>1886510.9</v>
      </c>
      <c r="E8493">
        <v>3889776.6400000001</v>
      </c>
    </row>
    <row r="8494" spans="1:5">
      <c r="A8494">
        <v>2008</v>
      </c>
      <c r="B8494" s="108">
        <v>56</v>
      </c>
      <c r="C8494">
        <v>1958760.36</v>
      </c>
      <c r="D8494">
        <v>1847406</v>
      </c>
      <c r="E8494">
        <v>3806166.36</v>
      </c>
    </row>
    <row r="8495" spans="1:5">
      <c r="A8495">
        <v>2008</v>
      </c>
      <c r="B8495" s="108">
        <v>57</v>
      </c>
      <c r="C8495">
        <v>1923338.15</v>
      </c>
      <c r="D8495">
        <v>1810701.55</v>
      </c>
      <c r="E8495">
        <v>3734039.7</v>
      </c>
    </row>
    <row r="8496" spans="1:5">
      <c r="A8496">
        <v>2008</v>
      </c>
      <c r="B8496" s="108">
        <v>58</v>
      </c>
      <c r="C8496">
        <v>1885457.52</v>
      </c>
      <c r="D8496">
        <v>1770415.32</v>
      </c>
      <c r="E8496">
        <v>3655872.84</v>
      </c>
    </row>
    <row r="8497" spans="1:5">
      <c r="A8497">
        <v>2008</v>
      </c>
      <c r="B8497" s="108">
        <v>59</v>
      </c>
      <c r="C8497">
        <v>1835297.79</v>
      </c>
      <c r="D8497">
        <v>1714009.54</v>
      </c>
      <c r="E8497">
        <v>3549307.33</v>
      </c>
    </row>
    <row r="8498" spans="1:5">
      <c r="A8498">
        <v>2008</v>
      </c>
      <c r="B8498" s="108">
        <v>60</v>
      </c>
      <c r="C8498">
        <v>1847713.14</v>
      </c>
      <c r="D8498">
        <v>1720035.8</v>
      </c>
      <c r="E8498">
        <v>3567748.94</v>
      </c>
    </row>
    <row r="8499" spans="1:5">
      <c r="A8499">
        <v>2008</v>
      </c>
      <c r="B8499" s="108">
        <v>61</v>
      </c>
      <c r="C8499">
        <v>1677179.52</v>
      </c>
      <c r="D8499">
        <v>1559474.14</v>
      </c>
      <c r="E8499">
        <v>3236653.66</v>
      </c>
    </row>
    <row r="8500" spans="1:5">
      <c r="A8500">
        <v>2008</v>
      </c>
      <c r="B8500" s="108">
        <v>62</v>
      </c>
      <c r="C8500">
        <v>1435858.64</v>
      </c>
      <c r="D8500">
        <v>1321762.05</v>
      </c>
      <c r="E8500">
        <v>2757620.69</v>
      </c>
    </row>
    <row r="8501" spans="1:5">
      <c r="A8501">
        <v>2008</v>
      </c>
      <c r="B8501" s="108">
        <v>63</v>
      </c>
      <c r="C8501">
        <v>1424484.1</v>
      </c>
      <c r="D8501">
        <v>1303655.8400000001</v>
      </c>
      <c r="E8501">
        <v>2728139.94</v>
      </c>
    </row>
    <row r="8502" spans="1:5">
      <c r="A8502">
        <v>2008</v>
      </c>
      <c r="B8502" s="108">
        <v>64</v>
      </c>
      <c r="C8502">
        <v>1424592.3</v>
      </c>
      <c r="D8502">
        <v>1294239.18</v>
      </c>
      <c r="E8502">
        <v>2718831.48</v>
      </c>
    </row>
    <row r="8503" spans="1:5">
      <c r="A8503">
        <v>2008</v>
      </c>
      <c r="B8503" s="108">
        <v>65</v>
      </c>
      <c r="C8503">
        <v>1369712.55</v>
      </c>
      <c r="D8503">
        <v>1229541.3400000001</v>
      </c>
      <c r="E8503">
        <v>2599253.89</v>
      </c>
    </row>
    <row r="8504" spans="1:5">
      <c r="A8504">
        <v>2008</v>
      </c>
      <c r="B8504" s="108">
        <v>66</v>
      </c>
      <c r="C8504">
        <v>1236649.8799999999</v>
      </c>
      <c r="D8504">
        <v>1100406.02</v>
      </c>
      <c r="E8504">
        <v>2337055.9</v>
      </c>
    </row>
    <row r="8505" spans="1:5">
      <c r="A8505">
        <v>2008</v>
      </c>
      <c r="B8505" s="108">
        <v>67</v>
      </c>
      <c r="C8505">
        <v>1174819.6100000001</v>
      </c>
      <c r="D8505">
        <v>1038739.14</v>
      </c>
      <c r="E8505">
        <v>2213558.75</v>
      </c>
    </row>
    <row r="8506" spans="1:5">
      <c r="A8506">
        <v>2008</v>
      </c>
      <c r="B8506" s="108">
        <v>68</v>
      </c>
      <c r="C8506">
        <v>1125225.17</v>
      </c>
      <c r="D8506">
        <v>988960.26</v>
      </c>
      <c r="E8506">
        <v>2114185.4300000002</v>
      </c>
    </row>
    <row r="8507" spans="1:5">
      <c r="A8507">
        <v>2008</v>
      </c>
      <c r="B8507" s="108">
        <v>69</v>
      </c>
      <c r="C8507">
        <v>1080391.8999999999</v>
      </c>
      <c r="D8507">
        <v>938700.09</v>
      </c>
      <c r="E8507">
        <v>2019091.99</v>
      </c>
    </row>
    <row r="8508" spans="1:5">
      <c r="A8508">
        <v>2008</v>
      </c>
      <c r="B8508" s="108">
        <v>70</v>
      </c>
      <c r="C8508">
        <v>1027835.66</v>
      </c>
      <c r="D8508">
        <v>879313.21</v>
      </c>
      <c r="E8508">
        <v>1907148.87</v>
      </c>
    </row>
    <row r="8509" spans="1:5">
      <c r="A8509">
        <v>2008</v>
      </c>
      <c r="B8509" s="108">
        <v>71</v>
      </c>
      <c r="C8509">
        <v>993210.85</v>
      </c>
      <c r="D8509">
        <v>840981.39</v>
      </c>
      <c r="E8509">
        <v>1834192.24</v>
      </c>
    </row>
    <row r="8510" spans="1:5">
      <c r="A8510">
        <v>2008</v>
      </c>
      <c r="B8510" s="108">
        <v>72</v>
      </c>
      <c r="C8510">
        <v>976332.35</v>
      </c>
      <c r="D8510">
        <v>811345.84</v>
      </c>
      <c r="E8510">
        <v>1787678.19</v>
      </c>
    </row>
    <row r="8511" spans="1:5">
      <c r="A8511">
        <v>2008</v>
      </c>
      <c r="B8511" s="108">
        <v>73</v>
      </c>
      <c r="C8511">
        <v>932700.53</v>
      </c>
      <c r="D8511">
        <v>763656.61</v>
      </c>
      <c r="E8511">
        <v>1696357.14</v>
      </c>
    </row>
    <row r="8512" spans="1:5">
      <c r="A8512">
        <v>2008</v>
      </c>
      <c r="B8512" s="108">
        <v>74</v>
      </c>
      <c r="C8512">
        <v>883704.02</v>
      </c>
      <c r="D8512">
        <v>711082.02</v>
      </c>
      <c r="E8512">
        <v>1594786.04</v>
      </c>
    </row>
    <row r="8513" spans="1:5">
      <c r="A8513">
        <v>2008</v>
      </c>
      <c r="B8513" s="108">
        <v>75</v>
      </c>
      <c r="C8513">
        <v>865687.06</v>
      </c>
      <c r="D8513">
        <v>681358.41</v>
      </c>
      <c r="E8513">
        <v>1547045.47</v>
      </c>
    </row>
    <row r="8514" spans="1:5">
      <c r="A8514">
        <v>2008</v>
      </c>
      <c r="B8514" s="108">
        <v>76</v>
      </c>
      <c r="C8514">
        <v>860225.52</v>
      </c>
      <c r="D8514">
        <v>666526.84</v>
      </c>
      <c r="E8514">
        <v>1526752.36</v>
      </c>
    </row>
    <row r="8515" spans="1:5">
      <c r="A8515">
        <v>2008</v>
      </c>
      <c r="B8515" s="108">
        <v>77</v>
      </c>
      <c r="C8515">
        <v>852871.81</v>
      </c>
      <c r="D8515">
        <v>644014.32999999996</v>
      </c>
      <c r="E8515">
        <v>1496886.14</v>
      </c>
    </row>
    <row r="8516" spans="1:5">
      <c r="A8516">
        <v>2008</v>
      </c>
      <c r="B8516" s="108">
        <v>78</v>
      </c>
      <c r="C8516">
        <v>829023.29</v>
      </c>
      <c r="D8516">
        <v>610493.21</v>
      </c>
      <c r="E8516">
        <v>1439516.5</v>
      </c>
    </row>
    <row r="8517" spans="1:5">
      <c r="A8517">
        <v>2008</v>
      </c>
      <c r="B8517" s="108">
        <v>79</v>
      </c>
      <c r="C8517">
        <v>793988.82</v>
      </c>
      <c r="D8517">
        <v>568788.9</v>
      </c>
      <c r="E8517">
        <v>1362777.72</v>
      </c>
    </row>
    <row r="8518" spans="1:5">
      <c r="A8518">
        <v>2008</v>
      </c>
      <c r="B8518" s="108">
        <v>80</v>
      </c>
      <c r="C8518">
        <v>764211.4</v>
      </c>
      <c r="D8518">
        <v>529479.1</v>
      </c>
      <c r="E8518">
        <v>1293690.5</v>
      </c>
    </row>
    <row r="8519" spans="1:5">
      <c r="A8519">
        <v>2008</v>
      </c>
      <c r="B8519" s="108">
        <v>81</v>
      </c>
      <c r="C8519">
        <v>734528.57</v>
      </c>
      <c r="D8519">
        <v>489942.96</v>
      </c>
      <c r="E8519">
        <v>1224471.53</v>
      </c>
    </row>
    <row r="8520" spans="1:5">
      <c r="A8520">
        <v>2008</v>
      </c>
      <c r="B8520" s="108">
        <v>82</v>
      </c>
      <c r="C8520">
        <v>701382.64</v>
      </c>
      <c r="D8520">
        <v>446423.76</v>
      </c>
      <c r="E8520">
        <v>1147806.3999999999</v>
      </c>
    </row>
    <row r="8521" spans="1:5">
      <c r="A8521">
        <v>2008</v>
      </c>
      <c r="B8521" s="108">
        <v>83</v>
      </c>
      <c r="C8521">
        <v>675976.62</v>
      </c>
      <c r="D8521">
        <v>415589.76</v>
      </c>
      <c r="E8521">
        <v>1091566.3799999999</v>
      </c>
    </row>
    <row r="8522" spans="1:5">
      <c r="A8522">
        <v>2008</v>
      </c>
      <c r="B8522" s="108">
        <v>84</v>
      </c>
      <c r="C8522">
        <v>609785.74</v>
      </c>
      <c r="D8522">
        <v>362349.02</v>
      </c>
      <c r="E8522">
        <v>972134.76</v>
      </c>
    </row>
    <row r="8523" spans="1:5">
      <c r="A8523">
        <v>2008</v>
      </c>
      <c r="B8523" s="108">
        <v>85</v>
      </c>
      <c r="C8523">
        <v>556604.72</v>
      </c>
      <c r="D8523">
        <v>316262.40999999997</v>
      </c>
      <c r="E8523">
        <v>872867.13</v>
      </c>
    </row>
    <row r="8524" spans="1:5">
      <c r="A8524">
        <v>2008</v>
      </c>
      <c r="B8524" s="108">
        <v>86</v>
      </c>
      <c r="C8524">
        <v>517313.06</v>
      </c>
      <c r="D8524">
        <v>280983.56</v>
      </c>
      <c r="E8524">
        <v>798296.62</v>
      </c>
    </row>
    <row r="8525" spans="1:5">
      <c r="A8525">
        <v>2008</v>
      </c>
      <c r="B8525" s="108">
        <v>87</v>
      </c>
      <c r="C8525">
        <v>447011.73</v>
      </c>
      <c r="D8525">
        <v>231948.36</v>
      </c>
      <c r="E8525">
        <v>678960.09</v>
      </c>
    </row>
    <row r="8526" spans="1:5">
      <c r="A8526">
        <v>2008</v>
      </c>
      <c r="B8526" s="108">
        <v>88</v>
      </c>
      <c r="C8526">
        <v>361620.78</v>
      </c>
      <c r="D8526">
        <v>177631.54</v>
      </c>
      <c r="E8526">
        <v>539252.31999999995</v>
      </c>
    </row>
    <row r="8527" spans="1:5">
      <c r="A8527">
        <v>2008</v>
      </c>
      <c r="B8527" s="108">
        <v>89</v>
      </c>
      <c r="C8527">
        <v>324339.45</v>
      </c>
      <c r="D8527">
        <v>148665.65</v>
      </c>
      <c r="E8527">
        <v>473005.1</v>
      </c>
    </row>
    <row r="8528" spans="1:5">
      <c r="A8528">
        <v>2008</v>
      </c>
      <c r="B8528" s="108">
        <v>90</v>
      </c>
      <c r="C8528">
        <v>268212.51</v>
      </c>
      <c r="D8528">
        <v>116993.2</v>
      </c>
      <c r="E8528">
        <v>385205.71</v>
      </c>
    </row>
    <row r="8529" spans="1:5">
      <c r="A8529">
        <v>2008</v>
      </c>
      <c r="B8529" s="108">
        <v>91</v>
      </c>
      <c r="C8529">
        <v>221414.41</v>
      </c>
      <c r="D8529">
        <v>89168.12</v>
      </c>
      <c r="E8529">
        <v>310582.53000000003</v>
      </c>
    </row>
    <row r="8530" spans="1:5">
      <c r="A8530">
        <v>2008</v>
      </c>
      <c r="B8530" s="108">
        <v>92</v>
      </c>
      <c r="C8530">
        <v>184805.97</v>
      </c>
      <c r="D8530">
        <v>68117.86</v>
      </c>
      <c r="E8530">
        <v>252923.83</v>
      </c>
    </row>
    <row r="8531" spans="1:5">
      <c r="A8531">
        <v>2008</v>
      </c>
      <c r="B8531" s="108">
        <v>93</v>
      </c>
      <c r="C8531">
        <v>150913</v>
      </c>
      <c r="D8531">
        <v>51548.66</v>
      </c>
      <c r="E8531">
        <v>202461.66</v>
      </c>
    </row>
    <row r="8532" spans="1:5">
      <c r="A8532">
        <v>2008</v>
      </c>
      <c r="B8532" s="108">
        <v>94</v>
      </c>
      <c r="C8532">
        <v>115384</v>
      </c>
      <c r="D8532">
        <v>36200.82</v>
      </c>
      <c r="E8532">
        <v>151584.82</v>
      </c>
    </row>
    <row r="8533" spans="1:5">
      <c r="A8533">
        <v>2008</v>
      </c>
      <c r="B8533" s="108">
        <v>95</v>
      </c>
      <c r="C8533">
        <v>89737.04</v>
      </c>
      <c r="D8533">
        <v>25447.67</v>
      </c>
      <c r="E8533">
        <v>115184.71</v>
      </c>
    </row>
    <row r="8534" spans="1:5">
      <c r="A8534">
        <v>2008</v>
      </c>
      <c r="B8534" s="108">
        <v>96</v>
      </c>
      <c r="C8534">
        <v>64339.86</v>
      </c>
      <c r="D8534">
        <v>16817.310000000001</v>
      </c>
      <c r="E8534">
        <v>81157.17</v>
      </c>
    </row>
    <row r="8535" spans="1:5">
      <c r="A8535">
        <v>2008</v>
      </c>
      <c r="B8535" s="108">
        <v>97</v>
      </c>
      <c r="C8535">
        <v>47841.41</v>
      </c>
      <c r="D8535">
        <v>11304.84</v>
      </c>
      <c r="E8535">
        <v>59146.25</v>
      </c>
    </row>
    <row r="8536" spans="1:5">
      <c r="A8536">
        <v>2008</v>
      </c>
      <c r="B8536" s="108">
        <v>98</v>
      </c>
      <c r="C8536">
        <v>32868.44</v>
      </c>
      <c r="D8536">
        <v>7266.91</v>
      </c>
      <c r="E8536">
        <v>40135.35</v>
      </c>
    </row>
    <row r="8537" spans="1:5">
      <c r="A8537">
        <v>2008</v>
      </c>
      <c r="B8537" s="108">
        <v>99</v>
      </c>
      <c r="C8537">
        <v>22763.87</v>
      </c>
      <c r="D8537">
        <v>4523.45</v>
      </c>
      <c r="E8537">
        <v>27287.32</v>
      </c>
    </row>
    <row r="8538" spans="1:5">
      <c r="A8538">
        <v>2008</v>
      </c>
      <c r="B8538" s="108">
        <v>100</v>
      </c>
      <c r="C8538">
        <v>14974.16</v>
      </c>
      <c r="D8538">
        <v>2699.97</v>
      </c>
      <c r="E8538">
        <v>17674.13</v>
      </c>
    </row>
    <row r="8539" spans="1:5">
      <c r="A8539">
        <v>2008</v>
      </c>
      <c r="B8539" s="108">
        <v>101</v>
      </c>
      <c r="C8539">
        <v>9342.4699999999993</v>
      </c>
      <c r="D8539">
        <v>1617.9</v>
      </c>
      <c r="E8539">
        <v>10960.37</v>
      </c>
    </row>
    <row r="8540" spans="1:5">
      <c r="A8540">
        <v>2008</v>
      </c>
      <c r="B8540" s="108">
        <v>102</v>
      </c>
      <c r="C8540">
        <v>5947.95</v>
      </c>
      <c r="D8540">
        <v>903.78</v>
      </c>
      <c r="E8540">
        <v>6851.73</v>
      </c>
    </row>
    <row r="8541" spans="1:5">
      <c r="A8541">
        <v>2008</v>
      </c>
      <c r="B8541" s="108">
        <v>103</v>
      </c>
      <c r="C8541">
        <v>3534.36</v>
      </c>
      <c r="D8541">
        <v>505.23</v>
      </c>
      <c r="E8541">
        <v>4039.59</v>
      </c>
    </row>
    <row r="8542" spans="1:5">
      <c r="A8542">
        <v>2008</v>
      </c>
      <c r="B8542" s="108">
        <v>104</v>
      </c>
      <c r="C8542">
        <v>2026.09</v>
      </c>
      <c r="D8542">
        <v>272.20999999999998</v>
      </c>
      <c r="E8542">
        <v>2298.3000000000002</v>
      </c>
    </row>
    <row r="8543" spans="1:5">
      <c r="A8543">
        <v>2008</v>
      </c>
      <c r="B8543" s="108">
        <v>105</v>
      </c>
      <c r="C8543">
        <v>1194.78</v>
      </c>
      <c r="D8543">
        <v>153.66999999999999</v>
      </c>
      <c r="E8543">
        <v>1348.45</v>
      </c>
    </row>
    <row r="8544" spans="1:5">
      <c r="A8544">
        <v>2008</v>
      </c>
      <c r="B8544" s="108">
        <v>106</v>
      </c>
      <c r="C8544">
        <v>589.22</v>
      </c>
      <c r="D8544">
        <v>84.17</v>
      </c>
      <c r="E8544">
        <v>673.39</v>
      </c>
    </row>
    <row r="8545" spans="1:5">
      <c r="A8545">
        <v>2008</v>
      </c>
      <c r="B8545" s="108">
        <v>107</v>
      </c>
      <c r="C8545">
        <v>380.01</v>
      </c>
      <c r="D8545">
        <v>37.090000000000003</v>
      </c>
      <c r="E8545">
        <v>417.1</v>
      </c>
    </row>
    <row r="8546" spans="1:5">
      <c r="A8546">
        <v>2008</v>
      </c>
      <c r="B8546" s="108">
        <v>108</v>
      </c>
      <c r="C8546">
        <v>160.1</v>
      </c>
      <c r="D8546">
        <v>17.190000000000001</v>
      </c>
      <c r="E8546">
        <v>177.29</v>
      </c>
    </row>
    <row r="8547" spans="1:5">
      <c r="A8547">
        <v>2008</v>
      </c>
      <c r="B8547" s="108">
        <v>109</v>
      </c>
      <c r="C8547">
        <v>90.48</v>
      </c>
      <c r="D8547">
        <v>14.13</v>
      </c>
      <c r="E8547">
        <v>104.61</v>
      </c>
    </row>
    <row r="8548" spans="1:5">
      <c r="A8548">
        <v>2008</v>
      </c>
      <c r="B8548" s="108">
        <v>110</v>
      </c>
      <c r="C8548">
        <v>74.94</v>
      </c>
      <c r="D8548">
        <v>10</v>
      </c>
      <c r="E8548">
        <v>84.94</v>
      </c>
    </row>
    <row r="8549" spans="1:5">
      <c r="A8549">
        <v>2009</v>
      </c>
      <c r="B8549" s="108">
        <v>0</v>
      </c>
      <c r="C8549">
        <v>1990941.71</v>
      </c>
      <c r="D8549">
        <v>2077042.37</v>
      </c>
      <c r="E8549">
        <v>4067984.08</v>
      </c>
    </row>
    <row r="8550" spans="1:5">
      <c r="A8550">
        <v>2009</v>
      </c>
      <c r="B8550" s="108">
        <v>1</v>
      </c>
      <c r="C8550">
        <v>2001749.98</v>
      </c>
      <c r="D8550">
        <v>2087996.44</v>
      </c>
      <c r="E8550">
        <v>4089746.42</v>
      </c>
    </row>
    <row r="8551" spans="1:5">
      <c r="A8551">
        <v>2009</v>
      </c>
      <c r="B8551" s="108">
        <v>2</v>
      </c>
      <c r="C8551">
        <v>1981638.92</v>
      </c>
      <c r="D8551">
        <v>2072070.5</v>
      </c>
      <c r="E8551">
        <v>4053709.42</v>
      </c>
    </row>
    <row r="8552" spans="1:5">
      <c r="A8552">
        <v>2009</v>
      </c>
      <c r="B8552" s="108">
        <v>3</v>
      </c>
      <c r="C8552">
        <v>1960911.3</v>
      </c>
      <c r="D8552">
        <v>2048131.89</v>
      </c>
      <c r="E8552">
        <v>4009043.19</v>
      </c>
    </row>
    <row r="8553" spans="1:5">
      <c r="A8553">
        <v>2009</v>
      </c>
      <c r="B8553" s="108">
        <v>4</v>
      </c>
      <c r="C8553">
        <v>1973047.99</v>
      </c>
      <c r="D8553">
        <v>2064254.95</v>
      </c>
      <c r="E8553">
        <v>4037302.94</v>
      </c>
    </row>
    <row r="8554" spans="1:5">
      <c r="A8554">
        <v>2009</v>
      </c>
      <c r="B8554" s="108">
        <v>5</v>
      </c>
      <c r="C8554">
        <v>1979876.59</v>
      </c>
      <c r="D8554">
        <v>2067467.38</v>
      </c>
      <c r="E8554">
        <v>4047343.97</v>
      </c>
    </row>
    <row r="8555" spans="1:5">
      <c r="A8555">
        <v>2009</v>
      </c>
      <c r="B8555" s="108">
        <v>6</v>
      </c>
      <c r="C8555">
        <v>1960147.84</v>
      </c>
      <c r="D8555">
        <v>2043051.87</v>
      </c>
      <c r="E8555">
        <v>4003199.71</v>
      </c>
    </row>
    <row r="8556" spans="1:5">
      <c r="A8556">
        <v>2009</v>
      </c>
      <c r="B8556" s="108">
        <v>7</v>
      </c>
      <c r="C8556">
        <v>1982128.07</v>
      </c>
      <c r="D8556">
        <v>2062952.36</v>
      </c>
      <c r="E8556">
        <v>4045080.43</v>
      </c>
    </row>
    <row r="8557" spans="1:5">
      <c r="A8557">
        <v>2009</v>
      </c>
      <c r="B8557" s="108">
        <v>8</v>
      </c>
      <c r="C8557">
        <v>1960977.98</v>
      </c>
      <c r="D8557">
        <v>2049485.38</v>
      </c>
      <c r="E8557">
        <v>4010463.36</v>
      </c>
    </row>
    <row r="8558" spans="1:5">
      <c r="A8558">
        <v>2009</v>
      </c>
      <c r="B8558" s="108">
        <v>9</v>
      </c>
      <c r="C8558">
        <v>1928658.48</v>
      </c>
      <c r="D8558">
        <v>2021651</v>
      </c>
      <c r="E8558">
        <v>3950309.48</v>
      </c>
    </row>
    <row r="8559" spans="1:5">
      <c r="A8559">
        <v>2009</v>
      </c>
      <c r="B8559" s="108">
        <v>10</v>
      </c>
      <c r="C8559">
        <v>2009534.08</v>
      </c>
      <c r="D8559">
        <v>2103904.91</v>
      </c>
      <c r="E8559">
        <v>4113438.99</v>
      </c>
    </row>
    <row r="8560" spans="1:5">
      <c r="A8560">
        <v>2009</v>
      </c>
      <c r="B8560" s="108">
        <v>11</v>
      </c>
      <c r="C8560">
        <v>1984518.95</v>
      </c>
      <c r="D8560">
        <v>2076492.91</v>
      </c>
      <c r="E8560">
        <v>4061011.86</v>
      </c>
    </row>
    <row r="8561" spans="1:5">
      <c r="A8561">
        <v>2009</v>
      </c>
      <c r="B8561" s="108">
        <v>12</v>
      </c>
      <c r="C8561">
        <v>2020695.01</v>
      </c>
      <c r="D8561">
        <v>2114264.5</v>
      </c>
      <c r="E8561">
        <v>4134959.51</v>
      </c>
    </row>
    <row r="8562" spans="1:5">
      <c r="A8562">
        <v>2009</v>
      </c>
      <c r="B8562" s="108">
        <v>13</v>
      </c>
      <c r="C8562">
        <v>2040836.16</v>
      </c>
      <c r="D8562">
        <v>2141329.5699999998</v>
      </c>
      <c r="E8562">
        <v>4182165.73</v>
      </c>
    </row>
    <row r="8563" spans="1:5">
      <c r="A8563">
        <v>2009</v>
      </c>
      <c r="B8563" s="108">
        <v>14</v>
      </c>
      <c r="C8563">
        <v>2042991.75</v>
      </c>
      <c r="D8563">
        <v>2148978.52</v>
      </c>
      <c r="E8563">
        <v>4191970.27</v>
      </c>
    </row>
    <row r="8564" spans="1:5">
      <c r="A8564">
        <v>2009</v>
      </c>
      <c r="B8564" s="108">
        <v>15</v>
      </c>
      <c r="C8564">
        <v>2087930.7</v>
      </c>
      <c r="D8564">
        <v>2201432.88</v>
      </c>
      <c r="E8564">
        <v>4289363.58</v>
      </c>
    </row>
    <row r="8565" spans="1:5">
      <c r="A8565">
        <v>2009</v>
      </c>
      <c r="B8565" s="108">
        <v>16</v>
      </c>
      <c r="C8565">
        <v>2134642.98</v>
      </c>
      <c r="D8565">
        <v>2253551.23</v>
      </c>
      <c r="E8565">
        <v>4388194.21</v>
      </c>
    </row>
    <row r="8566" spans="1:5">
      <c r="A8566">
        <v>2009</v>
      </c>
      <c r="B8566" s="108">
        <v>17</v>
      </c>
      <c r="C8566">
        <v>2157625.89</v>
      </c>
      <c r="D8566">
        <v>2286511.98</v>
      </c>
      <c r="E8566">
        <v>4444137.87</v>
      </c>
    </row>
    <row r="8567" spans="1:5">
      <c r="A8567">
        <v>2009</v>
      </c>
      <c r="B8567" s="108">
        <v>18</v>
      </c>
      <c r="C8567">
        <v>2219403.08</v>
      </c>
      <c r="D8567">
        <v>2341902.15</v>
      </c>
      <c r="E8567">
        <v>4561305.2300000004</v>
      </c>
    </row>
    <row r="8568" spans="1:5">
      <c r="A8568">
        <v>2009</v>
      </c>
      <c r="B8568" s="108">
        <v>19</v>
      </c>
      <c r="C8568">
        <v>2205256.0699999998</v>
      </c>
      <c r="D8568">
        <v>2313563.2999999998</v>
      </c>
      <c r="E8568">
        <v>4518819.37</v>
      </c>
    </row>
    <row r="8569" spans="1:5">
      <c r="A8569">
        <v>2009</v>
      </c>
      <c r="B8569" s="108">
        <v>20</v>
      </c>
      <c r="C8569">
        <v>2120827.0299999998</v>
      </c>
      <c r="D8569">
        <v>2222591.44</v>
      </c>
      <c r="E8569">
        <v>4343418.47</v>
      </c>
    </row>
    <row r="8570" spans="1:5">
      <c r="A8570">
        <v>2009</v>
      </c>
      <c r="B8570" s="108">
        <v>21</v>
      </c>
      <c r="C8570">
        <v>2090936.46</v>
      </c>
      <c r="D8570">
        <v>2188821.52</v>
      </c>
      <c r="E8570">
        <v>4279757.9800000004</v>
      </c>
    </row>
    <row r="8571" spans="1:5">
      <c r="A8571">
        <v>2009</v>
      </c>
      <c r="B8571" s="108">
        <v>22</v>
      </c>
      <c r="C8571">
        <v>2061691.26</v>
      </c>
      <c r="D8571">
        <v>2163517.52</v>
      </c>
      <c r="E8571">
        <v>4225208.78</v>
      </c>
    </row>
    <row r="8572" spans="1:5">
      <c r="A8572">
        <v>2009</v>
      </c>
      <c r="B8572" s="108">
        <v>23</v>
      </c>
      <c r="C8572">
        <v>2068445.13</v>
      </c>
      <c r="D8572">
        <v>2165318.35</v>
      </c>
      <c r="E8572">
        <v>4233763.4800000004</v>
      </c>
    </row>
    <row r="8573" spans="1:5">
      <c r="A8573">
        <v>2009</v>
      </c>
      <c r="B8573" s="108">
        <v>24</v>
      </c>
      <c r="C8573">
        <v>2057753.79</v>
      </c>
      <c r="D8573">
        <v>2142743.29</v>
      </c>
      <c r="E8573">
        <v>4200497.08</v>
      </c>
    </row>
    <row r="8574" spans="1:5">
      <c r="A8574">
        <v>2009</v>
      </c>
      <c r="B8574" s="108">
        <v>25</v>
      </c>
      <c r="C8574">
        <v>2076721.54</v>
      </c>
      <c r="D8574">
        <v>2148627.46</v>
      </c>
      <c r="E8574">
        <v>4225349</v>
      </c>
    </row>
    <row r="8575" spans="1:5">
      <c r="A8575">
        <v>2009</v>
      </c>
      <c r="B8575" s="108">
        <v>26</v>
      </c>
      <c r="C8575">
        <v>2081159.65</v>
      </c>
      <c r="D8575">
        <v>2121080.98</v>
      </c>
      <c r="E8575">
        <v>4202240.63</v>
      </c>
    </row>
    <row r="8576" spans="1:5">
      <c r="A8576">
        <v>2009</v>
      </c>
      <c r="B8576" s="108">
        <v>27</v>
      </c>
      <c r="C8576">
        <v>2129594.33</v>
      </c>
      <c r="D8576">
        <v>2127974.41</v>
      </c>
      <c r="E8576">
        <v>4257568.74</v>
      </c>
    </row>
    <row r="8577" spans="1:5">
      <c r="A8577">
        <v>2009</v>
      </c>
      <c r="B8577" s="108">
        <v>28</v>
      </c>
      <c r="C8577">
        <v>2115336.59</v>
      </c>
      <c r="D8577">
        <v>2117827.84</v>
      </c>
      <c r="E8577">
        <v>4233164.43</v>
      </c>
    </row>
    <row r="8578" spans="1:5">
      <c r="A8578">
        <v>2009</v>
      </c>
      <c r="B8578" s="108">
        <v>29</v>
      </c>
      <c r="C8578">
        <v>2027489.84</v>
      </c>
      <c r="D8578">
        <v>2044875.83</v>
      </c>
      <c r="E8578">
        <v>4072365.67</v>
      </c>
    </row>
    <row r="8579" spans="1:5">
      <c r="A8579">
        <v>2009</v>
      </c>
      <c r="B8579" s="108">
        <v>30</v>
      </c>
      <c r="C8579">
        <v>1999071.4</v>
      </c>
      <c r="D8579">
        <v>2038274.08</v>
      </c>
      <c r="E8579">
        <v>4037345.48</v>
      </c>
    </row>
    <row r="8580" spans="1:5">
      <c r="A8580">
        <v>2009</v>
      </c>
      <c r="B8580" s="108">
        <v>31</v>
      </c>
      <c r="C8580">
        <v>1924858.85</v>
      </c>
      <c r="D8580">
        <v>1934373.23</v>
      </c>
      <c r="E8580">
        <v>3859232.08</v>
      </c>
    </row>
    <row r="8581" spans="1:5">
      <c r="A8581">
        <v>2009</v>
      </c>
      <c r="B8581" s="108">
        <v>32</v>
      </c>
      <c r="C8581">
        <v>1930673.69</v>
      </c>
      <c r="D8581">
        <v>1934002.82</v>
      </c>
      <c r="E8581">
        <v>3864676.51</v>
      </c>
    </row>
    <row r="8582" spans="1:5">
      <c r="A8582">
        <v>2009</v>
      </c>
      <c r="B8582" s="108">
        <v>33</v>
      </c>
      <c r="C8582">
        <v>1930149.1</v>
      </c>
      <c r="D8582">
        <v>1929848.79</v>
      </c>
      <c r="E8582">
        <v>3859997.89</v>
      </c>
    </row>
    <row r="8583" spans="1:5">
      <c r="A8583">
        <v>2009</v>
      </c>
      <c r="B8583" s="108">
        <v>34</v>
      </c>
      <c r="C8583">
        <v>1928705.25</v>
      </c>
      <c r="D8583">
        <v>1925468.47</v>
      </c>
      <c r="E8583">
        <v>3854173.72</v>
      </c>
    </row>
    <row r="8584" spans="1:5">
      <c r="A8584">
        <v>2009</v>
      </c>
      <c r="B8584" s="108">
        <v>35</v>
      </c>
      <c r="C8584">
        <v>1936111.55</v>
      </c>
      <c r="D8584">
        <v>1932517.26</v>
      </c>
      <c r="E8584">
        <v>3868628.81</v>
      </c>
    </row>
    <row r="8585" spans="1:5">
      <c r="A8585">
        <v>2009</v>
      </c>
      <c r="B8585" s="108">
        <v>36</v>
      </c>
      <c r="C8585">
        <v>2004954.02</v>
      </c>
      <c r="D8585">
        <v>1989518.86</v>
      </c>
      <c r="E8585">
        <v>3994472.88</v>
      </c>
    </row>
    <row r="8586" spans="1:5">
      <c r="A8586">
        <v>2009</v>
      </c>
      <c r="B8586" s="108">
        <v>37</v>
      </c>
      <c r="C8586">
        <v>2103008.56</v>
      </c>
      <c r="D8586">
        <v>2078116.4</v>
      </c>
      <c r="E8586">
        <v>4181124.96</v>
      </c>
    </row>
    <row r="8587" spans="1:5">
      <c r="A8587">
        <v>2009</v>
      </c>
      <c r="B8587" s="108">
        <v>38</v>
      </c>
      <c r="C8587">
        <v>2180188.02</v>
      </c>
      <c r="D8587">
        <v>2162786.42</v>
      </c>
      <c r="E8587">
        <v>4342974.4400000004</v>
      </c>
    </row>
    <row r="8588" spans="1:5">
      <c r="A8588">
        <v>2009</v>
      </c>
      <c r="B8588" s="108">
        <v>39</v>
      </c>
      <c r="C8588">
        <v>2140527.33</v>
      </c>
      <c r="D8588">
        <v>2134476.86</v>
      </c>
      <c r="E8588">
        <v>4275004.1900000004</v>
      </c>
    </row>
    <row r="8589" spans="1:5">
      <c r="A8589">
        <v>2009</v>
      </c>
      <c r="B8589" s="108">
        <v>40</v>
      </c>
      <c r="C8589">
        <v>2062635.31</v>
      </c>
      <c r="D8589">
        <v>2042920.05</v>
      </c>
      <c r="E8589">
        <v>4105555.36</v>
      </c>
    </row>
    <row r="8590" spans="1:5">
      <c r="A8590">
        <v>2009</v>
      </c>
      <c r="B8590" s="108">
        <v>41</v>
      </c>
      <c r="C8590">
        <v>2055757.38</v>
      </c>
      <c r="D8590">
        <v>2031914.01</v>
      </c>
      <c r="E8590">
        <v>4087671.39</v>
      </c>
    </row>
    <row r="8591" spans="1:5">
      <c r="A8591">
        <v>2009</v>
      </c>
      <c r="B8591" s="108">
        <v>42</v>
      </c>
      <c r="C8591">
        <v>2083172.51</v>
      </c>
      <c r="D8591">
        <v>2059327.86</v>
      </c>
      <c r="E8591">
        <v>4142500.37</v>
      </c>
    </row>
    <row r="8592" spans="1:5">
      <c r="A8592">
        <v>2009</v>
      </c>
      <c r="B8592" s="108">
        <v>43</v>
      </c>
      <c r="C8592">
        <v>2188154.5499999998</v>
      </c>
      <c r="D8592">
        <v>2163679.19</v>
      </c>
      <c r="E8592">
        <v>4351833.74</v>
      </c>
    </row>
    <row r="8593" spans="1:5">
      <c r="A8593">
        <v>2009</v>
      </c>
      <c r="B8593" s="108">
        <v>44</v>
      </c>
      <c r="C8593">
        <v>2263677.16</v>
      </c>
      <c r="D8593">
        <v>2225739.88</v>
      </c>
      <c r="E8593">
        <v>4489417.04</v>
      </c>
    </row>
    <row r="8594" spans="1:5">
      <c r="A8594">
        <v>2009</v>
      </c>
      <c r="B8594" s="108">
        <v>45</v>
      </c>
      <c r="C8594">
        <v>2281501.4</v>
      </c>
      <c r="D8594">
        <v>2222770.3199999998</v>
      </c>
      <c r="E8594">
        <v>4504271.72</v>
      </c>
    </row>
    <row r="8595" spans="1:5">
      <c r="A8595">
        <v>2009</v>
      </c>
      <c r="B8595" s="108">
        <v>46</v>
      </c>
      <c r="C8595">
        <v>2293095.9700000002</v>
      </c>
      <c r="D8595">
        <v>2239419.5299999998</v>
      </c>
      <c r="E8595">
        <v>4532515.5</v>
      </c>
    </row>
    <row r="8596" spans="1:5">
      <c r="A8596">
        <v>2009</v>
      </c>
      <c r="B8596" s="108">
        <v>47</v>
      </c>
      <c r="C8596">
        <v>2320291.94</v>
      </c>
      <c r="D8596">
        <v>2261370.73</v>
      </c>
      <c r="E8596">
        <v>4581662.67</v>
      </c>
    </row>
    <row r="8597" spans="1:5">
      <c r="A8597">
        <v>2009</v>
      </c>
      <c r="B8597" s="108">
        <v>48</v>
      </c>
      <c r="C8597">
        <v>2344351.69</v>
      </c>
      <c r="D8597">
        <v>2283329.61</v>
      </c>
      <c r="E8597">
        <v>4627681.3</v>
      </c>
    </row>
    <row r="8598" spans="1:5">
      <c r="A8598">
        <v>2009</v>
      </c>
      <c r="B8598" s="108">
        <v>49</v>
      </c>
      <c r="C8598">
        <v>2327564.33</v>
      </c>
      <c r="D8598">
        <v>2267970.02</v>
      </c>
      <c r="E8598">
        <v>4595534.3499999996</v>
      </c>
    </row>
    <row r="8599" spans="1:5">
      <c r="A8599">
        <v>2009</v>
      </c>
      <c r="B8599" s="108">
        <v>50</v>
      </c>
      <c r="C8599">
        <v>2272878.7000000002</v>
      </c>
      <c r="D8599">
        <v>2193769.06</v>
      </c>
      <c r="E8599">
        <v>4466647.76</v>
      </c>
    </row>
    <row r="8600" spans="1:5">
      <c r="A8600">
        <v>2009</v>
      </c>
      <c r="B8600" s="108">
        <v>51</v>
      </c>
      <c r="C8600">
        <v>2284463.59</v>
      </c>
      <c r="D8600">
        <v>2205025.54</v>
      </c>
      <c r="E8600">
        <v>4489489.13</v>
      </c>
    </row>
    <row r="8601" spans="1:5">
      <c r="A8601">
        <v>2009</v>
      </c>
      <c r="B8601" s="108">
        <v>52</v>
      </c>
      <c r="C8601">
        <v>2221520.2200000002</v>
      </c>
      <c r="D8601">
        <v>2125618.7999999998</v>
      </c>
      <c r="E8601">
        <v>4347139.0199999996</v>
      </c>
    </row>
    <row r="8602" spans="1:5">
      <c r="A8602">
        <v>2009</v>
      </c>
      <c r="B8602" s="108">
        <v>53</v>
      </c>
      <c r="C8602">
        <v>2190822.08</v>
      </c>
      <c r="D8602">
        <v>2103280.21</v>
      </c>
      <c r="E8602">
        <v>4294102.29</v>
      </c>
    </row>
    <row r="8603" spans="1:5">
      <c r="A8603">
        <v>2009</v>
      </c>
      <c r="B8603" s="108">
        <v>54</v>
      </c>
      <c r="C8603">
        <v>2161479.4900000002</v>
      </c>
      <c r="D8603">
        <v>2063801.33</v>
      </c>
      <c r="E8603">
        <v>4225280.82</v>
      </c>
    </row>
    <row r="8604" spans="1:5">
      <c r="A8604">
        <v>2009</v>
      </c>
      <c r="B8604" s="108">
        <v>55</v>
      </c>
      <c r="C8604">
        <v>2067670.72</v>
      </c>
      <c r="D8604">
        <v>1944271.32</v>
      </c>
      <c r="E8604">
        <v>4011942.04</v>
      </c>
    </row>
    <row r="8605" spans="1:5">
      <c r="A8605">
        <v>2009</v>
      </c>
      <c r="B8605" s="108">
        <v>56</v>
      </c>
      <c r="C8605">
        <v>2014438.6</v>
      </c>
      <c r="D8605">
        <v>1899016.35</v>
      </c>
      <c r="E8605">
        <v>3913454.95</v>
      </c>
    </row>
    <row r="8606" spans="1:5">
      <c r="A8606">
        <v>2009</v>
      </c>
      <c r="B8606" s="108">
        <v>57</v>
      </c>
      <c r="C8606">
        <v>1947416.68</v>
      </c>
      <c r="D8606">
        <v>1829230.02</v>
      </c>
      <c r="E8606">
        <v>3776646.7</v>
      </c>
    </row>
    <row r="8607" spans="1:5">
      <c r="A8607">
        <v>2009</v>
      </c>
      <c r="B8607" s="108">
        <v>58</v>
      </c>
      <c r="C8607">
        <v>1921171.05</v>
      </c>
      <c r="D8607">
        <v>1800650.3</v>
      </c>
      <c r="E8607">
        <v>3721821.35</v>
      </c>
    </row>
    <row r="8608" spans="1:5">
      <c r="A8608">
        <v>2009</v>
      </c>
      <c r="B8608" s="108">
        <v>59</v>
      </c>
      <c r="C8608">
        <v>1873864.67</v>
      </c>
      <c r="D8608">
        <v>1750494.19</v>
      </c>
      <c r="E8608">
        <v>3624358.86</v>
      </c>
    </row>
    <row r="8609" spans="1:5">
      <c r="A8609">
        <v>2009</v>
      </c>
      <c r="B8609" s="108">
        <v>60</v>
      </c>
      <c r="C8609">
        <v>1806927.24</v>
      </c>
      <c r="D8609">
        <v>1676013.74</v>
      </c>
      <c r="E8609">
        <v>3482940.98</v>
      </c>
    </row>
    <row r="8610" spans="1:5">
      <c r="A8610">
        <v>2009</v>
      </c>
      <c r="B8610" s="108">
        <v>61</v>
      </c>
      <c r="C8610">
        <v>1867322.52</v>
      </c>
      <c r="D8610">
        <v>1738721.97</v>
      </c>
      <c r="E8610">
        <v>3606044.49</v>
      </c>
    </row>
    <row r="8611" spans="1:5">
      <c r="A8611">
        <v>2009</v>
      </c>
      <c r="B8611" s="108">
        <v>62</v>
      </c>
      <c r="C8611">
        <v>1671453.57</v>
      </c>
      <c r="D8611">
        <v>1545030.47</v>
      </c>
      <c r="E8611">
        <v>3216484.04</v>
      </c>
    </row>
    <row r="8612" spans="1:5">
      <c r="A8612">
        <v>2009</v>
      </c>
      <c r="B8612" s="108">
        <v>63</v>
      </c>
      <c r="C8612">
        <v>1431968.95</v>
      </c>
      <c r="D8612">
        <v>1313321.72</v>
      </c>
      <c r="E8612">
        <v>2745290.67</v>
      </c>
    </row>
    <row r="8613" spans="1:5">
      <c r="A8613">
        <v>2009</v>
      </c>
      <c r="B8613" s="108">
        <v>64</v>
      </c>
      <c r="C8613">
        <v>1404305.37</v>
      </c>
      <c r="D8613">
        <v>1279752.3899999999</v>
      </c>
      <c r="E8613">
        <v>2684057.7599999998</v>
      </c>
    </row>
    <row r="8614" spans="1:5">
      <c r="A8614">
        <v>2009</v>
      </c>
      <c r="B8614" s="108">
        <v>65</v>
      </c>
      <c r="C8614">
        <v>1422108.79</v>
      </c>
      <c r="D8614">
        <v>1280385.19</v>
      </c>
      <c r="E8614">
        <v>2702493.98</v>
      </c>
    </row>
    <row r="8615" spans="1:5">
      <c r="A8615">
        <v>2009</v>
      </c>
      <c r="B8615" s="108">
        <v>66</v>
      </c>
      <c r="C8615">
        <v>1355711.04</v>
      </c>
      <c r="D8615">
        <v>1212435.1499999999</v>
      </c>
      <c r="E8615">
        <v>2568146.19</v>
      </c>
    </row>
    <row r="8616" spans="1:5">
      <c r="A8616">
        <v>2009</v>
      </c>
      <c r="B8616" s="108">
        <v>67</v>
      </c>
      <c r="C8616">
        <v>1227896.0900000001</v>
      </c>
      <c r="D8616">
        <v>1087343.81</v>
      </c>
      <c r="E8616">
        <v>2315239.9</v>
      </c>
    </row>
    <row r="8617" spans="1:5">
      <c r="A8617">
        <v>2009</v>
      </c>
      <c r="B8617" s="108">
        <v>68</v>
      </c>
      <c r="C8617">
        <v>1162582.78</v>
      </c>
      <c r="D8617">
        <v>1019604.28</v>
      </c>
      <c r="E8617">
        <v>2182187.06</v>
      </c>
    </row>
    <row r="8618" spans="1:5">
      <c r="A8618">
        <v>2009</v>
      </c>
      <c r="B8618" s="108">
        <v>69</v>
      </c>
      <c r="C8618">
        <v>1109950.43</v>
      </c>
      <c r="D8618">
        <v>966026.68</v>
      </c>
      <c r="E8618">
        <v>2075977.11</v>
      </c>
    </row>
    <row r="8619" spans="1:5">
      <c r="A8619">
        <v>2009</v>
      </c>
      <c r="B8619" s="108">
        <v>70</v>
      </c>
      <c r="C8619">
        <v>1055475.72</v>
      </c>
      <c r="D8619">
        <v>908254.71</v>
      </c>
      <c r="E8619">
        <v>1963730.43</v>
      </c>
    </row>
    <row r="8620" spans="1:5">
      <c r="A8620">
        <v>2009</v>
      </c>
      <c r="B8620" s="108">
        <v>71</v>
      </c>
      <c r="C8620">
        <v>1020048.02</v>
      </c>
      <c r="D8620">
        <v>869015.78</v>
      </c>
      <c r="E8620">
        <v>1889063.8</v>
      </c>
    </row>
    <row r="8621" spans="1:5">
      <c r="A8621">
        <v>2009</v>
      </c>
      <c r="B8621" s="108">
        <v>72</v>
      </c>
      <c r="C8621">
        <v>971136.34</v>
      </c>
      <c r="D8621">
        <v>812181.89</v>
      </c>
      <c r="E8621">
        <v>1783318.23</v>
      </c>
    </row>
    <row r="8622" spans="1:5">
      <c r="A8622">
        <v>2009</v>
      </c>
      <c r="B8622" s="108">
        <v>73</v>
      </c>
      <c r="C8622">
        <v>958506.98</v>
      </c>
      <c r="D8622">
        <v>789738.1</v>
      </c>
      <c r="E8622">
        <v>1748245.08</v>
      </c>
    </row>
    <row r="8623" spans="1:5">
      <c r="A8623">
        <v>2009</v>
      </c>
      <c r="B8623" s="108">
        <v>74</v>
      </c>
      <c r="C8623">
        <v>906792.43</v>
      </c>
      <c r="D8623">
        <v>735191.29</v>
      </c>
      <c r="E8623">
        <v>1641983.72</v>
      </c>
    </row>
    <row r="8624" spans="1:5">
      <c r="A8624">
        <v>2009</v>
      </c>
      <c r="B8624" s="108">
        <v>75</v>
      </c>
      <c r="C8624">
        <v>852072.68</v>
      </c>
      <c r="D8624">
        <v>675053.34</v>
      </c>
      <c r="E8624">
        <v>1527126.02</v>
      </c>
    </row>
    <row r="8625" spans="1:5">
      <c r="A8625">
        <v>2009</v>
      </c>
      <c r="B8625" s="108">
        <v>76</v>
      </c>
      <c r="C8625">
        <v>850547.45</v>
      </c>
      <c r="D8625">
        <v>663604.64</v>
      </c>
      <c r="E8625">
        <v>1514152.09</v>
      </c>
    </row>
    <row r="8626" spans="1:5">
      <c r="A8626">
        <v>2009</v>
      </c>
      <c r="B8626" s="108">
        <v>77</v>
      </c>
      <c r="C8626">
        <v>830371.96</v>
      </c>
      <c r="D8626">
        <v>633480.76</v>
      </c>
      <c r="E8626">
        <v>1463852.72</v>
      </c>
    </row>
    <row r="8627" spans="1:5">
      <c r="A8627">
        <v>2009</v>
      </c>
      <c r="B8627" s="108">
        <v>78</v>
      </c>
      <c r="C8627">
        <v>826535.11</v>
      </c>
      <c r="D8627">
        <v>614212.63</v>
      </c>
      <c r="E8627">
        <v>1440747.74</v>
      </c>
    </row>
    <row r="8628" spans="1:5">
      <c r="A8628">
        <v>2009</v>
      </c>
      <c r="B8628" s="108">
        <v>79</v>
      </c>
      <c r="C8628">
        <v>797552.78</v>
      </c>
      <c r="D8628">
        <v>576902.72</v>
      </c>
      <c r="E8628">
        <v>1374455.5</v>
      </c>
    </row>
    <row r="8629" spans="1:5">
      <c r="A8629">
        <v>2009</v>
      </c>
      <c r="B8629" s="108">
        <v>80</v>
      </c>
      <c r="C8629">
        <v>753559.47</v>
      </c>
      <c r="D8629">
        <v>528929.93000000005</v>
      </c>
      <c r="E8629">
        <v>1282489.3999999999</v>
      </c>
    </row>
    <row r="8630" spans="1:5">
      <c r="A8630">
        <v>2009</v>
      </c>
      <c r="B8630" s="108">
        <v>81</v>
      </c>
      <c r="C8630">
        <v>735696.65</v>
      </c>
      <c r="D8630">
        <v>498847.46</v>
      </c>
      <c r="E8630">
        <v>1234544.1100000001</v>
      </c>
    </row>
    <row r="8631" spans="1:5">
      <c r="A8631">
        <v>2009</v>
      </c>
      <c r="B8631" s="108">
        <v>82</v>
      </c>
      <c r="C8631">
        <v>693962.45</v>
      </c>
      <c r="D8631">
        <v>450608.14</v>
      </c>
      <c r="E8631">
        <v>1144570.5900000001</v>
      </c>
    </row>
    <row r="8632" spans="1:5">
      <c r="A8632">
        <v>2009</v>
      </c>
      <c r="B8632" s="108">
        <v>83</v>
      </c>
      <c r="C8632">
        <v>663039.16</v>
      </c>
      <c r="D8632">
        <v>413956.13</v>
      </c>
      <c r="E8632">
        <v>1076995.29</v>
      </c>
    </row>
    <row r="8633" spans="1:5">
      <c r="A8633">
        <v>2009</v>
      </c>
      <c r="B8633" s="108">
        <v>84</v>
      </c>
      <c r="C8633">
        <v>633278.05000000005</v>
      </c>
      <c r="D8633">
        <v>380060.81</v>
      </c>
      <c r="E8633">
        <v>1013338.86</v>
      </c>
    </row>
    <row r="8634" spans="1:5">
      <c r="A8634">
        <v>2009</v>
      </c>
      <c r="B8634" s="108">
        <v>85</v>
      </c>
      <c r="C8634">
        <v>566643.18000000005</v>
      </c>
      <c r="D8634">
        <v>327961.15000000002</v>
      </c>
      <c r="E8634">
        <v>894604.33</v>
      </c>
    </row>
    <row r="8635" spans="1:5">
      <c r="A8635">
        <v>2009</v>
      </c>
      <c r="B8635" s="108">
        <v>86</v>
      </c>
      <c r="C8635">
        <v>512400.16</v>
      </c>
      <c r="D8635">
        <v>282833.65999999997</v>
      </c>
      <c r="E8635">
        <v>795233.82</v>
      </c>
    </row>
    <row r="8636" spans="1:5">
      <c r="A8636">
        <v>2009</v>
      </c>
      <c r="B8636" s="108">
        <v>87</v>
      </c>
      <c r="C8636">
        <v>471004.35</v>
      </c>
      <c r="D8636">
        <v>247883.78</v>
      </c>
      <c r="E8636">
        <v>718888.13</v>
      </c>
    </row>
    <row r="8637" spans="1:5">
      <c r="A8637">
        <v>2009</v>
      </c>
      <c r="B8637" s="108">
        <v>88</v>
      </c>
      <c r="C8637">
        <v>401837.58</v>
      </c>
      <c r="D8637">
        <v>201692.83</v>
      </c>
      <c r="E8637">
        <v>603530.41</v>
      </c>
    </row>
    <row r="8638" spans="1:5">
      <c r="A8638">
        <v>2009</v>
      </c>
      <c r="B8638" s="108">
        <v>89</v>
      </c>
      <c r="C8638">
        <v>320158.84000000003</v>
      </c>
      <c r="D8638">
        <v>151514.38</v>
      </c>
      <c r="E8638">
        <v>471673.22</v>
      </c>
    </row>
    <row r="8639" spans="1:5">
      <c r="A8639">
        <v>2009</v>
      </c>
      <c r="B8639" s="108">
        <v>90</v>
      </c>
      <c r="C8639">
        <v>282889.40000000002</v>
      </c>
      <c r="D8639">
        <v>124500.14</v>
      </c>
      <c r="E8639">
        <v>407389.54</v>
      </c>
    </row>
    <row r="8640" spans="1:5">
      <c r="A8640">
        <v>2009</v>
      </c>
      <c r="B8640" s="108">
        <v>91</v>
      </c>
      <c r="C8640">
        <v>229969.13</v>
      </c>
      <c r="D8640">
        <v>96129.97</v>
      </c>
      <c r="E8640">
        <v>326099.09999999998</v>
      </c>
    </row>
    <row r="8641" spans="1:5">
      <c r="A8641">
        <v>2009</v>
      </c>
      <c r="B8641" s="108">
        <v>92</v>
      </c>
      <c r="C8641">
        <v>185902.64</v>
      </c>
      <c r="D8641">
        <v>71558.149999999994</v>
      </c>
      <c r="E8641">
        <v>257460.79</v>
      </c>
    </row>
    <row r="8642" spans="1:5">
      <c r="A8642">
        <v>2009</v>
      </c>
      <c r="B8642" s="108">
        <v>93</v>
      </c>
      <c r="C8642">
        <v>152232.79</v>
      </c>
      <c r="D8642">
        <v>53468.65</v>
      </c>
      <c r="E8642">
        <v>205701.44</v>
      </c>
    </row>
    <row r="8643" spans="1:5">
      <c r="A8643">
        <v>2009</v>
      </c>
      <c r="B8643" s="108">
        <v>94</v>
      </c>
      <c r="C8643">
        <v>121547.42</v>
      </c>
      <c r="D8643">
        <v>39248.629999999997</v>
      </c>
      <c r="E8643">
        <v>160796.04999999999</v>
      </c>
    </row>
    <row r="8644" spans="1:5">
      <c r="A8644">
        <v>2009</v>
      </c>
      <c r="B8644" s="108">
        <v>95</v>
      </c>
      <c r="C8644">
        <v>90431.62</v>
      </c>
      <c r="D8644">
        <v>26774.04</v>
      </c>
      <c r="E8644">
        <v>117205.66</v>
      </c>
    </row>
    <row r="8645" spans="1:5">
      <c r="A8645">
        <v>2009</v>
      </c>
      <c r="B8645" s="108">
        <v>96</v>
      </c>
      <c r="C8645">
        <v>68457.259999999995</v>
      </c>
      <c r="D8645">
        <v>18427.59</v>
      </c>
      <c r="E8645">
        <v>86884.85</v>
      </c>
    </row>
    <row r="8646" spans="1:5">
      <c r="A8646">
        <v>2009</v>
      </c>
      <c r="B8646" s="108">
        <v>97</v>
      </c>
      <c r="C8646">
        <v>47650.27</v>
      </c>
      <c r="D8646">
        <v>11787.37</v>
      </c>
      <c r="E8646">
        <v>59437.64</v>
      </c>
    </row>
    <row r="8647" spans="1:5">
      <c r="A8647">
        <v>2009</v>
      </c>
      <c r="B8647" s="108">
        <v>98</v>
      </c>
      <c r="C8647">
        <v>34462.400000000001</v>
      </c>
      <c r="D8647">
        <v>7626.52</v>
      </c>
      <c r="E8647">
        <v>42088.92</v>
      </c>
    </row>
    <row r="8648" spans="1:5">
      <c r="A8648">
        <v>2009</v>
      </c>
      <c r="B8648" s="108">
        <v>99</v>
      </c>
      <c r="C8648">
        <v>23128.09</v>
      </c>
      <c r="D8648">
        <v>4787.22</v>
      </c>
      <c r="E8648">
        <v>27915.31</v>
      </c>
    </row>
    <row r="8649" spans="1:5">
      <c r="A8649">
        <v>2009</v>
      </c>
      <c r="B8649" s="108">
        <v>100</v>
      </c>
      <c r="C8649">
        <v>15474.6</v>
      </c>
      <c r="D8649">
        <v>2809.32</v>
      </c>
      <c r="E8649">
        <v>18283.919999999998</v>
      </c>
    </row>
    <row r="8650" spans="1:5">
      <c r="A8650">
        <v>2009</v>
      </c>
      <c r="B8650" s="108">
        <v>101</v>
      </c>
      <c r="C8650">
        <v>9844.49</v>
      </c>
      <c r="D8650">
        <v>1656.88</v>
      </c>
      <c r="E8650">
        <v>11501.37</v>
      </c>
    </row>
    <row r="8651" spans="1:5">
      <c r="A8651">
        <v>2009</v>
      </c>
      <c r="B8651" s="108">
        <v>102</v>
      </c>
      <c r="C8651">
        <v>5880.35</v>
      </c>
      <c r="D8651">
        <v>959.85</v>
      </c>
      <c r="E8651">
        <v>6840.2</v>
      </c>
    </row>
    <row r="8652" spans="1:5">
      <c r="A8652">
        <v>2009</v>
      </c>
      <c r="B8652" s="108">
        <v>103</v>
      </c>
      <c r="C8652">
        <v>3695.87</v>
      </c>
      <c r="D8652">
        <v>522.75</v>
      </c>
      <c r="E8652">
        <v>4218.62</v>
      </c>
    </row>
    <row r="8653" spans="1:5">
      <c r="A8653">
        <v>2009</v>
      </c>
      <c r="B8653" s="108">
        <v>104</v>
      </c>
      <c r="C8653">
        <v>2063.31</v>
      </c>
      <c r="D8653">
        <v>272.20999999999998</v>
      </c>
      <c r="E8653">
        <v>2335.52</v>
      </c>
    </row>
    <row r="8654" spans="1:5">
      <c r="A8654">
        <v>2009</v>
      </c>
      <c r="B8654" s="108">
        <v>105</v>
      </c>
      <c r="C8654">
        <v>1108.06</v>
      </c>
      <c r="D8654">
        <v>141.19999999999999</v>
      </c>
      <c r="E8654">
        <v>1249.26</v>
      </c>
    </row>
    <row r="8655" spans="1:5">
      <c r="A8655">
        <v>2009</v>
      </c>
      <c r="B8655" s="108">
        <v>106</v>
      </c>
      <c r="C8655">
        <v>658.76</v>
      </c>
      <c r="D8655">
        <v>68.67</v>
      </c>
      <c r="E8655">
        <v>727.43</v>
      </c>
    </row>
    <row r="8656" spans="1:5">
      <c r="A8656">
        <v>2009</v>
      </c>
      <c r="B8656" s="108">
        <v>107</v>
      </c>
      <c r="C8656">
        <v>332.21</v>
      </c>
      <c r="D8656">
        <v>44.17</v>
      </c>
      <c r="E8656">
        <v>376.38</v>
      </c>
    </row>
    <row r="8657" spans="1:5">
      <c r="A8657">
        <v>2009</v>
      </c>
      <c r="B8657" s="108">
        <v>108</v>
      </c>
      <c r="C8657">
        <v>204.01</v>
      </c>
      <c r="D8657">
        <v>20.059999999999999</v>
      </c>
      <c r="E8657">
        <v>224.07</v>
      </c>
    </row>
    <row r="8658" spans="1:5">
      <c r="A8658">
        <v>2009</v>
      </c>
      <c r="B8658" s="108">
        <v>109</v>
      </c>
      <c r="C8658">
        <v>88.1</v>
      </c>
      <c r="D8658">
        <v>9.8699999999999992</v>
      </c>
      <c r="E8658">
        <v>97.97</v>
      </c>
    </row>
    <row r="8659" spans="1:5">
      <c r="A8659">
        <v>2009</v>
      </c>
      <c r="B8659" s="108">
        <v>110</v>
      </c>
      <c r="C8659">
        <v>81.42</v>
      </c>
      <c r="D8659">
        <v>10.47</v>
      </c>
      <c r="E8659">
        <v>91.89</v>
      </c>
    </row>
    <row r="8660" spans="1:5">
      <c r="A8660">
        <v>2010</v>
      </c>
      <c r="B8660" s="108">
        <v>0</v>
      </c>
      <c r="C8660">
        <v>1945960.41</v>
      </c>
      <c r="D8660">
        <v>2031359.32</v>
      </c>
      <c r="E8660">
        <v>3977319.73</v>
      </c>
    </row>
    <row r="8661" spans="1:5">
      <c r="A8661">
        <v>2010</v>
      </c>
      <c r="B8661" s="108">
        <v>1</v>
      </c>
      <c r="C8661">
        <v>1967612.7</v>
      </c>
      <c r="D8661">
        <v>2050506.02</v>
      </c>
      <c r="E8661">
        <v>4018118.72</v>
      </c>
    </row>
    <row r="8662" spans="1:5">
      <c r="A8662">
        <v>2010</v>
      </c>
      <c r="B8662" s="108">
        <v>2</v>
      </c>
      <c r="C8662">
        <v>2003682.16</v>
      </c>
      <c r="D8662">
        <v>2093182.07</v>
      </c>
      <c r="E8662">
        <v>4096864.23</v>
      </c>
    </row>
    <row r="8663" spans="1:5">
      <c r="A8663">
        <v>2010</v>
      </c>
      <c r="B8663" s="108">
        <v>3</v>
      </c>
      <c r="C8663">
        <v>1990034.4</v>
      </c>
      <c r="D8663">
        <v>2078843.64</v>
      </c>
      <c r="E8663">
        <v>4068878.04</v>
      </c>
    </row>
    <row r="8664" spans="1:5">
      <c r="A8664">
        <v>2010</v>
      </c>
      <c r="B8664" s="108">
        <v>4</v>
      </c>
      <c r="C8664">
        <v>1981951.8</v>
      </c>
      <c r="D8664">
        <v>2073588.03</v>
      </c>
      <c r="E8664">
        <v>4055539.83</v>
      </c>
    </row>
    <row r="8665" spans="1:5">
      <c r="A8665">
        <v>2010</v>
      </c>
      <c r="B8665" s="108">
        <v>5</v>
      </c>
      <c r="C8665">
        <v>1989787.17</v>
      </c>
      <c r="D8665">
        <v>2077651.61</v>
      </c>
      <c r="E8665">
        <v>4067438.78</v>
      </c>
    </row>
    <row r="8666" spans="1:5">
      <c r="A8666">
        <v>2010</v>
      </c>
      <c r="B8666" s="108">
        <v>6</v>
      </c>
      <c r="C8666">
        <v>1980111.3</v>
      </c>
      <c r="D8666">
        <v>2065554.74</v>
      </c>
      <c r="E8666">
        <v>4045666.04</v>
      </c>
    </row>
    <row r="8667" spans="1:5">
      <c r="A8667">
        <v>2010</v>
      </c>
      <c r="B8667" s="108">
        <v>7</v>
      </c>
      <c r="C8667">
        <v>1974152.94</v>
      </c>
      <c r="D8667">
        <v>2055886.12</v>
      </c>
      <c r="E8667">
        <v>4030039.06</v>
      </c>
    </row>
    <row r="8668" spans="1:5">
      <c r="A8668">
        <v>2010</v>
      </c>
      <c r="B8668" s="108">
        <v>8</v>
      </c>
      <c r="C8668">
        <v>1986509.39</v>
      </c>
      <c r="D8668">
        <v>2071154.41</v>
      </c>
      <c r="E8668">
        <v>4057663.8</v>
      </c>
    </row>
    <row r="8669" spans="1:5">
      <c r="A8669">
        <v>2010</v>
      </c>
      <c r="B8669" s="108">
        <v>9</v>
      </c>
      <c r="C8669">
        <v>1982162.97</v>
      </c>
      <c r="D8669">
        <v>2074250.51</v>
      </c>
      <c r="E8669">
        <v>4056413.48</v>
      </c>
    </row>
    <row r="8670" spans="1:5">
      <c r="A8670">
        <v>2010</v>
      </c>
      <c r="B8670" s="108">
        <v>10</v>
      </c>
      <c r="C8670">
        <v>2032177.94</v>
      </c>
      <c r="D8670">
        <v>2127959.96</v>
      </c>
      <c r="E8670">
        <v>4160137.9</v>
      </c>
    </row>
    <row r="8671" spans="1:5">
      <c r="A8671">
        <v>2010</v>
      </c>
      <c r="B8671" s="108">
        <v>11</v>
      </c>
      <c r="C8671">
        <v>1998369.41</v>
      </c>
      <c r="D8671">
        <v>2092721.49</v>
      </c>
      <c r="E8671">
        <v>4091090.9</v>
      </c>
    </row>
    <row r="8672" spans="1:5">
      <c r="A8672">
        <v>2010</v>
      </c>
      <c r="B8672" s="108">
        <v>12</v>
      </c>
      <c r="C8672">
        <v>2009797.05</v>
      </c>
      <c r="D8672">
        <v>2102096.5499999998</v>
      </c>
      <c r="E8672">
        <v>4111893.6</v>
      </c>
    </row>
    <row r="8673" spans="1:5">
      <c r="A8673">
        <v>2010</v>
      </c>
      <c r="B8673" s="108">
        <v>13</v>
      </c>
      <c r="C8673">
        <v>2023832.27</v>
      </c>
      <c r="D8673">
        <v>2118046.16</v>
      </c>
      <c r="E8673">
        <v>4141878.43</v>
      </c>
    </row>
    <row r="8674" spans="1:5">
      <c r="A8674">
        <v>2010</v>
      </c>
      <c r="B8674" s="108">
        <v>14</v>
      </c>
      <c r="C8674">
        <v>2030996.42</v>
      </c>
      <c r="D8674">
        <v>2134542</v>
      </c>
      <c r="E8674">
        <v>4165538.42</v>
      </c>
    </row>
    <row r="8675" spans="1:5">
      <c r="A8675">
        <v>2010</v>
      </c>
      <c r="B8675" s="108">
        <v>15</v>
      </c>
      <c r="C8675">
        <v>2067456.16</v>
      </c>
      <c r="D8675">
        <v>2177749.67</v>
      </c>
      <c r="E8675">
        <v>4245205.83</v>
      </c>
    </row>
    <row r="8676" spans="1:5">
      <c r="A8676">
        <v>2010</v>
      </c>
      <c r="B8676" s="108">
        <v>16</v>
      </c>
      <c r="C8676">
        <v>2109636</v>
      </c>
      <c r="D8676">
        <v>2229272.2799999998</v>
      </c>
      <c r="E8676">
        <v>4338908.28</v>
      </c>
    </row>
    <row r="8677" spans="1:5">
      <c r="A8677">
        <v>2010</v>
      </c>
      <c r="B8677" s="108">
        <v>17</v>
      </c>
      <c r="C8677">
        <v>2135308.9900000002</v>
      </c>
      <c r="D8677">
        <v>2262937.41</v>
      </c>
      <c r="E8677">
        <v>4398246.4000000004</v>
      </c>
    </row>
    <row r="8678" spans="1:5">
      <c r="A8678">
        <v>2010</v>
      </c>
      <c r="B8678" s="108">
        <v>18</v>
      </c>
      <c r="C8678">
        <v>2196612.9900000002</v>
      </c>
      <c r="D8678">
        <v>2315703.04</v>
      </c>
      <c r="E8678">
        <v>4512316.03</v>
      </c>
    </row>
    <row r="8679" spans="1:5">
      <c r="A8679">
        <v>2010</v>
      </c>
      <c r="B8679" s="108">
        <v>19</v>
      </c>
      <c r="C8679">
        <v>2243975.9300000002</v>
      </c>
      <c r="D8679">
        <v>2346983.2000000002</v>
      </c>
      <c r="E8679">
        <v>4590959.13</v>
      </c>
    </row>
    <row r="8680" spans="1:5">
      <c r="A8680">
        <v>2010</v>
      </c>
      <c r="B8680" s="108">
        <v>20</v>
      </c>
      <c r="C8680">
        <v>2188931.36</v>
      </c>
      <c r="D8680">
        <v>2286966.75</v>
      </c>
      <c r="E8680">
        <v>4475898.1100000003</v>
      </c>
    </row>
    <row r="8681" spans="1:5">
      <c r="A8681">
        <v>2010</v>
      </c>
      <c r="B8681" s="108">
        <v>21</v>
      </c>
      <c r="C8681">
        <v>2126367.08</v>
      </c>
      <c r="D8681">
        <v>2221073.79</v>
      </c>
      <c r="E8681">
        <v>4347440.87</v>
      </c>
    </row>
    <row r="8682" spans="1:5">
      <c r="A8682">
        <v>2010</v>
      </c>
      <c r="B8682" s="108">
        <v>22</v>
      </c>
      <c r="C8682">
        <v>2079624.73</v>
      </c>
      <c r="D8682">
        <v>2172584.15</v>
      </c>
      <c r="E8682">
        <v>4252208.88</v>
      </c>
    </row>
    <row r="8683" spans="1:5">
      <c r="A8683">
        <v>2010</v>
      </c>
      <c r="B8683" s="108">
        <v>23</v>
      </c>
      <c r="C8683">
        <v>2067050.06</v>
      </c>
      <c r="D8683">
        <v>2156350.6</v>
      </c>
      <c r="E8683">
        <v>4223400.66</v>
      </c>
    </row>
    <row r="8684" spans="1:5">
      <c r="A8684">
        <v>2010</v>
      </c>
      <c r="B8684" s="108">
        <v>24</v>
      </c>
      <c r="C8684">
        <v>2081928.62</v>
      </c>
      <c r="D8684">
        <v>2162382.6800000002</v>
      </c>
      <c r="E8684">
        <v>4244311.3</v>
      </c>
    </row>
    <row r="8685" spans="1:5">
      <c r="A8685">
        <v>2010</v>
      </c>
      <c r="B8685" s="108">
        <v>25</v>
      </c>
      <c r="C8685">
        <v>2090215.7</v>
      </c>
      <c r="D8685">
        <v>2156853.33</v>
      </c>
      <c r="E8685">
        <v>4247069.03</v>
      </c>
    </row>
    <row r="8686" spans="1:5">
      <c r="A8686">
        <v>2010</v>
      </c>
      <c r="B8686" s="108">
        <v>26</v>
      </c>
      <c r="C8686">
        <v>2066191.85</v>
      </c>
      <c r="D8686">
        <v>2112982.9300000002</v>
      </c>
      <c r="E8686">
        <v>4179174.78</v>
      </c>
    </row>
    <row r="8687" spans="1:5">
      <c r="A8687">
        <v>2010</v>
      </c>
      <c r="B8687" s="108">
        <v>27</v>
      </c>
      <c r="C8687">
        <v>2109752.2799999998</v>
      </c>
      <c r="D8687">
        <v>2133620.0699999998</v>
      </c>
      <c r="E8687">
        <v>4243372.3499999996</v>
      </c>
    </row>
    <row r="8688" spans="1:5">
      <c r="A8688">
        <v>2010</v>
      </c>
      <c r="B8688" s="108">
        <v>28</v>
      </c>
      <c r="C8688">
        <v>2118125.16</v>
      </c>
      <c r="D8688">
        <v>2130762.13</v>
      </c>
      <c r="E8688">
        <v>4248887.29</v>
      </c>
    </row>
    <row r="8689" spans="1:5">
      <c r="A8689">
        <v>2010</v>
      </c>
      <c r="B8689" s="108">
        <v>29</v>
      </c>
      <c r="C8689">
        <v>2089429.2</v>
      </c>
      <c r="D8689">
        <v>2103140.09</v>
      </c>
      <c r="E8689">
        <v>4192569.29</v>
      </c>
    </row>
    <row r="8690" spans="1:5">
      <c r="A8690">
        <v>2010</v>
      </c>
      <c r="B8690" s="108">
        <v>30</v>
      </c>
      <c r="C8690">
        <v>2084791.82</v>
      </c>
      <c r="D8690">
        <v>2119538.44</v>
      </c>
      <c r="E8690">
        <v>4204330.26</v>
      </c>
    </row>
    <row r="8691" spans="1:5">
      <c r="A8691">
        <v>2010</v>
      </c>
      <c r="B8691" s="108">
        <v>31</v>
      </c>
      <c r="C8691">
        <v>1977946.43</v>
      </c>
      <c r="D8691">
        <v>1988439.23</v>
      </c>
      <c r="E8691">
        <v>3966385.66</v>
      </c>
    </row>
    <row r="8692" spans="1:5">
      <c r="A8692">
        <v>2010</v>
      </c>
      <c r="B8692" s="108">
        <v>32</v>
      </c>
      <c r="C8692">
        <v>1970625.41</v>
      </c>
      <c r="D8692">
        <v>1973673.48</v>
      </c>
      <c r="E8692">
        <v>3944298.89</v>
      </c>
    </row>
    <row r="8693" spans="1:5">
      <c r="A8693">
        <v>2010</v>
      </c>
      <c r="B8693" s="108">
        <v>33</v>
      </c>
      <c r="C8693">
        <v>1938728.01</v>
      </c>
      <c r="D8693">
        <v>1934522.11</v>
      </c>
      <c r="E8693">
        <v>3873250.12</v>
      </c>
    </row>
    <row r="8694" spans="1:5">
      <c r="A8694">
        <v>2010</v>
      </c>
      <c r="B8694" s="108">
        <v>34</v>
      </c>
      <c r="C8694">
        <v>1936151.05</v>
      </c>
      <c r="D8694">
        <v>1932908.33</v>
      </c>
      <c r="E8694">
        <v>3869059.38</v>
      </c>
    </row>
    <row r="8695" spans="1:5">
      <c r="A8695">
        <v>2010</v>
      </c>
      <c r="B8695" s="108">
        <v>35</v>
      </c>
      <c r="C8695">
        <v>1944573.76</v>
      </c>
      <c r="D8695">
        <v>1944282.1</v>
      </c>
      <c r="E8695">
        <v>3888855.86</v>
      </c>
    </row>
    <row r="8696" spans="1:5">
      <c r="A8696">
        <v>2010</v>
      </c>
      <c r="B8696" s="108">
        <v>36</v>
      </c>
      <c r="C8696">
        <v>1942416.47</v>
      </c>
      <c r="D8696">
        <v>1925227.28</v>
      </c>
      <c r="E8696">
        <v>3867643.75</v>
      </c>
    </row>
    <row r="8697" spans="1:5">
      <c r="A8697">
        <v>2010</v>
      </c>
      <c r="B8697" s="108">
        <v>37</v>
      </c>
      <c r="C8697">
        <v>2004017.12</v>
      </c>
      <c r="D8697">
        <v>1979520.41</v>
      </c>
      <c r="E8697">
        <v>3983537.53</v>
      </c>
    </row>
    <row r="8698" spans="1:5">
      <c r="A8698">
        <v>2010</v>
      </c>
      <c r="B8698" s="108">
        <v>38</v>
      </c>
      <c r="C8698">
        <v>2109627</v>
      </c>
      <c r="D8698">
        <v>2081952.32</v>
      </c>
      <c r="E8698">
        <v>4191579.32</v>
      </c>
    </row>
    <row r="8699" spans="1:5">
      <c r="A8699">
        <v>2010</v>
      </c>
      <c r="B8699" s="108">
        <v>39</v>
      </c>
      <c r="C8699">
        <v>2187463.79</v>
      </c>
      <c r="D8699">
        <v>2173234.9900000002</v>
      </c>
      <c r="E8699">
        <v>4360698.78</v>
      </c>
    </row>
    <row r="8700" spans="1:5">
      <c r="A8700">
        <v>2010</v>
      </c>
      <c r="B8700" s="108">
        <v>40</v>
      </c>
      <c r="C8700">
        <v>2139612.79</v>
      </c>
      <c r="D8700">
        <v>2126853.08</v>
      </c>
      <c r="E8700">
        <v>4266465.87</v>
      </c>
    </row>
    <row r="8701" spans="1:5">
      <c r="A8701">
        <v>2010</v>
      </c>
      <c r="B8701" s="108">
        <v>41</v>
      </c>
      <c r="C8701">
        <v>2070982.17</v>
      </c>
      <c r="D8701">
        <v>2053295.42</v>
      </c>
      <c r="E8701">
        <v>4124277.59</v>
      </c>
    </row>
    <row r="8702" spans="1:5">
      <c r="A8702">
        <v>2010</v>
      </c>
      <c r="B8702" s="108">
        <v>42</v>
      </c>
      <c r="C8702">
        <v>2053618.85</v>
      </c>
      <c r="D8702">
        <v>2030519.98</v>
      </c>
      <c r="E8702">
        <v>4084138.83</v>
      </c>
    </row>
    <row r="8703" spans="1:5">
      <c r="A8703">
        <v>2010</v>
      </c>
      <c r="B8703" s="108">
        <v>43</v>
      </c>
      <c r="C8703">
        <v>2089977.14</v>
      </c>
      <c r="D8703">
        <v>2061221.79</v>
      </c>
      <c r="E8703">
        <v>4151198.93</v>
      </c>
    </row>
    <row r="8704" spans="1:5">
      <c r="A8704">
        <v>2010</v>
      </c>
      <c r="B8704" s="108">
        <v>44</v>
      </c>
      <c r="C8704">
        <v>2172307.87</v>
      </c>
      <c r="D8704">
        <v>2143620.06</v>
      </c>
      <c r="E8704">
        <v>4315927.93</v>
      </c>
    </row>
    <row r="8705" spans="1:5">
      <c r="A8705">
        <v>2010</v>
      </c>
      <c r="B8705" s="108">
        <v>45</v>
      </c>
      <c r="C8705">
        <v>2259234.77</v>
      </c>
      <c r="D8705">
        <v>2214387.35</v>
      </c>
      <c r="E8705">
        <v>4473622.12</v>
      </c>
    </row>
    <row r="8706" spans="1:5">
      <c r="A8706">
        <v>2010</v>
      </c>
      <c r="B8706" s="108">
        <v>46</v>
      </c>
      <c r="C8706">
        <v>2290687.92</v>
      </c>
      <c r="D8706">
        <v>2235784.44</v>
      </c>
      <c r="E8706">
        <v>4526472.3600000003</v>
      </c>
    </row>
    <row r="8707" spans="1:5">
      <c r="A8707">
        <v>2010</v>
      </c>
      <c r="B8707" s="108">
        <v>47</v>
      </c>
      <c r="C8707">
        <v>2301491.9700000002</v>
      </c>
      <c r="D8707">
        <v>2244721.64</v>
      </c>
      <c r="E8707">
        <v>4546213.6100000003</v>
      </c>
    </row>
    <row r="8708" spans="1:5">
      <c r="A8708">
        <v>2010</v>
      </c>
      <c r="B8708" s="108">
        <v>48</v>
      </c>
      <c r="C8708">
        <v>2313485.23</v>
      </c>
      <c r="D8708">
        <v>2244967.65</v>
      </c>
      <c r="E8708">
        <v>4558452.88</v>
      </c>
    </row>
    <row r="8709" spans="1:5">
      <c r="A8709">
        <v>2010</v>
      </c>
      <c r="B8709" s="108">
        <v>49</v>
      </c>
      <c r="C8709">
        <v>2353234.9500000002</v>
      </c>
      <c r="D8709">
        <v>2290754</v>
      </c>
      <c r="E8709">
        <v>4643988.95</v>
      </c>
    </row>
    <row r="8710" spans="1:5">
      <c r="A8710">
        <v>2010</v>
      </c>
      <c r="B8710" s="108">
        <v>50</v>
      </c>
      <c r="C8710">
        <v>2313625.12</v>
      </c>
      <c r="D8710">
        <v>2240690.09</v>
      </c>
      <c r="E8710">
        <v>4554315.21</v>
      </c>
    </row>
    <row r="8711" spans="1:5">
      <c r="A8711">
        <v>2010</v>
      </c>
      <c r="B8711" s="108">
        <v>51</v>
      </c>
      <c r="C8711">
        <v>2291756.9900000002</v>
      </c>
      <c r="D8711">
        <v>2215033.0299999998</v>
      </c>
      <c r="E8711">
        <v>4506790.0199999996</v>
      </c>
    </row>
    <row r="8712" spans="1:5">
      <c r="A8712">
        <v>2010</v>
      </c>
      <c r="B8712" s="108">
        <v>52</v>
      </c>
      <c r="C8712">
        <v>2273117.38</v>
      </c>
      <c r="D8712">
        <v>2181783.77</v>
      </c>
      <c r="E8712">
        <v>4454901.1500000004</v>
      </c>
    </row>
    <row r="8713" spans="1:5">
      <c r="A8713">
        <v>2010</v>
      </c>
      <c r="B8713" s="108">
        <v>53</v>
      </c>
      <c r="C8713">
        <v>2228616.15</v>
      </c>
      <c r="D8713">
        <v>2131955.48</v>
      </c>
      <c r="E8713">
        <v>4360571.63</v>
      </c>
    </row>
    <row r="8714" spans="1:5">
      <c r="A8714">
        <v>2010</v>
      </c>
      <c r="B8714" s="108">
        <v>54</v>
      </c>
      <c r="C8714">
        <v>2199984.34</v>
      </c>
      <c r="D8714">
        <v>2102665.11</v>
      </c>
      <c r="E8714">
        <v>4302649.45</v>
      </c>
    </row>
    <row r="8715" spans="1:5">
      <c r="A8715">
        <v>2010</v>
      </c>
      <c r="B8715" s="108">
        <v>55</v>
      </c>
      <c r="C8715">
        <v>2141541.59</v>
      </c>
      <c r="D8715">
        <v>2025117.53</v>
      </c>
      <c r="E8715">
        <v>4166659.12</v>
      </c>
    </row>
    <row r="8716" spans="1:5">
      <c r="A8716">
        <v>2010</v>
      </c>
      <c r="B8716" s="108">
        <v>56</v>
      </c>
      <c r="C8716">
        <v>2078430.25</v>
      </c>
      <c r="D8716">
        <v>1956158.2</v>
      </c>
      <c r="E8716">
        <v>4034588.45</v>
      </c>
    </row>
    <row r="8717" spans="1:5">
      <c r="A8717">
        <v>2010</v>
      </c>
      <c r="B8717" s="108">
        <v>57</v>
      </c>
      <c r="C8717">
        <v>2002593.89</v>
      </c>
      <c r="D8717">
        <v>1880710.47</v>
      </c>
      <c r="E8717">
        <v>3883304.36</v>
      </c>
    </row>
    <row r="8718" spans="1:5">
      <c r="A8718">
        <v>2010</v>
      </c>
      <c r="B8718" s="108">
        <v>58</v>
      </c>
      <c r="C8718">
        <v>1943942.21</v>
      </c>
      <c r="D8718">
        <v>1817955.43</v>
      </c>
      <c r="E8718">
        <v>3761897.64</v>
      </c>
    </row>
    <row r="8719" spans="1:5">
      <c r="A8719">
        <v>2010</v>
      </c>
      <c r="B8719" s="108">
        <v>59</v>
      </c>
      <c r="C8719">
        <v>1910433.73</v>
      </c>
      <c r="D8719">
        <v>1781486.48</v>
      </c>
      <c r="E8719">
        <v>3691920.21</v>
      </c>
    </row>
    <row r="8720" spans="1:5">
      <c r="A8720">
        <v>2010</v>
      </c>
      <c r="B8720" s="108">
        <v>60</v>
      </c>
      <c r="C8720">
        <v>1843085.62</v>
      </c>
      <c r="D8720">
        <v>1710066.33</v>
      </c>
      <c r="E8720">
        <v>3553151.95</v>
      </c>
    </row>
    <row r="8721" spans="1:5">
      <c r="A8721">
        <v>2010</v>
      </c>
      <c r="B8721" s="108">
        <v>61</v>
      </c>
      <c r="C8721">
        <v>1825890.11</v>
      </c>
      <c r="D8721">
        <v>1692936.27</v>
      </c>
      <c r="E8721">
        <v>3518826.38</v>
      </c>
    </row>
    <row r="8722" spans="1:5">
      <c r="A8722">
        <v>2010</v>
      </c>
      <c r="B8722" s="108">
        <v>62</v>
      </c>
      <c r="C8722">
        <v>1860700.02</v>
      </c>
      <c r="D8722">
        <v>1723114.94</v>
      </c>
      <c r="E8722">
        <v>3583814.96</v>
      </c>
    </row>
    <row r="8723" spans="1:5">
      <c r="A8723">
        <v>2010</v>
      </c>
      <c r="B8723" s="108">
        <v>63</v>
      </c>
      <c r="C8723">
        <v>1665915.75</v>
      </c>
      <c r="D8723">
        <v>1534254.43</v>
      </c>
      <c r="E8723">
        <v>3200170.18</v>
      </c>
    </row>
    <row r="8724" spans="1:5">
      <c r="A8724">
        <v>2010</v>
      </c>
      <c r="B8724" s="108">
        <v>64</v>
      </c>
      <c r="C8724">
        <v>1412402.35</v>
      </c>
      <c r="D8724">
        <v>1290237.3899999999</v>
      </c>
      <c r="E8724">
        <v>2702639.74</v>
      </c>
    </row>
    <row r="8725" spans="1:5">
      <c r="A8725">
        <v>2010</v>
      </c>
      <c r="B8725" s="108">
        <v>65</v>
      </c>
      <c r="C8725">
        <v>1400918.42</v>
      </c>
      <c r="D8725">
        <v>1265031.01</v>
      </c>
      <c r="E8725">
        <v>2665949.4300000002</v>
      </c>
    </row>
    <row r="8726" spans="1:5">
      <c r="A8726">
        <v>2010</v>
      </c>
      <c r="B8726" s="108">
        <v>66</v>
      </c>
      <c r="C8726">
        <v>1407493.1200000001</v>
      </c>
      <c r="D8726">
        <v>1262754.94</v>
      </c>
      <c r="E8726">
        <v>2670248.06</v>
      </c>
    </row>
    <row r="8727" spans="1:5">
      <c r="A8727">
        <v>2010</v>
      </c>
      <c r="B8727" s="108">
        <v>67</v>
      </c>
      <c r="C8727">
        <v>1346326.1</v>
      </c>
      <c r="D8727">
        <v>1198113.4099999999</v>
      </c>
      <c r="E8727">
        <v>2544439.5099999998</v>
      </c>
    </row>
    <row r="8728" spans="1:5">
      <c r="A8728">
        <v>2010</v>
      </c>
      <c r="B8728" s="108">
        <v>68</v>
      </c>
      <c r="C8728">
        <v>1214509.28</v>
      </c>
      <c r="D8728">
        <v>1067716.82</v>
      </c>
      <c r="E8728">
        <v>2282226.1</v>
      </c>
    </row>
    <row r="8729" spans="1:5">
      <c r="A8729">
        <v>2010</v>
      </c>
      <c r="B8729" s="108">
        <v>69</v>
      </c>
      <c r="C8729">
        <v>1147984.3600000001</v>
      </c>
      <c r="D8729">
        <v>996473.81</v>
      </c>
      <c r="E8729">
        <v>2144458.17</v>
      </c>
    </row>
    <row r="8730" spans="1:5">
      <c r="A8730">
        <v>2010</v>
      </c>
      <c r="B8730" s="108">
        <v>70</v>
      </c>
      <c r="C8730">
        <v>1083978.22</v>
      </c>
      <c r="D8730">
        <v>934426.9</v>
      </c>
      <c r="E8730">
        <v>2018405.12</v>
      </c>
    </row>
    <row r="8731" spans="1:5">
      <c r="A8731">
        <v>2010</v>
      </c>
      <c r="B8731" s="108">
        <v>71</v>
      </c>
      <c r="C8731">
        <v>1047276.74</v>
      </c>
      <c r="D8731">
        <v>897655.82</v>
      </c>
      <c r="E8731">
        <v>1944932.56</v>
      </c>
    </row>
    <row r="8732" spans="1:5">
      <c r="A8732">
        <v>2010</v>
      </c>
      <c r="B8732" s="108">
        <v>72</v>
      </c>
      <c r="C8732">
        <v>997391.93</v>
      </c>
      <c r="D8732">
        <v>839667.27</v>
      </c>
      <c r="E8732">
        <v>1837059.2</v>
      </c>
    </row>
    <row r="8733" spans="1:5">
      <c r="A8733">
        <v>2010</v>
      </c>
      <c r="B8733" s="108">
        <v>73</v>
      </c>
      <c r="C8733">
        <v>953499.74</v>
      </c>
      <c r="D8733">
        <v>790576.15</v>
      </c>
      <c r="E8733">
        <v>1744075.89</v>
      </c>
    </row>
    <row r="8734" spans="1:5">
      <c r="A8734">
        <v>2010</v>
      </c>
      <c r="B8734" s="108">
        <v>74</v>
      </c>
      <c r="C8734">
        <v>932927.46</v>
      </c>
      <c r="D8734">
        <v>761147.56</v>
      </c>
      <c r="E8734">
        <v>1694075.02</v>
      </c>
    </row>
    <row r="8735" spans="1:5">
      <c r="A8735">
        <v>2010</v>
      </c>
      <c r="B8735" s="108">
        <v>75</v>
      </c>
      <c r="C8735">
        <v>874571.65</v>
      </c>
      <c r="D8735">
        <v>698118.11</v>
      </c>
      <c r="E8735">
        <v>1572689.76</v>
      </c>
    </row>
    <row r="8736" spans="1:5">
      <c r="A8736">
        <v>2010</v>
      </c>
      <c r="B8736" s="108">
        <v>76</v>
      </c>
      <c r="C8736">
        <v>837531.94</v>
      </c>
      <c r="D8736">
        <v>658217.63</v>
      </c>
      <c r="E8736">
        <v>1495749.57</v>
      </c>
    </row>
    <row r="8737" spans="1:5">
      <c r="A8737">
        <v>2010</v>
      </c>
      <c r="B8737" s="108">
        <v>77</v>
      </c>
      <c r="C8737">
        <v>821272.58</v>
      </c>
      <c r="D8737">
        <v>631114.23999999999</v>
      </c>
      <c r="E8737">
        <v>1452386.82</v>
      </c>
    </row>
    <row r="8738" spans="1:5">
      <c r="A8738">
        <v>2010</v>
      </c>
      <c r="B8738" s="108">
        <v>78</v>
      </c>
      <c r="C8738">
        <v>805098.58</v>
      </c>
      <c r="D8738">
        <v>604676.69999999995</v>
      </c>
      <c r="E8738">
        <v>1409775.28</v>
      </c>
    </row>
    <row r="8739" spans="1:5">
      <c r="A8739">
        <v>2010</v>
      </c>
      <c r="B8739" s="108">
        <v>79</v>
      </c>
      <c r="C8739">
        <v>795715.9</v>
      </c>
      <c r="D8739">
        <v>580848.72</v>
      </c>
      <c r="E8739">
        <v>1376564.62</v>
      </c>
    </row>
    <row r="8740" spans="1:5">
      <c r="A8740">
        <v>2010</v>
      </c>
      <c r="B8740" s="108">
        <v>80</v>
      </c>
      <c r="C8740">
        <v>757367.79</v>
      </c>
      <c r="D8740">
        <v>537718.54</v>
      </c>
      <c r="E8740">
        <v>1295086.33</v>
      </c>
    </row>
    <row r="8741" spans="1:5">
      <c r="A8741">
        <v>2010</v>
      </c>
      <c r="B8741" s="108">
        <v>81</v>
      </c>
      <c r="C8741">
        <v>725788.77</v>
      </c>
      <c r="D8741">
        <v>498798.44</v>
      </c>
      <c r="E8741">
        <v>1224587.21</v>
      </c>
    </row>
    <row r="8742" spans="1:5">
      <c r="A8742">
        <v>2010</v>
      </c>
      <c r="B8742" s="108">
        <v>82</v>
      </c>
      <c r="C8742">
        <v>695596.54</v>
      </c>
      <c r="D8742">
        <v>459652.16</v>
      </c>
      <c r="E8742">
        <v>1155248.7</v>
      </c>
    </row>
    <row r="8743" spans="1:5">
      <c r="A8743">
        <v>2010</v>
      </c>
      <c r="B8743" s="108">
        <v>83</v>
      </c>
      <c r="C8743">
        <v>656535.94999999995</v>
      </c>
      <c r="D8743">
        <v>417971.32</v>
      </c>
      <c r="E8743">
        <v>1074507.27</v>
      </c>
    </row>
    <row r="8744" spans="1:5">
      <c r="A8744">
        <v>2010</v>
      </c>
      <c r="B8744" s="108">
        <v>84</v>
      </c>
      <c r="C8744">
        <v>618057.81000000006</v>
      </c>
      <c r="D8744">
        <v>375700.46</v>
      </c>
      <c r="E8744">
        <v>993758.27</v>
      </c>
    </row>
    <row r="8745" spans="1:5">
      <c r="A8745">
        <v>2010</v>
      </c>
      <c r="B8745" s="108">
        <v>85</v>
      </c>
      <c r="C8745">
        <v>590866.34</v>
      </c>
      <c r="D8745">
        <v>345856.33</v>
      </c>
      <c r="E8745">
        <v>936722.67</v>
      </c>
    </row>
    <row r="8746" spans="1:5">
      <c r="A8746">
        <v>2010</v>
      </c>
      <c r="B8746" s="108">
        <v>86</v>
      </c>
      <c r="C8746">
        <v>523572.93</v>
      </c>
      <c r="D8746">
        <v>295038.92</v>
      </c>
      <c r="E8746">
        <v>818611.85</v>
      </c>
    </row>
    <row r="8747" spans="1:5">
      <c r="A8747">
        <v>2010</v>
      </c>
      <c r="B8747" s="108">
        <v>87</v>
      </c>
      <c r="C8747">
        <v>468567.36</v>
      </c>
      <c r="D8747">
        <v>250989.06</v>
      </c>
      <c r="E8747">
        <v>719556.42</v>
      </c>
    </row>
    <row r="8748" spans="1:5">
      <c r="A8748">
        <v>2010</v>
      </c>
      <c r="B8748" s="108">
        <v>88</v>
      </c>
      <c r="C8748">
        <v>425814.93</v>
      </c>
      <c r="D8748">
        <v>217366.34</v>
      </c>
      <c r="E8748">
        <v>643181.27</v>
      </c>
    </row>
    <row r="8749" spans="1:5">
      <c r="A8749">
        <v>2010</v>
      </c>
      <c r="B8749" s="108">
        <v>89</v>
      </c>
      <c r="C8749">
        <v>358852.82</v>
      </c>
      <c r="D8749">
        <v>173822.3</v>
      </c>
      <c r="E8749">
        <v>532675.12</v>
      </c>
    </row>
    <row r="8750" spans="1:5">
      <c r="A8750">
        <v>2010</v>
      </c>
      <c r="B8750" s="108">
        <v>90</v>
      </c>
      <c r="C8750">
        <v>281652.92</v>
      </c>
      <c r="D8750">
        <v>128161.53</v>
      </c>
      <c r="E8750">
        <v>409814.45</v>
      </c>
    </row>
    <row r="8751" spans="1:5">
      <c r="A8751">
        <v>2010</v>
      </c>
      <c r="B8751" s="108">
        <v>91</v>
      </c>
      <c r="C8751">
        <v>244901.95</v>
      </c>
      <c r="D8751">
        <v>103324.08</v>
      </c>
      <c r="E8751">
        <v>348226.03</v>
      </c>
    </row>
    <row r="8752" spans="1:5">
      <c r="A8752">
        <v>2010</v>
      </c>
      <c r="B8752" s="108">
        <v>92</v>
      </c>
      <c r="C8752">
        <v>195654.94</v>
      </c>
      <c r="D8752">
        <v>78049.84</v>
      </c>
      <c r="E8752">
        <v>273704.78000000003</v>
      </c>
    </row>
    <row r="8753" spans="1:5">
      <c r="A8753">
        <v>2010</v>
      </c>
      <c r="B8753" s="108">
        <v>93</v>
      </c>
      <c r="C8753">
        <v>154892.67000000001</v>
      </c>
      <c r="D8753">
        <v>56567.5</v>
      </c>
      <c r="E8753">
        <v>211460.17</v>
      </c>
    </row>
    <row r="8754" spans="1:5">
      <c r="A8754">
        <v>2010</v>
      </c>
      <c r="B8754" s="108">
        <v>94</v>
      </c>
      <c r="C8754">
        <v>124089.98</v>
      </c>
      <c r="D8754">
        <v>41189.870000000003</v>
      </c>
      <c r="E8754">
        <v>165279.85</v>
      </c>
    </row>
    <row r="8755" spans="1:5">
      <c r="A8755">
        <v>2010</v>
      </c>
      <c r="B8755" s="108">
        <v>95</v>
      </c>
      <c r="C8755">
        <v>97145.85</v>
      </c>
      <c r="D8755">
        <v>29598.23</v>
      </c>
      <c r="E8755">
        <v>126744.08</v>
      </c>
    </row>
    <row r="8756" spans="1:5">
      <c r="A8756">
        <v>2010</v>
      </c>
      <c r="B8756" s="108">
        <v>96</v>
      </c>
      <c r="C8756">
        <v>70342.850000000006</v>
      </c>
      <c r="D8756">
        <v>19493.98</v>
      </c>
      <c r="E8756">
        <v>89836.83</v>
      </c>
    </row>
    <row r="8757" spans="1:5">
      <c r="A8757">
        <v>2010</v>
      </c>
      <c r="B8757" s="108">
        <v>97</v>
      </c>
      <c r="C8757">
        <v>51945.2</v>
      </c>
      <c r="D8757">
        <v>13050.82</v>
      </c>
      <c r="E8757">
        <v>64996.02</v>
      </c>
    </row>
    <row r="8758" spans="1:5">
      <c r="A8758">
        <v>2010</v>
      </c>
      <c r="B8758" s="108">
        <v>98</v>
      </c>
      <c r="C8758">
        <v>35145.47</v>
      </c>
      <c r="D8758">
        <v>8129.84</v>
      </c>
      <c r="E8758">
        <v>43275.31</v>
      </c>
    </row>
    <row r="8759" spans="1:5">
      <c r="A8759">
        <v>2010</v>
      </c>
      <c r="B8759" s="108">
        <v>99</v>
      </c>
      <c r="C8759">
        <v>24872.73</v>
      </c>
      <c r="D8759">
        <v>5150.1000000000004</v>
      </c>
      <c r="E8759">
        <v>30022.83</v>
      </c>
    </row>
    <row r="8760" spans="1:5">
      <c r="A8760">
        <v>2010</v>
      </c>
      <c r="B8760" s="108">
        <v>100</v>
      </c>
      <c r="C8760">
        <v>16205.19</v>
      </c>
      <c r="D8760">
        <v>3026.45</v>
      </c>
      <c r="E8760">
        <v>19231.64</v>
      </c>
    </row>
    <row r="8761" spans="1:5">
      <c r="A8761">
        <v>2010</v>
      </c>
      <c r="B8761" s="108">
        <v>101</v>
      </c>
      <c r="C8761">
        <v>10285.780000000001</v>
      </c>
      <c r="D8761">
        <v>1773.74</v>
      </c>
      <c r="E8761">
        <v>12059.52</v>
      </c>
    </row>
    <row r="8762" spans="1:5">
      <c r="A8762">
        <v>2010</v>
      </c>
      <c r="B8762" s="108">
        <v>102</v>
      </c>
      <c r="C8762">
        <v>6462.27</v>
      </c>
      <c r="D8762">
        <v>998.78</v>
      </c>
      <c r="E8762">
        <v>7461.05</v>
      </c>
    </row>
    <row r="8763" spans="1:5">
      <c r="A8763">
        <v>2010</v>
      </c>
      <c r="B8763" s="108">
        <v>103</v>
      </c>
      <c r="C8763">
        <v>3742.21</v>
      </c>
      <c r="D8763">
        <v>557.79</v>
      </c>
      <c r="E8763">
        <v>4300</v>
      </c>
    </row>
    <row r="8764" spans="1:5">
      <c r="A8764">
        <v>2010</v>
      </c>
      <c r="B8764" s="108">
        <v>104</v>
      </c>
      <c r="C8764">
        <v>2328.7800000000002</v>
      </c>
      <c r="D8764">
        <v>287.72000000000003</v>
      </c>
      <c r="E8764">
        <v>2616.5</v>
      </c>
    </row>
    <row r="8765" spans="1:5">
      <c r="A8765">
        <v>2010</v>
      </c>
      <c r="B8765" s="108">
        <v>105</v>
      </c>
      <c r="C8765">
        <v>1249.1300000000001</v>
      </c>
      <c r="D8765">
        <v>143.19</v>
      </c>
      <c r="E8765">
        <v>1392.32</v>
      </c>
    </row>
    <row r="8766" spans="1:5">
      <c r="A8766">
        <v>2010</v>
      </c>
      <c r="B8766" s="108">
        <v>106</v>
      </c>
      <c r="C8766">
        <v>624.16</v>
      </c>
      <c r="D8766">
        <v>74.2</v>
      </c>
      <c r="E8766">
        <v>698.36</v>
      </c>
    </row>
    <row r="8767" spans="1:5">
      <c r="A8767">
        <v>2010</v>
      </c>
      <c r="B8767" s="108">
        <v>107</v>
      </c>
      <c r="C8767">
        <v>374.74</v>
      </c>
      <c r="D8767">
        <v>33.67</v>
      </c>
      <c r="E8767">
        <v>408.41</v>
      </c>
    </row>
    <row r="8768" spans="1:5">
      <c r="A8768">
        <v>2010</v>
      </c>
      <c r="B8768" s="108">
        <v>108</v>
      </c>
      <c r="C8768">
        <v>179.2</v>
      </c>
      <c r="D8768">
        <v>22.17</v>
      </c>
      <c r="E8768">
        <v>201.37</v>
      </c>
    </row>
    <row r="8769" spans="1:5">
      <c r="A8769">
        <v>2010</v>
      </c>
      <c r="B8769" s="108">
        <v>109</v>
      </c>
      <c r="C8769">
        <v>115.4</v>
      </c>
      <c r="D8769">
        <v>11.71</v>
      </c>
      <c r="E8769">
        <v>127.11</v>
      </c>
    </row>
    <row r="8770" spans="1:5">
      <c r="A8770">
        <v>2010</v>
      </c>
      <c r="B8770" s="108">
        <v>110</v>
      </c>
      <c r="C8770">
        <v>89.13</v>
      </c>
      <c r="D8770">
        <v>6.68</v>
      </c>
      <c r="E8770">
        <v>95.81</v>
      </c>
    </row>
    <row r="8771" spans="1:5">
      <c r="A8771">
        <v>2011</v>
      </c>
      <c r="B8771" s="108">
        <v>0</v>
      </c>
      <c r="C8771">
        <v>1933492.83</v>
      </c>
      <c r="D8771">
        <v>2023165.6</v>
      </c>
      <c r="E8771">
        <v>3956658.43</v>
      </c>
    </row>
    <row r="8772" spans="1:5">
      <c r="A8772">
        <v>2011</v>
      </c>
      <c r="B8772" s="108">
        <v>1</v>
      </c>
      <c r="C8772">
        <v>1939077.39</v>
      </c>
      <c r="D8772">
        <v>2022662.96</v>
      </c>
      <c r="E8772">
        <v>3961740.35</v>
      </c>
    </row>
    <row r="8773" spans="1:5">
      <c r="A8773">
        <v>2011</v>
      </c>
      <c r="B8773" s="108">
        <v>2</v>
      </c>
      <c r="C8773">
        <v>1973128.84</v>
      </c>
      <c r="D8773">
        <v>2057472.3</v>
      </c>
      <c r="E8773">
        <v>4030601.14</v>
      </c>
    </row>
    <row r="8774" spans="1:5">
      <c r="A8774">
        <v>2011</v>
      </c>
      <c r="B8774" s="108">
        <v>3</v>
      </c>
      <c r="C8774">
        <v>2009160.67</v>
      </c>
      <c r="D8774">
        <v>2097663.11</v>
      </c>
      <c r="E8774">
        <v>4106823.78</v>
      </c>
    </row>
    <row r="8775" spans="1:5">
      <c r="A8775">
        <v>2011</v>
      </c>
      <c r="B8775" s="108">
        <v>4</v>
      </c>
      <c r="C8775">
        <v>2004368.11</v>
      </c>
      <c r="D8775">
        <v>2095353.1</v>
      </c>
      <c r="E8775">
        <v>4099721.21</v>
      </c>
    </row>
    <row r="8776" spans="1:5">
      <c r="A8776">
        <v>2011</v>
      </c>
      <c r="B8776" s="108">
        <v>5</v>
      </c>
      <c r="C8776">
        <v>1993032.67</v>
      </c>
      <c r="D8776">
        <v>2083082.71</v>
      </c>
      <c r="E8776">
        <v>4076115.38</v>
      </c>
    </row>
    <row r="8777" spans="1:5">
      <c r="A8777">
        <v>2011</v>
      </c>
      <c r="B8777" s="108">
        <v>6</v>
      </c>
      <c r="C8777">
        <v>1993222.22</v>
      </c>
      <c r="D8777">
        <v>2080736.45</v>
      </c>
      <c r="E8777">
        <v>4073958.67</v>
      </c>
    </row>
    <row r="8778" spans="1:5">
      <c r="A8778">
        <v>2011</v>
      </c>
      <c r="B8778" s="108">
        <v>7</v>
      </c>
      <c r="C8778">
        <v>1989109.01</v>
      </c>
      <c r="D8778">
        <v>2073938.31</v>
      </c>
      <c r="E8778">
        <v>4063047.32</v>
      </c>
    </row>
    <row r="8779" spans="1:5">
      <c r="A8779">
        <v>2011</v>
      </c>
      <c r="B8779" s="108">
        <v>8</v>
      </c>
      <c r="C8779">
        <v>1977766.49</v>
      </c>
      <c r="D8779">
        <v>2061485.93</v>
      </c>
      <c r="E8779">
        <v>4039252.42</v>
      </c>
    </row>
    <row r="8780" spans="1:5">
      <c r="A8780">
        <v>2011</v>
      </c>
      <c r="B8780" s="108">
        <v>9</v>
      </c>
      <c r="C8780">
        <v>1996869.75</v>
      </c>
      <c r="D8780">
        <v>2083429.56</v>
      </c>
      <c r="E8780">
        <v>4080299.31</v>
      </c>
    </row>
    <row r="8781" spans="1:5">
      <c r="A8781">
        <v>2011</v>
      </c>
      <c r="B8781" s="108">
        <v>10</v>
      </c>
      <c r="C8781">
        <v>2033811.21</v>
      </c>
      <c r="D8781">
        <v>2127224.25</v>
      </c>
      <c r="E8781">
        <v>4161035.46</v>
      </c>
    </row>
    <row r="8782" spans="1:5">
      <c r="A8782">
        <v>2011</v>
      </c>
      <c r="B8782" s="108">
        <v>11</v>
      </c>
      <c r="C8782">
        <v>2030047.82</v>
      </c>
      <c r="D8782">
        <v>2126219.2200000002</v>
      </c>
      <c r="E8782">
        <v>4156267.04</v>
      </c>
    </row>
    <row r="8783" spans="1:5">
      <c r="A8783">
        <v>2011</v>
      </c>
      <c r="B8783" s="108">
        <v>12</v>
      </c>
      <c r="C8783">
        <v>2012375.99</v>
      </c>
      <c r="D8783">
        <v>2106974.2999999998</v>
      </c>
      <c r="E8783">
        <v>4119350.29</v>
      </c>
    </row>
    <row r="8784" spans="1:5">
      <c r="A8784">
        <v>2011</v>
      </c>
      <c r="B8784" s="108">
        <v>13</v>
      </c>
      <c r="C8784">
        <v>2014403.83</v>
      </c>
      <c r="D8784">
        <v>2107094.2200000002</v>
      </c>
      <c r="E8784">
        <v>4121498.05</v>
      </c>
    </row>
    <row r="8785" spans="1:5">
      <c r="A8785">
        <v>2011</v>
      </c>
      <c r="B8785" s="108">
        <v>14</v>
      </c>
      <c r="C8785">
        <v>2021015.68</v>
      </c>
      <c r="D8785">
        <v>2116887.09</v>
      </c>
      <c r="E8785">
        <v>4137902.77</v>
      </c>
    </row>
    <row r="8786" spans="1:5">
      <c r="A8786">
        <v>2011</v>
      </c>
      <c r="B8786" s="108">
        <v>15</v>
      </c>
      <c r="C8786">
        <v>2044125.98</v>
      </c>
      <c r="D8786">
        <v>2149947.7599999998</v>
      </c>
      <c r="E8786">
        <v>4194073.74</v>
      </c>
    </row>
    <row r="8787" spans="1:5">
      <c r="A8787">
        <v>2011</v>
      </c>
      <c r="B8787" s="108">
        <v>16</v>
      </c>
      <c r="C8787">
        <v>2082279.07</v>
      </c>
      <c r="D8787">
        <v>2196751.14</v>
      </c>
      <c r="E8787">
        <v>4279030.21</v>
      </c>
    </row>
    <row r="8788" spans="1:5">
      <c r="A8788">
        <v>2011</v>
      </c>
      <c r="B8788" s="108">
        <v>17</v>
      </c>
      <c r="C8788">
        <v>2114385.16</v>
      </c>
      <c r="D8788">
        <v>2238830.56</v>
      </c>
      <c r="E8788">
        <v>4353215.72</v>
      </c>
    </row>
    <row r="8789" spans="1:5">
      <c r="A8789">
        <v>2011</v>
      </c>
      <c r="B8789" s="108">
        <v>18</v>
      </c>
      <c r="C8789">
        <v>2158755.9</v>
      </c>
      <c r="D8789">
        <v>2284758.7599999998</v>
      </c>
      <c r="E8789">
        <v>4443514.66</v>
      </c>
    </row>
    <row r="8790" spans="1:5">
      <c r="A8790">
        <v>2011</v>
      </c>
      <c r="B8790" s="108">
        <v>19</v>
      </c>
      <c r="C8790">
        <v>2216070.21</v>
      </c>
      <c r="D8790">
        <v>2326828.54</v>
      </c>
      <c r="E8790">
        <v>4542898.75</v>
      </c>
    </row>
    <row r="8791" spans="1:5">
      <c r="A8791">
        <v>2011</v>
      </c>
      <c r="B8791" s="108">
        <v>20</v>
      </c>
      <c r="C8791">
        <v>2241885.5299999998</v>
      </c>
      <c r="D8791">
        <v>2339869.4700000002</v>
      </c>
      <c r="E8791">
        <v>4581755</v>
      </c>
    </row>
    <row r="8792" spans="1:5">
      <c r="A8792">
        <v>2011</v>
      </c>
      <c r="B8792" s="108">
        <v>21</v>
      </c>
      <c r="C8792">
        <v>2197176.19</v>
      </c>
      <c r="D8792">
        <v>2292798.98</v>
      </c>
      <c r="E8792">
        <v>4489975.17</v>
      </c>
    </row>
    <row r="8793" spans="1:5">
      <c r="A8793">
        <v>2011</v>
      </c>
      <c r="B8793" s="108">
        <v>22</v>
      </c>
      <c r="C8793">
        <v>2128781.36</v>
      </c>
      <c r="D8793">
        <v>2220760.21</v>
      </c>
      <c r="E8793">
        <v>4349541.57</v>
      </c>
    </row>
    <row r="8794" spans="1:5">
      <c r="A8794">
        <v>2011</v>
      </c>
      <c r="B8794" s="108">
        <v>23</v>
      </c>
      <c r="C8794">
        <v>2089101.67</v>
      </c>
      <c r="D8794">
        <v>2175676.63</v>
      </c>
      <c r="E8794">
        <v>4264778.3</v>
      </c>
    </row>
    <row r="8795" spans="1:5">
      <c r="A8795">
        <v>2011</v>
      </c>
      <c r="B8795" s="108">
        <v>24</v>
      </c>
      <c r="C8795">
        <v>2080942.18</v>
      </c>
      <c r="D8795">
        <v>2162071.46</v>
      </c>
      <c r="E8795">
        <v>4243013.6399999997</v>
      </c>
    </row>
    <row r="8796" spans="1:5">
      <c r="A8796">
        <v>2011</v>
      </c>
      <c r="B8796" s="108">
        <v>25</v>
      </c>
      <c r="C8796">
        <v>2104061.4500000002</v>
      </c>
      <c r="D8796">
        <v>2174823.08</v>
      </c>
      <c r="E8796">
        <v>4278884.53</v>
      </c>
    </row>
    <row r="8797" spans="1:5">
      <c r="A8797">
        <v>2011</v>
      </c>
      <c r="B8797" s="108">
        <v>26</v>
      </c>
      <c r="C8797">
        <v>2091692.7</v>
      </c>
      <c r="D8797">
        <v>2144824.92</v>
      </c>
      <c r="E8797">
        <v>4236517.62</v>
      </c>
    </row>
    <row r="8798" spans="1:5">
      <c r="A8798">
        <v>2011</v>
      </c>
      <c r="B8798" s="108">
        <v>27</v>
      </c>
      <c r="C8798">
        <v>2085741.99</v>
      </c>
      <c r="D8798">
        <v>2123319.81</v>
      </c>
      <c r="E8798">
        <v>4209061.8</v>
      </c>
    </row>
    <row r="8799" spans="1:5">
      <c r="A8799">
        <v>2011</v>
      </c>
      <c r="B8799" s="108">
        <v>28</v>
      </c>
      <c r="C8799">
        <v>2112277.27</v>
      </c>
      <c r="D8799">
        <v>2139345.39</v>
      </c>
      <c r="E8799">
        <v>4251622.66</v>
      </c>
    </row>
    <row r="8800" spans="1:5">
      <c r="A8800">
        <v>2011</v>
      </c>
      <c r="B8800" s="108">
        <v>29</v>
      </c>
      <c r="C8800">
        <v>2109644.15</v>
      </c>
      <c r="D8800">
        <v>2127376.77</v>
      </c>
      <c r="E8800">
        <v>4237020.92</v>
      </c>
    </row>
    <row r="8801" spans="1:5">
      <c r="A8801">
        <v>2011</v>
      </c>
      <c r="B8801" s="108">
        <v>30</v>
      </c>
      <c r="C8801">
        <v>2120935.21</v>
      </c>
      <c r="D8801">
        <v>2143211.46</v>
      </c>
      <c r="E8801">
        <v>4264146.67</v>
      </c>
    </row>
    <row r="8802" spans="1:5">
      <c r="A8802">
        <v>2011</v>
      </c>
      <c r="B8802" s="108">
        <v>31</v>
      </c>
      <c r="C8802">
        <v>2079688.12</v>
      </c>
      <c r="D8802">
        <v>2100099.4300000002</v>
      </c>
      <c r="E8802">
        <v>4179787.55</v>
      </c>
    </row>
    <row r="8803" spans="1:5">
      <c r="A8803">
        <v>2011</v>
      </c>
      <c r="B8803" s="108">
        <v>32</v>
      </c>
      <c r="C8803">
        <v>2001499.6</v>
      </c>
      <c r="D8803">
        <v>2008589.11</v>
      </c>
      <c r="E8803">
        <v>4010088.71</v>
      </c>
    </row>
    <row r="8804" spans="1:5">
      <c r="A8804">
        <v>2011</v>
      </c>
      <c r="B8804" s="108">
        <v>33</v>
      </c>
      <c r="C8804">
        <v>1978045.38</v>
      </c>
      <c r="D8804">
        <v>1977010.42</v>
      </c>
      <c r="E8804">
        <v>3955055.8</v>
      </c>
    </row>
    <row r="8805" spans="1:5">
      <c r="A8805">
        <v>2011</v>
      </c>
      <c r="B8805" s="108">
        <v>34</v>
      </c>
      <c r="C8805">
        <v>1943829.08</v>
      </c>
      <c r="D8805">
        <v>1937959.61</v>
      </c>
      <c r="E8805">
        <v>3881788.69</v>
      </c>
    </row>
    <row r="8806" spans="1:5">
      <c r="A8806">
        <v>2011</v>
      </c>
      <c r="B8806" s="108">
        <v>35</v>
      </c>
      <c r="C8806">
        <v>1945197.37</v>
      </c>
      <c r="D8806">
        <v>1943110.16</v>
      </c>
      <c r="E8806">
        <v>3888307.53</v>
      </c>
    </row>
    <row r="8807" spans="1:5">
      <c r="A8807">
        <v>2011</v>
      </c>
      <c r="B8807" s="108">
        <v>36</v>
      </c>
      <c r="C8807">
        <v>1949645.98</v>
      </c>
      <c r="D8807">
        <v>1942233.92</v>
      </c>
      <c r="E8807">
        <v>3891879.9</v>
      </c>
    </row>
    <row r="8808" spans="1:5">
      <c r="A8808">
        <v>2011</v>
      </c>
      <c r="B8808" s="108">
        <v>37</v>
      </c>
      <c r="C8808">
        <v>1943497.89</v>
      </c>
      <c r="D8808">
        <v>1921682.88</v>
      </c>
      <c r="E8808">
        <v>3865180.77</v>
      </c>
    </row>
    <row r="8809" spans="1:5">
      <c r="A8809">
        <v>2011</v>
      </c>
      <c r="B8809" s="108">
        <v>38</v>
      </c>
      <c r="C8809">
        <v>2007858.07</v>
      </c>
      <c r="D8809">
        <v>1981425.2</v>
      </c>
      <c r="E8809">
        <v>3989283.27</v>
      </c>
    </row>
    <row r="8810" spans="1:5">
      <c r="A8810">
        <v>2011</v>
      </c>
      <c r="B8810" s="108">
        <v>39</v>
      </c>
      <c r="C8810">
        <v>2114309.65</v>
      </c>
      <c r="D8810">
        <v>2088314.12</v>
      </c>
      <c r="E8810">
        <v>4202623.7699999996</v>
      </c>
    </row>
    <row r="8811" spans="1:5">
      <c r="A8811">
        <v>2011</v>
      </c>
      <c r="B8811" s="108">
        <v>40</v>
      </c>
      <c r="C8811">
        <v>2187024.12</v>
      </c>
      <c r="D8811">
        <v>2168558.81</v>
      </c>
      <c r="E8811">
        <v>4355582.93</v>
      </c>
    </row>
    <row r="8812" spans="1:5">
      <c r="A8812">
        <v>2011</v>
      </c>
      <c r="B8812" s="108">
        <v>41</v>
      </c>
      <c r="C8812">
        <v>2143787.02</v>
      </c>
      <c r="D8812">
        <v>2130732.4700000002</v>
      </c>
      <c r="E8812">
        <v>4274519.49</v>
      </c>
    </row>
    <row r="8813" spans="1:5">
      <c r="A8813">
        <v>2011</v>
      </c>
      <c r="B8813" s="108">
        <v>42</v>
      </c>
      <c r="C8813">
        <v>2069988.33</v>
      </c>
      <c r="D8813">
        <v>2051594.12</v>
      </c>
      <c r="E8813">
        <v>4121582.45</v>
      </c>
    </row>
    <row r="8814" spans="1:5">
      <c r="A8814">
        <v>2011</v>
      </c>
      <c r="B8814" s="108">
        <v>43</v>
      </c>
      <c r="C8814">
        <v>2056343.55</v>
      </c>
      <c r="D8814">
        <v>2029944.79</v>
      </c>
      <c r="E8814">
        <v>4086288.34</v>
      </c>
    </row>
    <row r="8815" spans="1:5">
      <c r="A8815">
        <v>2011</v>
      </c>
      <c r="B8815" s="108">
        <v>44</v>
      </c>
      <c r="C8815">
        <v>2082621.06</v>
      </c>
      <c r="D8815">
        <v>2050924.13</v>
      </c>
      <c r="E8815">
        <v>4133545.19</v>
      </c>
    </row>
    <row r="8816" spans="1:5">
      <c r="A8816">
        <v>2011</v>
      </c>
      <c r="B8816" s="108">
        <v>45</v>
      </c>
      <c r="C8816">
        <v>2169018.39</v>
      </c>
      <c r="D8816">
        <v>2135562.1</v>
      </c>
      <c r="E8816">
        <v>4304580.49</v>
      </c>
    </row>
    <row r="8817" spans="1:5">
      <c r="A8817">
        <v>2011</v>
      </c>
      <c r="B8817" s="108">
        <v>46</v>
      </c>
      <c r="C8817">
        <v>2262146.6</v>
      </c>
      <c r="D8817">
        <v>2217255.98</v>
      </c>
      <c r="E8817">
        <v>4479402.58</v>
      </c>
    </row>
    <row r="8818" spans="1:5">
      <c r="A8818">
        <v>2011</v>
      </c>
      <c r="B8818" s="108">
        <v>47</v>
      </c>
      <c r="C8818">
        <v>2292281.7999999998</v>
      </c>
      <c r="D8818">
        <v>2234901.4300000002</v>
      </c>
      <c r="E8818">
        <v>4527183.2300000004</v>
      </c>
    </row>
    <row r="8819" spans="1:5">
      <c r="A8819">
        <v>2011</v>
      </c>
      <c r="B8819" s="108">
        <v>48</v>
      </c>
      <c r="C8819">
        <v>2296191.31</v>
      </c>
      <c r="D8819">
        <v>2232478.58</v>
      </c>
      <c r="E8819">
        <v>4528669.8899999997</v>
      </c>
    </row>
    <row r="8820" spans="1:5">
      <c r="A8820">
        <v>2011</v>
      </c>
      <c r="B8820" s="108">
        <v>49</v>
      </c>
      <c r="C8820">
        <v>2315375.86</v>
      </c>
      <c r="D8820">
        <v>2244121.66</v>
      </c>
      <c r="E8820">
        <v>4559497.5199999996</v>
      </c>
    </row>
    <row r="8821" spans="1:5">
      <c r="A8821">
        <v>2011</v>
      </c>
      <c r="B8821" s="108">
        <v>50</v>
      </c>
      <c r="C8821">
        <v>2342923.06</v>
      </c>
      <c r="D8821">
        <v>2271339.41</v>
      </c>
      <c r="E8821">
        <v>4614262.47</v>
      </c>
    </row>
    <row r="8822" spans="1:5">
      <c r="A8822">
        <v>2011</v>
      </c>
      <c r="B8822" s="108">
        <v>51</v>
      </c>
      <c r="C8822">
        <v>2319188.42</v>
      </c>
      <c r="D8822">
        <v>2244764.12</v>
      </c>
      <c r="E8822">
        <v>4563952.54</v>
      </c>
    </row>
    <row r="8823" spans="1:5">
      <c r="A8823">
        <v>2011</v>
      </c>
      <c r="B8823" s="108">
        <v>52</v>
      </c>
      <c r="C8823">
        <v>2282776.16</v>
      </c>
      <c r="D8823">
        <v>2197378.5699999998</v>
      </c>
      <c r="E8823">
        <v>4480154.7300000004</v>
      </c>
    </row>
    <row r="8824" spans="1:5">
      <c r="A8824">
        <v>2011</v>
      </c>
      <c r="B8824" s="108">
        <v>53</v>
      </c>
      <c r="C8824">
        <v>2272216.5699999998</v>
      </c>
      <c r="D8824">
        <v>2177391.2400000002</v>
      </c>
      <c r="E8824">
        <v>4449607.8099999996</v>
      </c>
    </row>
    <row r="8825" spans="1:5">
      <c r="A8825">
        <v>2011</v>
      </c>
      <c r="B8825" s="108">
        <v>54</v>
      </c>
      <c r="C8825">
        <v>2228671.4900000002</v>
      </c>
      <c r="D8825">
        <v>2124269.7599999998</v>
      </c>
      <c r="E8825">
        <v>4352941.25</v>
      </c>
    </row>
    <row r="8826" spans="1:5">
      <c r="A8826">
        <v>2011</v>
      </c>
      <c r="B8826" s="108">
        <v>55</v>
      </c>
      <c r="C8826">
        <v>2186017.56</v>
      </c>
      <c r="D8826">
        <v>2075932.56</v>
      </c>
      <c r="E8826">
        <v>4261950.12</v>
      </c>
    </row>
    <row r="8827" spans="1:5">
      <c r="A8827">
        <v>2011</v>
      </c>
      <c r="B8827" s="108">
        <v>56</v>
      </c>
      <c r="C8827">
        <v>2141942.23</v>
      </c>
      <c r="D8827">
        <v>2021981.07</v>
      </c>
      <c r="E8827">
        <v>4163923.3</v>
      </c>
    </row>
    <row r="8828" spans="1:5">
      <c r="A8828">
        <v>2011</v>
      </c>
      <c r="B8828" s="108">
        <v>57</v>
      </c>
      <c r="C8828">
        <v>2068151.73</v>
      </c>
      <c r="D8828">
        <v>1939117.56</v>
      </c>
      <c r="E8828">
        <v>4007269.29</v>
      </c>
    </row>
    <row r="8829" spans="1:5">
      <c r="A8829">
        <v>2011</v>
      </c>
      <c r="B8829" s="108">
        <v>58</v>
      </c>
      <c r="C8829">
        <v>1995491.93</v>
      </c>
      <c r="D8829">
        <v>1865790.07</v>
      </c>
      <c r="E8829">
        <v>3861282</v>
      </c>
    </row>
    <row r="8830" spans="1:5">
      <c r="A8830">
        <v>2011</v>
      </c>
      <c r="B8830" s="108">
        <v>59</v>
      </c>
      <c r="C8830">
        <v>1934389.79</v>
      </c>
      <c r="D8830">
        <v>1800284.35</v>
      </c>
      <c r="E8830">
        <v>3734674.14</v>
      </c>
    </row>
    <row r="8831" spans="1:5">
      <c r="A8831">
        <v>2011</v>
      </c>
      <c r="B8831" s="108">
        <v>60</v>
      </c>
      <c r="C8831">
        <v>1889451.53</v>
      </c>
      <c r="D8831">
        <v>1751707.93</v>
      </c>
      <c r="E8831">
        <v>3641159.46</v>
      </c>
    </row>
    <row r="8832" spans="1:5">
      <c r="A8832">
        <v>2011</v>
      </c>
      <c r="B8832" s="108">
        <v>61</v>
      </c>
      <c r="C8832">
        <v>1846094.13</v>
      </c>
      <c r="D8832">
        <v>1707474.43</v>
      </c>
      <c r="E8832">
        <v>3553568.56</v>
      </c>
    </row>
    <row r="8833" spans="1:5">
      <c r="A8833">
        <v>2011</v>
      </c>
      <c r="B8833" s="108">
        <v>62</v>
      </c>
      <c r="C8833">
        <v>1816118.5</v>
      </c>
      <c r="D8833">
        <v>1675262.65</v>
      </c>
      <c r="E8833">
        <v>3491381.15</v>
      </c>
    </row>
    <row r="8834" spans="1:5">
      <c r="A8834">
        <v>2011</v>
      </c>
      <c r="B8834" s="108">
        <v>63</v>
      </c>
      <c r="C8834">
        <v>1850226.82</v>
      </c>
      <c r="D8834">
        <v>1705784.03</v>
      </c>
      <c r="E8834">
        <v>3556010.85</v>
      </c>
    </row>
    <row r="8835" spans="1:5">
      <c r="A8835">
        <v>2011</v>
      </c>
      <c r="B8835" s="108">
        <v>64</v>
      </c>
      <c r="C8835">
        <v>1649863.98</v>
      </c>
      <c r="D8835">
        <v>1512763.12</v>
      </c>
      <c r="E8835">
        <v>3162627.1</v>
      </c>
    </row>
    <row r="8836" spans="1:5">
      <c r="A8836">
        <v>2011</v>
      </c>
      <c r="B8836" s="108">
        <v>65</v>
      </c>
      <c r="C8836">
        <v>1403843.64</v>
      </c>
      <c r="D8836">
        <v>1272875.53</v>
      </c>
      <c r="E8836">
        <v>2676719.17</v>
      </c>
    </row>
    <row r="8837" spans="1:5">
      <c r="A8837">
        <v>2011</v>
      </c>
      <c r="B8837" s="108">
        <v>66</v>
      </c>
      <c r="C8837">
        <v>1386705.7</v>
      </c>
      <c r="D8837">
        <v>1246028.51</v>
      </c>
      <c r="E8837">
        <v>2632734.21</v>
      </c>
    </row>
    <row r="8838" spans="1:5">
      <c r="A8838">
        <v>2011</v>
      </c>
      <c r="B8838" s="108">
        <v>67</v>
      </c>
      <c r="C8838">
        <v>1394907.8</v>
      </c>
      <c r="D8838">
        <v>1244148.95</v>
      </c>
      <c r="E8838">
        <v>2639056.75</v>
      </c>
    </row>
    <row r="8839" spans="1:5">
      <c r="A8839">
        <v>2011</v>
      </c>
      <c r="B8839" s="108">
        <v>68</v>
      </c>
      <c r="C8839">
        <v>1330910.8500000001</v>
      </c>
      <c r="D8839">
        <v>1176722.07</v>
      </c>
      <c r="E8839">
        <v>2507632.92</v>
      </c>
    </row>
    <row r="8840" spans="1:5">
      <c r="A8840">
        <v>2011</v>
      </c>
      <c r="B8840" s="108">
        <v>69</v>
      </c>
      <c r="C8840">
        <v>1199736.74</v>
      </c>
      <c r="D8840">
        <v>1045399.02</v>
      </c>
      <c r="E8840">
        <v>2245135.7599999998</v>
      </c>
    </row>
    <row r="8841" spans="1:5">
      <c r="A8841">
        <v>2011</v>
      </c>
      <c r="B8841" s="108">
        <v>70</v>
      </c>
      <c r="C8841">
        <v>1126494.31</v>
      </c>
      <c r="D8841">
        <v>969423.01</v>
      </c>
      <c r="E8841">
        <v>2095917.32</v>
      </c>
    </row>
    <row r="8842" spans="1:5">
      <c r="A8842">
        <v>2011</v>
      </c>
      <c r="B8842" s="108">
        <v>71</v>
      </c>
      <c r="C8842">
        <v>1070603.54</v>
      </c>
      <c r="D8842">
        <v>917346.56</v>
      </c>
      <c r="E8842">
        <v>1987950.1</v>
      </c>
    </row>
    <row r="8843" spans="1:5">
      <c r="A8843">
        <v>2011</v>
      </c>
      <c r="B8843" s="108">
        <v>72</v>
      </c>
      <c r="C8843">
        <v>1026554.1</v>
      </c>
      <c r="D8843">
        <v>871209.75</v>
      </c>
      <c r="E8843">
        <v>1897763.85</v>
      </c>
    </row>
    <row r="8844" spans="1:5">
      <c r="A8844">
        <v>2011</v>
      </c>
      <c r="B8844" s="108">
        <v>73</v>
      </c>
      <c r="C8844">
        <v>978600.88</v>
      </c>
      <c r="D8844">
        <v>816394.96</v>
      </c>
      <c r="E8844">
        <v>1794995.84</v>
      </c>
    </row>
    <row r="8845" spans="1:5">
      <c r="A8845">
        <v>2011</v>
      </c>
      <c r="B8845" s="108">
        <v>74</v>
      </c>
      <c r="C8845">
        <v>931120.52</v>
      </c>
      <c r="D8845">
        <v>764367.21</v>
      </c>
      <c r="E8845">
        <v>1695487.73</v>
      </c>
    </row>
    <row r="8846" spans="1:5">
      <c r="A8846">
        <v>2011</v>
      </c>
      <c r="B8846" s="108">
        <v>75</v>
      </c>
      <c r="C8846">
        <v>905650.23</v>
      </c>
      <c r="D8846">
        <v>729295.99</v>
      </c>
      <c r="E8846">
        <v>1634946.22</v>
      </c>
    </row>
    <row r="8847" spans="1:5">
      <c r="A8847">
        <v>2011</v>
      </c>
      <c r="B8847" s="108">
        <v>76</v>
      </c>
      <c r="C8847">
        <v>855341.08</v>
      </c>
      <c r="D8847">
        <v>676045.51</v>
      </c>
      <c r="E8847">
        <v>1531386.59</v>
      </c>
    </row>
    <row r="8848" spans="1:5">
      <c r="A8848">
        <v>2011</v>
      </c>
      <c r="B8848" s="108">
        <v>77</v>
      </c>
      <c r="C8848">
        <v>811122.64</v>
      </c>
      <c r="D8848">
        <v>628661.05000000005</v>
      </c>
      <c r="E8848">
        <v>1439783.69</v>
      </c>
    </row>
    <row r="8849" spans="1:5">
      <c r="A8849">
        <v>2011</v>
      </c>
      <c r="B8849" s="108">
        <v>78</v>
      </c>
      <c r="C8849">
        <v>795695.14</v>
      </c>
      <c r="D8849">
        <v>602499.81999999995</v>
      </c>
      <c r="E8849">
        <v>1398194.96</v>
      </c>
    </row>
    <row r="8850" spans="1:5">
      <c r="A8850">
        <v>2011</v>
      </c>
      <c r="B8850" s="108">
        <v>79</v>
      </c>
      <c r="C8850">
        <v>775943.86</v>
      </c>
      <c r="D8850">
        <v>573229.85</v>
      </c>
      <c r="E8850">
        <v>1349173.71</v>
      </c>
    </row>
    <row r="8851" spans="1:5">
      <c r="A8851">
        <v>2011</v>
      </c>
      <c r="B8851" s="108">
        <v>80</v>
      </c>
      <c r="C8851">
        <v>760254.79</v>
      </c>
      <c r="D8851">
        <v>545701.94999999995</v>
      </c>
      <c r="E8851">
        <v>1305956.74</v>
      </c>
    </row>
    <row r="8852" spans="1:5">
      <c r="A8852">
        <v>2011</v>
      </c>
      <c r="B8852" s="108">
        <v>81</v>
      </c>
      <c r="C8852">
        <v>726597.8</v>
      </c>
      <c r="D8852">
        <v>505986.65</v>
      </c>
      <c r="E8852">
        <v>1232584.45</v>
      </c>
    </row>
    <row r="8853" spans="1:5">
      <c r="A8853">
        <v>2011</v>
      </c>
      <c r="B8853" s="108">
        <v>82</v>
      </c>
      <c r="C8853">
        <v>688427.37</v>
      </c>
      <c r="D8853">
        <v>462770.91</v>
      </c>
      <c r="E8853">
        <v>1151198.28</v>
      </c>
    </row>
    <row r="8854" spans="1:5">
      <c r="A8854">
        <v>2011</v>
      </c>
      <c r="B8854" s="108">
        <v>83</v>
      </c>
      <c r="C8854">
        <v>657881.26</v>
      </c>
      <c r="D8854">
        <v>425696.86</v>
      </c>
      <c r="E8854">
        <v>1083578.1200000001</v>
      </c>
    </row>
    <row r="8855" spans="1:5">
      <c r="A8855">
        <v>2011</v>
      </c>
      <c r="B8855" s="108">
        <v>84</v>
      </c>
      <c r="C8855">
        <v>614607.16</v>
      </c>
      <c r="D8855">
        <v>381889.45</v>
      </c>
      <c r="E8855">
        <v>996496.61</v>
      </c>
    </row>
    <row r="8856" spans="1:5">
      <c r="A8856">
        <v>2011</v>
      </c>
      <c r="B8856" s="108">
        <v>85</v>
      </c>
      <c r="C8856">
        <v>573100.15</v>
      </c>
      <c r="D8856">
        <v>339394.22</v>
      </c>
      <c r="E8856">
        <v>912494.37</v>
      </c>
    </row>
    <row r="8857" spans="1:5">
      <c r="A8857">
        <v>2011</v>
      </c>
      <c r="B8857" s="108">
        <v>86</v>
      </c>
      <c r="C8857">
        <v>546004.86</v>
      </c>
      <c r="D8857">
        <v>311700.43</v>
      </c>
      <c r="E8857">
        <v>857705.29</v>
      </c>
    </row>
    <row r="8858" spans="1:5">
      <c r="A8858">
        <v>2011</v>
      </c>
      <c r="B8858" s="108">
        <v>87</v>
      </c>
      <c r="C8858">
        <v>479675.58</v>
      </c>
      <c r="D8858">
        <v>262884.19</v>
      </c>
      <c r="E8858">
        <v>742559.77</v>
      </c>
    </row>
    <row r="8859" spans="1:5">
      <c r="A8859">
        <v>2011</v>
      </c>
      <c r="B8859" s="108">
        <v>88</v>
      </c>
      <c r="C8859">
        <v>424138.47</v>
      </c>
      <c r="D8859">
        <v>220081.93</v>
      </c>
      <c r="E8859">
        <v>644220.4</v>
      </c>
    </row>
    <row r="8860" spans="1:5">
      <c r="A8860">
        <v>2011</v>
      </c>
      <c r="B8860" s="108">
        <v>89</v>
      </c>
      <c r="C8860">
        <v>380441.43</v>
      </c>
      <c r="D8860">
        <v>187466.6</v>
      </c>
      <c r="E8860">
        <v>567908.03</v>
      </c>
    </row>
    <row r="8861" spans="1:5">
      <c r="A8861">
        <v>2011</v>
      </c>
      <c r="B8861" s="108">
        <v>90</v>
      </c>
      <c r="C8861">
        <v>315441.51</v>
      </c>
      <c r="D8861">
        <v>147480.54</v>
      </c>
      <c r="E8861">
        <v>462922.05</v>
      </c>
    </row>
    <row r="8862" spans="1:5">
      <c r="A8862">
        <v>2011</v>
      </c>
      <c r="B8862" s="108">
        <v>91</v>
      </c>
      <c r="C8862">
        <v>243841.75</v>
      </c>
      <c r="D8862">
        <v>106360.06</v>
      </c>
      <c r="E8862">
        <v>350201.81</v>
      </c>
    </row>
    <row r="8863" spans="1:5">
      <c r="A8863">
        <v>2011</v>
      </c>
      <c r="B8863" s="108">
        <v>92</v>
      </c>
      <c r="C8863">
        <v>207919.72</v>
      </c>
      <c r="D8863">
        <v>84121.71</v>
      </c>
      <c r="E8863">
        <v>292041.43</v>
      </c>
    </row>
    <row r="8864" spans="1:5">
      <c r="A8864">
        <v>2011</v>
      </c>
      <c r="B8864" s="108">
        <v>93</v>
      </c>
      <c r="C8864">
        <v>163353.9</v>
      </c>
      <c r="D8864">
        <v>61933.71</v>
      </c>
      <c r="E8864">
        <v>225287.61</v>
      </c>
    </row>
    <row r="8865" spans="1:5">
      <c r="A8865">
        <v>2011</v>
      </c>
      <c r="B8865" s="108">
        <v>94</v>
      </c>
      <c r="C8865">
        <v>126250.31</v>
      </c>
      <c r="D8865">
        <v>43582.11</v>
      </c>
      <c r="E8865">
        <v>169832.42</v>
      </c>
    </row>
    <row r="8866" spans="1:5">
      <c r="A8866">
        <v>2011</v>
      </c>
      <c r="B8866" s="108">
        <v>95</v>
      </c>
      <c r="C8866">
        <v>98845.69</v>
      </c>
      <c r="D8866">
        <v>31153.15</v>
      </c>
      <c r="E8866">
        <v>129998.84</v>
      </c>
    </row>
    <row r="8867" spans="1:5">
      <c r="A8867">
        <v>2011</v>
      </c>
      <c r="B8867" s="108">
        <v>96</v>
      </c>
      <c r="C8867">
        <v>75469.66</v>
      </c>
      <c r="D8867">
        <v>21595.22</v>
      </c>
      <c r="E8867">
        <v>97064.88</v>
      </c>
    </row>
    <row r="8868" spans="1:5">
      <c r="A8868">
        <v>2011</v>
      </c>
      <c r="B8868" s="108">
        <v>97</v>
      </c>
      <c r="C8868">
        <v>53122.79</v>
      </c>
      <c r="D8868">
        <v>13812.58</v>
      </c>
      <c r="E8868">
        <v>66935.37</v>
      </c>
    </row>
    <row r="8869" spans="1:5">
      <c r="A8869">
        <v>2011</v>
      </c>
      <c r="B8869" s="108">
        <v>98</v>
      </c>
      <c r="C8869">
        <v>38358.800000000003</v>
      </c>
      <c r="D8869">
        <v>9095.5400000000009</v>
      </c>
      <c r="E8869">
        <v>47454.34</v>
      </c>
    </row>
    <row r="8870" spans="1:5">
      <c r="A8870">
        <v>2011</v>
      </c>
      <c r="B8870" s="108">
        <v>99</v>
      </c>
      <c r="C8870">
        <v>25012.55</v>
      </c>
      <c r="D8870">
        <v>5460.59</v>
      </c>
      <c r="E8870">
        <v>30473.14</v>
      </c>
    </row>
    <row r="8871" spans="1:5">
      <c r="A8871">
        <v>2011</v>
      </c>
      <c r="B8871" s="108">
        <v>100</v>
      </c>
      <c r="C8871">
        <v>17347.09</v>
      </c>
      <c r="D8871">
        <v>3330.04</v>
      </c>
      <c r="E8871">
        <v>20677.13</v>
      </c>
    </row>
    <row r="8872" spans="1:5">
      <c r="A8872">
        <v>2011</v>
      </c>
      <c r="B8872" s="108">
        <v>101</v>
      </c>
      <c r="C8872">
        <v>10904.03</v>
      </c>
      <c r="D8872">
        <v>1859.37</v>
      </c>
      <c r="E8872">
        <v>12763.4</v>
      </c>
    </row>
    <row r="8873" spans="1:5">
      <c r="A8873">
        <v>2011</v>
      </c>
      <c r="B8873" s="108">
        <v>102</v>
      </c>
      <c r="C8873">
        <v>6729.67</v>
      </c>
      <c r="D8873">
        <v>1081.69</v>
      </c>
      <c r="E8873">
        <v>7811.36</v>
      </c>
    </row>
    <row r="8874" spans="1:5">
      <c r="A8874">
        <v>2011</v>
      </c>
      <c r="B8874" s="108">
        <v>103</v>
      </c>
      <c r="C8874">
        <v>4087.2</v>
      </c>
      <c r="D8874">
        <v>560.75</v>
      </c>
      <c r="E8874">
        <v>4647.95</v>
      </c>
    </row>
    <row r="8875" spans="1:5">
      <c r="A8875">
        <v>2011</v>
      </c>
      <c r="B8875" s="108">
        <v>104</v>
      </c>
      <c r="C8875">
        <v>2282.16</v>
      </c>
      <c r="D8875">
        <v>295.77</v>
      </c>
      <c r="E8875">
        <v>2577.9299999999998</v>
      </c>
    </row>
    <row r="8876" spans="1:5">
      <c r="A8876">
        <v>2011</v>
      </c>
      <c r="B8876" s="108">
        <v>105</v>
      </c>
      <c r="C8876">
        <v>1383.75</v>
      </c>
      <c r="D8876">
        <v>158.71</v>
      </c>
      <c r="E8876">
        <v>1542.46</v>
      </c>
    </row>
    <row r="8877" spans="1:5">
      <c r="A8877">
        <v>2011</v>
      </c>
      <c r="B8877" s="108">
        <v>106</v>
      </c>
      <c r="C8877">
        <v>687.11</v>
      </c>
      <c r="D8877">
        <v>79.19</v>
      </c>
      <c r="E8877">
        <v>766.3</v>
      </c>
    </row>
    <row r="8878" spans="1:5">
      <c r="A8878">
        <v>2011</v>
      </c>
      <c r="B8878" s="108">
        <v>107</v>
      </c>
      <c r="C8878">
        <v>347.15</v>
      </c>
      <c r="D8878">
        <v>45.2</v>
      </c>
      <c r="E8878">
        <v>392.35</v>
      </c>
    </row>
    <row r="8879" spans="1:5">
      <c r="A8879">
        <v>2011</v>
      </c>
      <c r="B8879" s="108">
        <v>108</v>
      </c>
      <c r="C8879">
        <v>205.74</v>
      </c>
      <c r="D8879">
        <v>20.96</v>
      </c>
      <c r="E8879">
        <v>226.7</v>
      </c>
    </row>
    <row r="8880" spans="1:5">
      <c r="A8880">
        <v>2011</v>
      </c>
      <c r="B8880" s="108">
        <v>109</v>
      </c>
      <c r="C8880">
        <v>97.2</v>
      </c>
      <c r="D8880">
        <v>12.96</v>
      </c>
      <c r="E8880">
        <v>110.16</v>
      </c>
    </row>
    <row r="8881" spans="1:5">
      <c r="A8881">
        <v>2011</v>
      </c>
      <c r="B8881" s="108">
        <v>110</v>
      </c>
      <c r="C8881">
        <v>113.54</v>
      </c>
      <c r="D8881">
        <v>9.2899999999999991</v>
      </c>
      <c r="E8881">
        <v>122.83</v>
      </c>
    </row>
    <row r="8882" spans="1:5">
      <c r="A8882">
        <v>2012</v>
      </c>
      <c r="B8882" s="108">
        <v>0</v>
      </c>
      <c r="C8882">
        <v>1930140.02</v>
      </c>
      <c r="D8882">
        <v>2021685.43</v>
      </c>
      <c r="E8882">
        <v>3951825.45</v>
      </c>
    </row>
    <row r="8883" spans="1:5">
      <c r="A8883">
        <v>2012</v>
      </c>
      <c r="B8883" s="108">
        <v>1</v>
      </c>
      <c r="C8883">
        <v>1941256.09</v>
      </c>
      <c r="D8883">
        <v>2029708.83</v>
      </c>
      <c r="E8883">
        <v>3970964.92</v>
      </c>
    </row>
    <row r="8884" spans="1:5">
      <c r="A8884">
        <v>2012</v>
      </c>
      <c r="B8884" s="108">
        <v>2</v>
      </c>
      <c r="C8884">
        <v>1945891.31</v>
      </c>
      <c r="D8884">
        <v>2028753.77</v>
      </c>
      <c r="E8884">
        <v>3974645.08</v>
      </c>
    </row>
    <row r="8885" spans="1:5">
      <c r="A8885">
        <v>2012</v>
      </c>
      <c r="B8885" s="108">
        <v>3</v>
      </c>
      <c r="C8885">
        <v>1978762.25</v>
      </c>
      <c r="D8885">
        <v>2062834.67</v>
      </c>
      <c r="E8885">
        <v>4041596.92</v>
      </c>
    </row>
    <row r="8886" spans="1:5">
      <c r="A8886">
        <v>2012</v>
      </c>
      <c r="B8886" s="108">
        <v>4</v>
      </c>
      <c r="C8886">
        <v>2014078.08</v>
      </c>
      <c r="D8886">
        <v>2102655.02</v>
      </c>
      <c r="E8886">
        <v>4116733.1</v>
      </c>
    </row>
    <row r="8887" spans="1:5">
      <c r="A8887">
        <v>2012</v>
      </c>
      <c r="B8887" s="108">
        <v>5</v>
      </c>
      <c r="C8887">
        <v>2009202.08</v>
      </c>
      <c r="D8887">
        <v>2100524.04</v>
      </c>
      <c r="E8887">
        <v>4109726.12</v>
      </c>
    </row>
    <row r="8888" spans="1:5">
      <c r="A8888">
        <v>2012</v>
      </c>
      <c r="B8888" s="108">
        <v>6</v>
      </c>
      <c r="C8888">
        <v>1997943.17</v>
      </c>
      <c r="D8888">
        <v>2088452.65</v>
      </c>
      <c r="E8888">
        <v>4086395.82</v>
      </c>
    </row>
    <row r="8889" spans="1:5">
      <c r="A8889">
        <v>2012</v>
      </c>
      <c r="B8889" s="108">
        <v>7</v>
      </c>
      <c r="C8889">
        <v>1998126.27</v>
      </c>
      <c r="D8889">
        <v>2085874.96</v>
      </c>
      <c r="E8889">
        <v>4084001.23</v>
      </c>
    </row>
    <row r="8890" spans="1:5">
      <c r="A8890">
        <v>2012</v>
      </c>
      <c r="B8890" s="108">
        <v>8</v>
      </c>
      <c r="C8890">
        <v>1993863.59</v>
      </c>
      <c r="D8890">
        <v>2079129.38</v>
      </c>
      <c r="E8890">
        <v>4072992.97</v>
      </c>
    </row>
    <row r="8891" spans="1:5">
      <c r="A8891">
        <v>2012</v>
      </c>
      <c r="B8891" s="108">
        <v>9</v>
      </c>
      <c r="C8891">
        <v>1982474.6</v>
      </c>
      <c r="D8891">
        <v>2066759.53</v>
      </c>
      <c r="E8891">
        <v>4049234.13</v>
      </c>
    </row>
    <row r="8892" spans="1:5">
      <c r="A8892">
        <v>2012</v>
      </c>
      <c r="B8892" s="108">
        <v>10</v>
      </c>
      <c r="C8892">
        <v>2001705.41</v>
      </c>
      <c r="D8892">
        <v>2088498.72</v>
      </c>
      <c r="E8892">
        <v>4090204.13</v>
      </c>
    </row>
    <row r="8893" spans="1:5">
      <c r="A8893">
        <v>2012</v>
      </c>
      <c r="B8893" s="108">
        <v>11</v>
      </c>
      <c r="C8893">
        <v>2038617.88</v>
      </c>
      <c r="D8893">
        <v>2132377.9300000002</v>
      </c>
      <c r="E8893">
        <v>4170995.81</v>
      </c>
    </row>
    <row r="8894" spans="1:5">
      <c r="A8894">
        <v>2012</v>
      </c>
      <c r="B8894" s="108">
        <v>12</v>
      </c>
      <c r="C8894">
        <v>2034875.03</v>
      </c>
      <c r="D8894">
        <v>2131542.87</v>
      </c>
      <c r="E8894">
        <v>4166417.9</v>
      </c>
    </row>
    <row r="8895" spans="1:5">
      <c r="A8895">
        <v>2012</v>
      </c>
      <c r="B8895" s="108">
        <v>13</v>
      </c>
      <c r="C8895">
        <v>2017320.64</v>
      </c>
      <c r="D8895">
        <v>2112448.94</v>
      </c>
      <c r="E8895">
        <v>4129769.58</v>
      </c>
    </row>
    <row r="8896" spans="1:5">
      <c r="A8896">
        <v>2012</v>
      </c>
      <c r="B8896" s="108">
        <v>14</v>
      </c>
      <c r="C8896">
        <v>2019615.47</v>
      </c>
      <c r="D8896">
        <v>2113011.73</v>
      </c>
      <c r="E8896">
        <v>4132627.2</v>
      </c>
    </row>
    <row r="8897" spans="1:5">
      <c r="A8897">
        <v>2012</v>
      </c>
      <c r="B8897" s="108">
        <v>15</v>
      </c>
      <c r="C8897">
        <v>2026752.81</v>
      </c>
      <c r="D8897">
        <v>2123595.44</v>
      </c>
      <c r="E8897">
        <v>4150348.25</v>
      </c>
    </row>
    <row r="8898" spans="1:5">
      <c r="A8898">
        <v>2012</v>
      </c>
      <c r="B8898" s="108">
        <v>16</v>
      </c>
      <c r="C8898">
        <v>2050741.53</v>
      </c>
      <c r="D8898">
        <v>2158245.88</v>
      </c>
      <c r="E8898">
        <v>4208987.41</v>
      </c>
    </row>
    <row r="8899" spans="1:5">
      <c r="A8899">
        <v>2012</v>
      </c>
      <c r="B8899" s="108">
        <v>17</v>
      </c>
      <c r="C8899">
        <v>2090341.52</v>
      </c>
      <c r="D8899">
        <v>2207127.12</v>
      </c>
      <c r="E8899">
        <v>4297468.6399999997</v>
      </c>
    </row>
    <row r="8900" spans="1:5">
      <c r="A8900">
        <v>2012</v>
      </c>
      <c r="B8900" s="108">
        <v>18</v>
      </c>
      <c r="C8900">
        <v>2124302.58</v>
      </c>
      <c r="D8900">
        <v>2250544.9500000002</v>
      </c>
      <c r="E8900">
        <v>4374847.53</v>
      </c>
    </row>
    <row r="8901" spans="1:5">
      <c r="A8901">
        <v>2012</v>
      </c>
      <c r="B8901" s="108">
        <v>19</v>
      </c>
      <c r="C8901">
        <v>2170236.27</v>
      </c>
      <c r="D8901">
        <v>2298216.67</v>
      </c>
      <c r="E8901">
        <v>4468452.9400000004</v>
      </c>
    </row>
    <row r="8902" spans="1:5">
      <c r="A8902">
        <v>2012</v>
      </c>
      <c r="B8902" s="108">
        <v>20</v>
      </c>
      <c r="C8902">
        <v>2228021.6800000002</v>
      </c>
      <c r="D8902">
        <v>2341063.92</v>
      </c>
      <c r="E8902">
        <v>4569085.5999999996</v>
      </c>
    </row>
    <row r="8903" spans="1:5">
      <c r="A8903">
        <v>2012</v>
      </c>
      <c r="B8903" s="108">
        <v>21</v>
      </c>
      <c r="C8903">
        <v>2254183.83</v>
      </c>
      <c r="D8903">
        <v>2355077.9500000002</v>
      </c>
      <c r="E8903">
        <v>4609261.78</v>
      </c>
    </row>
    <row r="8904" spans="1:5">
      <c r="A8904">
        <v>2012</v>
      </c>
      <c r="B8904" s="108">
        <v>22</v>
      </c>
      <c r="C8904">
        <v>2210496.86</v>
      </c>
      <c r="D8904">
        <v>2307474.7000000002</v>
      </c>
      <c r="E8904">
        <v>4517971.5599999996</v>
      </c>
    </row>
    <row r="8905" spans="1:5">
      <c r="A8905">
        <v>2012</v>
      </c>
      <c r="B8905" s="108">
        <v>23</v>
      </c>
      <c r="C8905">
        <v>2143227.56</v>
      </c>
      <c r="D8905">
        <v>2234917.6</v>
      </c>
      <c r="E8905">
        <v>4378145.16</v>
      </c>
    </row>
    <row r="8906" spans="1:5">
      <c r="A8906">
        <v>2012</v>
      </c>
      <c r="B8906" s="108">
        <v>24</v>
      </c>
      <c r="C8906">
        <v>2103999.81</v>
      </c>
      <c r="D8906">
        <v>2189343.06</v>
      </c>
      <c r="E8906">
        <v>4293342.87</v>
      </c>
    </row>
    <row r="8907" spans="1:5">
      <c r="A8907">
        <v>2012</v>
      </c>
      <c r="B8907" s="108">
        <v>25</v>
      </c>
      <c r="C8907">
        <v>2095975.34</v>
      </c>
      <c r="D8907">
        <v>2175115.6800000002</v>
      </c>
      <c r="E8907">
        <v>4271091.0199999996</v>
      </c>
    </row>
    <row r="8908" spans="1:5">
      <c r="A8908">
        <v>2012</v>
      </c>
      <c r="B8908" s="108">
        <v>26</v>
      </c>
      <c r="C8908">
        <v>2117992.66</v>
      </c>
      <c r="D8908">
        <v>2186682.08</v>
      </c>
      <c r="E8908">
        <v>4304674.74</v>
      </c>
    </row>
    <row r="8909" spans="1:5">
      <c r="A8909">
        <v>2012</v>
      </c>
      <c r="B8909" s="108">
        <v>27</v>
      </c>
      <c r="C8909">
        <v>2104428.33</v>
      </c>
      <c r="D8909">
        <v>2155505.44</v>
      </c>
      <c r="E8909">
        <v>4259933.7699999996</v>
      </c>
    </row>
    <row r="8910" spans="1:5">
      <c r="A8910">
        <v>2012</v>
      </c>
      <c r="B8910" s="108">
        <v>28</v>
      </c>
      <c r="C8910">
        <v>2097318.36</v>
      </c>
      <c r="D8910">
        <v>2133119.16</v>
      </c>
      <c r="E8910">
        <v>4230437.5199999996</v>
      </c>
    </row>
    <row r="8911" spans="1:5">
      <c r="A8911">
        <v>2012</v>
      </c>
      <c r="B8911" s="108">
        <v>29</v>
      </c>
      <c r="C8911">
        <v>2122402.89</v>
      </c>
      <c r="D8911">
        <v>2148139.6800000002</v>
      </c>
      <c r="E8911">
        <v>4270542.57</v>
      </c>
    </row>
    <row r="8912" spans="1:5">
      <c r="A8912">
        <v>2012</v>
      </c>
      <c r="B8912" s="108">
        <v>30</v>
      </c>
      <c r="C8912">
        <v>2118216.14</v>
      </c>
      <c r="D8912">
        <v>2135185.2400000002</v>
      </c>
      <c r="E8912">
        <v>4253401.38</v>
      </c>
    </row>
    <row r="8913" spans="1:5">
      <c r="A8913">
        <v>2012</v>
      </c>
      <c r="B8913" s="108">
        <v>31</v>
      </c>
      <c r="C8913">
        <v>2128492.1800000002</v>
      </c>
      <c r="D8913">
        <v>2150024.58</v>
      </c>
      <c r="E8913">
        <v>4278516.76</v>
      </c>
    </row>
    <row r="8914" spans="1:5">
      <c r="A8914">
        <v>2012</v>
      </c>
      <c r="B8914" s="108">
        <v>32</v>
      </c>
      <c r="C8914">
        <v>2086406.69</v>
      </c>
      <c r="D8914">
        <v>2105811.86</v>
      </c>
      <c r="E8914">
        <v>4192218.55</v>
      </c>
    </row>
    <row r="8915" spans="1:5">
      <c r="A8915">
        <v>2012</v>
      </c>
      <c r="B8915" s="108">
        <v>33</v>
      </c>
      <c r="C8915">
        <v>2007388.92</v>
      </c>
      <c r="D8915">
        <v>2013632.34</v>
      </c>
      <c r="E8915">
        <v>4021021.26</v>
      </c>
    </row>
    <row r="8916" spans="1:5">
      <c r="A8916">
        <v>2012</v>
      </c>
      <c r="B8916" s="108">
        <v>34</v>
      </c>
      <c r="C8916">
        <v>1983277.16</v>
      </c>
      <c r="D8916">
        <v>1981342.86</v>
      </c>
      <c r="E8916">
        <v>3964620.02</v>
      </c>
    </row>
    <row r="8917" spans="1:5">
      <c r="A8917">
        <v>2012</v>
      </c>
      <c r="B8917" s="108">
        <v>35</v>
      </c>
      <c r="C8917">
        <v>1948310.72</v>
      </c>
      <c r="D8917">
        <v>1941717.57</v>
      </c>
      <c r="E8917">
        <v>3890028.29</v>
      </c>
    </row>
    <row r="8918" spans="1:5">
      <c r="A8918">
        <v>2012</v>
      </c>
      <c r="B8918" s="108">
        <v>36</v>
      </c>
      <c r="C8918">
        <v>1948965.07</v>
      </c>
      <c r="D8918">
        <v>1946027.46</v>
      </c>
      <c r="E8918">
        <v>3894992.53</v>
      </c>
    </row>
    <row r="8919" spans="1:5">
      <c r="A8919">
        <v>2012</v>
      </c>
      <c r="B8919" s="108">
        <v>37</v>
      </c>
      <c r="C8919">
        <v>1952722.04</v>
      </c>
      <c r="D8919">
        <v>1944472.69</v>
      </c>
      <c r="E8919">
        <v>3897194.73</v>
      </c>
    </row>
    <row r="8920" spans="1:5">
      <c r="A8920">
        <v>2012</v>
      </c>
      <c r="B8920" s="108">
        <v>38</v>
      </c>
      <c r="C8920">
        <v>1946073.96</v>
      </c>
      <c r="D8920">
        <v>1923061.64</v>
      </c>
      <c r="E8920">
        <v>3869135.6</v>
      </c>
    </row>
    <row r="8921" spans="1:5">
      <c r="A8921">
        <v>2012</v>
      </c>
      <c r="B8921" s="108">
        <v>39</v>
      </c>
      <c r="C8921">
        <v>2009889.64</v>
      </c>
      <c r="D8921">
        <v>1982166.96</v>
      </c>
      <c r="E8921">
        <v>3992056.6</v>
      </c>
    </row>
    <row r="8922" spans="1:5">
      <c r="A8922">
        <v>2012</v>
      </c>
      <c r="B8922" s="108">
        <v>40</v>
      </c>
      <c r="C8922">
        <v>2115680.79</v>
      </c>
      <c r="D8922">
        <v>2088176.76</v>
      </c>
      <c r="E8922">
        <v>4203857.55</v>
      </c>
    </row>
    <row r="8923" spans="1:5">
      <c r="A8923">
        <v>2012</v>
      </c>
      <c r="B8923" s="108">
        <v>41</v>
      </c>
      <c r="C8923">
        <v>2187635.6</v>
      </c>
      <c r="D8923">
        <v>2167311.83</v>
      </c>
      <c r="E8923">
        <v>4354947.43</v>
      </c>
    </row>
    <row r="8924" spans="1:5">
      <c r="A8924">
        <v>2012</v>
      </c>
      <c r="B8924" s="108">
        <v>42</v>
      </c>
      <c r="C8924">
        <v>2143853.77</v>
      </c>
      <c r="D8924">
        <v>2128703.86</v>
      </c>
      <c r="E8924">
        <v>4272557.63</v>
      </c>
    </row>
    <row r="8925" spans="1:5">
      <c r="A8925">
        <v>2012</v>
      </c>
      <c r="B8925" s="108">
        <v>43</v>
      </c>
      <c r="C8925">
        <v>2069655.23</v>
      </c>
      <c r="D8925">
        <v>2049184.76</v>
      </c>
      <c r="E8925">
        <v>4118839.99</v>
      </c>
    </row>
    <row r="8926" spans="1:5">
      <c r="A8926">
        <v>2012</v>
      </c>
      <c r="B8926" s="108">
        <v>44</v>
      </c>
      <c r="C8926">
        <v>2055632.89</v>
      </c>
      <c r="D8926">
        <v>2026843.72</v>
      </c>
      <c r="E8926">
        <v>4082476.61</v>
      </c>
    </row>
    <row r="8927" spans="1:5">
      <c r="A8927">
        <v>2012</v>
      </c>
      <c r="B8927" s="108">
        <v>45</v>
      </c>
      <c r="C8927">
        <v>2081100.89</v>
      </c>
      <c r="D8927">
        <v>2046533.17</v>
      </c>
      <c r="E8927">
        <v>4127634.06</v>
      </c>
    </row>
    <row r="8928" spans="1:5">
      <c r="A8928">
        <v>2012</v>
      </c>
      <c r="B8928" s="108">
        <v>46</v>
      </c>
      <c r="C8928">
        <v>2166560.81</v>
      </c>
      <c r="D8928">
        <v>2130157.73</v>
      </c>
      <c r="E8928">
        <v>4296718.54</v>
      </c>
    </row>
    <row r="8929" spans="1:5">
      <c r="A8929">
        <v>2012</v>
      </c>
      <c r="B8929" s="108">
        <v>47</v>
      </c>
      <c r="C8929">
        <v>2258881.37</v>
      </c>
      <c r="D8929">
        <v>2210854.33</v>
      </c>
      <c r="E8929">
        <v>4469735.7</v>
      </c>
    </row>
    <row r="8930" spans="1:5">
      <c r="A8930">
        <v>2012</v>
      </c>
      <c r="B8930" s="108">
        <v>48</v>
      </c>
      <c r="C8930">
        <v>2288311.12</v>
      </c>
      <c r="D8930">
        <v>2227175.89</v>
      </c>
      <c r="E8930">
        <v>4515487.01</v>
      </c>
    </row>
    <row r="8931" spans="1:5">
      <c r="A8931">
        <v>2012</v>
      </c>
      <c r="B8931" s="108">
        <v>49</v>
      </c>
      <c r="C8931">
        <v>2291426.89</v>
      </c>
      <c r="D8931">
        <v>2223367.86</v>
      </c>
      <c r="E8931">
        <v>4514794.75</v>
      </c>
    </row>
    <row r="8932" spans="1:5">
      <c r="A8932">
        <v>2012</v>
      </c>
      <c r="B8932" s="108">
        <v>50</v>
      </c>
      <c r="C8932">
        <v>2309756.64</v>
      </c>
      <c r="D8932">
        <v>2234012.3199999998</v>
      </c>
      <c r="E8932">
        <v>4543768.96</v>
      </c>
    </row>
    <row r="8933" spans="1:5">
      <c r="A8933">
        <v>2012</v>
      </c>
      <c r="B8933" s="108">
        <v>51</v>
      </c>
      <c r="C8933">
        <v>2336987.16</v>
      </c>
      <c r="D8933">
        <v>2260311.38</v>
      </c>
      <c r="E8933">
        <v>4597298.54</v>
      </c>
    </row>
    <row r="8934" spans="1:5">
      <c r="A8934">
        <v>2012</v>
      </c>
      <c r="B8934" s="108">
        <v>52</v>
      </c>
      <c r="C8934">
        <v>2312422.83</v>
      </c>
      <c r="D8934">
        <v>2232553.54</v>
      </c>
      <c r="E8934">
        <v>4544976.37</v>
      </c>
    </row>
    <row r="8935" spans="1:5">
      <c r="A8935">
        <v>2012</v>
      </c>
      <c r="B8935" s="108">
        <v>53</v>
      </c>
      <c r="C8935">
        <v>2275579.6800000002</v>
      </c>
      <c r="D8935">
        <v>2184122.75</v>
      </c>
      <c r="E8935">
        <v>4459702.43</v>
      </c>
    </row>
    <row r="8936" spans="1:5">
      <c r="A8936">
        <v>2012</v>
      </c>
      <c r="B8936" s="108">
        <v>54</v>
      </c>
      <c r="C8936">
        <v>2264385.0699999998</v>
      </c>
      <c r="D8936">
        <v>2163238.2000000002</v>
      </c>
      <c r="E8936">
        <v>4427623.2699999996</v>
      </c>
    </row>
    <row r="8937" spans="1:5">
      <c r="A8937">
        <v>2012</v>
      </c>
      <c r="B8937" s="108">
        <v>55</v>
      </c>
      <c r="C8937">
        <v>2220346.77</v>
      </c>
      <c r="D8937">
        <v>2109230.42</v>
      </c>
      <c r="E8937">
        <v>4329577.1900000004</v>
      </c>
    </row>
    <row r="8938" spans="1:5">
      <c r="A8938">
        <v>2012</v>
      </c>
      <c r="B8938" s="108">
        <v>56</v>
      </c>
      <c r="C8938">
        <v>2177506.94</v>
      </c>
      <c r="D8938">
        <v>2060109.17</v>
      </c>
      <c r="E8938">
        <v>4237616.1100000003</v>
      </c>
    </row>
    <row r="8939" spans="1:5">
      <c r="A8939">
        <v>2012</v>
      </c>
      <c r="B8939" s="108">
        <v>57</v>
      </c>
      <c r="C8939">
        <v>2133004.9300000002</v>
      </c>
      <c r="D8939">
        <v>2005389.45</v>
      </c>
      <c r="E8939">
        <v>4138394.38</v>
      </c>
    </row>
    <row r="8940" spans="1:5">
      <c r="A8940">
        <v>2012</v>
      </c>
      <c r="B8940" s="108">
        <v>58</v>
      </c>
      <c r="C8940">
        <v>2058790.49</v>
      </c>
      <c r="D8940">
        <v>1921772.29</v>
      </c>
      <c r="E8940">
        <v>3980562.78</v>
      </c>
    </row>
    <row r="8941" spans="1:5">
      <c r="A8941">
        <v>2012</v>
      </c>
      <c r="B8941" s="108">
        <v>59</v>
      </c>
      <c r="C8941">
        <v>1985636.52</v>
      </c>
      <c r="D8941">
        <v>1847914.1</v>
      </c>
      <c r="E8941">
        <v>3833550.62</v>
      </c>
    </row>
    <row r="8942" spans="1:5">
      <c r="A8942">
        <v>2012</v>
      </c>
      <c r="B8942" s="108">
        <v>60</v>
      </c>
      <c r="C8942">
        <v>1924030.17</v>
      </c>
      <c r="D8942">
        <v>1781865.11</v>
      </c>
      <c r="E8942">
        <v>3705895.28</v>
      </c>
    </row>
    <row r="8943" spans="1:5">
      <c r="A8943">
        <v>2012</v>
      </c>
      <c r="B8943" s="108">
        <v>61</v>
      </c>
      <c r="C8943">
        <v>1878419.45</v>
      </c>
      <c r="D8943">
        <v>1732920.84</v>
      </c>
      <c r="E8943">
        <v>3611340.29</v>
      </c>
    </row>
    <row r="8944" spans="1:5">
      <c r="A8944">
        <v>2012</v>
      </c>
      <c r="B8944" s="108">
        <v>62</v>
      </c>
      <c r="C8944">
        <v>1833694.02</v>
      </c>
      <c r="D8944">
        <v>1687410.48</v>
      </c>
      <c r="E8944">
        <v>3521104.5</v>
      </c>
    </row>
    <row r="8945" spans="1:5">
      <c r="A8945">
        <v>2012</v>
      </c>
      <c r="B8945" s="108">
        <v>63</v>
      </c>
      <c r="C8945">
        <v>1802564.74</v>
      </c>
      <c r="D8945">
        <v>1653947.62</v>
      </c>
      <c r="E8945">
        <v>3456512.36</v>
      </c>
    </row>
    <row r="8946" spans="1:5">
      <c r="A8946">
        <v>2012</v>
      </c>
      <c r="B8946" s="108">
        <v>64</v>
      </c>
      <c r="C8946">
        <v>1836557.63</v>
      </c>
      <c r="D8946">
        <v>1684766.13</v>
      </c>
      <c r="E8946">
        <v>3521323.76</v>
      </c>
    </row>
    <row r="8947" spans="1:5">
      <c r="A8947">
        <v>2012</v>
      </c>
      <c r="B8947" s="108">
        <v>65</v>
      </c>
      <c r="C8947">
        <v>1636296.45</v>
      </c>
      <c r="D8947">
        <v>1492149.58</v>
      </c>
      <c r="E8947">
        <v>3128446.03</v>
      </c>
    </row>
    <row r="8948" spans="1:5">
      <c r="A8948">
        <v>2012</v>
      </c>
      <c r="B8948" s="108">
        <v>66</v>
      </c>
      <c r="C8948">
        <v>1390076.59</v>
      </c>
      <c r="D8948">
        <v>1252648.67</v>
      </c>
      <c r="E8948">
        <v>2642725.2599999998</v>
      </c>
    </row>
    <row r="8949" spans="1:5">
      <c r="A8949">
        <v>2012</v>
      </c>
      <c r="B8949" s="108">
        <v>67</v>
      </c>
      <c r="C8949">
        <v>1371507.34</v>
      </c>
      <c r="D8949">
        <v>1224312.46</v>
      </c>
      <c r="E8949">
        <v>2595819.7999999998</v>
      </c>
    </row>
    <row r="8950" spans="1:5">
      <c r="A8950">
        <v>2012</v>
      </c>
      <c r="B8950" s="108">
        <v>68</v>
      </c>
      <c r="C8950">
        <v>1378909.94</v>
      </c>
      <c r="D8950">
        <v>1221624.67</v>
      </c>
      <c r="E8950">
        <v>2600534.61</v>
      </c>
    </row>
    <row r="8951" spans="1:5">
      <c r="A8951">
        <v>2012</v>
      </c>
      <c r="B8951" s="108">
        <v>69</v>
      </c>
      <c r="C8951">
        <v>1314441.24</v>
      </c>
      <c r="D8951">
        <v>1154012.31</v>
      </c>
      <c r="E8951">
        <v>2468453.5499999998</v>
      </c>
    </row>
    <row r="8952" spans="1:5">
      <c r="A8952">
        <v>2012</v>
      </c>
      <c r="B8952" s="108">
        <v>70</v>
      </c>
      <c r="C8952">
        <v>1182841.4099999999</v>
      </c>
      <c r="D8952">
        <v>1022881.78</v>
      </c>
      <c r="E8952">
        <v>2205723.19</v>
      </c>
    </row>
    <row r="8953" spans="1:5">
      <c r="A8953">
        <v>2012</v>
      </c>
      <c r="B8953" s="108">
        <v>71</v>
      </c>
      <c r="C8953">
        <v>1108682.31</v>
      </c>
      <c r="D8953">
        <v>946567.99</v>
      </c>
      <c r="E8953">
        <v>2055250.3</v>
      </c>
    </row>
    <row r="8954" spans="1:5">
      <c r="A8954">
        <v>2012</v>
      </c>
      <c r="B8954" s="108">
        <v>72</v>
      </c>
      <c r="C8954">
        <v>1051953.3700000001</v>
      </c>
      <c r="D8954">
        <v>893790.58</v>
      </c>
      <c r="E8954">
        <v>1945743.95</v>
      </c>
    </row>
    <row r="8955" spans="1:5">
      <c r="A8955">
        <v>2012</v>
      </c>
      <c r="B8955" s="108">
        <v>73</v>
      </c>
      <c r="C8955">
        <v>1006838.12</v>
      </c>
      <c r="D8955">
        <v>846679.11</v>
      </c>
      <c r="E8955">
        <v>1853517.23</v>
      </c>
    </row>
    <row r="8956" spans="1:5">
      <c r="A8956">
        <v>2012</v>
      </c>
      <c r="B8956" s="108">
        <v>74</v>
      </c>
      <c r="C8956">
        <v>957782.39</v>
      </c>
      <c r="D8956">
        <v>791193.17</v>
      </c>
      <c r="E8956">
        <v>1748975.56</v>
      </c>
    </row>
    <row r="8957" spans="1:5">
      <c r="A8957">
        <v>2012</v>
      </c>
      <c r="B8957" s="108">
        <v>75</v>
      </c>
      <c r="C8957">
        <v>909249.09</v>
      </c>
      <c r="D8957">
        <v>738512.25</v>
      </c>
      <c r="E8957">
        <v>1647761.34</v>
      </c>
    </row>
    <row r="8958" spans="1:5">
      <c r="A8958">
        <v>2012</v>
      </c>
      <c r="B8958" s="108">
        <v>76</v>
      </c>
      <c r="C8958">
        <v>882173.64</v>
      </c>
      <c r="D8958">
        <v>702195.27</v>
      </c>
      <c r="E8958">
        <v>1584368.91</v>
      </c>
    </row>
    <row r="8959" spans="1:5">
      <c r="A8959">
        <v>2012</v>
      </c>
      <c r="B8959" s="108">
        <v>77</v>
      </c>
      <c r="C8959">
        <v>830743.87</v>
      </c>
      <c r="D8959">
        <v>648311.11</v>
      </c>
      <c r="E8959">
        <v>1479054.98</v>
      </c>
    </row>
    <row r="8960" spans="1:5">
      <c r="A8960">
        <v>2012</v>
      </c>
      <c r="B8960" s="108">
        <v>78</v>
      </c>
      <c r="C8960">
        <v>785333.5</v>
      </c>
      <c r="D8960">
        <v>600337.27</v>
      </c>
      <c r="E8960">
        <v>1385670.77</v>
      </c>
    </row>
    <row r="8961" spans="1:5">
      <c r="A8961">
        <v>2012</v>
      </c>
      <c r="B8961" s="108">
        <v>79</v>
      </c>
      <c r="C8961">
        <v>767674.47</v>
      </c>
      <c r="D8961">
        <v>572665.09</v>
      </c>
      <c r="E8961">
        <v>1340339.56</v>
      </c>
    </row>
    <row r="8962" spans="1:5">
      <c r="A8962">
        <v>2012</v>
      </c>
      <c r="B8962" s="108">
        <v>80</v>
      </c>
      <c r="C8962">
        <v>745539.35</v>
      </c>
      <c r="D8962">
        <v>541890.07999999996</v>
      </c>
      <c r="E8962">
        <v>1287429.43</v>
      </c>
    </row>
    <row r="8963" spans="1:5">
      <c r="A8963">
        <v>2012</v>
      </c>
      <c r="B8963" s="108">
        <v>81</v>
      </c>
      <c r="C8963">
        <v>727183.96</v>
      </c>
      <c r="D8963">
        <v>512824.68</v>
      </c>
      <c r="E8963">
        <v>1240008.6399999999</v>
      </c>
    </row>
    <row r="8964" spans="1:5">
      <c r="A8964">
        <v>2012</v>
      </c>
      <c r="B8964" s="108">
        <v>82</v>
      </c>
      <c r="C8964">
        <v>691369.57</v>
      </c>
      <c r="D8964">
        <v>472295.61</v>
      </c>
      <c r="E8964">
        <v>1163665.18</v>
      </c>
    </row>
    <row r="8965" spans="1:5">
      <c r="A8965">
        <v>2012</v>
      </c>
      <c r="B8965" s="108">
        <v>83</v>
      </c>
      <c r="C8965">
        <v>650988.4</v>
      </c>
      <c r="D8965">
        <v>428609.14</v>
      </c>
      <c r="E8965">
        <v>1079597.54</v>
      </c>
    </row>
    <row r="8966" spans="1:5">
      <c r="A8966">
        <v>2012</v>
      </c>
      <c r="B8966" s="108">
        <v>84</v>
      </c>
      <c r="C8966">
        <v>617724.91</v>
      </c>
      <c r="D8966">
        <v>390800.49</v>
      </c>
      <c r="E8966">
        <v>1008525.4</v>
      </c>
    </row>
    <row r="8967" spans="1:5">
      <c r="A8967">
        <v>2012</v>
      </c>
      <c r="B8967" s="108">
        <v>85</v>
      </c>
      <c r="C8967">
        <v>572355.75</v>
      </c>
      <c r="D8967">
        <v>347032.67</v>
      </c>
      <c r="E8967">
        <v>919388.42</v>
      </c>
    </row>
    <row r="8968" spans="1:5">
      <c r="A8968">
        <v>2012</v>
      </c>
      <c r="B8968" s="108">
        <v>86</v>
      </c>
      <c r="C8968">
        <v>528850.05000000005</v>
      </c>
      <c r="D8968">
        <v>304994.40000000002</v>
      </c>
      <c r="E8968">
        <v>833844.45</v>
      </c>
    </row>
    <row r="8969" spans="1:5">
      <c r="A8969">
        <v>2012</v>
      </c>
      <c r="B8969" s="108">
        <v>87</v>
      </c>
      <c r="C8969">
        <v>500508.64</v>
      </c>
      <c r="D8969">
        <v>278364.82</v>
      </c>
      <c r="E8969">
        <v>778873.46</v>
      </c>
    </row>
    <row r="8970" spans="1:5">
      <c r="A8970">
        <v>2012</v>
      </c>
      <c r="B8970" s="108">
        <v>88</v>
      </c>
      <c r="C8970">
        <v>434113.84</v>
      </c>
      <c r="D8970">
        <v>231123.71</v>
      </c>
      <c r="E8970">
        <v>665237.55000000005</v>
      </c>
    </row>
    <row r="8971" spans="1:5">
      <c r="A8971">
        <v>2012</v>
      </c>
      <c r="B8971" s="108">
        <v>89</v>
      </c>
      <c r="C8971">
        <v>379325.27</v>
      </c>
      <c r="D8971">
        <v>190941.16</v>
      </c>
      <c r="E8971">
        <v>570266.43000000005</v>
      </c>
    </row>
    <row r="8972" spans="1:5">
      <c r="A8972">
        <v>2012</v>
      </c>
      <c r="B8972" s="108">
        <v>90</v>
      </c>
      <c r="C8972">
        <v>334623.17</v>
      </c>
      <c r="D8972">
        <v>159429.9</v>
      </c>
      <c r="E8972">
        <v>494053.07</v>
      </c>
    </row>
    <row r="8973" spans="1:5">
      <c r="A8973">
        <v>2012</v>
      </c>
      <c r="B8973" s="108">
        <v>91</v>
      </c>
      <c r="C8973">
        <v>273132.33</v>
      </c>
      <c r="D8973">
        <v>122992.63</v>
      </c>
      <c r="E8973">
        <v>396124.96</v>
      </c>
    </row>
    <row r="8974" spans="1:5">
      <c r="A8974">
        <v>2012</v>
      </c>
      <c r="B8974" s="108">
        <v>92</v>
      </c>
      <c r="C8974">
        <v>207109.3</v>
      </c>
      <c r="D8974">
        <v>86612.53</v>
      </c>
      <c r="E8974">
        <v>293721.83</v>
      </c>
    </row>
    <row r="8975" spans="1:5">
      <c r="A8975">
        <v>2012</v>
      </c>
      <c r="B8975" s="108">
        <v>93</v>
      </c>
      <c r="C8975">
        <v>173215.79</v>
      </c>
      <c r="D8975">
        <v>66969.36</v>
      </c>
      <c r="E8975">
        <v>240185.15</v>
      </c>
    </row>
    <row r="8976" spans="1:5">
      <c r="A8976">
        <v>2012</v>
      </c>
      <c r="B8976" s="108">
        <v>94</v>
      </c>
      <c r="C8976">
        <v>133223.57999999999</v>
      </c>
      <c r="D8976">
        <v>48133.63</v>
      </c>
      <c r="E8976">
        <v>181357.21</v>
      </c>
    </row>
    <row r="8977" spans="1:5">
      <c r="A8977">
        <v>2012</v>
      </c>
      <c r="B8977" s="108">
        <v>95</v>
      </c>
      <c r="C8977">
        <v>100371.62</v>
      </c>
      <c r="D8977">
        <v>33045.29</v>
      </c>
      <c r="E8977">
        <v>133416.91</v>
      </c>
    </row>
    <row r="8978" spans="1:5">
      <c r="A8978">
        <v>2012</v>
      </c>
      <c r="B8978" s="108">
        <v>96</v>
      </c>
      <c r="C8978">
        <v>76758.09</v>
      </c>
      <c r="D8978">
        <v>22906.5</v>
      </c>
      <c r="E8978">
        <v>99664.59</v>
      </c>
    </row>
    <row r="8979" spans="1:5">
      <c r="A8979">
        <v>2012</v>
      </c>
      <c r="B8979" s="108">
        <v>97</v>
      </c>
      <c r="C8979">
        <v>57102.67</v>
      </c>
      <c r="D8979">
        <v>15356.73</v>
      </c>
      <c r="E8979">
        <v>72459.399999999994</v>
      </c>
    </row>
    <row r="8980" spans="1:5">
      <c r="A8980">
        <v>2012</v>
      </c>
      <c r="B8980" s="108">
        <v>98</v>
      </c>
      <c r="C8980">
        <v>38985.910000000003</v>
      </c>
      <c r="D8980">
        <v>9693.26</v>
      </c>
      <c r="E8980">
        <v>48679.17</v>
      </c>
    </row>
    <row r="8981" spans="1:5">
      <c r="A8981">
        <v>2012</v>
      </c>
      <c r="B8981" s="108">
        <v>99</v>
      </c>
      <c r="C8981">
        <v>27345.95</v>
      </c>
      <c r="D8981">
        <v>6109.69</v>
      </c>
      <c r="E8981">
        <v>33455.64</v>
      </c>
    </row>
    <row r="8982" spans="1:5">
      <c r="A8982">
        <v>2012</v>
      </c>
      <c r="B8982" s="108">
        <v>100</v>
      </c>
      <c r="C8982">
        <v>17306.39</v>
      </c>
      <c r="D8982">
        <v>3554.06</v>
      </c>
      <c r="E8982">
        <v>20860.45</v>
      </c>
    </row>
    <row r="8983" spans="1:5">
      <c r="A8983">
        <v>2012</v>
      </c>
      <c r="B8983" s="108">
        <v>101</v>
      </c>
      <c r="C8983">
        <v>11713.94</v>
      </c>
      <c r="D8983">
        <v>2116.94</v>
      </c>
      <c r="E8983">
        <v>13830.88</v>
      </c>
    </row>
    <row r="8984" spans="1:5">
      <c r="A8984">
        <v>2012</v>
      </c>
      <c r="B8984" s="108">
        <v>102</v>
      </c>
      <c r="C8984">
        <v>7035.93</v>
      </c>
      <c r="D8984">
        <v>1108.31</v>
      </c>
      <c r="E8984">
        <v>8144.24</v>
      </c>
    </row>
    <row r="8985" spans="1:5">
      <c r="A8985">
        <v>2012</v>
      </c>
      <c r="B8985" s="108">
        <v>103</v>
      </c>
      <c r="C8985">
        <v>4233.07</v>
      </c>
      <c r="D8985">
        <v>623.66</v>
      </c>
      <c r="E8985">
        <v>4856.7299999999996</v>
      </c>
    </row>
    <row r="8986" spans="1:5">
      <c r="A8986">
        <v>2012</v>
      </c>
      <c r="B8986" s="108">
        <v>104</v>
      </c>
      <c r="C8986">
        <v>2491.6799999999998</v>
      </c>
      <c r="D8986">
        <v>324.73</v>
      </c>
      <c r="E8986">
        <v>2816.41</v>
      </c>
    </row>
    <row r="8987" spans="1:5">
      <c r="A8987">
        <v>2012</v>
      </c>
      <c r="B8987" s="108">
        <v>105</v>
      </c>
      <c r="C8987">
        <v>1367.14</v>
      </c>
      <c r="D8987">
        <v>164.76</v>
      </c>
      <c r="E8987">
        <v>1531.9</v>
      </c>
    </row>
    <row r="8988" spans="1:5">
      <c r="A8988">
        <v>2012</v>
      </c>
      <c r="B8988" s="108">
        <v>106</v>
      </c>
      <c r="C8988">
        <v>807.73</v>
      </c>
      <c r="D8988">
        <v>90.71</v>
      </c>
      <c r="E8988">
        <v>898.44</v>
      </c>
    </row>
    <row r="8989" spans="1:5">
      <c r="A8989">
        <v>2012</v>
      </c>
      <c r="B8989" s="108">
        <v>107</v>
      </c>
      <c r="C8989">
        <v>374.1</v>
      </c>
      <c r="D8989">
        <v>42.19</v>
      </c>
      <c r="E8989">
        <v>416.29</v>
      </c>
    </row>
    <row r="8990" spans="1:5">
      <c r="A8990">
        <v>2012</v>
      </c>
      <c r="B8990" s="108">
        <v>108</v>
      </c>
      <c r="C8990">
        <v>200.15</v>
      </c>
      <c r="D8990">
        <v>19.2</v>
      </c>
      <c r="E8990">
        <v>219.35</v>
      </c>
    </row>
    <row r="8991" spans="1:5">
      <c r="A8991">
        <v>2012</v>
      </c>
      <c r="B8991" s="108">
        <v>109</v>
      </c>
      <c r="C8991">
        <v>110.74</v>
      </c>
      <c r="D8991">
        <v>12.04</v>
      </c>
      <c r="E8991">
        <v>122.78</v>
      </c>
    </row>
    <row r="8992" spans="1:5">
      <c r="A8992">
        <v>2012</v>
      </c>
      <c r="B8992" s="108">
        <v>110</v>
      </c>
      <c r="C8992">
        <v>102.75</v>
      </c>
      <c r="D8992">
        <v>10.17</v>
      </c>
      <c r="E8992">
        <v>112.92</v>
      </c>
    </row>
    <row r="8993" spans="1:5">
      <c r="A8993">
        <v>2013</v>
      </c>
      <c r="B8993" s="108">
        <v>0</v>
      </c>
      <c r="C8993">
        <v>1925598.51</v>
      </c>
      <c r="D8993">
        <v>2016101.22</v>
      </c>
      <c r="E8993">
        <v>3941699.73</v>
      </c>
    </row>
    <row r="8994" spans="1:5">
      <c r="A8994">
        <v>2013</v>
      </c>
      <c r="B8994" s="108">
        <v>1</v>
      </c>
      <c r="C8994">
        <v>1937871.17</v>
      </c>
      <c r="D8994">
        <v>2028179.06</v>
      </c>
      <c r="E8994">
        <v>3966050.23</v>
      </c>
    </row>
    <row r="8995" spans="1:5">
      <c r="A8995">
        <v>2013</v>
      </c>
      <c r="B8995" s="108">
        <v>2</v>
      </c>
      <c r="C8995">
        <v>1948072.17</v>
      </c>
      <c r="D8995">
        <v>2035758.9</v>
      </c>
      <c r="E8995">
        <v>3983831.07</v>
      </c>
    </row>
    <row r="8996" spans="1:5">
      <c r="A8996">
        <v>2013</v>
      </c>
      <c r="B8996" s="108">
        <v>3</v>
      </c>
      <c r="C8996">
        <v>1951522.89</v>
      </c>
      <c r="D8996">
        <v>2034103.36</v>
      </c>
      <c r="E8996">
        <v>3985626.25</v>
      </c>
    </row>
    <row r="8997" spans="1:5">
      <c r="A8997">
        <v>2013</v>
      </c>
      <c r="B8997" s="108">
        <v>4</v>
      </c>
      <c r="C8997">
        <v>1983689.87</v>
      </c>
      <c r="D8997">
        <v>2067828.27</v>
      </c>
      <c r="E8997">
        <v>4051518.14</v>
      </c>
    </row>
    <row r="8998" spans="1:5">
      <c r="A8998">
        <v>2013</v>
      </c>
      <c r="B8998" s="108">
        <v>5</v>
      </c>
      <c r="C8998">
        <v>2018942.7</v>
      </c>
      <c r="D8998">
        <v>2107837.61</v>
      </c>
      <c r="E8998">
        <v>4126780.31</v>
      </c>
    </row>
    <row r="8999" spans="1:5">
      <c r="A8999">
        <v>2013</v>
      </c>
      <c r="B8999" s="108">
        <v>6</v>
      </c>
      <c r="C8999">
        <v>2014145.67</v>
      </c>
      <c r="D8999">
        <v>2105910.14</v>
      </c>
      <c r="E8999">
        <v>4120055.81</v>
      </c>
    </row>
    <row r="9000" spans="1:5">
      <c r="A9000">
        <v>2013</v>
      </c>
      <c r="B9000" s="108">
        <v>7</v>
      </c>
      <c r="C9000">
        <v>2002910.3</v>
      </c>
      <c r="D9000">
        <v>2093645.29</v>
      </c>
      <c r="E9000">
        <v>4096555.59</v>
      </c>
    </row>
    <row r="9001" spans="1:5">
      <c r="A9001">
        <v>2013</v>
      </c>
      <c r="B9001" s="108">
        <v>8</v>
      </c>
      <c r="C9001">
        <v>2002964.41</v>
      </c>
      <c r="D9001">
        <v>2091143.1</v>
      </c>
      <c r="E9001">
        <v>4094107.51</v>
      </c>
    </row>
    <row r="9002" spans="1:5">
      <c r="A9002">
        <v>2013</v>
      </c>
      <c r="B9002" s="108">
        <v>9</v>
      </c>
      <c r="C9002">
        <v>1998674.77</v>
      </c>
      <c r="D9002">
        <v>2084514.08</v>
      </c>
      <c r="E9002">
        <v>4083188.85</v>
      </c>
    </row>
    <row r="9003" spans="1:5">
      <c r="A9003">
        <v>2013</v>
      </c>
      <c r="B9003" s="108">
        <v>10</v>
      </c>
      <c r="C9003">
        <v>1987441.3</v>
      </c>
      <c r="D9003">
        <v>2071965.25</v>
      </c>
      <c r="E9003">
        <v>4059406.55</v>
      </c>
    </row>
    <row r="9004" spans="1:5">
      <c r="A9004">
        <v>2013</v>
      </c>
      <c r="B9004" s="108">
        <v>11</v>
      </c>
      <c r="C9004">
        <v>2006663.15</v>
      </c>
      <c r="D9004">
        <v>2093805.96</v>
      </c>
      <c r="E9004">
        <v>4100469.11</v>
      </c>
    </row>
    <row r="9005" spans="1:5">
      <c r="A9005">
        <v>2013</v>
      </c>
      <c r="B9005" s="108">
        <v>12</v>
      </c>
      <c r="C9005">
        <v>2043595.09</v>
      </c>
      <c r="D9005">
        <v>2137846.67</v>
      </c>
      <c r="E9005">
        <v>4181441.76</v>
      </c>
    </row>
    <row r="9006" spans="1:5">
      <c r="A9006">
        <v>2013</v>
      </c>
      <c r="B9006" s="108">
        <v>13</v>
      </c>
      <c r="C9006">
        <v>2039932.69</v>
      </c>
      <c r="D9006">
        <v>2137155.11</v>
      </c>
      <c r="E9006">
        <v>4177087.8</v>
      </c>
    </row>
    <row r="9007" spans="1:5">
      <c r="A9007">
        <v>2013</v>
      </c>
      <c r="B9007" s="108">
        <v>14</v>
      </c>
      <c r="C9007">
        <v>2022649.82</v>
      </c>
      <c r="D9007">
        <v>2118439.63</v>
      </c>
      <c r="E9007">
        <v>4141089.45</v>
      </c>
    </row>
    <row r="9008" spans="1:5">
      <c r="A9008">
        <v>2013</v>
      </c>
      <c r="B9008" s="108">
        <v>15</v>
      </c>
      <c r="C9008">
        <v>2025465.65</v>
      </c>
      <c r="D9008">
        <v>2119750.4700000002</v>
      </c>
      <c r="E9008">
        <v>4145216.12</v>
      </c>
    </row>
    <row r="9009" spans="1:5">
      <c r="A9009">
        <v>2013</v>
      </c>
      <c r="B9009" s="108">
        <v>16</v>
      </c>
      <c r="C9009">
        <v>2033460.52</v>
      </c>
      <c r="D9009">
        <v>2131854.7000000002</v>
      </c>
      <c r="E9009">
        <v>4165315.22</v>
      </c>
    </row>
    <row r="9010" spans="1:5">
      <c r="A9010">
        <v>2013</v>
      </c>
      <c r="B9010" s="108">
        <v>17</v>
      </c>
      <c r="C9010">
        <v>2058865.75</v>
      </c>
      <c r="D9010">
        <v>2168552.7200000002</v>
      </c>
      <c r="E9010">
        <v>4227418.47</v>
      </c>
    </row>
    <row r="9011" spans="1:5">
      <c r="A9011">
        <v>2013</v>
      </c>
      <c r="B9011" s="108">
        <v>18</v>
      </c>
      <c r="C9011">
        <v>2100298.71</v>
      </c>
      <c r="D9011">
        <v>2218740.4500000002</v>
      </c>
      <c r="E9011">
        <v>4319039.16</v>
      </c>
    </row>
    <row r="9012" spans="1:5">
      <c r="A9012">
        <v>2013</v>
      </c>
      <c r="B9012" s="108">
        <v>19</v>
      </c>
      <c r="C9012">
        <v>2135737.08</v>
      </c>
      <c r="D9012">
        <v>2263332.21</v>
      </c>
      <c r="E9012">
        <v>4399069.29</v>
      </c>
    </row>
    <row r="9013" spans="1:5">
      <c r="A9013">
        <v>2013</v>
      </c>
      <c r="B9013" s="108">
        <v>20</v>
      </c>
      <c r="C9013">
        <v>2182200.33</v>
      </c>
      <c r="D9013">
        <v>2311801.5299999998</v>
      </c>
      <c r="E9013">
        <v>4494001.8600000003</v>
      </c>
    </row>
    <row r="9014" spans="1:5">
      <c r="A9014">
        <v>2013</v>
      </c>
      <c r="B9014" s="108">
        <v>21</v>
      </c>
      <c r="C9014">
        <v>2240584.11</v>
      </c>
      <c r="D9014">
        <v>2356813.4500000002</v>
      </c>
      <c r="E9014">
        <v>4597397.5599999996</v>
      </c>
    </row>
    <row r="9015" spans="1:5">
      <c r="A9015">
        <v>2013</v>
      </c>
      <c r="B9015" s="108">
        <v>22</v>
      </c>
      <c r="C9015">
        <v>2267899.2400000002</v>
      </c>
      <c r="D9015">
        <v>2371604.84</v>
      </c>
      <c r="E9015">
        <v>4639504.08</v>
      </c>
    </row>
    <row r="9016" spans="1:5">
      <c r="A9016">
        <v>2013</v>
      </c>
      <c r="B9016" s="108">
        <v>23</v>
      </c>
      <c r="C9016">
        <v>2225253.5099999998</v>
      </c>
      <c r="D9016">
        <v>2323116.9</v>
      </c>
      <c r="E9016">
        <v>4548370.41</v>
      </c>
    </row>
    <row r="9017" spans="1:5">
      <c r="A9017">
        <v>2013</v>
      </c>
      <c r="B9017" s="108">
        <v>24</v>
      </c>
      <c r="C9017">
        <v>2158469.37</v>
      </c>
      <c r="D9017">
        <v>2249820.58</v>
      </c>
      <c r="E9017">
        <v>4408289.95</v>
      </c>
    </row>
    <row r="9018" spans="1:5">
      <c r="A9018">
        <v>2013</v>
      </c>
      <c r="B9018" s="108">
        <v>25</v>
      </c>
      <c r="C9018">
        <v>2119396.14</v>
      </c>
      <c r="D9018">
        <v>2203662.36</v>
      </c>
      <c r="E9018">
        <v>4323058.5</v>
      </c>
    </row>
    <row r="9019" spans="1:5">
      <c r="A9019">
        <v>2013</v>
      </c>
      <c r="B9019" s="108">
        <v>26</v>
      </c>
      <c r="C9019">
        <v>2110385.44</v>
      </c>
      <c r="D9019">
        <v>2188528.9700000002</v>
      </c>
      <c r="E9019">
        <v>4298914.41</v>
      </c>
    </row>
    <row r="9020" spans="1:5">
      <c r="A9020">
        <v>2013</v>
      </c>
      <c r="B9020" s="108">
        <v>27</v>
      </c>
      <c r="C9020">
        <v>2131166.73</v>
      </c>
      <c r="D9020">
        <v>2198900.7799999998</v>
      </c>
      <c r="E9020">
        <v>4330067.51</v>
      </c>
    </row>
    <row r="9021" spans="1:5">
      <c r="A9021">
        <v>2013</v>
      </c>
      <c r="B9021" s="108">
        <v>28</v>
      </c>
      <c r="C9021">
        <v>2116374.98</v>
      </c>
      <c r="D9021">
        <v>2166442.73</v>
      </c>
      <c r="E9021">
        <v>4282817.71</v>
      </c>
    </row>
    <row r="9022" spans="1:5">
      <c r="A9022">
        <v>2013</v>
      </c>
      <c r="B9022" s="108">
        <v>29</v>
      </c>
      <c r="C9022">
        <v>2107922.56</v>
      </c>
      <c r="D9022">
        <v>2143059.02</v>
      </c>
      <c r="E9022">
        <v>4250981.58</v>
      </c>
    </row>
    <row r="9023" spans="1:5">
      <c r="A9023">
        <v>2013</v>
      </c>
      <c r="B9023" s="108">
        <v>30</v>
      </c>
      <c r="C9023">
        <v>2131530.9300000002</v>
      </c>
      <c r="D9023">
        <v>2156958.9900000002</v>
      </c>
      <c r="E9023">
        <v>4288489.92</v>
      </c>
    </row>
    <row r="9024" spans="1:5">
      <c r="A9024">
        <v>2013</v>
      </c>
      <c r="B9024" s="108">
        <v>31</v>
      </c>
      <c r="C9024">
        <v>2126203.34</v>
      </c>
      <c r="D9024">
        <v>2142826.41</v>
      </c>
      <c r="E9024">
        <v>4269029.75</v>
      </c>
    </row>
    <row r="9025" spans="1:5">
      <c r="A9025">
        <v>2013</v>
      </c>
      <c r="B9025" s="108">
        <v>32</v>
      </c>
      <c r="C9025">
        <v>2135712.48</v>
      </c>
      <c r="D9025">
        <v>2156809.59</v>
      </c>
      <c r="E9025">
        <v>4292522.07</v>
      </c>
    </row>
    <row r="9026" spans="1:5">
      <c r="A9026">
        <v>2013</v>
      </c>
      <c r="B9026" s="108">
        <v>33</v>
      </c>
      <c r="C9026">
        <v>2092690.95</v>
      </c>
      <c r="D9026">
        <v>2111548.04</v>
      </c>
      <c r="E9026">
        <v>4204238.99</v>
      </c>
    </row>
    <row r="9027" spans="1:5">
      <c r="A9027">
        <v>2013</v>
      </c>
      <c r="B9027" s="108">
        <v>34</v>
      </c>
      <c r="C9027">
        <v>2012979.63</v>
      </c>
      <c r="D9027">
        <v>2018590.62</v>
      </c>
      <c r="E9027">
        <v>4031570.25</v>
      </c>
    </row>
    <row r="9028" spans="1:5">
      <c r="A9028">
        <v>2013</v>
      </c>
      <c r="B9028" s="108">
        <v>35</v>
      </c>
      <c r="C9028">
        <v>1988100.96</v>
      </c>
      <c r="D9028">
        <v>1985692.03</v>
      </c>
      <c r="E9028">
        <v>3973792.99</v>
      </c>
    </row>
    <row r="9029" spans="1:5">
      <c r="A9029">
        <v>2013</v>
      </c>
      <c r="B9029" s="108">
        <v>36</v>
      </c>
      <c r="C9029">
        <v>1952349.26</v>
      </c>
      <c r="D9029">
        <v>1945019.32</v>
      </c>
      <c r="E9029">
        <v>3897368.58</v>
      </c>
    </row>
    <row r="9030" spans="1:5">
      <c r="A9030">
        <v>2013</v>
      </c>
      <c r="B9030" s="108">
        <v>37</v>
      </c>
      <c r="C9030">
        <v>1952363.39</v>
      </c>
      <c r="D9030">
        <v>1948758.55</v>
      </c>
      <c r="E9030">
        <v>3901121.94</v>
      </c>
    </row>
    <row r="9031" spans="1:5">
      <c r="A9031">
        <v>2013</v>
      </c>
      <c r="B9031" s="108">
        <v>38</v>
      </c>
      <c r="C9031">
        <v>1955594.28</v>
      </c>
      <c r="D9031">
        <v>1946298.67</v>
      </c>
      <c r="E9031">
        <v>3901892.95</v>
      </c>
    </row>
    <row r="9032" spans="1:5">
      <c r="A9032">
        <v>2013</v>
      </c>
      <c r="B9032" s="108">
        <v>39</v>
      </c>
      <c r="C9032">
        <v>1948398.7</v>
      </c>
      <c r="D9032">
        <v>1924096.19</v>
      </c>
      <c r="E9032">
        <v>3872494.89</v>
      </c>
    </row>
    <row r="9033" spans="1:5">
      <c r="A9033">
        <v>2013</v>
      </c>
      <c r="B9033" s="108">
        <v>40</v>
      </c>
      <c r="C9033">
        <v>2011601.43</v>
      </c>
      <c r="D9033">
        <v>1982596.88</v>
      </c>
      <c r="E9033">
        <v>3994198.31</v>
      </c>
    </row>
    <row r="9034" spans="1:5">
      <c r="A9034">
        <v>2013</v>
      </c>
      <c r="B9034" s="108">
        <v>41</v>
      </c>
      <c r="C9034">
        <v>2116678.38</v>
      </c>
      <c r="D9034">
        <v>2087810.66</v>
      </c>
      <c r="E9034">
        <v>4204489.04</v>
      </c>
    </row>
    <row r="9035" spans="1:5">
      <c r="A9035">
        <v>2013</v>
      </c>
      <c r="B9035" s="108">
        <v>42</v>
      </c>
      <c r="C9035">
        <v>2187923.9500000002</v>
      </c>
      <c r="D9035">
        <v>2165774.7799999998</v>
      </c>
      <c r="E9035">
        <v>4353698.7300000004</v>
      </c>
    </row>
    <row r="9036" spans="1:5">
      <c r="A9036">
        <v>2013</v>
      </c>
      <c r="B9036" s="108">
        <v>43</v>
      </c>
      <c r="C9036">
        <v>2143650.7400000002</v>
      </c>
      <c r="D9036">
        <v>2126281.69</v>
      </c>
      <c r="E9036">
        <v>4269932.43</v>
      </c>
    </row>
    <row r="9037" spans="1:5">
      <c r="A9037">
        <v>2013</v>
      </c>
      <c r="B9037" s="108">
        <v>44</v>
      </c>
      <c r="C9037">
        <v>2069141.93</v>
      </c>
      <c r="D9037">
        <v>2046221.71</v>
      </c>
      <c r="E9037">
        <v>4115363.64</v>
      </c>
    </row>
    <row r="9038" spans="1:5">
      <c r="A9038">
        <v>2013</v>
      </c>
      <c r="B9038" s="108">
        <v>45</v>
      </c>
      <c r="C9038">
        <v>2054365.25</v>
      </c>
      <c r="D9038">
        <v>2022716.41</v>
      </c>
      <c r="E9038">
        <v>4077081.66</v>
      </c>
    </row>
    <row r="9039" spans="1:5">
      <c r="A9039">
        <v>2013</v>
      </c>
      <c r="B9039" s="108">
        <v>46</v>
      </c>
      <c r="C9039">
        <v>2078966.86</v>
      </c>
      <c r="D9039">
        <v>2041574.25</v>
      </c>
      <c r="E9039">
        <v>4120541.11</v>
      </c>
    </row>
    <row r="9040" spans="1:5">
      <c r="A9040">
        <v>2013</v>
      </c>
      <c r="B9040" s="108">
        <v>47</v>
      </c>
      <c r="C9040">
        <v>2163721.21</v>
      </c>
      <c r="D9040">
        <v>2124295.36</v>
      </c>
      <c r="E9040">
        <v>4288016.57</v>
      </c>
    </row>
    <row r="9041" spans="1:5">
      <c r="A9041">
        <v>2013</v>
      </c>
      <c r="B9041" s="108">
        <v>48</v>
      </c>
      <c r="C9041">
        <v>2255228.42</v>
      </c>
      <c r="D9041">
        <v>2203550.52</v>
      </c>
      <c r="E9041">
        <v>4458778.9400000004</v>
      </c>
    </row>
    <row r="9042" spans="1:5">
      <c r="A9042">
        <v>2013</v>
      </c>
      <c r="B9042" s="108">
        <v>49</v>
      </c>
      <c r="C9042">
        <v>2283739.56</v>
      </c>
      <c r="D9042">
        <v>2218323.3199999998</v>
      </c>
      <c r="E9042">
        <v>4502062.88</v>
      </c>
    </row>
    <row r="9043" spans="1:5">
      <c r="A9043">
        <v>2013</v>
      </c>
      <c r="B9043" s="108">
        <v>50</v>
      </c>
      <c r="C9043">
        <v>2286119.46</v>
      </c>
      <c r="D9043">
        <v>2213601.15</v>
      </c>
      <c r="E9043">
        <v>4499720.6100000003</v>
      </c>
    </row>
    <row r="9044" spans="1:5">
      <c r="A9044">
        <v>2013</v>
      </c>
      <c r="B9044" s="108">
        <v>51</v>
      </c>
      <c r="C9044">
        <v>2304075.23</v>
      </c>
      <c r="D9044">
        <v>2223443.1</v>
      </c>
      <c r="E9044">
        <v>4527518.33</v>
      </c>
    </row>
    <row r="9045" spans="1:5">
      <c r="A9045">
        <v>2013</v>
      </c>
      <c r="B9045" s="108">
        <v>52</v>
      </c>
      <c r="C9045">
        <v>2330423.7999999998</v>
      </c>
      <c r="D9045">
        <v>2248305.02</v>
      </c>
      <c r="E9045">
        <v>4578728.82</v>
      </c>
    </row>
    <row r="9046" spans="1:5">
      <c r="A9046">
        <v>2013</v>
      </c>
      <c r="B9046" s="108">
        <v>53</v>
      </c>
      <c r="C9046">
        <v>2305271.44</v>
      </c>
      <c r="D9046">
        <v>2219283.3199999998</v>
      </c>
      <c r="E9046">
        <v>4524554.76</v>
      </c>
    </row>
    <row r="9047" spans="1:5">
      <c r="A9047">
        <v>2013</v>
      </c>
      <c r="B9047" s="108">
        <v>54</v>
      </c>
      <c r="C9047">
        <v>2267950.73</v>
      </c>
      <c r="D9047">
        <v>2170176.85</v>
      </c>
      <c r="E9047">
        <v>4438127.58</v>
      </c>
    </row>
    <row r="9048" spans="1:5">
      <c r="A9048">
        <v>2013</v>
      </c>
      <c r="B9048" s="108">
        <v>55</v>
      </c>
      <c r="C9048">
        <v>2256165.0699999998</v>
      </c>
      <c r="D9048">
        <v>2148301.31</v>
      </c>
      <c r="E9048">
        <v>4404466.38</v>
      </c>
    </row>
    <row r="9049" spans="1:5">
      <c r="A9049">
        <v>2013</v>
      </c>
      <c r="B9049" s="108">
        <v>56</v>
      </c>
      <c r="C9049">
        <v>2211870.9900000002</v>
      </c>
      <c r="D9049">
        <v>2093451.44</v>
      </c>
      <c r="E9049">
        <v>4305322.43</v>
      </c>
    </row>
    <row r="9050" spans="1:5">
      <c r="A9050">
        <v>2013</v>
      </c>
      <c r="B9050" s="108">
        <v>57</v>
      </c>
      <c r="C9050">
        <v>2168650.4500000002</v>
      </c>
      <c r="D9050">
        <v>2043449.6</v>
      </c>
      <c r="E9050">
        <v>4212100.05</v>
      </c>
    </row>
    <row r="9051" spans="1:5">
      <c r="A9051">
        <v>2013</v>
      </c>
      <c r="B9051" s="108">
        <v>58</v>
      </c>
      <c r="C9051">
        <v>2123551.42</v>
      </c>
      <c r="D9051">
        <v>1987798.04</v>
      </c>
      <c r="E9051">
        <v>4111349.46</v>
      </c>
    </row>
    <row r="9052" spans="1:5">
      <c r="A9052">
        <v>2013</v>
      </c>
      <c r="B9052" s="108">
        <v>59</v>
      </c>
      <c r="C9052">
        <v>2048805.04</v>
      </c>
      <c r="D9052">
        <v>1903648.08</v>
      </c>
      <c r="E9052">
        <v>3952453.12</v>
      </c>
    </row>
    <row r="9053" spans="1:5">
      <c r="A9053">
        <v>2013</v>
      </c>
      <c r="B9053" s="108">
        <v>60</v>
      </c>
      <c r="C9053">
        <v>1975242.55</v>
      </c>
      <c r="D9053">
        <v>1829334.4</v>
      </c>
      <c r="E9053">
        <v>3804576.95</v>
      </c>
    </row>
    <row r="9054" spans="1:5">
      <c r="A9054">
        <v>2013</v>
      </c>
      <c r="B9054" s="108">
        <v>61</v>
      </c>
      <c r="C9054">
        <v>1912954.63</v>
      </c>
      <c r="D9054">
        <v>1762977.42</v>
      </c>
      <c r="E9054">
        <v>3675932.05</v>
      </c>
    </row>
    <row r="9055" spans="1:5">
      <c r="A9055">
        <v>2013</v>
      </c>
      <c r="B9055" s="108">
        <v>62</v>
      </c>
      <c r="C9055">
        <v>1866068.7</v>
      </c>
      <c r="D9055">
        <v>1712873.33</v>
      </c>
      <c r="E9055">
        <v>3578942.03</v>
      </c>
    </row>
    <row r="9056" spans="1:5">
      <c r="A9056">
        <v>2013</v>
      </c>
      <c r="B9056" s="108">
        <v>63</v>
      </c>
      <c r="C9056">
        <v>1820050.04</v>
      </c>
      <c r="D9056">
        <v>1665976.68</v>
      </c>
      <c r="E9056">
        <v>3486026.72</v>
      </c>
    </row>
    <row r="9057" spans="1:5">
      <c r="A9057">
        <v>2013</v>
      </c>
      <c r="B9057" s="108">
        <v>64</v>
      </c>
      <c r="C9057">
        <v>1789547.21</v>
      </c>
      <c r="D9057">
        <v>1633882.13</v>
      </c>
      <c r="E9057">
        <v>3423429.34</v>
      </c>
    </row>
    <row r="9058" spans="1:5">
      <c r="A9058">
        <v>2013</v>
      </c>
      <c r="B9058" s="108">
        <v>65</v>
      </c>
      <c r="C9058">
        <v>1822111.24</v>
      </c>
      <c r="D9058">
        <v>1662889.7</v>
      </c>
      <c r="E9058">
        <v>3485000.94</v>
      </c>
    </row>
    <row r="9059" spans="1:5">
      <c r="A9059">
        <v>2013</v>
      </c>
      <c r="B9059" s="108">
        <v>66</v>
      </c>
      <c r="C9059">
        <v>1620381.63</v>
      </c>
      <c r="D9059">
        <v>1468743.26</v>
      </c>
      <c r="E9059">
        <v>3089124.89</v>
      </c>
    </row>
    <row r="9060" spans="1:5">
      <c r="A9060">
        <v>2013</v>
      </c>
      <c r="B9060" s="108">
        <v>67</v>
      </c>
      <c r="C9060">
        <v>1374903.52</v>
      </c>
      <c r="D9060">
        <v>1230823.42</v>
      </c>
      <c r="E9060">
        <v>2605726.94</v>
      </c>
    </row>
    <row r="9061" spans="1:5">
      <c r="A9061">
        <v>2013</v>
      </c>
      <c r="B9061" s="108">
        <v>68</v>
      </c>
      <c r="C9061">
        <v>1355983.49</v>
      </c>
      <c r="D9061">
        <v>1202355.8</v>
      </c>
      <c r="E9061">
        <v>2558339.29</v>
      </c>
    </row>
    <row r="9062" spans="1:5">
      <c r="A9062">
        <v>2013</v>
      </c>
      <c r="B9062" s="108">
        <v>69</v>
      </c>
      <c r="C9062">
        <v>1362408.96</v>
      </c>
      <c r="D9062">
        <v>1198827.68</v>
      </c>
      <c r="E9062">
        <v>2561236.64</v>
      </c>
    </row>
    <row r="9063" spans="1:5">
      <c r="A9063">
        <v>2013</v>
      </c>
      <c r="B9063" s="108">
        <v>70</v>
      </c>
      <c r="C9063">
        <v>1296327.73</v>
      </c>
      <c r="D9063">
        <v>1129751.28</v>
      </c>
      <c r="E9063">
        <v>2426079.0099999998</v>
      </c>
    </row>
    <row r="9064" spans="1:5">
      <c r="A9064">
        <v>2013</v>
      </c>
      <c r="B9064" s="108">
        <v>71</v>
      </c>
      <c r="C9064">
        <v>1164393.18</v>
      </c>
      <c r="D9064">
        <v>999121.33</v>
      </c>
      <c r="E9064">
        <v>2163514.5099999998</v>
      </c>
    </row>
    <row r="9065" spans="1:5">
      <c r="A9065">
        <v>2013</v>
      </c>
      <c r="B9065" s="108">
        <v>72</v>
      </c>
      <c r="C9065">
        <v>1089653.93</v>
      </c>
      <c r="D9065">
        <v>922646.98</v>
      </c>
      <c r="E9065">
        <v>2012300.91</v>
      </c>
    </row>
    <row r="9066" spans="1:5">
      <c r="A9066">
        <v>2013</v>
      </c>
      <c r="B9066" s="108">
        <v>73</v>
      </c>
      <c r="C9066">
        <v>1032055.86</v>
      </c>
      <c r="D9066">
        <v>869037.11</v>
      </c>
      <c r="E9066">
        <v>1901092.97</v>
      </c>
    </row>
    <row r="9067" spans="1:5">
      <c r="A9067">
        <v>2013</v>
      </c>
      <c r="B9067" s="108">
        <v>74</v>
      </c>
      <c r="C9067">
        <v>985731.31</v>
      </c>
      <c r="D9067">
        <v>820961.98</v>
      </c>
      <c r="E9067">
        <v>1806693.29</v>
      </c>
    </row>
    <row r="9068" spans="1:5">
      <c r="A9068">
        <v>2013</v>
      </c>
      <c r="B9068" s="108">
        <v>75</v>
      </c>
      <c r="C9068">
        <v>935630.55</v>
      </c>
      <c r="D9068">
        <v>764869.35</v>
      </c>
      <c r="E9068">
        <v>1700499.9</v>
      </c>
    </row>
    <row r="9069" spans="1:5">
      <c r="A9069">
        <v>2013</v>
      </c>
      <c r="B9069" s="108">
        <v>76</v>
      </c>
      <c r="C9069">
        <v>886040.92</v>
      </c>
      <c r="D9069">
        <v>711547.84</v>
      </c>
      <c r="E9069">
        <v>1597588.76</v>
      </c>
    </row>
    <row r="9070" spans="1:5">
      <c r="A9070">
        <v>2013</v>
      </c>
      <c r="B9070" s="108">
        <v>77</v>
      </c>
      <c r="C9070">
        <v>857177.76</v>
      </c>
      <c r="D9070">
        <v>673859.02</v>
      </c>
      <c r="E9070">
        <v>1531036.78</v>
      </c>
    </row>
    <row r="9071" spans="1:5">
      <c r="A9071">
        <v>2013</v>
      </c>
      <c r="B9071" s="108">
        <v>78</v>
      </c>
      <c r="C9071">
        <v>804690.79</v>
      </c>
      <c r="D9071">
        <v>619535.16</v>
      </c>
      <c r="E9071">
        <v>1424225.95</v>
      </c>
    </row>
    <row r="9072" spans="1:5">
      <c r="A9072">
        <v>2013</v>
      </c>
      <c r="B9072" s="108">
        <v>79</v>
      </c>
      <c r="C9072">
        <v>758054.69</v>
      </c>
      <c r="D9072">
        <v>571066.04</v>
      </c>
      <c r="E9072">
        <v>1329120.73</v>
      </c>
    </row>
    <row r="9073" spans="1:5">
      <c r="A9073">
        <v>2013</v>
      </c>
      <c r="B9073" s="108">
        <v>80</v>
      </c>
      <c r="C9073">
        <v>738049.62</v>
      </c>
      <c r="D9073">
        <v>541877.88</v>
      </c>
      <c r="E9073">
        <v>1279927.5</v>
      </c>
    </row>
    <row r="9074" spans="1:5">
      <c r="A9074">
        <v>2013</v>
      </c>
      <c r="B9074" s="108">
        <v>81</v>
      </c>
      <c r="C9074">
        <v>713571.71</v>
      </c>
      <c r="D9074">
        <v>509746.37</v>
      </c>
      <c r="E9074">
        <v>1223318.08</v>
      </c>
    </row>
    <row r="9075" spans="1:5">
      <c r="A9075">
        <v>2013</v>
      </c>
      <c r="B9075" s="108">
        <v>82</v>
      </c>
      <c r="C9075">
        <v>692432.99</v>
      </c>
      <c r="D9075">
        <v>479207.42</v>
      </c>
      <c r="E9075">
        <v>1171640.4099999999</v>
      </c>
    </row>
    <row r="9076" spans="1:5">
      <c r="A9076">
        <v>2013</v>
      </c>
      <c r="B9076" s="108">
        <v>83</v>
      </c>
      <c r="C9076">
        <v>654325.12</v>
      </c>
      <c r="D9076">
        <v>437998.52</v>
      </c>
      <c r="E9076">
        <v>1092323.6399999999</v>
      </c>
    </row>
    <row r="9077" spans="1:5">
      <c r="A9077">
        <v>2013</v>
      </c>
      <c r="B9077" s="108">
        <v>84</v>
      </c>
      <c r="C9077">
        <v>611799.9</v>
      </c>
      <c r="D9077">
        <v>394034.89</v>
      </c>
      <c r="E9077">
        <v>1005834.79</v>
      </c>
    </row>
    <row r="9078" spans="1:5">
      <c r="A9078">
        <v>2013</v>
      </c>
      <c r="B9078" s="108">
        <v>85</v>
      </c>
      <c r="C9078">
        <v>575883.43999999994</v>
      </c>
      <c r="D9078">
        <v>355698.09</v>
      </c>
      <c r="E9078">
        <v>931581.53</v>
      </c>
    </row>
    <row r="9079" spans="1:5">
      <c r="A9079">
        <v>2013</v>
      </c>
      <c r="B9079" s="108">
        <v>86</v>
      </c>
      <c r="C9079">
        <v>528791.24</v>
      </c>
      <c r="D9079">
        <v>312407.38</v>
      </c>
      <c r="E9079">
        <v>841198.62</v>
      </c>
    </row>
    <row r="9080" spans="1:5">
      <c r="A9080">
        <v>2013</v>
      </c>
      <c r="B9080" s="108">
        <v>87</v>
      </c>
      <c r="C9080">
        <v>483781.89</v>
      </c>
      <c r="D9080">
        <v>271304.05</v>
      </c>
      <c r="E9080">
        <v>755085.94</v>
      </c>
    </row>
    <row r="9081" spans="1:5">
      <c r="A9081">
        <v>2013</v>
      </c>
      <c r="B9081" s="108">
        <v>88</v>
      </c>
      <c r="C9081">
        <v>454209.91</v>
      </c>
      <c r="D9081">
        <v>245913.25</v>
      </c>
      <c r="E9081">
        <v>700123.16</v>
      </c>
    </row>
    <row r="9082" spans="1:5">
      <c r="A9082">
        <v>2013</v>
      </c>
      <c r="B9082" s="108">
        <v>89</v>
      </c>
      <c r="C9082">
        <v>388856.16</v>
      </c>
      <c r="D9082">
        <v>201025.84</v>
      </c>
      <c r="E9082">
        <v>589882</v>
      </c>
    </row>
    <row r="9083" spans="1:5">
      <c r="A9083">
        <v>2013</v>
      </c>
      <c r="B9083" s="108">
        <v>90</v>
      </c>
      <c r="C9083">
        <v>334606.13</v>
      </c>
      <c r="D9083">
        <v>163192.51999999999</v>
      </c>
      <c r="E9083">
        <v>497798.65</v>
      </c>
    </row>
    <row r="9084" spans="1:5">
      <c r="A9084">
        <v>2013</v>
      </c>
      <c r="B9084" s="108">
        <v>91</v>
      </c>
      <c r="C9084">
        <v>290755.03000000003</v>
      </c>
      <c r="D9084">
        <v>133573.87</v>
      </c>
      <c r="E9084">
        <v>424328.9</v>
      </c>
    </row>
    <row r="9085" spans="1:5">
      <c r="A9085">
        <v>2013</v>
      </c>
      <c r="B9085" s="108">
        <v>92</v>
      </c>
      <c r="C9085">
        <v>233183.37</v>
      </c>
      <c r="D9085">
        <v>101207.92</v>
      </c>
      <c r="E9085">
        <v>334391.28999999998</v>
      </c>
    </row>
    <row r="9086" spans="1:5">
      <c r="A9086">
        <v>2013</v>
      </c>
      <c r="B9086" s="108">
        <v>93</v>
      </c>
      <c r="C9086">
        <v>173684.57</v>
      </c>
      <c r="D9086">
        <v>69710.2</v>
      </c>
      <c r="E9086">
        <v>243394.77</v>
      </c>
    </row>
    <row r="9087" spans="1:5">
      <c r="A9087">
        <v>2013</v>
      </c>
      <c r="B9087" s="108">
        <v>94</v>
      </c>
      <c r="C9087">
        <v>141880.07999999999</v>
      </c>
      <c r="D9087">
        <v>52209.15</v>
      </c>
      <c r="E9087">
        <v>194089.23</v>
      </c>
    </row>
    <row r="9088" spans="1:5">
      <c r="A9088">
        <v>2013</v>
      </c>
      <c r="B9088" s="108">
        <v>95</v>
      </c>
      <c r="C9088">
        <v>106343.1</v>
      </c>
      <c r="D9088">
        <v>36602.71</v>
      </c>
      <c r="E9088">
        <v>142945.81</v>
      </c>
    </row>
    <row r="9089" spans="1:5">
      <c r="A9089">
        <v>2013</v>
      </c>
      <c r="B9089" s="108">
        <v>96</v>
      </c>
      <c r="C9089">
        <v>78465.34</v>
      </c>
      <c r="D9089">
        <v>24438.68</v>
      </c>
      <c r="E9089">
        <v>102904.02</v>
      </c>
    </row>
    <row r="9090" spans="1:5">
      <c r="A9090">
        <v>2013</v>
      </c>
      <c r="B9090" s="108">
        <v>97</v>
      </c>
      <c r="C9090">
        <v>58485.39</v>
      </c>
      <c r="D9090">
        <v>16387.990000000002</v>
      </c>
      <c r="E9090">
        <v>74873.38</v>
      </c>
    </row>
    <row r="9091" spans="1:5">
      <c r="A9091">
        <v>2013</v>
      </c>
      <c r="B9091" s="108">
        <v>98</v>
      </c>
      <c r="C9091">
        <v>42222.62</v>
      </c>
      <c r="D9091">
        <v>10736.37</v>
      </c>
      <c r="E9091">
        <v>52958.99</v>
      </c>
    </row>
    <row r="9092" spans="1:5">
      <c r="A9092">
        <v>2013</v>
      </c>
      <c r="B9092" s="108">
        <v>99</v>
      </c>
      <c r="C9092">
        <v>28100.04</v>
      </c>
      <c r="D9092">
        <v>6482.47</v>
      </c>
      <c r="E9092">
        <v>34582.51</v>
      </c>
    </row>
    <row r="9093" spans="1:5">
      <c r="A9093">
        <v>2013</v>
      </c>
      <c r="B9093" s="108">
        <v>100</v>
      </c>
      <c r="C9093">
        <v>19087.64</v>
      </c>
      <c r="D9093">
        <v>4007.07</v>
      </c>
      <c r="E9093">
        <v>23094.71</v>
      </c>
    </row>
    <row r="9094" spans="1:5">
      <c r="A9094">
        <v>2013</v>
      </c>
      <c r="B9094" s="108">
        <v>101</v>
      </c>
      <c r="C9094">
        <v>11728.19</v>
      </c>
      <c r="D9094">
        <v>2247.96</v>
      </c>
      <c r="E9094">
        <v>13976.15</v>
      </c>
    </row>
    <row r="9095" spans="1:5">
      <c r="A9095">
        <v>2013</v>
      </c>
      <c r="B9095" s="108">
        <v>102</v>
      </c>
      <c r="C9095">
        <v>7615.24</v>
      </c>
      <c r="D9095">
        <v>1265.8699999999999</v>
      </c>
      <c r="E9095">
        <v>8881.11</v>
      </c>
    </row>
    <row r="9096" spans="1:5">
      <c r="A9096">
        <v>2013</v>
      </c>
      <c r="B9096" s="108">
        <v>103</v>
      </c>
      <c r="C9096">
        <v>4470.38</v>
      </c>
      <c r="D9096">
        <v>660.28</v>
      </c>
      <c r="E9096">
        <v>5130.66</v>
      </c>
    </row>
    <row r="9097" spans="1:5">
      <c r="A9097">
        <v>2013</v>
      </c>
      <c r="B9097" s="108">
        <v>104</v>
      </c>
      <c r="C9097">
        <v>2613.48</v>
      </c>
      <c r="D9097">
        <v>354.64</v>
      </c>
      <c r="E9097">
        <v>2968.12</v>
      </c>
    </row>
    <row r="9098" spans="1:5">
      <c r="A9098">
        <v>2013</v>
      </c>
      <c r="B9098" s="108">
        <v>105</v>
      </c>
      <c r="C9098">
        <v>1439.17</v>
      </c>
      <c r="D9098">
        <v>172.71</v>
      </c>
      <c r="E9098">
        <v>1611.88</v>
      </c>
    </row>
    <row r="9099" spans="1:5">
      <c r="A9099">
        <v>2013</v>
      </c>
      <c r="B9099" s="108">
        <v>106</v>
      </c>
      <c r="C9099">
        <v>788.12</v>
      </c>
      <c r="D9099">
        <v>96.76</v>
      </c>
      <c r="E9099">
        <v>884.88</v>
      </c>
    </row>
    <row r="9100" spans="1:5">
      <c r="A9100">
        <v>2013</v>
      </c>
      <c r="B9100" s="108">
        <v>107</v>
      </c>
      <c r="C9100">
        <v>442.71</v>
      </c>
      <c r="D9100">
        <v>50.71</v>
      </c>
      <c r="E9100">
        <v>493.42</v>
      </c>
    </row>
    <row r="9101" spans="1:5">
      <c r="A9101">
        <v>2013</v>
      </c>
      <c r="B9101" s="108">
        <v>108</v>
      </c>
      <c r="C9101">
        <v>231.1</v>
      </c>
      <c r="D9101">
        <v>24.71</v>
      </c>
      <c r="E9101">
        <v>255.81</v>
      </c>
    </row>
    <row r="9102" spans="1:5">
      <c r="A9102">
        <v>2013</v>
      </c>
      <c r="B9102" s="108">
        <v>109</v>
      </c>
      <c r="C9102">
        <v>105.15</v>
      </c>
      <c r="D9102">
        <v>11.81</v>
      </c>
      <c r="E9102">
        <v>116.96</v>
      </c>
    </row>
    <row r="9103" spans="1:5">
      <c r="A9103">
        <v>2013</v>
      </c>
      <c r="B9103" s="108">
        <v>110</v>
      </c>
      <c r="C9103">
        <v>105.49</v>
      </c>
      <c r="D9103">
        <v>15.08</v>
      </c>
      <c r="E9103">
        <v>120.57</v>
      </c>
    </row>
    <row r="9104" spans="1:5">
      <c r="A9104">
        <v>2014</v>
      </c>
      <c r="B9104" s="108">
        <v>0</v>
      </c>
      <c r="C9104">
        <v>1915266.57</v>
      </c>
      <c r="D9104">
        <v>2006172.93</v>
      </c>
      <c r="E9104">
        <v>3921439.5</v>
      </c>
    </row>
    <row r="9105" spans="1:5">
      <c r="A9105">
        <v>2014</v>
      </c>
      <c r="B9105" s="108">
        <v>1</v>
      </c>
      <c r="C9105">
        <v>1928887.17</v>
      </c>
      <c r="D9105">
        <v>2018608.88</v>
      </c>
      <c r="E9105">
        <v>3947496.05</v>
      </c>
    </row>
    <row r="9106" spans="1:5">
      <c r="A9106">
        <v>2014</v>
      </c>
      <c r="B9106" s="108">
        <v>2</v>
      </c>
      <c r="C9106">
        <v>1941025.26</v>
      </c>
      <c r="D9106">
        <v>2030863.67</v>
      </c>
      <c r="E9106">
        <v>3971888.93</v>
      </c>
    </row>
    <row r="9107" spans="1:5">
      <c r="A9107">
        <v>2014</v>
      </c>
      <c r="B9107" s="108">
        <v>3</v>
      </c>
      <c r="C9107">
        <v>1950715.91</v>
      </c>
      <c r="D9107">
        <v>2038211.59</v>
      </c>
      <c r="E9107">
        <v>3988927.5</v>
      </c>
    </row>
    <row r="9108" spans="1:5">
      <c r="A9108">
        <v>2014</v>
      </c>
      <c r="B9108" s="108">
        <v>4</v>
      </c>
      <c r="C9108">
        <v>1953863.19</v>
      </c>
      <c r="D9108">
        <v>2036413.9</v>
      </c>
      <c r="E9108">
        <v>3990277.09</v>
      </c>
    </row>
    <row r="9109" spans="1:5">
      <c r="A9109">
        <v>2014</v>
      </c>
      <c r="B9109" s="108">
        <v>5</v>
      </c>
      <c r="C9109">
        <v>1986017.05</v>
      </c>
      <c r="D9109">
        <v>2070270.91</v>
      </c>
      <c r="E9109">
        <v>4056287.96</v>
      </c>
    </row>
    <row r="9110" spans="1:5">
      <c r="A9110">
        <v>2014</v>
      </c>
      <c r="B9110" s="108">
        <v>6</v>
      </c>
      <c r="C9110">
        <v>2021316.31</v>
      </c>
      <c r="D9110">
        <v>2110398.2599999998</v>
      </c>
      <c r="E9110">
        <v>4131714.57</v>
      </c>
    </row>
    <row r="9111" spans="1:5">
      <c r="A9111">
        <v>2014</v>
      </c>
      <c r="B9111" s="108">
        <v>7</v>
      </c>
      <c r="C9111">
        <v>2016541.75</v>
      </c>
      <c r="D9111">
        <v>2108401.1</v>
      </c>
      <c r="E9111">
        <v>4124942.85</v>
      </c>
    </row>
    <row r="9112" spans="1:5">
      <c r="A9112">
        <v>2014</v>
      </c>
      <c r="B9112" s="108">
        <v>8</v>
      </c>
      <c r="C9112">
        <v>2005250.33</v>
      </c>
      <c r="D9112">
        <v>2096163.87</v>
      </c>
      <c r="E9112">
        <v>4101414.2</v>
      </c>
    </row>
    <row r="9113" spans="1:5">
      <c r="A9113">
        <v>2014</v>
      </c>
      <c r="B9113" s="108">
        <v>9</v>
      </c>
      <c r="C9113">
        <v>2005309.74</v>
      </c>
      <c r="D9113">
        <v>2093739.03</v>
      </c>
      <c r="E9113">
        <v>4099048.77</v>
      </c>
    </row>
    <row r="9114" spans="1:5">
      <c r="A9114">
        <v>2014</v>
      </c>
      <c r="B9114" s="108">
        <v>10</v>
      </c>
      <c r="C9114">
        <v>2001087.58</v>
      </c>
      <c r="D9114">
        <v>2087020.45</v>
      </c>
      <c r="E9114">
        <v>4088108.03</v>
      </c>
    </row>
    <row r="9115" spans="1:5">
      <c r="A9115">
        <v>2014</v>
      </c>
      <c r="B9115" s="108">
        <v>11</v>
      </c>
      <c r="C9115">
        <v>1989868.14</v>
      </c>
      <c r="D9115">
        <v>2074523.26</v>
      </c>
      <c r="E9115">
        <v>4064391.4</v>
      </c>
    </row>
    <row r="9116" spans="1:5">
      <c r="A9116">
        <v>2014</v>
      </c>
      <c r="B9116" s="108">
        <v>12</v>
      </c>
      <c r="C9116">
        <v>2009068.41</v>
      </c>
      <c r="D9116">
        <v>2096447.74</v>
      </c>
      <c r="E9116">
        <v>4105516.15</v>
      </c>
    </row>
    <row r="9117" spans="1:5">
      <c r="A9117">
        <v>2014</v>
      </c>
      <c r="B9117" s="108">
        <v>13</v>
      </c>
      <c r="C9117">
        <v>2046011.22</v>
      </c>
      <c r="D9117">
        <v>2140501.34</v>
      </c>
      <c r="E9117">
        <v>4186512.56</v>
      </c>
    </row>
    <row r="9118" spans="1:5">
      <c r="A9118">
        <v>2014</v>
      </c>
      <c r="B9118" s="108">
        <v>14</v>
      </c>
      <c r="C9118">
        <v>2042484.65</v>
      </c>
      <c r="D9118">
        <v>2139940.69</v>
      </c>
      <c r="E9118">
        <v>4182425.34</v>
      </c>
    </row>
    <row r="9119" spans="1:5">
      <c r="A9119">
        <v>2014</v>
      </c>
      <c r="B9119" s="108">
        <v>15</v>
      </c>
      <c r="C9119">
        <v>2025430.74</v>
      </c>
      <c r="D9119">
        <v>2121539.48</v>
      </c>
      <c r="E9119">
        <v>4146970.22</v>
      </c>
    </row>
    <row r="9120" spans="1:5">
      <c r="A9120">
        <v>2014</v>
      </c>
      <c r="B9120" s="108">
        <v>16</v>
      </c>
      <c r="C9120">
        <v>2028648.33</v>
      </c>
      <c r="D9120">
        <v>2123503.64</v>
      </c>
      <c r="E9120">
        <v>4152151.97</v>
      </c>
    </row>
    <row r="9121" spans="1:5">
      <c r="A9121">
        <v>2014</v>
      </c>
      <c r="B9121" s="108">
        <v>17</v>
      </c>
      <c r="C9121">
        <v>2037318.65</v>
      </c>
      <c r="D9121">
        <v>2136475.11</v>
      </c>
      <c r="E9121">
        <v>4173793.76</v>
      </c>
    </row>
    <row r="9122" spans="1:5">
      <c r="A9122">
        <v>2014</v>
      </c>
      <c r="B9122" s="108">
        <v>18</v>
      </c>
      <c r="C9122">
        <v>2063544.14</v>
      </c>
      <c r="D9122">
        <v>2173629.79</v>
      </c>
      <c r="E9122">
        <v>4237173.93</v>
      </c>
    </row>
    <row r="9123" spans="1:5">
      <c r="A9123">
        <v>2014</v>
      </c>
      <c r="B9123" s="108">
        <v>19</v>
      </c>
      <c r="C9123">
        <v>2105644.08</v>
      </c>
      <c r="D9123">
        <v>2223965.77</v>
      </c>
      <c r="E9123">
        <v>4329609.8499999996</v>
      </c>
    </row>
    <row r="9124" spans="1:5">
      <c r="A9124">
        <v>2014</v>
      </c>
      <c r="B9124" s="108">
        <v>20</v>
      </c>
      <c r="C9124">
        <v>2141213.54</v>
      </c>
      <c r="D9124">
        <v>2268304.5299999998</v>
      </c>
      <c r="E9124">
        <v>4409518.07</v>
      </c>
    </row>
    <row r="9125" spans="1:5">
      <c r="A9125">
        <v>2014</v>
      </c>
      <c r="B9125" s="108">
        <v>21</v>
      </c>
      <c r="C9125">
        <v>2187907.16</v>
      </c>
      <c r="D9125">
        <v>2317339.2799999998</v>
      </c>
      <c r="E9125">
        <v>4505246.4400000004</v>
      </c>
    </row>
    <row r="9126" spans="1:5">
      <c r="A9126">
        <v>2014</v>
      </c>
      <c r="B9126" s="108">
        <v>22</v>
      </c>
      <c r="C9126">
        <v>2246936.34</v>
      </c>
      <c r="D9126">
        <v>2363211.0299999998</v>
      </c>
      <c r="E9126">
        <v>4610147.37</v>
      </c>
    </row>
    <row r="9127" spans="1:5">
      <c r="A9127">
        <v>2014</v>
      </c>
      <c r="B9127" s="108">
        <v>23</v>
      </c>
      <c r="C9127">
        <v>2274754.77</v>
      </c>
      <c r="D9127">
        <v>2377492.87</v>
      </c>
      <c r="E9127">
        <v>4652247.6399999997</v>
      </c>
    </row>
    <row r="9128" spans="1:5">
      <c r="A9128">
        <v>2014</v>
      </c>
      <c r="B9128" s="108">
        <v>24</v>
      </c>
      <c r="C9128">
        <v>2232282.5</v>
      </c>
      <c r="D9128">
        <v>2328573.73</v>
      </c>
      <c r="E9128">
        <v>4560856.2300000004</v>
      </c>
    </row>
    <row r="9129" spans="1:5">
      <c r="A9129">
        <v>2014</v>
      </c>
      <c r="B9129" s="108">
        <v>25</v>
      </c>
      <c r="C9129">
        <v>2165577.35</v>
      </c>
      <c r="D9129">
        <v>2254889.41</v>
      </c>
      <c r="E9129">
        <v>4420466.76</v>
      </c>
    </row>
    <row r="9130" spans="1:5">
      <c r="A9130">
        <v>2014</v>
      </c>
      <c r="B9130" s="108">
        <v>26</v>
      </c>
      <c r="C9130">
        <v>2126050.86</v>
      </c>
      <c r="D9130">
        <v>2208362.4700000002</v>
      </c>
      <c r="E9130">
        <v>4334413.33</v>
      </c>
    </row>
    <row r="9131" spans="1:5">
      <c r="A9131">
        <v>2014</v>
      </c>
      <c r="B9131" s="108">
        <v>27</v>
      </c>
      <c r="C9131">
        <v>2116372.9500000002</v>
      </c>
      <c r="D9131">
        <v>2192880.9300000002</v>
      </c>
      <c r="E9131">
        <v>4309253.88</v>
      </c>
    </row>
    <row r="9132" spans="1:5">
      <c r="A9132">
        <v>2014</v>
      </c>
      <c r="B9132" s="108">
        <v>28</v>
      </c>
      <c r="C9132">
        <v>2136524.5499999998</v>
      </c>
      <c r="D9132">
        <v>2202515.6</v>
      </c>
      <c r="E9132">
        <v>4339040.1500000004</v>
      </c>
    </row>
    <row r="9133" spans="1:5">
      <c r="A9133">
        <v>2014</v>
      </c>
      <c r="B9133" s="108">
        <v>29</v>
      </c>
      <c r="C9133">
        <v>2121056.81</v>
      </c>
      <c r="D9133">
        <v>2169574.42</v>
      </c>
      <c r="E9133">
        <v>4290631.2300000004</v>
      </c>
    </row>
    <row r="9134" spans="1:5">
      <c r="A9134">
        <v>2014</v>
      </c>
      <c r="B9134" s="108">
        <v>30</v>
      </c>
      <c r="C9134">
        <v>2111886.04</v>
      </c>
      <c r="D9134">
        <v>2145671.5699999998</v>
      </c>
      <c r="E9134">
        <v>4257557.6100000003</v>
      </c>
    </row>
    <row r="9135" spans="1:5">
      <c r="A9135">
        <v>2014</v>
      </c>
      <c r="B9135" s="108">
        <v>31</v>
      </c>
      <c r="C9135">
        <v>2134827.52</v>
      </c>
      <c r="D9135">
        <v>2158915.02</v>
      </c>
      <c r="E9135">
        <v>4293742.54</v>
      </c>
    </row>
    <row r="9136" spans="1:5">
      <c r="A9136">
        <v>2014</v>
      </c>
      <c r="B9136" s="108">
        <v>32</v>
      </c>
      <c r="C9136">
        <v>2129102.34</v>
      </c>
      <c r="D9136">
        <v>2144416.06</v>
      </c>
      <c r="E9136">
        <v>4273518.4000000004</v>
      </c>
    </row>
    <row r="9137" spans="1:5">
      <c r="A9137">
        <v>2014</v>
      </c>
      <c r="B9137" s="108">
        <v>33</v>
      </c>
      <c r="C9137">
        <v>2138083.9700000002</v>
      </c>
      <c r="D9137">
        <v>2157828.48</v>
      </c>
      <c r="E9137">
        <v>4295912.45</v>
      </c>
    </row>
    <row r="9138" spans="1:5">
      <c r="A9138">
        <v>2014</v>
      </c>
      <c r="B9138" s="108">
        <v>34</v>
      </c>
      <c r="C9138">
        <v>2094667.69</v>
      </c>
      <c r="D9138">
        <v>2112064.0299999998</v>
      </c>
      <c r="E9138">
        <v>4206731.72</v>
      </c>
    </row>
    <row r="9139" spans="1:5">
      <c r="A9139">
        <v>2014</v>
      </c>
      <c r="B9139" s="108">
        <v>35</v>
      </c>
      <c r="C9139">
        <v>2014488.74</v>
      </c>
      <c r="D9139">
        <v>2018928.13</v>
      </c>
      <c r="E9139">
        <v>4033416.87</v>
      </c>
    </row>
    <row r="9140" spans="1:5">
      <c r="A9140">
        <v>2014</v>
      </c>
      <c r="B9140" s="108">
        <v>36</v>
      </c>
      <c r="C9140">
        <v>1989157.5</v>
      </c>
      <c r="D9140">
        <v>1985397.09</v>
      </c>
      <c r="E9140">
        <v>3974554.59</v>
      </c>
    </row>
    <row r="9141" spans="1:5">
      <c r="A9141">
        <v>2014</v>
      </c>
      <c r="B9141" s="108">
        <v>37</v>
      </c>
      <c r="C9141">
        <v>1953171.38</v>
      </c>
      <c r="D9141">
        <v>1944518.18</v>
      </c>
      <c r="E9141">
        <v>3897689.56</v>
      </c>
    </row>
    <row r="9142" spans="1:5">
      <c r="A9142">
        <v>2014</v>
      </c>
      <c r="B9142" s="108">
        <v>38</v>
      </c>
      <c r="C9142">
        <v>1952780.65</v>
      </c>
      <c r="D9142">
        <v>1947711.49</v>
      </c>
      <c r="E9142">
        <v>3900492.14</v>
      </c>
    </row>
    <row r="9143" spans="1:5">
      <c r="A9143">
        <v>2014</v>
      </c>
      <c r="B9143" s="108">
        <v>39</v>
      </c>
      <c r="C9143">
        <v>1955651.09</v>
      </c>
      <c r="D9143">
        <v>1944834.74</v>
      </c>
      <c r="E9143">
        <v>3900485.83</v>
      </c>
    </row>
    <row r="9144" spans="1:5">
      <c r="A9144">
        <v>2014</v>
      </c>
      <c r="B9144" s="108">
        <v>40</v>
      </c>
      <c r="C9144">
        <v>1948094.06</v>
      </c>
      <c r="D9144">
        <v>1922221.82</v>
      </c>
      <c r="E9144">
        <v>3870315.88</v>
      </c>
    </row>
    <row r="9145" spans="1:5">
      <c r="A9145">
        <v>2014</v>
      </c>
      <c r="B9145" s="108">
        <v>41</v>
      </c>
      <c r="C9145">
        <v>2010839.36</v>
      </c>
      <c r="D9145">
        <v>1980177.91</v>
      </c>
      <c r="E9145">
        <v>3991017.27</v>
      </c>
    </row>
    <row r="9146" spans="1:5">
      <c r="A9146">
        <v>2014</v>
      </c>
      <c r="B9146" s="108">
        <v>42</v>
      </c>
      <c r="C9146">
        <v>2115289.4500000002</v>
      </c>
      <c r="D9146">
        <v>2084529.42</v>
      </c>
      <c r="E9146">
        <v>4199818.87</v>
      </c>
    </row>
    <row r="9147" spans="1:5">
      <c r="A9147">
        <v>2014</v>
      </c>
      <c r="B9147" s="108">
        <v>43</v>
      </c>
      <c r="C9147">
        <v>2186041.89</v>
      </c>
      <c r="D9147">
        <v>2161569.88</v>
      </c>
      <c r="E9147">
        <v>4347611.7699999996</v>
      </c>
    </row>
    <row r="9148" spans="1:5">
      <c r="A9148">
        <v>2014</v>
      </c>
      <c r="B9148" s="108">
        <v>44</v>
      </c>
      <c r="C9148">
        <v>2141586</v>
      </c>
      <c r="D9148">
        <v>2121833.39</v>
      </c>
      <c r="E9148">
        <v>4263419.3899999997</v>
      </c>
    </row>
    <row r="9149" spans="1:5">
      <c r="A9149">
        <v>2014</v>
      </c>
      <c r="B9149" s="108">
        <v>45</v>
      </c>
      <c r="C9149">
        <v>2066632.87</v>
      </c>
      <c r="D9149">
        <v>2041054.11</v>
      </c>
      <c r="E9149">
        <v>4107686.98</v>
      </c>
    </row>
    <row r="9150" spans="1:5">
      <c r="A9150">
        <v>2014</v>
      </c>
      <c r="B9150" s="108">
        <v>46</v>
      </c>
      <c r="C9150">
        <v>2051220.46</v>
      </c>
      <c r="D9150">
        <v>2016887.77</v>
      </c>
      <c r="E9150">
        <v>4068108.23</v>
      </c>
    </row>
    <row r="9151" spans="1:5">
      <c r="A9151">
        <v>2014</v>
      </c>
      <c r="B9151" s="108">
        <v>47</v>
      </c>
      <c r="C9151">
        <v>2075300.44</v>
      </c>
      <c r="D9151">
        <v>2034955.66</v>
      </c>
      <c r="E9151">
        <v>4110256.1</v>
      </c>
    </row>
    <row r="9152" spans="1:5">
      <c r="A9152">
        <v>2014</v>
      </c>
      <c r="B9152" s="108">
        <v>48</v>
      </c>
      <c r="C9152">
        <v>2159259.38</v>
      </c>
      <c r="D9152">
        <v>2116474.54</v>
      </c>
      <c r="E9152">
        <v>4275733.92</v>
      </c>
    </row>
    <row r="9153" spans="1:5">
      <c r="A9153">
        <v>2014</v>
      </c>
      <c r="B9153" s="108">
        <v>49</v>
      </c>
      <c r="C9153">
        <v>2249796.36</v>
      </c>
      <c r="D9153">
        <v>2194319.88</v>
      </c>
      <c r="E9153">
        <v>4444116.24</v>
      </c>
    </row>
    <row r="9154" spans="1:5">
      <c r="A9154">
        <v>2014</v>
      </c>
      <c r="B9154" s="108">
        <v>50</v>
      </c>
      <c r="C9154">
        <v>2277626.87</v>
      </c>
      <c r="D9154">
        <v>2208069.56</v>
      </c>
      <c r="E9154">
        <v>4485696.43</v>
      </c>
    </row>
    <row r="9155" spans="1:5">
      <c r="A9155">
        <v>2014</v>
      </c>
      <c r="B9155" s="108">
        <v>51</v>
      </c>
      <c r="C9155">
        <v>2279481.4700000002</v>
      </c>
      <c r="D9155">
        <v>2202442.59</v>
      </c>
      <c r="E9155">
        <v>4481924.0599999996</v>
      </c>
    </row>
    <row r="9156" spans="1:5">
      <c r="A9156">
        <v>2014</v>
      </c>
      <c r="B9156" s="108">
        <v>52</v>
      </c>
      <c r="C9156">
        <v>2296721</v>
      </c>
      <c r="D9156">
        <v>2211119.96</v>
      </c>
      <c r="E9156">
        <v>4507840.96</v>
      </c>
    </row>
    <row r="9157" spans="1:5">
      <c r="A9157">
        <v>2014</v>
      </c>
      <c r="B9157" s="108">
        <v>53</v>
      </c>
      <c r="C9157">
        <v>2322351.02</v>
      </c>
      <c r="D9157">
        <v>2234488.21</v>
      </c>
      <c r="E9157">
        <v>4556839.2300000004</v>
      </c>
    </row>
    <row r="9158" spans="1:5">
      <c r="A9158">
        <v>2014</v>
      </c>
      <c r="B9158" s="108">
        <v>54</v>
      </c>
      <c r="C9158">
        <v>2296691.42</v>
      </c>
      <c r="D9158">
        <v>2204786.4500000002</v>
      </c>
      <c r="E9158">
        <v>4501477.87</v>
      </c>
    </row>
    <row r="9159" spans="1:5">
      <c r="A9159">
        <v>2014</v>
      </c>
      <c r="B9159" s="108">
        <v>55</v>
      </c>
      <c r="C9159">
        <v>2258828.13</v>
      </c>
      <c r="D9159">
        <v>2154699.5</v>
      </c>
      <c r="E9159">
        <v>4413527.63</v>
      </c>
    </row>
    <row r="9160" spans="1:5">
      <c r="A9160">
        <v>2014</v>
      </c>
      <c r="B9160" s="108">
        <v>56</v>
      </c>
      <c r="C9160">
        <v>2246398.9</v>
      </c>
      <c r="D9160">
        <v>2131624.31</v>
      </c>
      <c r="E9160">
        <v>4378023.21</v>
      </c>
    </row>
    <row r="9161" spans="1:5">
      <c r="A9161">
        <v>2014</v>
      </c>
      <c r="B9161" s="108">
        <v>57</v>
      </c>
      <c r="C9161">
        <v>2201722.8799999999</v>
      </c>
      <c r="D9161">
        <v>2075987.72</v>
      </c>
      <c r="E9161">
        <v>4277710.5999999996</v>
      </c>
    </row>
    <row r="9162" spans="1:5">
      <c r="A9162">
        <v>2014</v>
      </c>
      <c r="B9162" s="108">
        <v>58</v>
      </c>
      <c r="C9162">
        <v>2157932.7400000002</v>
      </c>
      <c r="D9162">
        <v>2024925.56</v>
      </c>
      <c r="E9162">
        <v>4182858.3</v>
      </c>
    </row>
    <row r="9163" spans="1:5">
      <c r="A9163">
        <v>2014</v>
      </c>
      <c r="B9163" s="108">
        <v>59</v>
      </c>
      <c r="C9163">
        <v>2112272.83</v>
      </c>
      <c r="D9163">
        <v>1968651.11</v>
      </c>
      <c r="E9163">
        <v>4080923.94</v>
      </c>
    </row>
    <row r="9164" spans="1:5">
      <c r="A9164">
        <v>2014</v>
      </c>
      <c r="B9164" s="108">
        <v>60</v>
      </c>
      <c r="C9164">
        <v>2037138.31</v>
      </c>
      <c r="D9164">
        <v>1883850.55</v>
      </c>
      <c r="E9164">
        <v>3920988.86</v>
      </c>
    </row>
    <row r="9165" spans="1:5">
      <c r="A9165">
        <v>2014</v>
      </c>
      <c r="B9165" s="108">
        <v>61</v>
      </c>
      <c r="C9165">
        <v>1962874.99</v>
      </c>
      <c r="D9165">
        <v>1809071.62</v>
      </c>
      <c r="E9165">
        <v>3771946.61</v>
      </c>
    </row>
    <row r="9166" spans="1:5">
      <c r="A9166">
        <v>2014</v>
      </c>
      <c r="B9166" s="108">
        <v>62</v>
      </c>
      <c r="C9166">
        <v>1899744.34</v>
      </c>
      <c r="D9166">
        <v>1741954.82</v>
      </c>
      <c r="E9166">
        <v>3641699.16</v>
      </c>
    </row>
    <row r="9167" spans="1:5">
      <c r="A9167">
        <v>2014</v>
      </c>
      <c r="B9167" s="108">
        <v>63</v>
      </c>
      <c r="C9167">
        <v>1851987.55</v>
      </c>
      <c r="D9167">
        <v>1690875.41</v>
      </c>
      <c r="E9167">
        <v>3542862.96</v>
      </c>
    </row>
    <row r="9168" spans="1:5">
      <c r="A9168">
        <v>2014</v>
      </c>
      <c r="B9168" s="108">
        <v>64</v>
      </c>
      <c r="C9168">
        <v>1805811.2</v>
      </c>
      <c r="D9168">
        <v>1644480.16</v>
      </c>
      <c r="E9168">
        <v>3450291.36</v>
      </c>
    </row>
    <row r="9169" spans="1:5">
      <c r="A9169">
        <v>2014</v>
      </c>
      <c r="B9169" s="108">
        <v>65</v>
      </c>
      <c r="C9169">
        <v>1773998.31</v>
      </c>
      <c r="D9169">
        <v>1611095.92</v>
      </c>
      <c r="E9169">
        <v>3385094.23</v>
      </c>
    </row>
    <row r="9170" spans="1:5">
      <c r="A9170">
        <v>2014</v>
      </c>
      <c r="B9170" s="108">
        <v>66</v>
      </c>
      <c r="C9170">
        <v>1803498.74</v>
      </c>
      <c r="D9170">
        <v>1635982.07</v>
      </c>
      <c r="E9170">
        <v>3439480.81</v>
      </c>
    </row>
    <row r="9171" spans="1:5">
      <c r="A9171">
        <v>2014</v>
      </c>
      <c r="B9171" s="108">
        <v>67</v>
      </c>
      <c r="C9171">
        <v>1604301.74</v>
      </c>
      <c r="D9171">
        <v>1445719.99</v>
      </c>
      <c r="E9171">
        <v>3050021.73</v>
      </c>
    </row>
    <row r="9172" spans="1:5">
      <c r="A9172">
        <v>2014</v>
      </c>
      <c r="B9172" s="108">
        <v>68</v>
      </c>
      <c r="C9172">
        <v>1358852.36</v>
      </c>
      <c r="D9172">
        <v>1208607.3400000001</v>
      </c>
      <c r="E9172">
        <v>2567459.7000000002</v>
      </c>
    </row>
    <row r="9173" spans="1:5">
      <c r="A9173">
        <v>2014</v>
      </c>
      <c r="B9173" s="108">
        <v>69</v>
      </c>
      <c r="C9173">
        <v>1338860.6299999999</v>
      </c>
      <c r="D9173">
        <v>1179090.57</v>
      </c>
      <c r="E9173">
        <v>2517951.2000000002</v>
      </c>
    </row>
    <row r="9174" spans="1:5">
      <c r="A9174">
        <v>2014</v>
      </c>
      <c r="B9174" s="108">
        <v>70</v>
      </c>
      <c r="C9174">
        <v>1342535.07</v>
      </c>
      <c r="D9174">
        <v>1172514.99</v>
      </c>
      <c r="E9174">
        <v>2515050.06</v>
      </c>
    </row>
    <row r="9175" spans="1:5">
      <c r="A9175">
        <v>2014</v>
      </c>
      <c r="B9175" s="108">
        <v>71</v>
      </c>
      <c r="C9175">
        <v>1276525.79</v>
      </c>
      <c r="D9175">
        <v>1103988.52</v>
      </c>
      <c r="E9175">
        <v>2380514.31</v>
      </c>
    </row>
    <row r="9176" spans="1:5">
      <c r="A9176">
        <v>2014</v>
      </c>
      <c r="B9176" s="108">
        <v>72</v>
      </c>
      <c r="C9176">
        <v>1144450.49</v>
      </c>
      <c r="D9176">
        <v>974039.59</v>
      </c>
      <c r="E9176">
        <v>2118490.08</v>
      </c>
    </row>
    <row r="9177" spans="1:5">
      <c r="A9177">
        <v>2014</v>
      </c>
      <c r="B9177" s="108">
        <v>73</v>
      </c>
      <c r="C9177">
        <v>1069136.05</v>
      </c>
      <c r="D9177">
        <v>897278.78</v>
      </c>
      <c r="E9177">
        <v>1966414.83</v>
      </c>
    </row>
    <row r="9178" spans="1:5">
      <c r="A9178">
        <v>2014</v>
      </c>
      <c r="B9178" s="108">
        <v>74</v>
      </c>
      <c r="C9178">
        <v>1010740.31</v>
      </c>
      <c r="D9178">
        <v>842874.17</v>
      </c>
      <c r="E9178">
        <v>1853614.48</v>
      </c>
    </row>
    <row r="9179" spans="1:5">
      <c r="A9179">
        <v>2014</v>
      </c>
      <c r="B9179" s="108">
        <v>75</v>
      </c>
      <c r="C9179">
        <v>962853.95</v>
      </c>
      <c r="D9179">
        <v>793684.01</v>
      </c>
      <c r="E9179">
        <v>1756537.96</v>
      </c>
    </row>
    <row r="9180" spans="1:5">
      <c r="A9180">
        <v>2014</v>
      </c>
      <c r="B9180" s="108">
        <v>76</v>
      </c>
      <c r="C9180">
        <v>912092.89</v>
      </c>
      <c r="D9180">
        <v>737472.29</v>
      </c>
      <c r="E9180">
        <v>1649565.18</v>
      </c>
    </row>
    <row r="9181" spans="1:5">
      <c r="A9181">
        <v>2014</v>
      </c>
      <c r="B9181" s="108">
        <v>77</v>
      </c>
      <c r="C9181">
        <v>860946.88</v>
      </c>
      <c r="D9181">
        <v>682885.88</v>
      </c>
      <c r="E9181">
        <v>1543832.76</v>
      </c>
    </row>
    <row r="9182" spans="1:5">
      <c r="A9182">
        <v>2014</v>
      </c>
      <c r="B9182" s="108">
        <v>78</v>
      </c>
      <c r="C9182">
        <v>830246.6</v>
      </c>
      <c r="D9182">
        <v>644168.11</v>
      </c>
      <c r="E9182">
        <v>1474414.71</v>
      </c>
    </row>
    <row r="9183" spans="1:5">
      <c r="A9183">
        <v>2014</v>
      </c>
      <c r="B9183" s="108">
        <v>79</v>
      </c>
      <c r="C9183">
        <v>777061.32</v>
      </c>
      <c r="D9183">
        <v>589898.75</v>
      </c>
      <c r="E9183">
        <v>1366960.07</v>
      </c>
    </row>
    <row r="9184" spans="1:5">
      <c r="A9184">
        <v>2014</v>
      </c>
      <c r="B9184" s="108">
        <v>80</v>
      </c>
      <c r="C9184">
        <v>728612.97</v>
      </c>
      <c r="D9184">
        <v>540693.21</v>
      </c>
      <c r="E9184">
        <v>1269306.18</v>
      </c>
    </row>
    <row r="9185" spans="1:5">
      <c r="A9185">
        <v>2014</v>
      </c>
      <c r="B9185" s="108">
        <v>81</v>
      </c>
      <c r="C9185">
        <v>706027.53</v>
      </c>
      <c r="D9185">
        <v>509694.75</v>
      </c>
      <c r="E9185">
        <v>1215722.28</v>
      </c>
    </row>
    <row r="9186" spans="1:5">
      <c r="A9186">
        <v>2014</v>
      </c>
      <c r="B9186" s="108">
        <v>82</v>
      </c>
      <c r="C9186">
        <v>679516.45</v>
      </c>
      <c r="D9186">
        <v>476371.79</v>
      </c>
      <c r="E9186">
        <v>1155888.24</v>
      </c>
    </row>
    <row r="9187" spans="1:5">
      <c r="A9187">
        <v>2014</v>
      </c>
      <c r="B9187" s="108">
        <v>83</v>
      </c>
      <c r="C9187">
        <v>654910.16</v>
      </c>
      <c r="D9187">
        <v>444461.43</v>
      </c>
      <c r="E9187">
        <v>1099371.5900000001</v>
      </c>
    </row>
    <row r="9188" spans="1:5">
      <c r="A9188">
        <v>2014</v>
      </c>
      <c r="B9188" s="108">
        <v>84</v>
      </c>
      <c r="C9188">
        <v>616044.56000000006</v>
      </c>
      <c r="D9188">
        <v>403716.6</v>
      </c>
      <c r="E9188">
        <v>1019761.16</v>
      </c>
    </row>
    <row r="9189" spans="1:5">
      <c r="A9189">
        <v>2014</v>
      </c>
      <c r="B9189" s="108">
        <v>85</v>
      </c>
      <c r="C9189">
        <v>570436.18999999994</v>
      </c>
      <c r="D9189">
        <v>359276.58</v>
      </c>
      <c r="E9189">
        <v>929712.77</v>
      </c>
    </row>
    <row r="9190" spans="1:5">
      <c r="A9190">
        <v>2014</v>
      </c>
      <c r="B9190" s="108">
        <v>86</v>
      </c>
      <c r="C9190">
        <v>532662.31999999995</v>
      </c>
      <c r="D9190">
        <v>320855.63</v>
      </c>
      <c r="E9190">
        <v>853517.95</v>
      </c>
    </row>
    <row r="9191" spans="1:5">
      <c r="A9191">
        <v>2014</v>
      </c>
      <c r="B9191" s="108">
        <v>87</v>
      </c>
      <c r="C9191">
        <v>484629.05</v>
      </c>
      <c r="D9191">
        <v>278857.17</v>
      </c>
      <c r="E9191">
        <v>763486.22</v>
      </c>
    </row>
    <row r="9192" spans="1:5">
      <c r="A9192">
        <v>2014</v>
      </c>
      <c r="B9192" s="108">
        <v>88</v>
      </c>
      <c r="C9192">
        <v>438115.95</v>
      </c>
      <c r="D9192">
        <v>239069.23</v>
      </c>
      <c r="E9192">
        <v>677185.18</v>
      </c>
    </row>
    <row r="9193" spans="1:5">
      <c r="A9193">
        <v>2014</v>
      </c>
      <c r="B9193" s="108">
        <v>89</v>
      </c>
      <c r="C9193">
        <v>407801.1</v>
      </c>
      <c r="D9193">
        <v>214526.46</v>
      </c>
      <c r="E9193">
        <v>622327.56000000006</v>
      </c>
    </row>
    <row r="9194" spans="1:5">
      <c r="A9194">
        <v>2014</v>
      </c>
      <c r="B9194" s="108">
        <v>90</v>
      </c>
      <c r="C9194">
        <v>344183.38</v>
      </c>
      <c r="D9194">
        <v>172444.26</v>
      </c>
      <c r="E9194">
        <v>516627.64</v>
      </c>
    </row>
    <row r="9195" spans="1:5">
      <c r="A9195">
        <v>2014</v>
      </c>
      <c r="B9195" s="108">
        <v>91</v>
      </c>
      <c r="C9195">
        <v>291559.39</v>
      </c>
      <c r="D9195">
        <v>137439.65</v>
      </c>
      <c r="E9195">
        <v>428999.04</v>
      </c>
    </row>
    <row r="9196" spans="1:5">
      <c r="A9196">
        <v>2014</v>
      </c>
      <c r="B9196" s="108">
        <v>92</v>
      </c>
      <c r="C9196">
        <v>248842.8</v>
      </c>
      <c r="D9196">
        <v>110334.18</v>
      </c>
      <c r="E9196">
        <v>359176.98</v>
      </c>
    </row>
    <row r="9197" spans="1:5">
      <c r="A9197">
        <v>2014</v>
      </c>
      <c r="B9197" s="108">
        <v>93</v>
      </c>
      <c r="C9197">
        <v>195777.8</v>
      </c>
      <c r="D9197">
        <v>81304.95</v>
      </c>
      <c r="E9197">
        <v>277082.75</v>
      </c>
    </row>
    <row r="9198" spans="1:5">
      <c r="A9198">
        <v>2014</v>
      </c>
      <c r="B9198" s="108">
        <v>94</v>
      </c>
      <c r="C9198">
        <v>142530.68</v>
      </c>
      <c r="D9198">
        <v>54773.63</v>
      </c>
      <c r="E9198">
        <v>197304.31</v>
      </c>
    </row>
    <row r="9199" spans="1:5">
      <c r="A9199">
        <v>2014</v>
      </c>
      <c r="B9199" s="108">
        <v>95</v>
      </c>
      <c r="C9199">
        <v>114023.28</v>
      </c>
      <c r="D9199">
        <v>40142.269999999997</v>
      </c>
      <c r="E9199">
        <v>154165.54999999999</v>
      </c>
    </row>
    <row r="9200" spans="1:5">
      <c r="A9200">
        <v>2014</v>
      </c>
      <c r="B9200" s="108">
        <v>96</v>
      </c>
      <c r="C9200">
        <v>83208.42</v>
      </c>
      <c r="D9200">
        <v>27303.03</v>
      </c>
      <c r="E9200">
        <v>110511.45</v>
      </c>
    </row>
    <row r="9201" spans="1:5">
      <c r="A9201">
        <v>2014</v>
      </c>
      <c r="B9201" s="108">
        <v>97</v>
      </c>
      <c r="C9201">
        <v>59971.82</v>
      </c>
      <c r="D9201">
        <v>17762.2</v>
      </c>
      <c r="E9201">
        <v>77734.02</v>
      </c>
    </row>
    <row r="9202" spans="1:5">
      <c r="A9202">
        <v>2014</v>
      </c>
      <c r="B9202" s="108">
        <v>98</v>
      </c>
      <c r="C9202">
        <v>43395.96</v>
      </c>
      <c r="D9202">
        <v>11594.64</v>
      </c>
      <c r="E9202">
        <v>54990.6</v>
      </c>
    </row>
    <row r="9203" spans="1:5">
      <c r="A9203">
        <v>2014</v>
      </c>
      <c r="B9203" s="108">
        <v>99</v>
      </c>
      <c r="C9203">
        <v>30419.279999999999</v>
      </c>
      <c r="D9203">
        <v>7409.07</v>
      </c>
      <c r="E9203">
        <v>37828.35</v>
      </c>
    </row>
    <row r="9204" spans="1:5">
      <c r="A9204">
        <v>2014</v>
      </c>
      <c r="B9204" s="108">
        <v>100</v>
      </c>
      <c r="C9204">
        <v>19775.8</v>
      </c>
      <c r="D9204">
        <v>4343.38</v>
      </c>
      <c r="E9204">
        <v>24119.18</v>
      </c>
    </row>
    <row r="9205" spans="1:5">
      <c r="A9205">
        <v>2014</v>
      </c>
      <c r="B9205" s="108">
        <v>101</v>
      </c>
      <c r="C9205">
        <v>12939.95</v>
      </c>
      <c r="D9205">
        <v>2536.96</v>
      </c>
      <c r="E9205">
        <v>15476.91</v>
      </c>
    </row>
    <row r="9206" spans="1:5">
      <c r="A9206">
        <v>2014</v>
      </c>
      <c r="B9206" s="108">
        <v>102</v>
      </c>
      <c r="C9206">
        <v>7728.59</v>
      </c>
      <c r="D9206">
        <v>1375.9</v>
      </c>
      <c r="E9206">
        <v>9104.49</v>
      </c>
    </row>
    <row r="9207" spans="1:5">
      <c r="A9207">
        <v>2014</v>
      </c>
      <c r="B9207" s="108">
        <v>103</v>
      </c>
      <c r="C9207">
        <v>4807.16</v>
      </c>
      <c r="D9207">
        <v>747.83</v>
      </c>
      <c r="E9207">
        <v>5554.99</v>
      </c>
    </row>
    <row r="9208" spans="1:5">
      <c r="A9208">
        <v>2014</v>
      </c>
      <c r="B9208" s="108">
        <v>104</v>
      </c>
      <c r="C9208">
        <v>2766.33</v>
      </c>
      <c r="D9208">
        <v>391.26</v>
      </c>
      <c r="E9208">
        <v>3157.59</v>
      </c>
    </row>
    <row r="9209" spans="1:5">
      <c r="A9209">
        <v>2014</v>
      </c>
      <c r="B9209" s="108">
        <v>105</v>
      </c>
      <c r="C9209">
        <v>1554.45</v>
      </c>
      <c r="D9209">
        <v>192.62</v>
      </c>
      <c r="E9209">
        <v>1747.07</v>
      </c>
    </row>
    <row r="9210" spans="1:5">
      <c r="A9210">
        <v>2014</v>
      </c>
      <c r="B9210" s="108">
        <v>106</v>
      </c>
      <c r="C9210">
        <v>837.15</v>
      </c>
      <c r="D9210">
        <v>99.71</v>
      </c>
      <c r="E9210">
        <v>936.86</v>
      </c>
    </row>
    <row r="9211" spans="1:5">
      <c r="A9211">
        <v>2014</v>
      </c>
      <c r="B9211" s="108">
        <v>107</v>
      </c>
      <c r="C9211">
        <v>426.11</v>
      </c>
      <c r="D9211">
        <v>53.76</v>
      </c>
      <c r="E9211">
        <v>479.87</v>
      </c>
    </row>
    <row r="9212" spans="1:5">
      <c r="A9212">
        <v>2014</v>
      </c>
      <c r="B9212" s="108">
        <v>108</v>
      </c>
      <c r="C9212">
        <v>239.71</v>
      </c>
      <c r="D9212">
        <v>24.71</v>
      </c>
      <c r="E9212">
        <v>264.42</v>
      </c>
    </row>
    <row r="9213" spans="1:5">
      <c r="A9213">
        <v>2014</v>
      </c>
      <c r="B9213" s="108">
        <v>109</v>
      </c>
      <c r="C9213">
        <v>118.55</v>
      </c>
      <c r="D9213">
        <v>12.91</v>
      </c>
      <c r="E9213">
        <v>131.46</v>
      </c>
    </row>
    <row r="9214" spans="1:5">
      <c r="A9214">
        <v>2014</v>
      </c>
      <c r="B9214" s="108">
        <v>110</v>
      </c>
      <c r="C9214">
        <v>55.7</v>
      </c>
      <c r="D9214">
        <v>6.81</v>
      </c>
      <c r="E9214">
        <v>62.51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11"/>
  <sheetViews>
    <sheetView zoomScale="120" zoomScaleNormal="120" workbookViewId="0">
      <selection activeCell="N33" sqref="N33"/>
    </sheetView>
  </sheetViews>
  <sheetFormatPr defaultColWidth="9.1796875" defaultRowHeight="12.5"/>
  <cols>
    <col min="1" max="1" width="16.1796875" style="77" customWidth="1"/>
    <col min="2" max="16384" width="9.1796875" style="77"/>
  </cols>
  <sheetData>
    <row r="1" spans="1:13" ht="13" thickBot="1">
      <c r="A1" s="77" t="s">
        <v>227</v>
      </c>
    </row>
    <row r="2" spans="1:13" ht="13" thickBot="1">
      <c r="A2" s="296"/>
      <c r="B2" s="299">
        <v>1970</v>
      </c>
      <c r="C2" s="299">
        <v>1980</v>
      </c>
      <c r="D2" s="299">
        <v>1990</v>
      </c>
      <c r="E2" s="299">
        <v>1995</v>
      </c>
      <c r="F2" s="299">
        <v>2000</v>
      </c>
      <c r="G2" s="299">
        <v>2004</v>
      </c>
      <c r="H2" s="299">
        <v>2005</v>
      </c>
      <c r="I2" s="299">
        <v>2006</v>
      </c>
      <c r="J2" s="299">
        <v>2007</v>
      </c>
      <c r="K2" s="299">
        <v>2008</v>
      </c>
      <c r="L2" s="302">
        <v>2009</v>
      </c>
      <c r="M2" s="303"/>
    </row>
    <row r="3" spans="1:13">
      <c r="A3" s="297"/>
      <c r="B3" s="300"/>
      <c r="C3" s="300"/>
      <c r="D3" s="300"/>
      <c r="E3" s="300"/>
      <c r="F3" s="300"/>
      <c r="G3" s="300"/>
      <c r="H3" s="300"/>
      <c r="I3" s="300"/>
      <c r="J3" s="300"/>
      <c r="K3" s="300"/>
      <c r="L3" s="95" t="s">
        <v>226</v>
      </c>
      <c r="M3" s="304" t="s">
        <v>225</v>
      </c>
    </row>
    <row r="4" spans="1:13" ht="13" thickBot="1">
      <c r="A4" s="298"/>
      <c r="B4" s="301"/>
      <c r="C4" s="301"/>
      <c r="D4" s="301"/>
      <c r="E4" s="301"/>
      <c r="F4" s="301"/>
      <c r="G4" s="301"/>
      <c r="H4" s="301"/>
      <c r="I4" s="301"/>
      <c r="J4" s="301"/>
      <c r="K4" s="301"/>
      <c r="L4" s="94"/>
      <c r="M4" s="305"/>
    </row>
    <row r="5" spans="1:13">
      <c r="A5" s="84" t="s">
        <v>224</v>
      </c>
      <c r="B5" s="93">
        <v>100</v>
      </c>
      <c r="C5" s="93">
        <v>100</v>
      </c>
      <c r="D5" s="93">
        <v>100</v>
      </c>
      <c r="E5" s="91">
        <v>100</v>
      </c>
      <c r="F5" s="90">
        <v>100</v>
      </c>
      <c r="G5" s="92">
        <v>100</v>
      </c>
      <c r="H5" s="91">
        <v>100</v>
      </c>
      <c r="I5" s="90">
        <v>100</v>
      </c>
      <c r="J5" s="90">
        <v>100</v>
      </c>
      <c r="K5" s="90">
        <v>100</v>
      </c>
      <c r="L5" s="90" t="s">
        <v>223</v>
      </c>
      <c r="M5" s="90">
        <v>100</v>
      </c>
    </row>
    <row r="6" spans="1:13">
      <c r="A6" s="84" t="s">
        <v>222</v>
      </c>
      <c r="B6" s="83" t="s">
        <v>221</v>
      </c>
      <c r="C6" s="83" t="s">
        <v>220</v>
      </c>
      <c r="D6" s="83" t="s">
        <v>219</v>
      </c>
      <c r="E6" s="81" t="s">
        <v>214</v>
      </c>
      <c r="F6" s="80" t="s">
        <v>218</v>
      </c>
      <c r="G6" s="82" t="s">
        <v>217</v>
      </c>
      <c r="H6" s="81" t="s">
        <v>217</v>
      </c>
      <c r="I6" s="80" t="s">
        <v>216</v>
      </c>
      <c r="J6" s="80" t="s">
        <v>215</v>
      </c>
      <c r="K6" s="80" t="s">
        <v>214</v>
      </c>
      <c r="L6" s="80" t="s">
        <v>213</v>
      </c>
      <c r="M6" s="80" t="s">
        <v>212</v>
      </c>
    </row>
    <row r="7" spans="1:13" s="79" customFormat="1">
      <c r="A7" s="89" t="s">
        <v>211</v>
      </c>
      <c r="B7" s="88">
        <v>17.8</v>
      </c>
      <c r="C7" s="88">
        <v>19.5</v>
      </c>
      <c r="D7" s="88">
        <v>13</v>
      </c>
      <c r="E7" s="86">
        <v>8.3000000000000007</v>
      </c>
      <c r="F7" s="85">
        <v>9.6999999999999993</v>
      </c>
      <c r="G7" s="87">
        <v>10.199999999999999</v>
      </c>
      <c r="H7" s="86">
        <v>9.6</v>
      </c>
      <c r="I7" s="85">
        <v>8.9</v>
      </c>
      <c r="J7" s="85">
        <v>8.4</v>
      </c>
      <c r="K7" s="85">
        <v>7.6</v>
      </c>
      <c r="L7" s="85">
        <v>1143.9000000000001</v>
      </c>
      <c r="M7" s="85">
        <v>7.8</v>
      </c>
    </row>
    <row r="8" spans="1:13">
      <c r="A8" s="84" t="s">
        <v>210</v>
      </c>
      <c r="B8" s="83" t="s">
        <v>209</v>
      </c>
      <c r="C8" s="83" t="s">
        <v>208</v>
      </c>
      <c r="D8" s="83" t="s">
        <v>207</v>
      </c>
      <c r="E8" s="81" t="s">
        <v>202</v>
      </c>
      <c r="F8" s="80" t="s">
        <v>206</v>
      </c>
      <c r="G8" s="82" t="s">
        <v>205</v>
      </c>
      <c r="H8" s="81" t="s">
        <v>205</v>
      </c>
      <c r="I8" s="80" t="s">
        <v>204</v>
      </c>
      <c r="J8" s="80" t="s">
        <v>203</v>
      </c>
      <c r="K8" s="80" t="s">
        <v>202</v>
      </c>
      <c r="L8" s="80" t="s">
        <v>201</v>
      </c>
      <c r="M8" s="80" t="s">
        <v>200</v>
      </c>
    </row>
    <row r="11" spans="1:13">
      <c r="A11" s="79" t="s">
        <v>199</v>
      </c>
      <c r="B11" s="79"/>
      <c r="C11" s="79"/>
      <c r="D11" s="79"/>
      <c r="E11" s="78"/>
      <c r="F11" s="78">
        <f>(D7+E7*5+F7*4+G7+H7+I7+J7+K7+M7*3)/(2011-1994+1)</f>
        <v>8.9666666666666668</v>
      </c>
    </row>
  </sheetData>
  <mergeCells count="13">
    <mergeCell ref="K2:K4"/>
    <mergeCell ref="L2:M2"/>
    <mergeCell ref="M3:M4"/>
    <mergeCell ref="E2:E4"/>
    <mergeCell ref="F2:F4"/>
    <mergeCell ref="G2:G4"/>
    <mergeCell ref="H2:H4"/>
    <mergeCell ref="J2:J4"/>
    <mergeCell ref="A2:A4"/>
    <mergeCell ref="B2:B4"/>
    <mergeCell ref="C2:C4"/>
    <mergeCell ref="D2:D4"/>
    <mergeCell ref="I2:I4"/>
  </mergeCells>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X70"/>
  <sheetViews>
    <sheetView workbookViewId="0">
      <pane ySplit="6" topLeftCell="A7" activePane="bottomLeft" state="frozen"/>
      <selection pane="bottomLeft" activeCell="E68" sqref="E68:E70"/>
    </sheetView>
  </sheetViews>
  <sheetFormatPr defaultColWidth="9.1796875" defaultRowHeight="12.5"/>
  <cols>
    <col min="1" max="1" width="9.1796875" style="96"/>
    <col min="2" max="2" width="70.26953125" style="96" customWidth="1"/>
    <col min="3" max="16384" width="9.1796875" style="96"/>
  </cols>
  <sheetData>
    <row r="1" spans="1:24" ht="18">
      <c r="A1" s="307" t="s">
        <v>363</v>
      </c>
      <c r="B1" s="308"/>
      <c r="C1" s="308"/>
      <c r="D1" s="308"/>
      <c r="E1" s="308"/>
      <c r="F1" s="308"/>
      <c r="G1" s="308"/>
      <c r="H1" s="308"/>
      <c r="I1" s="308"/>
      <c r="J1" s="308"/>
      <c r="K1" s="308"/>
      <c r="L1" s="308"/>
      <c r="M1" s="308"/>
      <c r="N1" s="308"/>
      <c r="O1" s="308"/>
      <c r="P1" s="308"/>
      <c r="Q1" s="308"/>
      <c r="R1" s="308"/>
      <c r="S1" s="308"/>
      <c r="T1" s="308"/>
      <c r="U1" s="308"/>
      <c r="V1" s="308"/>
      <c r="W1" s="308"/>
      <c r="X1" s="308"/>
    </row>
    <row r="2" spans="1:24" ht="16.5">
      <c r="A2" s="309" t="s">
        <v>362</v>
      </c>
      <c r="B2" s="308"/>
      <c r="C2" s="308"/>
      <c r="D2" s="308"/>
      <c r="E2" s="308"/>
      <c r="F2" s="308"/>
      <c r="G2" s="308"/>
      <c r="H2" s="308"/>
      <c r="I2" s="308"/>
      <c r="J2" s="308"/>
      <c r="K2" s="308"/>
      <c r="L2" s="308"/>
      <c r="M2" s="308"/>
      <c r="N2" s="308"/>
      <c r="O2" s="308"/>
      <c r="P2" s="308"/>
      <c r="Q2" s="308"/>
      <c r="R2" s="308"/>
      <c r="S2" s="308"/>
      <c r="T2" s="308"/>
      <c r="U2" s="308"/>
      <c r="V2" s="308"/>
      <c r="W2" s="308"/>
      <c r="X2" s="308"/>
    </row>
    <row r="3" spans="1:24">
      <c r="A3" s="308" t="s">
        <v>361</v>
      </c>
      <c r="B3" s="308"/>
      <c r="C3" s="308"/>
      <c r="D3" s="308"/>
      <c r="E3" s="308"/>
      <c r="F3" s="308"/>
      <c r="G3" s="308"/>
      <c r="H3" s="308"/>
      <c r="I3" s="308"/>
      <c r="J3" s="308"/>
      <c r="K3" s="308"/>
      <c r="L3" s="308"/>
      <c r="M3" s="308"/>
      <c r="N3" s="308"/>
      <c r="O3" s="308"/>
      <c r="P3" s="308"/>
      <c r="Q3" s="308"/>
      <c r="R3" s="308"/>
      <c r="S3" s="308"/>
      <c r="T3" s="308"/>
      <c r="U3" s="308"/>
      <c r="V3" s="308"/>
      <c r="W3" s="308"/>
      <c r="X3" s="308"/>
    </row>
    <row r="4" spans="1:24">
      <c r="A4" s="308" t="s">
        <v>360</v>
      </c>
      <c r="B4" s="308"/>
      <c r="C4" s="308"/>
      <c r="D4" s="308"/>
      <c r="E4" s="308"/>
      <c r="F4" s="308"/>
      <c r="G4" s="308"/>
      <c r="H4" s="308"/>
      <c r="I4" s="308"/>
      <c r="J4" s="308"/>
      <c r="K4" s="308"/>
      <c r="L4" s="308"/>
      <c r="M4" s="308"/>
      <c r="N4" s="308"/>
      <c r="O4" s="308"/>
      <c r="P4" s="308"/>
      <c r="Q4" s="308"/>
      <c r="R4" s="308"/>
      <c r="S4" s="308"/>
      <c r="T4" s="308"/>
      <c r="U4" s="308"/>
      <c r="V4" s="308"/>
      <c r="W4" s="308"/>
      <c r="X4" s="308"/>
    </row>
    <row r="6" spans="1:24" ht="13">
      <c r="A6" s="306" t="s">
        <v>359</v>
      </c>
      <c r="B6" s="306" t="s">
        <v>246</v>
      </c>
      <c r="C6" s="306" t="s">
        <v>358</v>
      </c>
      <c r="D6" s="306" t="s">
        <v>357</v>
      </c>
      <c r="E6" s="306" t="s">
        <v>356</v>
      </c>
      <c r="F6" s="306" t="s">
        <v>355</v>
      </c>
      <c r="G6" s="306" t="s">
        <v>354</v>
      </c>
      <c r="H6" s="306" t="s">
        <v>353</v>
      </c>
      <c r="I6" s="306" t="s">
        <v>352</v>
      </c>
      <c r="J6" s="306" t="s">
        <v>351</v>
      </c>
      <c r="K6" s="306" t="s">
        <v>350</v>
      </c>
      <c r="L6" s="306" t="s">
        <v>349</v>
      </c>
      <c r="M6" s="306" t="s">
        <v>348</v>
      </c>
      <c r="N6" s="306" t="s">
        <v>347</v>
      </c>
      <c r="O6" s="306" t="s">
        <v>346</v>
      </c>
      <c r="P6" s="306" t="s">
        <v>345</v>
      </c>
      <c r="Q6" s="306" t="s">
        <v>344</v>
      </c>
      <c r="R6" s="306" t="s">
        <v>343</v>
      </c>
      <c r="S6" s="306" t="s">
        <v>342</v>
      </c>
      <c r="T6" s="306" t="s">
        <v>341</v>
      </c>
      <c r="U6" s="306" t="s">
        <v>340</v>
      </c>
      <c r="V6" s="306" t="s">
        <v>339</v>
      </c>
      <c r="W6" s="306" t="s">
        <v>338</v>
      </c>
      <c r="X6" s="306" t="s">
        <v>337</v>
      </c>
    </row>
    <row r="7" spans="1:24" ht="13">
      <c r="A7" s="96" t="s">
        <v>336</v>
      </c>
      <c r="B7" s="100" t="s">
        <v>335</v>
      </c>
      <c r="C7" s="96">
        <v>2092794</v>
      </c>
      <c r="D7" s="96">
        <v>2242470</v>
      </c>
      <c r="E7" s="96">
        <v>2424695</v>
      </c>
      <c r="F7" s="96">
        <v>2553976</v>
      </c>
      <c r="G7" s="96">
        <v>2703048</v>
      </c>
      <c r="H7" s="96">
        <v>2839430</v>
      </c>
      <c r="I7" s="96">
        <v>2970172</v>
      </c>
      <c r="J7" s="96">
        <v>3210152</v>
      </c>
      <c r="K7" s="96">
        <v>3415853</v>
      </c>
      <c r="L7" s="96">
        <v>3516024</v>
      </c>
      <c r="M7" s="96">
        <v>3597913</v>
      </c>
      <c r="N7" s="96">
        <v>3758057</v>
      </c>
      <c r="O7" s="96">
        <v>3993331</v>
      </c>
      <c r="P7" s="96">
        <v>4256291</v>
      </c>
      <c r="Q7" s="96">
        <v>4486061</v>
      </c>
      <c r="R7" s="96">
        <v>4631752</v>
      </c>
      <c r="S7" s="96">
        <v>4577449</v>
      </c>
      <c r="T7" s="96">
        <v>4252161</v>
      </c>
      <c r="U7" s="96">
        <v>4488780</v>
      </c>
      <c r="V7" s="96">
        <v>4815802</v>
      </c>
      <c r="W7" s="96">
        <v>5065705</v>
      </c>
      <c r="X7" s="96">
        <v>5278687</v>
      </c>
    </row>
    <row r="8" spans="1:24" ht="13">
      <c r="A8" s="96" t="s">
        <v>334</v>
      </c>
      <c r="B8" s="100" t="s">
        <v>333</v>
      </c>
      <c r="C8" s="96">
        <v>1878301</v>
      </c>
      <c r="D8" s="96">
        <v>2014484</v>
      </c>
      <c r="E8" s="96">
        <v>2186684</v>
      </c>
      <c r="F8" s="96">
        <v>2307183</v>
      </c>
      <c r="G8" s="96">
        <v>2447103</v>
      </c>
      <c r="H8" s="96">
        <v>2566734</v>
      </c>
      <c r="I8" s="96">
        <v>2682906</v>
      </c>
      <c r="J8" s="96">
        <v>2909652</v>
      </c>
      <c r="K8" s="96">
        <v>3094584</v>
      </c>
      <c r="L8" s="96">
        <v>3180581</v>
      </c>
      <c r="M8" s="96">
        <v>3248065</v>
      </c>
      <c r="N8" s="96">
        <v>3388024</v>
      </c>
      <c r="O8" s="96">
        <v>3599145</v>
      </c>
      <c r="P8" s="96">
        <v>3836444</v>
      </c>
      <c r="Q8" s="96">
        <v>4037605</v>
      </c>
      <c r="R8" s="96">
        <v>4159486</v>
      </c>
      <c r="S8" s="96">
        <v>4093434</v>
      </c>
      <c r="T8" s="96">
        <v>3772619</v>
      </c>
      <c r="U8" s="96">
        <v>3994037</v>
      </c>
      <c r="V8" s="96">
        <v>4296731</v>
      </c>
      <c r="W8" s="96">
        <v>4510411</v>
      </c>
      <c r="X8" s="96">
        <v>4701161</v>
      </c>
    </row>
    <row r="9" spans="1:24">
      <c r="A9" s="96" t="s">
        <v>332</v>
      </c>
      <c r="B9" s="96" t="s">
        <v>331</v>
      </c>
      <c r="C9" s="96">
        <v>431240</v>
      </c>
      <c r="D9" s="96">
        <v>489140</v>
      </c>
      <c r="E9" s="96">
        <v>559683</v>
      </c>
      <c r="F9" s="96">
        <v>600550</v>
      </c>
      <c r="G9" s="96">
        <v>646903</v>
      </c>
      <c r="H9" s="96">
        <v>676668</v>
      </c>
      <c r="I9" s="96">
        <v>712005</v>
      </c>
      <c r="J9" s="96">
        <v>789614</v>
      </c>
      <c r="K9" s="96">
        <v>821491</v>
      </c>
      <c r="L9" s="96">
        <v>842884</v>
      </c>
      <c r="M9" s="96">
        <v>845440</v>
      </c>
      <c r="N9" s="96">
        <v>869552</v>
      </c>
      <c r="O9" s="96">
        <v>894463</v>
      </c>
      <c r="P9" s="96">
        <v>918560</v>
      </c>
      <c r="Q9" s="96">
        <v>935496</v>
      </c>
      <c r="R9" s="96">
        <v>941504</v>
      </c>
      <c r="S9" s="96">
        <v>810353</v>
      </c>
      <c r="T9" s="96">
        <v>698375</v>
      </c>
      <c r="U9" s="96">
        <v>777267</v>
      </c>
      <c r="V9" s="96">
        <v>854955</v>
      </c>
      <c r="W9" s="96">
        <v>917993</v>
      </c>
      <c r="X9" s="96">
        <v>997078</v>
      </c>
    </row>
    <row r="10" spans="1:24">
      <c r="A10" s="96" t="s">
        <v>330</v>
      </c>
      <c r="B10" s="96" t="s">
        <v>329</v>
      </c>
      <c r="C10" s="96">
        <v>369094</v>
      </c>
      <c r="D10" s="96">
        <v>420703</v>
      </c>
      <c r="E10" s="96">
        <v>484040</v>
      </c>
      <c r="F10" s="96">
        <v>519357</v>
      </c>
      <c r="G10" s="96">
        <v>560149</v>
      </c>
      <c r="H10" s="96">
        <v>583983</v>
      </c>
      <c r="I10" s="96">
        <v>613410</v>
      </c>
      <c r="J10" s="96">
        <v>683436</v>
      </c>
      <c r="K10" s="96">
        <v>708757</v>
      </c>
      <c r="L10" s="96">
        <v>730679</v>
      </c>
      <c r="M10" s="96">
        <v>728858</v>
      </c>
      <c r="N10" s="96">
        <v>745027</v>
      </c>
      <c r="O10" s="96">
        <v>761343</v>
      </c>
      <c r="P10" s="96">
        <v>777833</v>
      </c>
      <c r="Q10" s="96">
        <v>789491</v>
      </c>
      <c r="R10" s="96">
        <v>792960</v>
      </c>
      <c r="S10" s="96">
        <v>669952</v>
      </c>
      <c r="T10" s="96">
        <v>573553</v>
      </c>
      <c r="U10" s="96">
        <v>650829</v>
      </c>
      <c r="V10" s="96">
        <v>721673</v>
      </c>
      <c r="W10" s="96">
        <v>779917</v>
      </c>
      <c r="X10" s="96">
        <v>855712</v>
      </c>
    </row>
    <row r="11" spans="1:24">
      <c r="A11" s="96" t="s">
        <v>328</v>
      </c>
      <c r="B11" s="96" t="s">
        <v>327</v>
      </c>
      <c r="C11" s="96">
        <v>18767</v>
      </c>
      <c r="D11" s="96">
        <v>21913</v>
      </c>
      <c r="E11" s="96">
        <v>24448</v>
      </c>
      <c r="F11" s="96">
        <v>27189</v>
      </c>
      <c r="G11" s="96">
        <v>29198</v>
      </c>
      <c r="H11" s="96">
        <v>31861</v>
      </c>
      <c r="I11" s="96">
        <v>36259</v>
      </c>
      <c r="J11" s="96">
        <v>41054</v>
      </c>
      <c r="K11" s="96">
        <v>46798</v>
      </c>
      <c r="L11" s="96">
        <v>48742</v>
      </c>
      <c r="M11" s="96">
        <v>51571</v>
      </c>
      <c r="N11" s="96">
        <v>57633</v>
      </c>
      <c r="O11" s="96">
        <v>63618</v>
      </c>
      <c r="P11" s="96">
        <v>67454</v>
      </c>
      <c r="Q11" s="96">
        <v>70162</v>
      </c>
      <c r="R11" s="96">
        <v>70482</v>
      </c>
      <c r="S11" s="96">
        <v>61099</v>
      </c>
      <c r="T11" s="96">
        <v>47391</v>
      </c>
      <c r="U11" s="96">
        <v>45248</v>
      </c>
      <c r="V11" s="96">
        <v>46936</v>
      </c>
      <c r="W11" s="96">
        <v>50434</v>
      </c>
      <c r="X11" s="96">
        <v>54791</v>
      </c>
    </row>
    <row r="12" spans="1:24">
      <c r="A12" s="96" t="s">
        <v>326</v>
      </c>
      <c r="B12" s="96" t="s">
        <v>325</v>
      </c>
      <c r="C12" s="96">
        <v>43380</v>
      </c>
      <c r="D12" s="96">
        <v>46524</v>
      </c>
      <c r="E12" s="96">
        <v>51196</v>
      </c>
      <c r="F12" s="96">
        <v>54004</v>
      </c>
      <c r="G12" s="96">
        <v>57556</v>
      </c>
      <c r="H12" s="96">
        <v>60824</v>
      </c>
      <c r="I12" s="96">
        <v>62336</v>
      </c>
      <c r="J12" s="96">
        <v>65124</v>
      </c>
      <c r="K12" s="96">
        <v>65936</v>
      </c>
      <c r="L12" s="96">
        <v>63463</v>
      </c>
      <c r="M12" s="96">
        <v>65011</v>
      </c>
      <c r="N12" s="96">
        <v>66891</v>
      </c>
      <c r="O12" s="96">
        <v>69502</v>
      </c>
      <c r="P12" s="96">
        <v>73273</v>
      </c>
      <c r="Q12" s="96">
        <v>75843</v>
      </c>
      <c r="R12" s="96">
        <v>78062</v>
      </c>
      <c r="S12" s="96">
        <v>79302</v>
      </c>
      <c r="T12" s="96">
        <v>77432</v>
      </c>
      <c r="U12" s="96">
        <v>81189</v>
      </c>
      <c r="V12" s="96">
        <v>86347</v>
      </c>
      <c r="W12" s="96">
        <v>87642</v>
      </c>
      <c r="X12" s="96">
        <v>86575</v>
      </c>
    </row>
    <row r="13" spans="1:24">
      <c r="A13" s="96" t="s">
        <v>324</v>
      </c>
      <c r="B13" s="96" t="s">
        <v>323</v>
      </c>
      <c r="C13" s="96">
        <v>100474</v>
      </c>
      <c r="D13" s="96">
        <v>110204</v>
      </c>
      <c r="E13" s="96">
        <v>124383</v>
      </c>
      <c r="F13" s="96">
        <v>136190</v>
      </c>
      <c r="G13" s="96">
        <v>144200</v>
      </c>
      <c r="H13" s="96">
        <v>151525</v>
      </c>
      <c r="I13" s="96">
        <v>161230</v>
      </c>
      <c r="J13" s="96">
        <v>172811</v>
      </c>
      <c r="K13" s="96">
        <v>183795</v>
      </c>
      <c r="L13" s="96">
        <v>181789</v>
      </c>
      <c r="M13" s="96">
        <v>189069</v>
      </c>
      <c r="N13" s="96">
        <v>193965</v>
      </c>
      <c r="O13" s="96">
        <v>210330</v>
      </c>
      <c r="P13" s="96">
        <v>224435</v>
      </c>
      <c r="Q13" s="96">
        <v>236677</v>
      </c>
      <c r="R13" s="96">
        <v>237321</v>
      </c>
      <c r="S13" s="96">
        <v>223751</v>
      </c>
      <c r="T13" s="96">
        <v>197591</v>
      </c>
      <c r="U13" s="96">
        <v>200036</v>
      </c>
      <c r="V13" s="96">
        <v>205217</v>
      </c>
      <c r="W13" s="96">
        <v>212204</v>
      </c>
      <c r="X13" s="96">
        <v>216823</v>
      </c>
    </row>
    <row r="14" spans="1:24">
      <c r="A14" s="96" t="s">
        <v>322</v>
      </c>
      <c r="B14" s="96" t="s">
        <v>321</v>
      </c>
      <c r="C14" s="96">
        <v>55005</v>
      </c>
      <c r="D14" s="96">
        <v>58374</v>
      </c>
      <c r="E14" s="96">
        <v>63491</v>
      </c>
      <c r="F14" s="96">
        <v>66907</v>
      </c>
      <c r="G14" s="96">
        <v>71086</v>
      </c>
      <c r="H14" s="96">
        <v>76531</v>
      </c>
      <c r="I14" s="96">
        <v>81507</v>
      </c>
      <c r="J14" s="96">
        <v>88586</v>
      </c>
      <c r="K14" s="96">
        <v>96042</v>
      </c>
      <c r="L14" s="96">
        <v>96336</v>
      </c>
      <c r="M14" s="96">
        <v>99464</v>
      </c>
      <c r="N14" s="96">
        <v>102129</v>
      </c>
      <c r="O14" s="96">
        <v>109448</v>
      </c>
      <c r="P14" s="96">
        <v>115607</v>
      </c>
      <c r="Q14" s="96">
        <v>120188</v>
      </c>
      <c r="R14" s="96">
        <v>118095</v>
      </c>
      <c r="S14" s="96">
        <v>105811</v>
      </c>
      <c r="T14" s="96">
        <v>91658</v>
      </c>
      <c r="U14" s="96">
        <v>92881</v>
      </c>
      <c r="V14" s="96">
        <v>95729</v>
      </c>
      <c r="W14" s="96">
        <v>103234</v>
      </c>
      <c r="X14" s="96">
        <v>107213</v>
      </c>
    </row>
    <row r="15" spans="1:24">
      <c r="A15" s="96" t="s">
        <v>320</v>
      </c>
      <c r="B15" s="96" t="s">
        <v>319</v>
      </c>
      <c r="C15" s="96">
        <v>33354</v>
      </c>
      <c r="D15" s="96">
        <v>35252</v>
      </c>
      <c r="E15" s="96">
        <v>37571</v>
      </c>
      <c r="F15" s="96">
        <v>39226</v>
      </c>
      <c r="G15" s="96">
        <v>41417</v>
      </c>
      <c r="H15" s="96">
        <v>44371</v>
      </c>
      <c r="I15" s="96">
        <v>46804</v>
      </c>
      <c r="J15" s="96">
        <v>49803</v>
      </c>
      <c r="K15" s="96">
        <v>53605</v>
      </c>
      <c r="L15" s="96">
        <v>53606</v>
      </c>
      <c r="M15" s="96">
        <v>54458</v>
      </c>
      <c r="N15" s="96">
        <v>55044</v>
      </c>
      <c r="O15" s="96">
        <v>59229</v>
      </c>
      <c r="P15" s="96">
        <v>62523</v>
      </c>
      <c r="Q15" s="96">
        <v>64403</v>
      </c>
      <c r="R15" s="96">
        <v>63292</v>
      </c>
      <c r="S15" s="96">
        <v>56389</v>
      </c>
      <c r="T15" s="96">
        <v>49313</v>
      </c>
      <c r="U15" s="96">
        <v>50403</v>
      </c>
      <c r="V15" s="96">
        <v>51530</v>
      </c>
      <c r="W15" s="96">
        <v>54808</v>
      </c>
      <c r="X15" s="96">
        <v>55158</v>
      </c>
    </row>
    <row r="16" spans="1:24">
      <c r="A16" s="96" t="s">
        <v>318</v>
      </c>
      <c r="B16" s="96" t="s">
        <v>317</v>
      </c>
      <c r="C16" s="96">
        <v>21651</v>
      </c>
      <c r="D16" s="96">
        <v>23122</v>
      </c>
      <c r="E16" s="96">
        <v>25920</v>
      </c>
      <c r="F16" s="96">
        <v>27681</v>
      </c>
      <c r="G16" s="96">
        <v>29669</v>
      </c>
      <c r="H16" s="96">
        <v>32160</v>
      </c>
      <c r="I16" s="96">
        <v>34703</v>
      </c>
      <c r="J16" s="96">
        <v>38783</v>
      </c>
      <c r="K16" s="96">
        <v>42436</v>
      </c>
      <c r="L16" s="96">
        <v>42731</v>
      </c>
      <c r="M16" s="96">
        <v>45006</v>
      </c>
      <c r="N16" s="96">
        <v>47085</v>
      </c>
      <c r="O16" s="96">
        <v>50218</v>
      </c>
      <c r="P16" s="96">
        <v>53084</v>
      </c>
      <c r="Q16" s="96">
        <v>55785</v>
      </c>
      <c r="R16" s="96">
        <v>54802</v>
      </c>
      <c r="S16" s="96">
        <v>49422</v>
      </c>
      <c r="T16" s="96">
        <v>42345</v>
      </c>
      <c r="U16" s="96">
        <v>42478</v>
      </c>
      <c r="V16" s="96">
        <v>44199</v>
      </c>
      <c r="W16" s="96">
        <v>48426</v>
      </c>
      <c r="X16" s="96">
        <v>52055</v>
      </c>
    </row>
    <row r="17" spans="1:24">
      <c r="A17" s="96" t="s">
        <v>316</v>
      </c>
      <c r="B17" s="96" t="s">
        <v>315</v>
      </c>
      <c r="C17" s="96">
        <v>45470</v>
      </c>
      <c r="D17" s="96">
        <v>51830</v>
      </c>
      <c r="E17" s="96">
        <v>60892</v>
      </c>
      <c r="F17" s="96">
        <v>69283</v>
      </c>
      <c r="G17" s="96">
        <v>73114</v>
      </c>
      <c r="H17" s="96">
        <v>74995</v>
      </c>
      <c r="I17" s="96">
        <v>79723</v>
      </c>
      <c r="J17" s="96">
        <v>84225</v>
      </c>
      <c r="K17" s="96">
        <v>87753</v>
      </c>
      <c r="L17" s="96">
        <v>85453</v>
      </c>
      <c r="M17" s="96">
        <v>89605</v>
      </c>
      <c r="N17" s="96">
        <v>91836</v>
      </c>
      <c r="O17" s="96">
        <v>100883</v>
      </c>
      <c r="P17" s="96">
        <v>108828</v>
      </c>
      <c r="Q17" s="96">
        <v>116488</v>
      </c>
      <c r="R17" s="96">
        <v>119226</v>
      </c>
      <c r="S17" s="96">
        <v>117940</v>
      </c>
      <c r="T17" s="96">
        <v>105933</v>
      </c>
      <c r="U17" s="96">
        <v>107155</v>
      </c>
      <c r="V17" s="96">
        <v>109488</v>
      </c>
      <c r="W17" s="96">
        <v>108970</v>
      </c>
      <c r="X17" s="96">
        <v>109610</v>
      </c>
    </row>
    <row r="18" spans="1:24">
      <c r="A18" s="96" t="s">
        <v>314</v>
      </c>
      <c r="B18" s="96" t="s">
        <v>313</v>
      </c>
      <c r="C18" s="96">
        <v>137515</v>
      </c>
      <c r="D18" s="96">
        <v>148424</v>
      </c>
      <c r="E18" s="96">
        <v>165395</v>
      </c>
      <c r="F18" s="96">
        <v>173898</v>
      </c>
      <c r="G18" s="96">
        <v>185284</v>
      </c>
      <c r="H18" s="96">
        <v>201161</v>
      </c>
      <c r="I18" s="96">
        <v>213092</v>
      </c>
      <c r="J18" s="96">
        <v>230088</v>
      </c>
      <c r="K18" s="96">
        <v>241861</v>
      </c>
      <c r="L18" s="96">
        <v>251221</v>
      </c>
      <c r="M18" s="96">
        <v>261251</v>
      </c>
      <c r="N18" s="96">
        <v>278000</v>
      </c>
      <c r="O18" s="96">
        <v>311602</v>
      </c>
      <c r="P18" s="96">
        <v>339464</v>
      </c>
      <c r="Q18" s="96">
        <v>354275</v>
      </c>
      <c r="R18" s="96">
        <v>339927</v>
      </c>
      <c r="S18" s="96">
        <v>321947</v>
      </c>
      <c r="T18" s="96">
        <v>283494</v>
      </c>
      <c r="U18" s="96">
        <v>285093</v>
      </c>
      <c r="V18" s="96">
        <v>296864</v>
      </c>
      <c r="W18" s="96">
        <v>312994</v>
      </c>
      <c r="X18" s="96">
        <v>330694</v>
      </c>
    </row>
    <row r="19" spans="1:24">
      <c r="A19" s="96" t="s">
        <v>312</v>
      </c>
      <c r="B19" s="96" t="s">
        <v>311</v>
      </c>
      <c r="C19" s="96">
        <v>116313</v>
      </c>
      <c r="D19" s="96">
        <v>127240</v>
      </c>
      <c r="E19" s="96">
        <v>142742</v>
      </c>
      <c r="F19" s="96">
        <v>149580</v>
      </c>
      <c r="G19" s="96">
        <v>158367</v>
      </c>
      <c r="H19" s="96">
        <v>171307</v>
      </c>
      <c r="I19" s="96">
        <v>182025</v>
      </c>
      <c r="J19" s="96">
        <v>198702</v>
      </c>
      <c r="K19" s="96">
        <v>209150</v>
      </c>
      <c r="L19" s="96">
        <v>218598</v>
      </c>
      <c r="M19" s="96">
        <v>229064</v>
      </c>
      <c r="N19" s="96">
        <v>244825</v>
      </c>
      <c r="O19" s="96">
        <v>276754</v>
      </c>
      <c r="P19" s="96">
        <v>304362</v>
      </c>
      <c r="Q19" s="96">
        <v>318550</v>
      </c>
      <c r="R19" s="96">
        <v>301850</v>
      </c>
      <c r="S19" s="96">
        <v>280867</v>
      </c>
      <c r="T19" s="96">
        <v>245924</v>
      </c>
      <c r="U19" s="96">
        <v>244510</v>
      </c>
      <c r="V19" s="96">
        <v>252637</v>
      </c>
      <c r="W19" s="96">
        <v>266456</v>
      </c>
      <c r="X19" s="96">
        <v>280479</v>
      </c>
    </row>
    <row r="20" spans="1:24">
      <c r="A20" s="96" t="s">
        <v>310</v>
      </c>
      <c r="B20" s="96" t="s">
        <v>309</v>
      </c>
      <c r="C20" s="96">
        <v>21203</v>
      </c>
      <c r="D20" s="96">
        <v>21183</v>
      </c>
      <c r="E20" s="96">
        <v>22654</v>
      </c>
      <c r="F20" s="96">
        <v>24318</v>
      </c>
      <c r="G20" s="96">
        <v>26918</v>
      </c>
      <c r="H20" s="96">
        <v>29854</v>
      </c>
      <c r="I20" s="96">
        <v>31067</v>
      </c>
      <c r="J20" s="96">
        <v>31386</v>
      </c>
      <c r="K20" s="96">
        <v>32711</v>
      </c>
      <c r="L20" s="96">
        <v>32623</v>
      </c>
      <c r="M20" s="96">
        <v>32186</v>
      </c>
      <c r="N20" s="96">
        <v>33175</v>
      </c>
      <c r="O20" s="96">
        <v>34848</v>
      </c>
      <c r="P20" s="96">
        <v>35102</v>
      </c>
      <c r="Q20" s="96">
        <v>35725</v>
      </c>
      <c r="R20" s="96">
        <v>38078</v>
      </c>
      <c r="S20" s="96">
        <v>41080</v>
      </c>
      <c r="T20" s="96">
        <v>37570</v>
      </c>
      <c r="U20" s="96">
        <v>40583</v>
      </c>
      <c r="V20" s="96">
        <v>44227</v>
      </c>
      <c r="W20" s="96">
        <v>46538</v>
      </c>
      <c r="X20" s="96">
        <v>50215</v>
      </c>
    </row>
    <row r="21" spans="1:24">
      <c r="A21" s="96" t="s">
        <v>308</v>
      </c>
      <c r="B21" s="96" t="s">
        <v>307</v>
      </c>
      <c r="C21" s="96">
        <v>380103</v>
      </c>
      <c r="D21" s="96">
        <v>384996</v>
      </c>
      <c r="E21" s="96">
        <v>394288</v>
      </c>
      <c r="F21" s="96">
        <v>400804</v>
      </c>
      <c r="G21" s="96">
        <v>410647</v>
      </c>
      <c r="H21" s="96">
        <v>419555</v>
      </c>
      <c r="I21" s="96">
        <v>426488</v>
      </c>
      <c r="J21" s="96">
        <v>443908</v>
      </c>
      <c r="K21" s="96">
        <v>454191</v>
      </c>
      <c r="L21" s="96">
        <v>473577</v>
      </c>
      <c r="M21" s="96">
        <v>476025</v>
      </c>
      <c r="N21" s="96">
        <v>485455</v>
      </c>
      <c r="O21" s="96">
        <v>501982</v>
      </c>
      <c r="P21" s="96">
        <v>521936</v>
      </c>
      <c r="Q21" s="96">
        <v>541066</v>
      </c>
      <c r="R21" s="96">
        <v>563414</v>
      </c>
      <c r="S21" s="96">
        <v>584167</v>
      </c>
      <c r="T21" s="96">
        <v>584643</v>
      </c>
      <c r="U21" s="96">
        <v>596596</v>
      </c>
      <c r="V21" s="96">
        <v>626222</v>
      </c>
      <c r="W21" s="96">
        <v>645939</v>
      </c>
      <c r="X21" s="96">
        <v>665464</v>
      </c>
    </row>
    <row r="22" spans="1:24">
      <c r="A22" s="96" t="s">
        <v>306</v>
      </c>
      <c r="B22" s="96" t="s">
        <v>305</v>
      </c>
      <c r="C22" s="96">
        <v>345654</v>
      </c>
      <c r="D22" s="96">
        <v>350376</v>
      </c>
      <c r="E22" s="96">
        <v>359072</v>
      </c>
      <c r="F22" s="96">
        <v>365364</v>
      </c>
      <c r="G22" s="96">
        <v>373640</v>
      </c>
      <c r="H22" s="96">
        <v>381197</v>
      </c>
      <c r="I22" s="96">
        <v>386524</v>
      </c>
      <c r="J22" s="96">
        <v>402871</v>
      </c>
      <c r="K22" s="96">
        <v>410219</v>
      </c>
      <c r="L22" s="96">
        <v>427368</v>
      </c>
      <c r="M22" s="96">
        <v>429010</v>
      </c>
      <c r="N22" s="96">
        <v>437031</v>
      </c>
      <c r="O22" s="96">
        <v>450705</v>
      </c>
      <c r="P22" s="96">
        <v>468907</v>
      </c>
      <c r="Q22" s="96">
        <v>484981</v>
      </c>
      <c r="R22" s="96">
        <v>504363</v>
      </c>
      <c r="S22" s="96">
        <v>523101</v>
      </c>
      <c r="T22" s="96">
        <v>523006</v>
      </c>
      <c r="U22" s="96">
        <v>533158</v>
      </c>
      <c r="V22" s="96">
        <v>560571</v>
      </c>
      <c r="W22" s="96">
        <v>576817</v>
      </c>
      <c r="X22" s="96">
        <v>591565</v>
      </c>
    </row>
    <row r="23" spans="1:24">
      <c r="A23" s="96" t="s">
        <v>304</v>
      </c>
      <c r="B23" s="96" t="s">
        <v>303</v>
      </c>
      <c r="C23" s="96">
        <v>11625</v>
      </c>
      <c r="D23" s="96">
        <v>11870</v>
      </c>
      <c r="E23" s="96">
        <v>11918</v>
      </c>
      <c r="F23" s="96">
        <v>12190</v>
      </c>
      <c r="G23" s="96">
        <v>12579</v>
      </c>
      <c r="H23" s="96">
        <v>12966</v>
      </c>
      <c r="I23" s="96">
        <v>13203</v>
      </c>
      <c r="J23" s="96">
        <v>13179</v>
      </c>
      <c r="K23" s="96">
        <v>13965</v>
      </c>
      <c r="L23" s="96">
        <v>14925</v>
      </c>
      <c r="M23" s="96">
        <v>15400</v>
      </c>
      <c r="N23" s="96">
        <v>16183</v>
      </c>
      <c r="O23" s="96">
        <v>17256</v>
      </c>
      <c r="P23" s="96">
        <v>17542</v>
      </c>
      <c r="Q23" s="96">
        <v>17834</v>
      </c>
      <c r="R23" s="96">
        <v>18684</v>
      </c>
      <c r="S23" s="96">
        <v>19169</v>
      </c>
      <c r="T23" s="96">
        <v>18951</v>
      </c>
      <c r="U23" s="96">
        <v>19484</v>
      </c>
      <c r="V23" s="96">
        <v>20557</v>
      </c>
      <c r="W23" s="96">
        <v>22446</v>
      </c>
      <c r="X23" s="96">
        <v>23991</v>
      </c>
    </row>
    <row r="24" spans="1:24" s="101" customFormat="1">
      <c r="A24" s="101" t="s">
        <v>302</v>
      </c>
      <c r="B24" s="101" t="s">
        <v>301</v>
      </c>
      <c r="C24" s="101">
        <v>22823</v>
      </c>
      <c r="D24" s="101">
        <v>22749</v>
      </c>
      <c r="E24" s="101">
        <v>23299</v>
      </c>
      <c r="F24" s="101">
        <v>23250</v>
      </c>
      <c r="G24" s="101">
        <v>24429</v>
      </c>
      <c r="H24" s="101">
        <v>25393</v>
      </c>
      <c r="I24" s="101">
        <v>26761</v>
      </c>
      <c r="J24" s="101">
        <v>27859</v>
      </c>
      <c r="K24" s="101">
        <v>30008</v>
      </c>
      <c r="L24" s="101">
        <v>31283</v>
      </c>
      <c r="M24" s="101">
        <v>31615</v>
      </c>
      <c r="N24" s="101">
        <v>32241</v>
      </c>
      <c r="O24" s="101">
        <v>34020</v>
      </c>
      <c r="P24" s="101">
        <v>35487</v>
      </c>
      <c r="Q24" s="101">
        <v>38251</v>
      </c>
      <c r="R24" s="101">
        <v>40368</v>
      </c>
      <c r="S24" s="101">
        <v>41898</v>
      </c>
      <c r="T24" s="101">
        <v>42686</v>
      </c>
      <c r="U24" s="101">
        <v>43954</v>
      </c>
      <c r="V24" s="101">
        <v>45094</v>
      </c>
      <c r="W24" s="101">
        <v>46676</v>
      </c>
      <c r="X24" s="101">
        <v>49908</v>
      </c>
    </row>
    <row r="25" spans="1:24">
      <c r="A25" s="96" t="s">
        <v>300</v>
      </c>
      <c r="B25" s="96" t="s">
        <v>299</v>
      </c>
      <c r="C25" s="96">
        <v>125944</v>
      </c>
      <c r="D25" s="96">
        <v>131396</v>
      </c>
      <c r="E25" s="96">
        <v>135572</v>
      </c>
      <c r="F25" s="96">
        <v>138334</v>
      </c>
      <c r="G25" s="96">
        <v>144081</v>
      </c>
      <c r="H25" s="96">
        <v>147816</v>
      </c>
      <c r="I25" s="96">
        <v>157058</v>
      </c>
      <c r="J25" s="96">
        <v>167906</v>
      </c>
      <c r="K25" s="96">
        <v>176242</v>
      </c>
      <c r="L25" s="96">
        <v>176750</v>
      </c>
      <c r="M25" s="96">
        <v>181629</v>
      </c>
      <c r="N25" s="96">
        <v>188817</v>
      </c>
      <c r="O25" s="96">
        <v>200057</v>
      </c>
      <c r="P25" s="96">
        <v>211714</v>
      </c>
      <c r="Q25" s="96">
        <v>225172</v>
      </c>
      <c r="R25" s="96">
        <v>233747</v>
      </c>
      <c r="S25" s="96">
        <v>229146</v>
      </c>
      <c r="T25" s="96">
        <v>216423</v>
      </c>
      <c r="U25" s="96">
        <v>225827</v>
      </c>
      <c r="V25" s="96">
        <v>241921</v>
      </c>
      <c r="W25" s="96">
        <v>255259</v>
      </c>
      <c r="X25" s="96">
        <v>264528</v>
      </c>
    </row>
    <row r="26" spans="1:24">
      <c r="A26" s="96" t="s">
        <v>298</v>
      </c>
      <c r="B26" s="96" t="s">
        <v>297</v>
      </c>
      <c r="C26" s="96">
        <v>89595</v>
      </c>
      <c r="D26" s="96">
        <v>93151</v>
      </c>
      <c r="E26" s="96">
        <v>94980</v>
      </c>
      <c r="F26" s="96">
        <v>95859</v>
      </c>
      <c r="G26" s="96">
        <v>99028</v>
      </c>
      <c r="H26" s="96">
        <v>103213</v>
      </c>
      <c r="I26" s="96">
        <v>109958</v>
      </c>
      <c r="J26" s="96">
        <v>117938</v>
      </c>
      <c r="K26" s="96">
        <v>124248</v>
      </c>
      <c r="L26" s="96">
        <v>126097</v>
      </c>
      <c r="M26" s="96">
        <v>129734</v>
      </c>
      <c r="N26" s="96">
        <v>135731</v>
      </c>
      <c r="O26" s="96">
        <v>144427</v>
      </c>
      <c r="P26" s="96">
        <v>153548</v>
      </c>
      <c r="Q26" s="96">
        <v>163162</v>
      </c>
      <c r="R26" s="96">
        <v>170763</v>
      </c>
      <c r="S26" s="96">
        <v>167239</v>
      </c>
      <c r="T26" s="96">
        <v>160435</v>
      </c>
      <c r="U26" s="96">
        <v>167646</v>
      </c>
      <c r="V26" s="96">
        <v>177826</v>
      </c>
      <c r="W26" s="96">
        <v>187685</v>
      </c>
      <c r="X26" s="96">
        <v>192776</v>
      </c>
    </row>
    <row r="27" spans="1:24">
      <c r="A27" s="96" t="s">
        <v>296</v>
      </c>
      <c r="B27" s="96" t="s">
        <v>295</v>
      </c>
      <c r="C27" s="96">
        <v>19399</v>
      </c>
      <c r="D27" s="96">
        <v>19800</v>
      </c>
      <c r="E27" s="96">
        <v>20713</v>
      </c>
      <c r="F27" s="96">
        <v>21186</v>
      </c>
      <c r="G27" s="96">
        <v>22127</v>
      </c>
      <c r="H27" s="96">
        <v>22377</v>
      </c>
      <c r="I27" s="96">
        <v>23196</v>
      </c>
      <c r="J27" s="96">
        <v>23675</v>
      </c>
      <c r="K27" s="96">
        <v>23790</v>
      </c>
      <c r="L27" s="96">
        <v>23846</v>
      </c>
      <c r="M27" s="96">
        <v>24225</v>
      </c>
      <c r="N27" s="96">
        <v>24475</v>
      </c>
      <c r="O27" s="96">
        <v>24960</v>
      </c>
      <c r="P27" s="96">
        <v>26668</v>
      </c>
      <c r="Q27" s="96">
        <v>28277</v>
      </c>
      <c r="R27" s="96">
        <v>28300</v>
      </c>
      <c r="S27" s="96">
        <v>28147</v>
      </c>
      <c r="T27" s="96">
        <v>26473</v>
      </c>
      <c r="U27" s="96">
        <v>27917</v>
      </c>
      <c r="V27" s="96">
        <v>29700</v>
      </c>
      <c r="W27" s="96">
        <v>31198</v>
      </c>
      <c r="X27" s="96">
        <v>31611</v>
      </c>
    </row>
    <row r="28" spans="1:24">
      <c r="A28" s="96" t="s">
        <v>294</v>
      </c>
      <c r="B28" s="96" t="s">
        <v>293</v>
      </c>
      <c r="C28" s="96">
        <v>16949</v>
      </c>
      <c r="D28" s="96">
        <v>18446</v>
      </c>
      <c r="E28" s="96">
        <v>19879</v>
      </c>
      <c r="F28" s="96">
        <v>21290</v>
      </c>
      <c r="G28" s="96">
        <v>22927</v>
      </c>
      <c r="H28" s="96">
        <v>22227</v>
      </c>
      <c r="I28" s="96">
        <v>23905</v>
      </c>
      <c r="J28" s="96">
        <v>26293</v>
      </c>
      <c r="K28" s="96">
        <v>28204</v>
      </c>
      <c r="L28" s="96">
        <v>26807</v>
      </c>
      <c r="M28" s="96">
        <v>27670</v>
      </c>
      <c r="N28" s="96">
        <v>28611</v>
      </c>
      <c r="O28" s="96">
        <v>30670</v>
      </c>
      <c r="P28" s="96">
        <v>31497</v>
      </c>
      <c r="Q28" s="96">
        <v>33733</v>
      </c>
      <c r="R28" s="96">
        <v>34684</v>
      </c>
      <c r="S28" s="96">
        <v>33759</v>
      </c>
      <c r="T28" s="96">
        <v>29514</v>
      </c>
      <c r="U28" s="96">
        <v>30264</v>
      </c>
      <c r="V28" s="96">
        <v>34395</v>
      </c>
      <c r="W28" s="96">
        <v>36376</v>
      </c>
      <c r="X28" s="96">
        <v>40141</v>
      </c>
    </row>
    <row r="29" spans="1:24">
      <c r="A29" s="96" t="s">
        <v>292</v>
      </c>
      <c r="B29" s="96" t="s">
        <v>291</v>
      </c>
      <c r="C29" s="96">
        <v>262073</v>
      </c>
      <c r="D29" s="96">
        <v>281832</v>
      </c>
      <c r="E29" s="96">
        <v>301157</v>
      </c>
      <c r="F29" s="96">
        <v>317254</v>
      </c>
      <c r="G29" s="96">
        <v>331918</v>
      </c>
      <c r="H29" s="96">
        <v>350229</v>
      </c>
      <c r="I29" s="96">
        <v>370401</v>
      </c>
      <c r="J29" s="96">
        <v>400581</v>
      </c>
      <c r="K29" s="96">
        <v>424915</v>
      </c>
      <c r="L29" s="96">
        <v>451389</v>
      </c>
      <c r="M29" s="96">
        <v>471439</v>
      </c>
      <c r="N29" s="96">
        <v>494350</v>
      </c>
      <c r="O29" s="96">
        <v>521993</v>
      </c>
      <c r="P29" s="96">
        <v>558229</v>
      </c>
      <c r="Q29" s="96">
        <v>586248</v>
      </c>
      <c r="R29" s="96">
        <v>612711</v>
      </c>
      <c r="S29" s="96">
        <v>630808</v>
      </c>
      <c r="T29" s="96">
        <v>624061</v>
      </c>
      <c r="U29" s="96">
        <v>640222</v>
      </c>
      <c r="V29" s="96">
        <v>662754</v>
      </c>
      <c r="W29" s="96">
        <v>688673</v>
      </c>
      <c r="X29" s="96">
        <v>693477</v>
      </c>
    </row>
    <row r="30" spans="1:24">
      <c r="A30" s="96" t="s">
        <v>290</v>
      </c>
      <c r="B30" s="96" t="s">
        <v>289</v>
      </c>
      <c r="C30" s="96">
        <v>187876</v>
      </c>
      <c r="D30" s="96">
        <v>199415</v>
      </c>
      <c r="E30" s="96">
        <v>210372</v>
      </c>
      <c r="F30" s="96">
        <v>217381</v>
      </c>
      <c r="G30" s="96">
        <v>223098</v>
      </c>
      <c r="H30" s="96">
        <v>232433</v>
      </c>
      <c r="I30" s="96">
        <v>235579</v>
      </c>
      <c r="J30" s="96">
        <v>242805</v>
      </c>
      <c r="K30" s="96">
        <v>244346</v>
      </c>
      <c r="L30" s="96">
        <v>241501</v>
      </c>
      <c r="M30" s="96">
        <v>233572</v>
      </c>
      <c r="N30" s="96">
        <v>226318</v>
      </c>
      <c r="O30" s="96">
        <v>227194</v>
      </c>
      <c r="P30" s="96">
        <v>229379</v>
      </c>
      <c r="Q30" s="96">
        <v>227227</v>
      </c>
      <c r="R30" s="96">
        <v>223541</v>
      </c>
      <c r="S30" s="96">
        <v>212226</v>
      </c>
      <c r="T30" s="96">
        <v>199840</v>
      </c>
      <c r="U30" s="96">
        <v>198573</v>
      </c>
      <c r="V30" s="96">
        <v>197514</v>
      </c>
      <c r="W30" s="96">
        <v>195718</v>
      </c>
      <c r="X30" s="96">
        <v>187309</v>
      </c>
    </row>
    <row r="31" spans="1:24">
      <c r="A31" s="96" t="s">
        <v>288</v>
      </c>
      <c r="B31" s="96" t="s">
        <v>287</v>
      </c>
      <c r="C31" s="96">
        <v>74197</v>
      </c>
      <c r="D31" s="96">
        <v>82417</v>
      </c>
      <c r="E31" s="96">
        <v>90785</v>
      </c>
      <c r="F31" s="96">
        <v>99873</v>
      </c>
      <c r="G31" s="96">
        <v>108820</v>
      </c>
      <c r="H31" s="96">
        <v>117796</v>
      </c>
      <c r="I31" s="96">
        <v>134822</v>
      </c>
      <c r="J31" s="96">
        <v>157777</v>
      </c>
      <c r="K31" s="96">
        <v>180569</v>
      </c>
      <c r="L31" s="96">
        <v>209888</v>
      </c>
      <c r="M31" s="96">
        <v>237867</v>
      </c>
      <c r="N31" s="96">
        <v>268031</v>
      </c>
      <c r="O31" s="96">
        <v>294799</v>
      </c>
      <c r="P31" s="96">
        <v>328850</v>
      </c>
      <c r="Q31" s="96">
        <v>359020</v>
      </c>
      <c r="R31" s="96">
        <v>389171</v>
      </c>
      <c r="S31" s="96">
        <v>418582</v>
      </c>
      <c r="T31" s="96">
        <v>424221</v>
      </c>
      <c r="U31" s="96">
        <v>441649</v>
      </c>
      <c r="V31" s="96">
        <v>465240</v>
      </c>
      <c r="W31" s="96">
        <v>492955</v>
      </c>
      <c r="X31" s="96">
        <v>506167</v>
      </c>
    </row>
    <row r="32" spans="1:24">
      <c r="A32" s="96" t="s">
        <v>286</v>
      </c>
      <c r="B32" s="96" t="s">
        <v>285</v>
      </c>
      <c r="C32" s="96">
        <v>440952</v>
      </c>
      <c r="D32" s="96">
        <v>468492</v>
      </c>
      <c r="E32" s="96">
        <v>506205</v>
      </c>
      <c r="F32" s="96">
        <v>540154</v>
      </c>
      <c r="G32" s="96">
        <v>584068</v>
      </c>
      <c r="H32" s="96">
        <v>619779</v>
      </c>
      <c r="I32" s="96">
        <v>642631</v>
      </c>
      <c r="J32" s="96">
        <v>704744</v>
      </c>
      <c r="K32" s="96">
        <v>792089</v>
      </c>
      <c r="L32" s="96">
        <v>802970</v>
      </c>
      <c r="M32" s="96">
        <v>823212</v>
      </c>
      <c r="N32" s="96">
        <v>877886</v>
      </c>
      <c r="O32" s="96">
        <v>958719</v>
      </c>
      <c r="P32" s="96">
        <v>1062105</v>
      </c>
      <c r="Q32" s="96">
        <v>1158672</v>
      </c>
      <c r="R32" s="96">
        <v>1230860</v>
      </c>
      <c r="S32" s="96">
        <v>1293263</v>
      </c>
      <c r="T32" s="96">
        <v>1168032</v>
      </c>
      <c r="U32" s="96">
        <v>1268997</v>
      </c>
      <c r="V32" s="96">
        <v>1408798</v>
      </c>
      <c r="W32" s="96">
        <v>1477348</v>
      </c>
      <c r="X32" s="96">
        <v>1533097</v>
      </c>
    </row>
    <row r="33" spans="1:24">
      <c r="A33" s="96" t="s">
        <v>284</v>
      </c>
      <c r="B33" s="96" t="s">
        <v>283</v>
      </c>
      <c r="C33" s="96">
        <v>91250</v>
      </c>
      <c r="D33" s="96">
        <v>94380</v>
      </c>
      <c r="E33" s="96">
        <v>98327</v>
      </c>
      <c r="F33" s="96">
        <v>103879</v>
      </c>
      <c r="G33" s="96">
        <v>111425</v>
      </c>
      <c r="H33" s="96">
        <v>121131</v>
      </c>
      <c r="I33" s="96">
        <v>132245</v>
      </c>
      <c r="J33" s="96">
        <v>145479</v>
      </c>
      <c r="K33" s="96">
        <v>158319</v>
      </c>
      <c r="L33" s="96">
        <v>170050</v>
      </c>
      <c r="M33" s="96">
        <v>183677</v>
      </c>
      <c r="N33" s="96">
        <v>195876</v>
      </c>
      <c r="O33" s="96">
        <v>202263</v>
      </c>
      <c r="P33" s="96">
        <v>214158</v>
      </c>
      <c r="Q33" s="96">
        <v>227701</v>
      </c>
      <c r="R33" s="96">
        <v>241283</v>
      </c>
      <c r="S33" s="96">
        <v>250154</v>
      </c>
      <c r="T33" s="96">
        <v>257260</v>
      </c>
      <c r="U33" s="96">
        <v>264438</v>
      </c>
      <c r="V33" s="96">
        <v>275804</v>
      </c>
      <c r="W33" s="96">
        <v>281155</v>
      </c>
      <c r="X33" s="96">
        <v>287979</v>
      </c>
    </row>
    <row r="34" spans="1:24">
      <c r="A34" s="96" t="s">
        <v>282</v>
      </c>
      <c r="B34" s="96" t="s">
        <v>281</v>
      </c>
      <c r="C34" s="96">
        <v>160716</v>
      </c>
      <c r="D34" s="96">
        <v>167392</v>
      </c>
      <c r="E34" s="96">
        <v>176503</v>
      </c>
      <c r="F34" s="96">
        <v>186812</v>
      </c>
      <c r="G34" s="96">
        <v>199856</v>
      </c>
      <c r="H34" s="96">
        <v>206080</v>
      </c>
      <c r="I34" s="96">
        <v>197745</v>
      </c>
      <c r="J34" s="96">
        <v>218994</v>
      </c>
      <c r="K34" s="96">
        <v>257303</v>
      </c>
      <c r="L34" s="96">
        <v>259186</v>
      </c>
      <c r="M34" s="96">
        <v>257570</v>
      </c>
      <c r="N34" s="96">
        <v>282775</v>
      </c>
      <c r="O34" s="96">
        <v>331004</v>
      </c>
      <c r="P34" s="96">
        <v>387820</v>
      </c>
      <c r="Q34" s="96">
        <v>431264</v>
      </c>
      <c r="R34" s="96">
        <v>462296</v>
      </c>
      <c r="S34" s="96">
        <v>510591</v>
      </c>
      <c r="T34" s="96">
        <v>399356</v>
      </c>
      <c r="U34" s="96">
        <v>459496</v>
      </c>
      <c r="V34" s="96">
        <v>542893</v>
      </c>
      <c r="W34" s="96">
        <v>564326</v>
      </c>
      <c r="X34" s="96">
        <v>561268</v>
      </c>
    </row>
    <row r="35" spans="1:24">
      <c r="A35" s="96" t="s">
        <v>280</v>
      </c>
      <c r="B35" s="96" t="s">
        <v>279</v>
      </c>
      <c r="C35" s="96">
        <v>51827</v>
      </c>
      <c r="D35" s="96">
        <v>55091</v>
      </c>
      <c r="E35" s="96">
        <v>60626</v>
      </c>
      <c r="F35" s="96">
        <v>64420</v>
      </c>
      <c r="G35" s="96">
        <v>67416</v>
      </c>
      <c r="H35" s="96">
        <v>69297</v>
      </c>
      <c r="I35" s="96">
        <v>73056</v>
      </c>
      <c r="J35" s="96">
        <v>76894</v>
      </c>
      <c r="K35" s="96">
        <v>80638</v>
      </c>
      <c r="L35" s="96">
        <v>81730</v>
      </c>
      <c r="M35" s="96">
        <v>81678</v>
      </c>
      <c r="N35" s="96">
        <v>81822</v>
      </c>
      <c r="O35" s="96">
        <v>83862</v>
      </c>
      <c r="P35" s="96">
        <v>85507</v>
      </c>
      <c r="Q35" s="96">
        <v>88583</v>
      </c>
      <c r="R35" s="96">
        <v>89759</v>
      </c>
      <c r="S35" s="96">
        <v>89218</v>
      </c>
      <c r="T35" s="96">
        <v>86126</v>
      </c>
      <c r="U35" s="96">
        <v>86510</v>
      </c>
      <c r="V35" s="96">
        <v>87377</v>
      </c>
      <c r="W35" s="96">
        <v>92264</v>
      </c>
      <c r="X35" s="96">
        <v>95575</v>
      </c>
    </row>
    <row r="36" spans="1:24">
      <c r="A36" s="96" t="s">
        <v>278</v>
      </c>
      <c r="B36" s="96" t="s">
        <v>277</v>
      </c>
      <c r="C36" s="96">
        <v>35487</v>
      </c>
      <c r="D36" s="96">
        <v>37460</v>
      </c>
      <c r="E36" s="96">
        <v>41107</v>
      </c>
      <c r="F36" s="96">
        <v>43157</v>
      </c>
      <c r="G36" s="96">
        <v>45072</v>
      </c>
      <c r="H36" s="96">
        <v>46370</v>
      </c>
      <c r="I36" s="96">
        <v>48689</v>
      </c>
      <c r="J36" s="96">
        <v>51490</v>
      </c>
      <c r="K36" s="96">
        <v>54474</v>
      </c>
      <c r="L36" s="96">
        <v>55450</v>
      </c>
      <c r="M36" s="96">
        <v>55798</v>
      </c>
      <c r="N36" s="96">
        <v>56436</v>
      </c>
      <c r="O36" s="96">
        <v>58270</v>
      </c>
      <c r="P36" s="96">
        <v>60261</v>
      </c>
      <c r="Q36" s="96">
        <v>64159</v>
      </c>
      <c r="R36" s="96">
        <v>66296</v>
      </c>
      <c r="S36" s="96">
        <v>66770</v>
      </c>
      <c r="T36" s="96">
        <v>65424</v>
      </c>
      <c r="U36" s="96">
        <v>66592</v>
      </c>
      <c r="V36" s="96">
        <v>69135</v>
      </c>
      <c r="W36" s="96">
        <v>74395</v>
      </c>
      <c r="X36" s="96">
        <v>77351</v>
      </c>
    </row>
    <row r="37" spans="1:24">
      <c r="A37" s="96" t="s">
        <v>276</v>
      </c>
      <c r="B37" s="96" t="s">
        <v>275</v>
      </c>
      <c r="C37" s="96">
        <v>16340</v>
      </c>
      <c r="D37" s="96">
        <v>17631</v>
      </c>
      <c r="E37" s="96">
        <v>19520</v>
      </c>
      <c r="F37" s="96">
        <v>21262</v>
      </c>
      <c r="G37" s="96">
        <v>22344</v>
      </c>
      <c r="H37" s="96">
        <v>22927</v>
      </c>
      <c r="I37" s="96">
        <v>24368</v>
      </c>
      <c r="J37" s="96">
        <v>25404</v>
      </c>
      <c r="K37" s="96">
        <v>26164</v>
      </c>
      <c r="L37" s="96">
        <v>26279</v>
      </c>
      <c r="M37" s="96">
        <v>25880</v>
      </c>
      <c r="N37" s="96">
        <v>25385</v>
      </c>
      <c r="O37" s="96">
        <v>25592</v>
      </c>
      <c r="P37" s="96">
        <v>25246</v>
      </c>
      <c r="Q37" s="96">
        <v>24424</v>
      </c>
      <c r="R37" s="96">
        <v>23463</v>
      </c>
      <c r="S37" s="96">
        <v>22448</v>
      </c>
      <c r="T37" s="96">
        <v>20702</v>
      </c>
      <c r="U37" s="96">
        <v>19918</v>
      </c>
      <c r="V37" s="96">
        <v>18242</v>
      </c>
      <c r="W37" s="96">
        <v>17869</v>
      </c>
      <c r="X37" s="96">
        <v>18224</v>
      </c>
    </row>
    <row r="38" spans="1:24">
      <c r="A38" s="96" t="s">
        <v>274</v>
      </c>
      <c r="B38" s="96" t="s">
        <v>273</v>
      </c>
      <c r="C38" s="96">
        <v>56820</v>
      </c>
      <c r="D38" s="96">
        <v>64217</v>
      </c>
      <c r="E38" s="96">
        <v>72235</v>
      </c>
      <c r="F38" s="96">
        <v>79094</v>
      </c>
      <c r="G38" s="96">
        <v>85702</v>
      </c>
      <c r="H38" s="96">
        <v>94012</v>
      </c>
      <c r="I38" s="96">
        <v>102510</v>
      </c>
      <c r="J38" s="96">
        <v>108193</v>
      </c>
      <c r="K38" s="96">
        <v>111256</v>
      </c>
      <c r="L38" s="96">
        <v>107444</v>
      </c>
      <c r="M38" s="96">
        <v>106966</v>
      </c>
      <c r="N38" s="96">
        <v>107121</v>
      </c>
      <c r="O38" s="96">
        <v>109395</v>
      </c>
      <c r="P38" s="96">
        <v>113336</v>
      </c>
      <c r="Q38" s="96">
        <v>119811</v>
      </c>
      <c r="R38" s="96">
        <v>122433</v>
      </c>
      <c r="S38" s="96">
        <v>117322</v>
      </c>
      <c r="T38" s="96">
        <v>108643</v>
      </c>
      <c r="U38" s="96">
        <v>111722</v>
      </c>
      <c r="V38" s="96">
        <v>117478</v>
      </c>
      <c r="W38" s="96">
        <v>125720</v>
      </c>
      <c r="X38" s="96">
        <v>132214</v>
      </c>
    </row>
    <row r="39" spans="1:24">
      <c r="A39" s="96" t="s">
        <v>272</v>
      </c>
      <c r="B39" s="96" t="s">
        <v>271</v>
      </c>
      <c r="C39" s="96">
        <v>6680</v>
      </c>
      <c r="D39" s="96">
        <v>6803</v>
      </c>
      <c r="E39" s="96">
        <v>6928</v>
      </c>
      <c r="F39" s="96">
        <v>6992</v>
      </c>
      <c r="G39" s="96">
        <v>7475</v>
      </c>
      <c r="H39" s="96">
        <v>7692</v>
      </c>
      <c r="I39" s="96">
        <v>8002</v>
      </c>
      <c r="J39" s="96">
        <v>8237</v>
      </c>
      <c r="K39" s="96">
        <v>8600</v>
      </c>
      <c r="L39" s="96">
        <v>8293</v>
      </c>
      <c r="M39" s="96">
        <v>7891</v>
      </c>
      <c r="N39" s="96">
        <v>7315</v>
      </c>
      <c r="O39" s="96">
        <v>7126</v>
      </c>
      <c r="P39" s="96">
        <v>7520</v>
      </c>
      <c r="Q39" s="96">
        <v>7733</v>
      </c>
      <c r="R39" s="96">
        <v>7677</v>
      </c>
      <c r="S39" s="96">
        <v>7064</v>
      </c>
      <c r="T39" s="96">
        <v>6113</v>
      </c>
      <c r="U39" s="96">
        <v>6052</v>
      </c>
      <c r="V39" s="96">
        <v>5800</v>
      </c>
      <c r="W39" s="96">
        <v>6386</v>
      </c>
      <c r="X39" s="96">
        <v>5662</v>
      </c>
    </row>
    <row r="40" spans="1:24">
      <c r="A40" s="96" t="s">
        <v>270</v>
      </c>
      <c r="B40" s="96" t="s">
        <v>269</v>
      </c>
      <c r="C40" s="96">
        <v>22594</v>
      </c>
      <c r="D40" s="96">
        <v>25459</v>
      </c>
      <c r="E40" s="96">
        <v>28912</v>
      </c>
      <c r="F40" s="96">
        <v>31078</v>
      </c>
      <c r="G40" s="96">
        <v>32670</v>
      </c>
      <c r="H40" s="96">
        <v>35925</v>
      </c>
      <c r="I40" s="96">
        <v>39657</v>
      </c>
      <c r="J40" s="96">
        <v>42413</v>
      </c>
      <c r="K40" s="96">
        <v>44401</v>
      </c>
      <c r="L40" s="96">
        <v>42037</v>
      </c>
      <c r="M40" s="96">
        <v>41579</v>
      </c>
      <c r="N40" s="96">
        <v>40850</v>
      </c>
      <c r="O40" s="96">
        <v>41827</v>
      </c>
      <c r="P40" s="96">
        <v>42513</v>
      </c>
      <c r="Q40" s="96">
        <v>44052</v>
      </c>
      <c r="R40" s="96">
        <v>44174</v>
      </c>
      <c r="S40" s="96">
        <v>41373</v>
      </c>
      <c r="T40" s="96">
        <v>38027</v>
      </c>
      <c r="U40" s="96">
        <v>38073</v>
      </c>
      <c r="V40" s="96">
        <v>38442</v>
      </c>
      <c r="W40" s="96">
        <v>39683</v>
      </c>
      <c r="X40" s="96">
        <v>42044</v>
      </c>
    </row>
    <row r="41" spans="1:24">
      <c r="A41" s="96" t="s">
        <v>268</v>
      </c>
      <c r="B41" s="96" t="s">
        <v>267</v>
      </c>
      <c r="C41" s="96">
        <v>5797</v>
      </c>
      <c r="D41" s="96">
        <v>6387</v>
      </c>
      <c r="E41" s="96">
        <v>6396</v>
      </c>
      <c r="F41" s="96">
        <v>6930</v>
      </c>
      <c r="G41" s="96">
        <v>7592</v>
      </c>
      <c r="H41" s="96">
        <v>8426</v>
      </c>
      <c r="I41" s="96">
        <v>9448</v>
      </c>
      <c r="J41" s="96">
        <v>9799</v>
      </c>
      <c r="K41" s="96">
        <v>10278</v>
      </c>
      <c r="L41" s="96">
        <v>10012</v>
      </c>
      <c r="M41" s="96">
        <v>9996</v>
      </c>
      <c r="N41" s="96">
        <v>9690</v>
      </c>
      <c r="O41" s="96">
        <v>9708</v>
      </c>
      <c r="P41" s="96">
        <v>9746</v>
      </c>
      <c r="Q41" s="96">
        <v>10879</v>
      </c>
      <c r="R41" s="96">
        <v>11387</v>
      </c>
      <c r="S41" s="96">
        <v>11456</v>
      </c>
      <c r="T41" s="96">
        <v>10823</v>
      </c>
      <c r="U41" s="96">
        <v>11564</v>
      </c>
      <c r="V41" s="96">
        <v>12763</v>
      </c>
      <c r="W41" s="96">
        <v>13986</v>
      </c>
      <c r="X41" s="96">
        <v>15369</v>
      </c>
    </row>
    <row r="42" spans="1:24">
      <c r="A42" s="96" t="s">
        <v>266</v>
      </c>
      <c r="B42" s="96" t="s">
        <v>265</v>
      </c>
      <c r="C42" s="96">
        <v>21750</v>
      </c>
      <c r="D42" s="96">
        <v>25568</v>
      </c>
      <c r="E42" s="96">
        <v>29999</v>
      </c>
      <c r="F42" s="96">
        <v>34093</v>
      </c>
      <c r="G42" s="96">
        <v>37964</v>
      </c>
      <c r="H42" s="96">
        <v>41970</v>
      </c>
      <c r="I42" s="96">
        <v>45403</v>
      </c>
      <c r="J42" s="96">
        <v>47744</v>
      </c>
      <c r="K42" s="96">
        <v>47977</v>
      </c>
      <c r="L42" s="96">
        <v>47101</v>
      </c>
      <c r="M42" s="96">
        <v>47498</v>
      </c>
      <c r="N42" s="96">
        <v>49267</v>
      </c>
      <c r="O42" s="96">
        <v>50733</v>
      </c>
      <c r="P42" s="96">
        <v>53557</v>
      </c>
      <c r="Q42" s="96">
        <v>57147</v>
      </c>
      <c r="R42" s="96">
        <v>59194</v>
      </c>
      <c r="S42" s="96">
        <v>57430</v>
      </c>
      <c r="T42" s="96">
        <v>53680</v>
      </c>
      <c r="U42" s="96">
        <v>56032</v>
      </c>
      <c r="V42" s="96">
        <v>60473</v>
      </c>
      <c r="W42" s="96">
        <v>65664</v>
      </c>
      <c r="X42" s="96">
        <v>69140</v>
      </c>
    </row>
    <row r="43" spans="1:24">
      <c r="A43" s="96" t="s">
        <v>264</v>
      </c>
      <c r="B43" s="96" t="s">
        <v>263</v>
      </c>
      <c r="C43" s="96">
        <v>80339</v>
      </c>
      <c r="D43" s="96">
        <v>87413</v>
      </c>
      <c r="E43" s="96">
        <v>98514</v>
      </c>
      <c r="F43" s="96">
        <v>105949</v>
      </c>
      <c r="G43" s="96">
        <v>119671</v>
      </c>
      <c r="H43" s="96">
        <v>129259</v>
      </c>
      <c r="I43" s="96">
        <v>137073</v>
      </c>
      <c r="J43" s="96">
        <v>155184</v>
      </c>
      <c r="K43" s="96">
        <v>184572</v>
      </c>
      <c r="L43" s="96">
        <v>184561</v>
      </c>
      <c r="M43" s="96">
        <v>193322</v>
      </c>
      <c r="N43" s="96">
        <v>210292</v>
      </c>
      <c r="O43" s="96">
        <v>232196</v>
      </c>
      <c r="P43" s="96">
        <v>261284</v>
      </c>
      <c r="Q43" s="96">
        <v>291313</v>
      </c>
      <c r="R43" s="96">
        <v>315088</v>
      </c>
      <c r="S43" s="96">
        <v>325977</v>
      </c>
      <c r="T43" s="96">
        <v>316647</v>
      </c>
      <c r="U43" s="96">
        <v>346832</v>
      </c>
      <c r="V43" s="96">
        <v>385246</v>
      </c>
      <c r="W43" s="96">
        <v>413884</v>
      </c>
      <c r="X43" s="96">
        <v>456063</v>
      </c>
    </row>
    <row r="44" spans="1:24">
      <c r="A44" s="96" t="s">
        <v>262</v>
      </c>
      <c r="B44" s="96" t="s">
        <v>261</v>
      </c>
      <c r="C44" s="96">
        <v>35674</v>
      </c>
      <c r="D44" s="96">
        <v>40908</v>
      </c>
      <c r="E44" s="96">
        <v>47814</v>
      </c>
      <c r="F44" s="96">
        <v>53425</v>
      </c>
      <c r="G44" s="96">
        <v>61795</v>
      </c>
      <c r="H44" s="96">
        <v>71359</v>
      </c>
      <c r="I44" s="96">
        <v>81698</v>
      </c>
      <c r="J44" s="96">
        <v>95668</v>
      </c>
      <c r="K44" s="96">
        <v>115792</v>
      </c>
      <c r="L44" s="96">
        <v>117036</v>
      </c>
      <c r="M44" s="96">
        <v>124229</v>
      </c>
      <c r="N44" s="96">
        <v>136832</v>
      </c>
      <c r="O44" s="96">
        <v>156137</v>
      </c>
      <c r="P44" s="96">
        <v>179459</v>
      </c>
      <c r="Q44" s="96">
        <v>206177</v>
      </c>
      <c r="R44" s="96">
        <v>227915</v>
      </c>
      <c r="S44" s="96">
        <v>231796</v>
      </c>
      <c r="T44" s="96">
        <v>236949</v>
      </c>
      <c r="U44" s="96">
        <v>264505</v>
      </c>
      <c r="V44" s="96">
        <v>296535</v>
      </c>
      <c r="W44" s="96">
        <v>324178</v>
      </c>
      <c r="X44" s="96">
        <v>361293</v>
      </c>
    </row>
    <row r="45" spans="1:24">
      <c r="A45" s="96" t="s">
        <v>260</v>
      </c>
      <c r="B45" s="96" t="s">
        <v>259</v>
      </c>
      <c r="C45" s="96">
        <v>7193</v>
      </c>
      <c r="D45" s="96">
        <v>7025</v>
      </c>
      <c r="E45" s="96">
        <v>7162</v>
      </c>
      <c r="F45" s="96">
        <v>6944</v>
      </c>
      <c r="G45" s="96">
        <v>7634</v>
      </c>
      <c r="H45" s="96">
        <v>7998</v>
      </c>
      <c r="I45" s="96">
        <v>8067</v>
      </c>
      <c r="J45" s="96">
        <v>8443</v>
      </c>
      <c r="K45" s="96">
        <v>8811</v>
      </c>
      <c r="L45" s="96">
        <v>8062</v>
      </c>
      <c r="M45" s="96">
        <v>8165</v>
      </c>
      <c r="N45" s="96">
        <v>7955</v>
      </c>
      <c r="O45" s="96">
        <v>8353</v>
      </c>
      <c r="P45" s="96">
        <v>8268</v>
      </c>
      <c r="Q45" s="96">
        <v>8366</v>
      </c>
      <c r="R45" s="96">
        <v>8119</v>
      </c>
      <c r="S45" s="96">
        <v>7960</v>
      </c>
      <c r="T45" s="96">
        <v>6970</v>
      </c>
      <c r="U45" s="96">
        <v>6673</v>
      </c>
      <c r="V45" s="96">
        <v>6599</v>
      </c>
      <c r="W45" s="96">
        <v>6562</v>
      </c>
      <c r="X45" s="96">
        <v>6182</v>
      </c>
    </row>
    <row r="46" spans="1:24">
      <c r="A46" s="96" t="s">
        <v>258</v>
      </c>
      <c r="B46" s="96" t="s">
        <v>257</v>
      </c>
      <c r="C46" s="96">
        <v>37472</v>
      </c>
      <c r="D46" s="96">
        <v>39480</v>
      </c>
      <c r="E46" s="96">
        <v>43537</v>
      </c>
      <c r="F46" s="96">
        <v>45581</v>
      </c>
      <c r="G46" s="96">
        <v>50242</v>
      </c>
      <c r="H46" s="96">
        <v>49902</v>
      </c>
      <c r="I46" s="96">
        <v>47309</v>
      </c>
      <c r="J46" s="96">
        <v>51072</v>
      </c>
      <c r="K46" s="96">
        <v>59970</v>
      </c>
      <c r="L46" s="96">
        <v>59462</v>
      </c>
      <c r="M46" s="96">
        <v>60929</v>
      </c>
      <c r="N46" s="96">
        <v>65505</v>
      </c>
      <c r="O46" s="96">
        <v>67705</v>
      </c>
      <c r="P46" s="96">
        <v>73557</v>
      </c>
      <c r="Q46" s="96">
        <v>76770</v>
      </c>
      <c r="R46" s="96">
        <v>79054</v>
      </c>
      <c r="S46" s="96">
        <v>86222</v>
      </c>
      <c r="T46" s="96">
        <v>72727</v>
      </c>
      <c r="U46" s="96">
        <v>75654</v>
      </c>
      <c r="V46" s="96">
        <v>82112</v>
      </c>
      <c r="W46" s="96">
        <v>83144</v>
      </c>
      <c r="X46" s="96">
        <v>88587</v>
      </c>
    </row>
    <row r="47" spans="1:24" ht="13">
      <c r="A47" s="96" t="s">
        <v>256</v>
      </c>
      <c r="B47" s="100" t="s">
        <v>255</v>
      </c>
      <c r="C47" s="96">
        <v>214493</v>
      </c>
      <c r="D47" s="96">
        <v>227986</v>
      </c>
      <c r="E47" s="96">
        <v>238011</v>
      </c>
      <c r="F47" s="96">
        <v>246793</v>
      </c>
      <c r="G47" s="96">
        <v>255945</v>
      </c>
      <c r="H47" s="96">
        <v>272696</v>
      </c>
      <c r="I47" s="96">
        <v>287266</v>
      </c>
      <c r="J47" s="96">
        <v>300500</v>
      </c>
      <c r="K47" s="96">
        <v>321269</v>
      </c>
      <c r="L47" s="96">
        <v>335443</v>
      </c>
      <c r="M47" s="96">
        <v>349849</v>
      </c>
      <c r="N47" s="96">
        <v>370033</v>
      </c>
      <c r="O47" s="96">
        <v>394185</v>
      </c>
      <c r="P47" s="96">
        <v>419847</v>
      </c>
      <c r="Q47" s="96">
        <v>448456</v>
      </c>
      <c r="R47" s="96">
        <v>472267</v>
      </c>
      <c r="S47" s="96">
        <v>484015</v>
      </c>
      <c r="T47" s="96">
        <v>479542</v>
      </c>
      <c r="U47" s="96">
        <v>494743</v>
      </c>
      <c r="V47" s="96">
        <v>519071</v>
      </c>
      <c r="W47" s="96">
        <v>555295</v>
      </c>
      <c r="X47" s="96">
        <v>577526</v>
      </c>
    </row>
    <row r="48" spans="1:24">
      <c r="A48" s="96" t="s">
        <v>254</v>
      </c>
      <c r="B48" s="96" t="s">
        <v>253</v>
      </c>
      <c r="C48" s="96">
        <v>91313</v>
      </c>
      <c r="D48" s="96">
        <v>96545</v>
      </c>
      <c r="E48" s="96">
        <v>102420</v>
      </c>
      <c r="F48" s="96">
        <v>105029</v>
      </c>
      <c r="G48" s="96">
        <v>110145</v>
      </c>
      <c r="H48" s="96">
        <v>121142</v>
      </c>
      <c r="I48" s="96">
        <v>126730</v>
      </c>
      <c r="J48" s="96">
        <v>132621</v>
      </c>
      <c r="K48" s="96">
        <v>141272</v>
      </c>
      <c r="L48" s="96">
        <v>148581</v>
      </c>
      <c r="M48" s="96">
        <v>156450</v>
      </c>
      <c r="N48" s="96">
        <v>164745</v>
      </c>
      <c r="O48" s="96">
        <v>174614</v>
      </c>
      <c r="P48" s="96">
        <v>184843</v>
      </c>
      <c r="Q48" s="96">
        <v>197754</v>
      </c>
      <c r="R48" s="96">
        <v>208216</v>
      </c>
      <c r="S48" s="96">
        <v>209235</v>
      </c>
      <c r="T48" s="96">
        <v>205340</v>
      </c>
      <c r="U48" s="96">
        <v>209835</v>
      </c>
      <c r="V48" s="96">
        <v>223322</v>
      </c>
      <c r="W48" s="96">
        <v>241601</v>
      </c>
      <c r="X48" s="96">
        <v>251038</v>
      </c>
    </row>
    <row r="49" spans="1:24">
      <c r="A49" s="96" t="s">
        <v>252</v>
      </c>
      <c r="B49" s="96" t="s">
        <v>251</v>
      </c>
      <c r="C49" s="96">
        <v>92100</v>
      </c>
      <c r="D49" s="96">
        <v>100012</v>
      </c>
      <c r="E49" s="96">
        <v>103926</v>
      </c>
      <c r="F49" s="96">
        <v>109032</v>
      </c>
      <c r="G49" s="96">
        <v>111935</v>
      </c>
      <c r="H49" s="96">
        <v>115484</v>
      </c>
      <c r="I49" s="96">
        <v>122188</v>
      </c>
      <c r="J49" s="96">
        <v>126535</v>
      </c>
      <c r="K49" s="96">
        <v>134511</v>
      </c>
      <c r="L49" s="96">
        <v>140275</v>
      </c>
      <c r="M49" s="96">
        <v>145778</v>
      </c>
      <c r="N49" s="96">
        <v>155050</v>
      </c>
      <c r="O49" s="96">
        <v>167062</v>
      </c>
      <c r="P49" s="96">
        <v>178835</v>
      </c>
      <c r="Q49" s="96">
        <v>188917</v>
      </c>
      <c r="R49" s="96">
        <v>197376</v>
      </c>
      <c r="S49" s="96">
        <v>205884</v>
      </c>
      <c r="T49" s="96">
        <v>207456</v>
      </c>
      <c r="U49" s="96">
        <v>216343</v>
      </c>
      <c r="V49" s="96">
        <v>225153</v>
      </c>
      <c r="W49" s="96">
        <v>237448</v>
      </c>
      <c r="X49" s="96">
        <v>252871</v>
      </c>
    </row>
    <row r="50" spans="1:24">
      <c r="A50" s="96" t="s">
        <v>250</v>
      </c>
      <c r="B50" s="96" t="s">
        <v>249</v>
      </c>
      <c r="C50" s="96">
        <v>18110</v>
      </c>
      <c r="D50" s="96">
        <v>18607</v>
      </c>
      <c r="E50" s="96">
        <v>19239</v>
      </c>
      <c r="F50" s="96">
        <v>19561</v>
      </c>
      <c r="G50" s="96">
        <v>20204</v>
      </c>
      <c r="H50" s="96">
        <v>21906</v>
      </c>
      <c r="I50" s="96">
        <v>23584</v>
      </c>
      <c r="J50" s="96">
        <v>25992</v>
      </c>
      <c r="K50" s="96">
        <v>29333</v>
      </c>
      <c r="L50" s="96">
        <v>30003</v>
      </c>
      <c r="M50" s="96">
        <v>30371</v>
      </c>
      <c r="N50" s="96">
        <v>31993</v>
      </c>
      <c r="O50" s="96">
        <v>34044</v>
      </c>
      <c r="P50" s="96">
        <v>37202</v>
      </c>
      <c r="Q50" s="96">
        <v>41445</v>
      </c>
      <c r="R50" s="96">
        <v>45710</v>
      </c>
      <c r="S50" s="96">
        <v>47578</v>
      </c>
      <c r="T50" s="96">
        <v>45716</v>
      </c>
      <c r="U50" s="96">
        <v>47434</v>
      </c>
      <c r="V50" s="96">
        <v>49109</v>
      </c>
      <c r="W50" s="96">
        <v>53203</v>
      </c>
      <c r="X50" s="96">
        <v>50002</v>
      </c>
    </row>
    <row r="51" spans="1:24" s="101" customFormat="1">
      <c r="A51" s="101" t="s">
        <v>248</v>
      </c>
      <c r="B51" s="101" t="s">
        <v>247</v>
      </c>
      <c r="C51" s="101">
        <v>12969</v>
      </c>
      <c r="D51" s="101">
        <v>12821</v>
      </c>
      <c r="E51" s="101">
        <v>12426</v>
      </c>
      <c r="F51" s="101">
        <v>13170</v>
      </c>
      <c r="G51" s="101">
        <v>13662</v>
      </c>
      <c r="H51" s="101">
        <v>14163</v>
      </c>
      <c r="I51" s="101">
        <v>14764</v>
      </c>
      <c r="J51" s="101">
        <v>15351</v>
      </c>
      <c r="K51" s="101">
        <v>16154</v>
      </c>
      <c r="L51" s="101">
        <v>16583</v>
      </c>
      <c r="M51" s="101">
        <v>17250</v>
      </c>
      <c r="N51" s="101">
        <v>18244</v>
      </c>
      <c r="O51" s="101">
        <v>18466</v>
      </c>
      <c r="P51" s="101">
        <v>18967</v>
      </c>
      <c r="Q51" s="101">
        <v>20339</v>
      </c>
      <c r="R51" s="101">
        <v>20964</v>
      </c>
      <c r="S51" s="101">
        <v>21318</v>
      </c>
      <c r="T51" s="101">
        <v>21029</v>
      </c>
      <c r="U51" s="101">
        <v>21130</v>
      </c>
      <c r="V51" s="101">
        <v>21485</v>
      </c>
      <c r="W51" s="101">
        <v>23043</v>
      </c>
      <c r="X51" s="101">
        <v>23615</v>
      </c>
    </row>
    <row r="52" spans="1:24" ht="13">
      <c r="A52" s="96" t="s">
        <v>246</v>
      </c>
      <c r="B52" s="100" t="s">
        <v>245</v>
      </c>
      <c r="C52" s="96" t="s">
        <v>244</v>
      </c>
      <c r="D52" s="96" t="s">
        <v>244</v>
      </c>
      <c r="E52" s="96" t="s">
        <v>244</v>
      </c>
      <c r="F52" s="96" t="s">
        <v>244</v>
      </c>
      <c r="G52" s="96" t="s">
        <v>244</v>
      </c>
      <c r="H52" s="96" t="s">
        <v>244</v>
      </c>
      <c r="I52" s="96" t="s">
        <v>244</v>
      </c>
      <c r="J52" s="96" t="s">
        <v>244</v>
      </c>
      <c r="K52" s="96" t="s">
        <v>244</v>
      </c>
      <c r="L52" s="96" t="s">
        <v>244</v>
      </c>
      <c r="M52" s="96" t="s">
        <v>244</v>
      </c>
      <c r="N52" s="96" t="s">
        <v>244</v>
      </c>
      <c r="O52" s="96" t="s">
        <v>244</v>
      </c>
      <c r="P52" s="96" t="s">
        <v>244</v>
      </c>
      <c r="Q52" s="96" t="s">
        <v>244</v>
      </c>
      <c r="R52" s="96" t="s">
        <v>244</v>
      </c>
      <c r="S52" s="96" t="s">
        <v>244</v>
      </c>
      <c r="T52" s="96" t="s">
        <v>244</v>
      </c>
      <c r="U52" s="96" t="s">
        <v>244</v>
      </c>
      <c r="V52" s="96" t="s">
        <v>244</v>
      </c>
      <c r="W52" s="96" t="s">
        <v>244</v>
      </c>
      <c r="X52" s="96" t="s">
        <v>244</v>
      </c>
    </row>
    <row r="53" spans="1:24">
      <c r="A53" s="96" t="s">
        <v>243</v>
      </c>
      <c r="B53" s="96" t="s">
        <v>242</v>
      </c>
      <c r="C53" s="96">
        <v>1661554</v>
      </c>
      <c r="D53" s="96">
        <v>1753330</v>
      </c>
      <c r="E53" s="96">
        <v>1865012</v>
      </c>
      <c r="F53" s="96">
        <v>1953426</v>
      </c>
      <c r="G53" s="96">
        <v>2056145</v>
      </c>
      <c r="H53" s="96">
        <v>2162762</v>
      </c>
      <c r="I53" s="96">
        <v>2258167</v>
      </c>
      <c r="J53" s="96">
        <v>2420538</v>
      </c>
      <c r="K53" s="96">
        <v>2594362</v>
      </c>
      <c r="L53" s="96">
        <v>2673140</v>
      </c>
      <c r="M53" s="96">
        <v>2752474</v>
      </c>
      <c r="N53" s="96">
        <v>2888505</v>
      </c>
      <c r="O53" s="96">
        <v>3098868</v>
      </c>
      <c r="P53" s="96">
        <v>3337731</v>
      </c>
      <c r="Q53" s="96">
        <v>3550565</v>
      </c>
      <c r="R53" s="96">
        <v>3690248</v>
      </c>
      <c r="S53" s="96">
        <v>3767097</v>
      </c>
      <c r="T53" s="96">
        <v>3553786</v>
      </c>
      <c r="U53" s="96">
        <v>3711513</v>
      </c>
      <c r="V53" s="96">
        <v>3960847</v>
      </c>
      <c r="W53" s="96">
        <v>4147713</v>
      </c>
      <c r="X53" s="96">
        <v>4281609</v>
      </c>
    </row>
    <row r="54" spans="1:24">
      <c r="A54" s="96" t="s">
        <v>241</v>
      </c>
      <c r="B54" s="96" t="s">
        <v>240</v>
      </c>
      <c r="C54" s="96">
        <v>1447061</v>
      </c>
      <c r="D54" s="96">
        <v>1525344</v>
      </c>
      <c r="E54" s="96">
        <v>1627001</v>
      </c>
      <c r="F54" s="96">
        <v>1706633</v>
      </c>
      <c r="G54" s="96">
        <v>1800199</v>
      </c>
      <c r="H54" s="96">
        <v>1890066</v>
      </c>
      <c r="I54" s="96">
        <v>1970901</v>
      </c>
      <c r="J54" s="96">
        <v>2120038</v>
      </c>
      <c r="K54" s="96">
        <v>2273093</v>
      </c>
      <c r="L54" s="96">
        <v>2337697</v>
      </c>
      <c r="M54" s="96">
        <v>2402625</v>
      </c>
      <c r="N54" s="96">
        <v>2518473</v>
      </c>
      <c r="O54" s="96">
        <v>2704683</v>
      </c>
      <c r="P54" s="96">
        <v>2917884</v>
      </c>
      <c r="Q54" s="96">
        <v>3102109</v>
      </c>
      <c r="R54" s="96">
        <v>3217981</v>
      </c>
      <c r="S54" s="96">
        <v>3283081</v>
      </c>
      <c r="T54" s="96">
        <v>3074244</v>
      </c>
      <c r="U54" s="96">
        <v>3216771</v>
      </c>
      <c r="V54" s="96">
        <v>3441776</v>
      </c>
      <c r="W54" s="96">
        <v>3592418</v>
      </c>
      <c r="X54" s="96">
        <v>3704083</v>
      </c>
    </row>
    <row r="55" spans="1:24">
      <c r="A55" s="96" t="s">
        <v>239</v>
      </c>
      <c r="B55" s="96" t="s">
        <v>238</v>
      </c>
      <c r="C55" s="96">
        <v>562912</v>
      </c>
      <c r="D55" s="96">
        <v>603982</v>
      </c>
      <c r="E55" s="96">
        <v>650651</v>
      </c>
      <c r="F55" s="96">
        <v>687276</v>
      </c>
      <c r="G55" s="96">
        <v>720285</v>
      </c>
      <c r="H55" s="96">
        <v>754793</v>
      </c>
      <c r="I55" s="96">
        <v>801403</v>
      </c>
      <c r="J55" s="96">
        <v>860605</v>
      </c>
      <c r="K55" s="96">
        <v>909991</v>
      </c>
      <c r="L55" s="96">
        <v>933696</v>
      </c>
      <c r="M55" s="96">
        <v>965393</v>
      </c>
      <c r="N55" s="96">
        <v>999803</v>
      </c>
      <c r="O55" s="96">
        <v>1058069</v>
      </c>
      <c r="P55" s="96">
        <v>1122398</v>
      </c>
      <c r="Q55" s="96">
        <v>1180731</v>
      </c>
      <c r="R55" s="96">
        <v>1217713</v>
      </c>
      <c r="S55" s="96">
        <v>1214296</v>
      </c>
      <c r="T55" s="96">
        <v>1162228</v>
      </c>
      <c r="U55" s="96">
        <v>1190668</v>
      </c>
      <c r="V55" s="96">
        <v>1235711</v>
      </c>
      <c r="W55" s="96">
        <v>1288083</v>
      </c>
      <c r="X55" s="96">
        <v>1312446</v>
      </c>
    </row>
    <row r="56" spans="1:24" ht="14">
      <c r="A56" s="311" t="s">
        <v>237</v>
      </c>
      <c r="B56" s="308"/>
      <c r="C56" s="308"/>
      <c r="D56" s="308"/>
      <c r="E56" s="308"/>
      <c r="F56" s="308"/>
      <c r="G56" s="308"/>
      <c r="H56" s="308"/>
      <c r="I56" s="308"/>
      <c r="J56" s="308"/>
      <c r="K56" s="308"/>
      <c r="L56" s="308"/>
      <c r="M56" s="308"/>
      <c r="N56" s="308"/>
      <c r="O56" s="308"/>
      <c r="P56" s="308"/>
      <c r="Q56" s="308"/>
      <c r="R56" s="308"/>
      <c r="S56" s="308"/>
      <c r="T56" s="308"/>
      <c r="U56" s="308"/>
      <c r="V56" s="308"/>
      <c r="W56" s="308"/>
      <c r="X56" s="308"/>
    </row>
    <row r="57" spans="1:24" ht="13">
      <c r="A57" s="310" t="s">
        <v>236</v>
      </c>
      <c r="B57" s="308"/>
      <c r="C57" s="308"/>
      <c r="D57" s="308"/>
      <c r="E57" s="308"/>
      <c r="F57" s="308"/>
      <c r="G57" s="308"/>
      <c r="H57" s="308"/>
      <c r="I57" s="308"/>
      <c r="J57" s="308"/>
      <c r="K57" s="308"/>
      <c r="L57" s="308"/>
      <c r="M57" s="308"/>
      <c r="N57" s="308"/>
      <c r="O57" s="308"/>
      <c r="P57" s="308"/>
      <c r="Q57" s="308"/>
      <c r="R57" s="308"/>
      <c r="S57" s="308"/>
      <c r="T57" s="308"/>
      <c r="U57" s="308"/>
      <c r="V57" s="308"/>
      <c r="W57" s="308"/>
      <c r="X57" s="308"/>
    </row>
    <row r="58" spans="1:24" ht="13">
      <c r="A58" s="310" t="s">
        <v>235</v>
      </c>
      <c r="B58" s="308"/>
      <c r="C58" s="308"/>
      <c r="D58" s="308"/>
      <c r="E58" s="308"/>
      <c r="F58" s="308"/>
      <c r="G58" s="308"/>
      <c r="H58" s="308"/>
      <c r="I58" s="308"/>
      <c r="J58" s="308"/>
      <c r="K58" s="308"/>
      <c r="L58" s="308"/>
      <c r="M58" s="308"/>
      <c r="N58" s="308"/>
      <c r="O58" s="308"/>
      <c r="P58" s="308"/>
      <c r="Q58" s="308"/>
      <c r="R58" s="308"/>
      <c r="S58" s="308"/>
      <c r="T58" s="308"/>
      <c r="U58" s="308"/>
      <c r="V58" s="308"/>
      <c r="W58" s="308"/>
      <c r="X58" s="308"/>
    </row>
    <row r="59" spans="1:24" ht="13">
      <c r="A59" s="310" t="s">
        <v>234</v>
      </c>
      <c r="B59" s="308"/>
      <c r="C59" s="308"/>
      <c r="D59" s="308"/>
      <c r="E59" s="308"/>
      <c r="F59" s="308"/>
      <c r="G59" s="308"/>
      <c r="H59" s="308"/>
      <c r="I59" s="308"/>
      <c r="J59" s="308"/>
      <c r="K59" s="308"/>
      <c r="L59" s="308"/>
      <c r="M59" s="308"/>
      <c r="N59" s="308"/>
      <c r="O59" s="308"/>
      <c r="P59" s="308"/>
      <c r="Q59" s="308"/>
      <c r="R59" s="308"/>
      <c r="S59" s="308"/>
      <c r="T59" s="308"/>
      <c r="U59" s="308"/>
      <c r="V59" s="308"/>
      <c r="W59" s="308"/>
      <c r="X59" s="308"/>
    </row>
    <row r="60" spans="1:24" ht="13">
      <c r="A60" s="310" t="s">
        <v>233</v>
      </c>
      <c r="B60" s="308"/>
      <c r="C60" s="308"/>
      <c r="D60" s="308"/>
      <c r="E60" s="308"/>
      <c r="F60" s="308"/>
      <c r="G60" s="308"/>
      <c r="H60" s="308"/>
      <c r="I60" s="308"/>
      <c r="J60" s="308"/>
      <c r="K60" s="308"/>
      <c r="L60" s="308"/>
      <c r="M60" s="308"/>
      <c r="N60" s="308"/>
      <c r="O60" s="308"/>
      <c r="P60" s="308"/>
      <c r="Q60" s="308"/>
      <c r="R60" s="308"/>
      <c r="S60" s="308"/>
      <c r="T60" s="308"/>
      <c r="U60" s="308"/>
      <c r="V60" s="308"/>
      <c r="W60" s="308"/>
      <c r="X60" s="308"/>
    </row>
    <row r="61" spans="1:24" ht="13">
      <c r="A61" s="310" t="s">
        <v>232</v>
      </c>
      <c r="B61" s="308"/>
      <c r="C61" s="308"/>
      <c r="D61" s="308"/>
      <c r="E61" s="308"/>
      <c r="F61" s="308"/>
      <c r="G61" s="308"/>
      <c r="H61" s="308"/>
      <c r="I61" s="308"/>
      <c r="J61" s="308"/>
      <c r="K61" s="308"/>
      <c r="L61" s="308"/>
      <c r="M61" s="308"/>
      <c r="N61" s="308"/>
      <c r="O61" s="308"/>
      <c r="P61" s="308"/>
      <c r="Q61" s="308"/>
      <c r="R61" s="308"/>
      <c r="S61" s="308"/>
      <c r="T61" s="308"/>
      <c r="U61" s="308"/>
      <c r="V61" s="308"/>
      <c r="W61" s="308"/>
      <c r="X61" s="308"/>
    </row>
    <row r="63" spans="1:24">
      <c r="B63" s="98" t="s">
        <v>231</v>
      </c>
      <c r="C63" s="99">
        <f t="shared" ref="C63:X63" si="0">C24/C54</f>
        <v>1.5771968147852786E-2</v>
      </c>
      <c r="D63" s="99">
        <f t="shared" si="0"/>
        <v>1.4914012839071055E-2</v>
      </c>
      <c r="E63" s="99">
        <f t="shared" si="0"/>
        <v>1.4320212464528295E-2</v>
      </c>
      <c r="F63" s="99">
        <f t="shared" si="0"/>
        <v>1.362331561618696E-2</v>
      </c>
      <c r="G63" s="99">
        <f t="shared" si="0"/>
        <v>1.3570166409380297E-2</v>
      </c>
      <c r="H63" s="99">
        <f t="shared" si="0"/>
        <v>1.3434980577397827E-2</v>
      </c>
      <c r="I63" s="99">
        <f t="shared" si="0"/>
        <v>1.3578053895147447E-2</v>
      </c>
      <c r="J63" s="99">
        <f t="shared" si="0"/>
        <v>1.3140802193168235E-2</v>
      </c>
      <c r="K63" s="99">
        <f t="shared" si="0"/>
        <v>1.3201395631414993E-2</v>
      </c>
      <c r="L63" s="99">
        <f t="shared" si="0"/>
        <v>1.3381973797288529E-2</v>
      </c>
      <c r="M63" s="99">
        <f t="shared" si="0"/>
        <v>1.3158524530461475E-2</v>
      </c>
      <c r="N63" s="99">
        <f t="shared" si="0"/>
        <v>1.2801804903209207E-2</v>
      </c>
      <c r="O63" s="99">
        <f t="shared" si="0"/>
        <v>1.2578183838919385E-2</v>
      </c>
      <c r="P63" s="99">
        <f t="shared" si="0"/>
        <v>1.2161895400913813E-2</v>
      </c>
      <c r="Q63" s="99">
        <f t="shared" si="0"/>
        <v>1.233064344289643E-2</v>
      </c>
      <c r="R63" s="99">
        <f t="shared" si="0"/>
        <v>1.2544511605258079E-2</v>
      </c>
      <c r="S63" s="99">
        <f t="shared" si="0"/>
        <v>1.2761792962159631E-2</v>
      </c>
      <c r="T63" s="99">
        <f t="shared" si="0"/>
        <v>1.3885039704070333E-2</v>
      </c>
      <c r="U63" s="99">
        <f t="shared" si="0"/>
        <v>1.3664012763109341E-2</v>
      </c>
      <c r="V63" s="99">
        <f t="shared" si="0"/>
        <v>1.3101956664233813E-2</v>
      </c>
      <c r="W63" s="99">
        <f t="shared" si="0"/>
        <v>1.299292008892061E-2</v>
      </c>
      <c r="X63" s="99">
        <f t="shared" si="0"/>
        <v>1.347378015017482E-2</v>
      </c>
    </row>
    <row r="64" spans="1:24">
      <c r="B64" s="98" t="s">
        <v>230</v>
      </c>
      <c r="C64" s="99">
        <f t="shared" ref="C64:X64" si="1">(C24+C51)/C53</f>
        <v>2.1541280030621935E-2</v>
      </c>
      <c r="D64" s="99">
        <f t="shared" si="1"/>
        <v>2.028711081199774E-2</v>
      </c>
      <c r="E64" s="99">
        <f t="shared" si="1"/>
        <v>1.9155372726824278E-2</v>
      </c>
      <c r="F64" s="99">
        <f t="shared" si="1"/>
        <v>1.864416671017996E-2</v>
      </c>
      <c r="G64" s="99">
        <f t="shared" si="1"/>
        <v>1.8525444460385818E-2</v>
      </c>
      <c r="H64" s="99">
        <f t="shared" si="1"/>
        <v>1.8289576014374212E-2</v>
      </c>
      <c r="I64" s="99">
        <f t="shared" si="1"/>
        <v>1.8388808267944753E-2</v>
      </c>
      <c r="J64" s="99">
        <f t="shared" si="1"/>
        <v>1.785140328307178E-2</v>
      </c>
      <c r="K64" s="99">
        <f t="shared" si="1"/>
        <v>1.7793199252841355E-2</v>
      </c>
      <c r="L64" s="99">
        <f t="shared" si="1"/>
        <v>1.7906282499233112E-2</v>
      </c>
      <c r="M64" s="99">
        <f t="shared" si="1"/>
        <v>1.7753119557169295E-2</v>
      </c>
      <c r="N64" s="99">
        <f t="shared" si="1"/>
        <v>1.747789946702533E-2</v>
      </c>
      <c r="O64" s="99">
        <f t="shared" si="1"/>
        <v>1.693715253440934E-2</v>
      </c>
      <c r="P64" s="99">
        <f t="shared" si="1"/>
        <v>1.6314676047890019E-2</v>
      </c>
      <c r="Q64" s="99">
        <f t="shared" si="1"/>
        <v>1.6501599041279347E-2</v>
      </c>
      <c r="R64" s="99">
        <f t="shared" si="1"/>
        <v>1.6620021201827085E-2</v>
      </c>
      <c r="S64" s="99">
        <f t="shared" si="1"/>
        <v>1.6781091646963165E-2</v>
      </c>
      <c r="T64" s="99">
        <f t="shared" si="1"/>
        <v>1.79287666730636E-2</v>
      </c>
      <c r="U64" s="99">
        <f t="shared" si="1"/>
        <v>1.7535705788986864E-2</v>
      </c>
      <c r="V64" s="99">
        <f t="shared" si="1"/>
        <v>1.6809283468914603E-2</v>
      </c>
      <c r="W64" s="99">
        <f t="shared" si="1"/>
        <v>1.6809022225018944E-2</v>
      </c>
      <c r="X64" s="99">
        <f t="shared" si="1"/>
        <v>1.7171815548780844E-2</v>
      </c>
    </row>
    <row r="65" spans="2:24">
      <c r="B65" s="98" t="s">
        <v>229</v>
      </c>
      <c r="C65" s="99">
        <f t="shared" ref="C65:X65" si="2">(C24+C51)/C7</f>
        <v>1.7102495515564361E-2</v>
      </c>
      <c r="D65" s="99">
        <f t="shared" si="2"/>
        <v>1.5861973627294901E-2</v>
      </c>
      <c r="E65" s="99">
        <f t="shared" si="2"/>
        <v>1.4733811881494373E-2</v>
      </c>
      <c r="F65" s="99">
        <f t="shared" si="2"/>
        <v>1.4260118340971097E-2</v>
      </c>
      <c r="G65" s="99">
        <f t="shared" si="2"/>
        <v>1.4091869622736999E-2</v>
      </c>
      <c r="H65" s="99">
        <f t="shared" si="2"/>
        <v>1.3930965017626777E-2</v>
      </c>
      <c r="I65" s="99">
        <f t="shared" si="2"/>
        <v>1.3980671826412747E-2</v>
      </c>
      <c r="J65" s="99">
        <f t="shared" si="2"/>
        <v>1.3460421811802058E-2</v>
      </c>
      <c r="K65" s="99">
        <f t="shared" si="2"/>
        <v>1.3514047589284433E-2</v>
      </c>
      <c r="L65" s="99">
        <f t="shared" si="2"/>
        <v>1.3613672716682252E-2</v>
      </c>
      <c r="M65" s="99">
        <f t="shared" si="2"/>
        <v>1.3581484599544235E-2</v>
      </c>
      <c r="N65" s="99">
        <f t="shared" si="2"/>
        <v>1.3433803691641717E-2</v>
      </c>
      <c r="O65" s="99">
        <f t="shared" si="2"/>
        <v>1.3143413355917654E-2</v>
      </c>
      <c r="P65" s="99">
        <f t="shared" si="2"/>
        <v>1.279376809527356E-2</v>
      </c>
      <c r="Q65" s="99">
        <f t="shared" si="2"/>
        <v>1.3060455486450139E-2</v>
      </c>
      <c r="R65" s="99">
        <f t="shared" si="2"/>
        <v>1.3241641607754474E-2</v>
      </c>
      <c r="S65" s="99">
        <f t="shared" si="2"/>
        <v>1.3810312250338562E-2</v>
      </c>
      <c r="T65" s="99">
        <f t="shared" si="2"/>
        <v>1.4984145708499749E-2</v>
      </c>
      <c r="U65" s="99">
        <f t="shared" si="2"/>
        <v>1.4499262605875094E-2</v>
      </c>
      <c r="V65" s="99">
        <f t="shared" si="2"/>
        <v>1.3825111580584085E-2</v>
      </c>
      <c r="W65" s="99">
        <f t="shared" si="2"/>
        <v>1.3762941189824516E-2</v>
      </c>
      <c r="X65" s="99">
        <f t="shared" si="2"/>
        <v>1.392827420909783E-2</v>
      </c>
    </row>
    <row r="67" spans="2:24">
      <c r="E67" s="98" t="s">
        <v>228</v>
      </c>
    </row>
    <row r="68" spans="2:24">
      <c r="E68" s="97">
        <f>AVERAGE(E63:X63)</f>
        <v>1.3185298331941975E-2</v>
      </c>
    </row>
    <row r="69" spans="2:24">
      <c r="E69" s="97">
        <f>AVERAGE(E64:X64)</f>
        <v>1.7559720320809186E-2</v>
      </c>
    </row>
    <row r="70" spans="2:24">
      <c r="E70" s="97">
        <f>AVERAGE(E65:X65)</f>
        <v>1.3782509659390615E-2</v>
      </c>
    </row>
  </sheetData>
  <mergeCells count="34">
    <mergeCell ref="A56:X56"/>
    <mergeCell ref="A57:X57"/>
    <mergeCell ref="A58:X58"/>
    <mergeCell ref="A59:X59"/>
    <mergeCell ref="A60:X60"/>
    <mergeCell ref="A61:X61"/>
    <mergeCell ref="S6"/>
    <mergeCell ref="T6"/>
    <mergeCell ref="U6"/>
    <mergeCell ref="V6"/>
    <mergeCell ref="W6"/>
    <mergeCell ref="X6"/>
    <mergeCell ref="M6"/>
    <mergeCell ref="N6"/>
    <mergeCell ref="O6"/>
    <mergeCell ref="P6"/>
    <mergeCell ref="Q6"/>
    <mergeCell ref="R6"/>
    <mergeCell ref="G6"/>
    <mergeCell ref="H6"/>
    <mergeCell ref="I6"/>
    <mergeCell ref="J6"/>
    <mergeCell ref="K6"/>
    <mergeCell ref="L6"/>
    <mergeCell ref="A1:X1"/>
    <mergeCell ref="A2:X2"/>
    <mergeCell ref="A3:X3"/>
    <mergeCell ref="A4:X4"/>
    <mergeCell ref="A6"/>
    <mergeCell ref="B6"/>
    <mergeCell ref="C6"/>
    <mergeCell ref="D6"/>
    <mergeCell ref="E6"/>
    <mergeCell ref="F6"/>
  </mergeCells>
  <pageMargins left="0.75" right="0.75" top="1" bottom="1" header="0.5" footer="0.5"/>
  <pageSetup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K135"/>
  <sheetViews>
    <sheetView workbookViewId="0">
      <pane xSplit="1" ySplit="4" topLeftCell="B5" activePane="bottomRight" state="frozen"/>
      <selection pane="topRight" activeCell="B1" sqref="B1"/>
      <selection pane="bottomLeft" activeCell="A5" sqref="A5"/>
      <selection pane="bottomRight" activeCell="A34" sqref="A34"/>
    </sheetView>
  </sheetViews>
  <sheetFormatPr defaultRowHeight="12.5"/>
  <cols>
    <col min="2" max="2" width="10.7265625" customWidth="1"/>
    <col min="3" max="3" width="11.1796875" customWidth="1"/>
    <col min="4" max="4" width="11.81640625" customWidth="1"/>
    <col min="5" max="5" width="11.26953125" customWidth="1"/>
    <col min="6" max="7" width="19.7265625" customWidth="1"/>
    <col min="8" max="8" width="16.1796875" customWidth="1"/>
  </cols>
  <sheetData>
    <row r="1" spans="1:11">
      <c r="A1" t="s">
        <v>366</v>
      </c>
      <c r="B1" s="312" t="s">
        <v>369</v>
      </c>
      <c r="C1" s="312"/>
      <c r="D1" s="313" t="s">
        <v>370</v>
      </c>
      <c r="E1" s="313"/>
      <c r="F1" s="314" t="s">
        <v>371</v>
      </c>
      <c r="G1" s="314"/>
      <c r="H1" s="108" t="s">
        <v>374</v>
      </c>
    </row>
    <row r="2" spans="1:11">
      <c r="A2" t="s">
        <v>375</v>
      </c>
      <c r="B2" s="113" t="s">
        <v>367</v>
      </c>
      <c r="C2" s="113" t="s">
        <v>368</v>
      </c>
      <c r="D2" s="114" t="s">
        <v>367</v>
      </c>
      <c r="E2" s="114" t="s">
        <v>368</v>
      </c>
      <c r="F2" s="115" t="s">
        <v>372</v>
      </c>
      <c r="G2" s="115" t="s">
        <v>373</v>
      </c>
    </row>
    <row r="3" spans="1:11" s="109" customFormat="1">
      <c r="A3"/>
      <c r="B3" s="110" t="s">
        <v>5</v>
      </c>
      <c r="C3" s="110" t="s">
        <v>6</v>
      </c>
      <c r="D3" s="111" t="s">
        <v>7</v>
      </c>
      <c r="E3" s="111" t="s">
        <v>376</v>
      </c>
      <c r="F3" s="112" t="s">
        <v>377</v>
      </c>
      <c r="G3" s="112" t="s">
        <v>378</v>
      </c>
      <c r="I3" s="119" t="s">
        <v>379</v>
      </c>
      <c r="J3" s="315" t="s">
        <v>380</v>
      </c>
      <c r="K3" s="315"/>
    </row>
    <row r="4" spans="1:11" s="109" customFormat="1">
      <c r="A4" t="s">
        <v>1</v>
      </c>
      <c r="B4" s="110" t="s">
        <v>381</v>
      </c>
      <c r="C4" s="110" t="s">
        <v>382</v>
      </c>
      <c r="D4" s="111" t="s">
        <v>383</v>
      </c>
      <c r="E4" s="111" t="s">
        <v>384</v>
      </c>
      <c r="F4" s="112" t="s">
        <v>385</v>
      </c>
      <c r="G4" s="112" t="s">
        <v>386</v>
      </c>
      <c r="I4" s="119" t="s">
        <v>387</v>
      </c>
      <c r="J4" s="118" t="s">
        <v>388</v>
      </c>
      <c r="K4" s="118" t="s">
        <v>389</v>
      </c>
    </row>
    <row r="5" spans="1:11">
      <c r="A5" s="104">
        <v>1885</v>
      </c>
      <c r="B5" s="105"/>
      <c r="C5" s="105"/>
      <c r="D5" s="106" t="s">
        <v>244</v>
      </c>
      <c r="E5" s="106">
        <v>865.08565586981149</v>
      </c>
      <c r="F5" s="116"/>
      <c r="G5" s="116"/>
      <c r="H5" s="103"/>
      <c r="I5" s="103"/>
      <c r="J5" s="103"/>
      <c r="K5" s="103"/>
    </row>
    <row r="6" spans="1:11">
      <c r="A6" s="104">
        <v>1886</v>
      </c>
      <c r="B6" s="105"/>
      <c r="C6" s="105"/>
      <c r="D6" s="106" t="s">
        <v>244</v>
      </c>
      <c r="E6" s="106">
        <v>831.67545122932222</v>
      </c>
      <c r="F6" s="116"/>
      <c r="G6" s="116"/>
      <c r="H6" s="103"/>
      <c r="I6" s="103"/>
      <c r="J6" s="103"/>
      <c r="K6" s="103"/>
    </row>
    <row r="7" spans="1:11">
      <c r="A7" s="104">
        <v>1887</v>
      </c>
      <c r="B7" s="105"/>
      <c r="C7" s="105"/>
      <c r="D7" s="106" t="s">
        <v>244</v>
      </c>
      <c r="E7" s="106">
        <v>972.47559935709842</v>
      </c>
      <c r="F7" s="116"/>
      <c r="G7" s="116"/>
      <c r="H7" s="103"/>
      <c r="I7" s="103"/>
      <c r="J7" s="103"/>
      <c r="K7" s="103"/>
    </row>
    <row r="8" spans="1:11">
      <c r="A8" s="104">
        <v>1888</v>
      </c>
      <c r="B8" s="105"/>
      <c r="C8" s="105"/>
      <c r="D8" s="106" t="s">
        <v>244</v>
      </c>
      <c r="E8" s="106">
        <v>935.48572993369964</v>
      </c>
      <c r="F8" s="116"/>
      <c r="G8" s="116"/>
      <c r="H8" s="103"/>
      <c r="I8" s="103"/>
      <c r="J8" s="103"/>
      <c r="K8" s="103"/>
    </row>
    <row r="9" spans="1:11">
      <c r="A9" s="104">
        <v>1889</v>
      </c>
      <c r="B9" s="105"/>
      <c r="C9" s="105"/>
      <c r="D9" s="106" t="s">
        <v>244</v>
      </c>
      <c r="E9" s="106">
        <v>869.85854224702427</v>
      </c>
      <c r="F9" s="116"/>
      <c r="G9" s="116"/>
      <c r="H9" s="103"/>
      <c r="I9" s="103"/>
      <c r="J9" s="103"/>
      <c r="K9" s="103"/>
    </row>
    <row r="10" spans="1:11">
      <c r="A10" s="104">
        <v>1890</v>
      </c>
      <c r="B10" s="105"/>
      <c r="C10" s="105"/>
      <c r="D10" s="106" t="s">
        <v>244</v>
      </c>
      <c r="E10" s="106">
        <v>866.27887746411454</v>
      </c>
      <c r="F10" s="116"/>
      <c r="G10" s="116"/>
      <c r="H10" s="103"/>
      <c r="I10" s="103"/>
      <c r="J10" s="103"/>
      <c r="K10" s="103"/>
    </row>
    <row r="11" spans="1:11">
      <c r="A11" s="104">
        <v>1891</v>
      </c>
      <c r="B11" s="105"/>
      <c r="C11" s="105"/>
      <c r="D11" s="106" t="s">
        <v>244</v>
      </c>
      <c r="E11" s="106">
        <v>793.49236021162017</v>
      </c>
      <c r="F11" s="116"/>
      <c r="G11" s="116"/>
      <c r="H11" s="103"/>
      <c r="I11" s="103"/>
      <c r="J11" s="103"/>
      <c r="K11" s="103"/>
    </row>
    <row r="12" spans="1:11">
      <c r="A12" s="104">
        <v>1892</v>
      </c>
      <c r="B12" s="105"/>
      <c r="C12" s="105"/>
      <c r="D12" s="106" t="s">
        <v>244</v>
      </c>
      <c r="E12" s="106">
        <v>868.66532065272088</v>
      </c>
      <c r="F12" s="116"/>
      <c r="G12" s="116"/>
      <c r="H12" s="103"/>
      <c r="I12" s="103"/>
      <c r="J12" s="103"/>
      <c r="K12" s="103"/>
    </row>
    <row r="13" spans="1:11">
      <c r="A13" s="104">
        <v>1893</v>
      </c>
      <c r="B13" s="105"/>
      <c r="C13" s="105"/>
      <c r="D13" s="106" t="s">
        <v>244</v>
      </c>
      <c r="E13" s="106">
        <v>984.4078153001301</v>
      </c>
      <c r="F13" s="116"/>
      <c r="G13" s="116"/>
      <c r="H13" s="103"/>
      <c r="I13" s="103"/>
      <c r="J13" s="103"/>
      <c r="K13" s="103"/>
    </row>
    <row r="14" spans="1:11">
      <c r="A14" s="104">
        <v>1894</v>
      </c>
      <c r="B14" s="105"/>
      <c r="C14" s="105"/>
      <c r="D14" s="106" t="s">
        <v>244</v>
      </c>
      <c r="E14" s="106">
        <v>1119.2418554563903</v>
      </c>
      <c r="F14" s="116"/>
      <c r="G14" s="116"/>
      <c r="H14" s="103"/>
      <c r="I14" s="103"/>
      <c r="J14" s="103"/>
      <c r="K14" s="103"/>
    </row>
    <row r="15" spans="1:11">
      <c r="A15" s="104">
        <v>1895</v>
      </c>
      <c r="B15" s="105"/>
      <c r="C15" s="105"/>
      <c r="D15" s="106" t="s">
        <v>244</v>
      </c>
      <c r="E15" s="106">
        <v>1035.7163438551672</v>
      </c>
      <c r="F15" s="116"/>
      <c r="G15" s="116"/>
      <c r="H15" s="103"/>
      <c r="I15" s="103"/>
      <c r="J15" s="103"/>
      <c r="K15" s="103"/>
    </row>
    <row r="16" spans="1:11">
      <c r="A16" s="104">
        <v>1896</v>
      </c>
      <c r="B16" s="105"/>
      <c r="C16" s="105"/>
      <c r="D16" s="106" t="s">
        <v>244</v>
      </c>
      <c r="E16" s="106">
        <v>1140.7198441538478</v>
      </c>
      <c r="F16" s="116"/>
      <c r="G16" s="116"/>
      <c r="H16" s="103"/>
      <c r="I16" s="103"/>
      <c r="J16" s="103"/>
      <c r="K16" s="103"/>
    </row>
    <row r="17" spans="1:11">
      <c r="A17" s="104">
        <v>1897</v>
      </c>
      <c r="B17" s="105"/>
      <c r="C17" s="105"/>
      <c r="D17" s="106" t="s">
        <v>244</v>
      </c>
      <c r="E17" s="106">
        <v>1121.6282986449969</v>
      </c>
      <c r="F17" s="116"/>
      <c r="G17" s="116"/>
      <c r="H17" s="103"/>
      <c r="I17" s="103"/>
      <c r="J17" s="103"/>
      <c r="K17" s="103"/>
    </row>
    <row r="18" spans="1:11">
      <c r="A18" s="104">
        <v>1898</v>
      </c>
      <c r="B18" s="105"/>
      <c r="C18" s="105"/>
      <c r="D18" s="106" t="s">
        <v>244</v>
      </c>
      <c r="E18" s="106">
        <v>1151.4588385025768</v>
      </c>
      <c r="F18" s="116"/>
      <c r="G18" s="116"/>
      <c r="H18" s="103"/>
      <c r="I18" s="103"/>
      <c r="J18" s="103"/>
      <c r="K18" s="103"/>
    </row>
    <row r="19" spans="1:11">
      <c r="A19" s="104">
        <v>1899</v>
      </c>
      <c r="B19" s="105"/>
      <c r="C19" s="105"/>
      <c r="D19" s="106" t="s">
        <v>244</v>
      </c>
      <c r="E19" s="106">
        <v>1221.8589125664648</v>
      </c>
      <c r="F19" s="116"/>
      <c r="G19" s="116"/>
      <c r="H19" s="103"/>
      <c r="I19" s="103"/>
      <c r="J19" s="103"/>
      <c r="K19" s="103"/>
    </row>
    <row r="20" spans="1:11">
      <c r="A20" s="104">
        <v>1900</v>
      </c>
      <c r="B20" s="105"/>
      <c r="C20" s="105"/>
      <c r="D20" s="106" t="s">
        <v>244</v>
      </c>
      <c r="E20" s="106">
        <v>1195.6080374917947</v>
      </c>
      <c r="F20" s="116"/>
      <c r="G20" s="116"/>
      <c r="H20" s="103"/>
      <c r="I20" s="103"/>
      <c r="J20" s="103"/>
      <c r="K20" s="103"/>
    </row>
    <row r="21" spans="1:11">
      <c r="A21" s="104">
        <v>1901</v>
      </c>
      <c r="B21" s="105"/>
      <c r="C21" s="105"/>
      <c r="D21" s="106" t="s">
        <v>244</v>
      </c>
      <c r="E21" s="106">
        <v>1225.4385773493746</v>
      </c>
      <c r="F21" s="116"/>
      <c r="G21" s="116"/>
      <c r="H21" s="103"/>
      <c r="I21" s="103"/>
      <c r="J21" s="103"/>
      <c r="K21" s="103"/>
    </row>
    <row r="22" spans="1:11">
      <c r="A22" s="104">
        <v>1902</v>
      </c>
      <c r="B22" s="105"/>
      <c r="C22" s="105"/>
      <c r="D22" s="106" t="s">
        <v>244</v>
      </c>
      <c r="E22" s="106">
        <v>1331.6352992423581</v>
      </c>
      <c r="F22" s="116"/>
      <c r="G22" s="116"/>
      <c r="H22" s="103"/>
      <c r="I22" s="103"/>
      <c r="J22" s="103"/>
      <c r="K22" s="103"/>
    </row>
    <row r="23" spans="1:11">
      <c r="A23" s="104">
        <v>1903</v>
      </c>
      <c r="B23" s="105"/>
      <c r="C23" s="105"/>
      <c r="D23" s="106" t="s">
        <v>244</v>
      </c>
      <c r="E23" s="106">
        <v>1239.7572364810128</v>
      </c>
      <c r="F23" s="116"/>
      <c r="G23" s="116"/>
      <c r="H23" s="103"/>
      <c r="I23" s="103"/>
      <c r="J23" s="103"/>
      <c r="K23" s="103"/>
    </row>
    <row r="24" spans="1:11">
      <c r="A24" s="104">
        <v>1904</v>
      </c>
      <c r="B24" s="105"/>
      <c r="C24" s="105"/>
      <c r="D24" s="106" t="s">
        <v>244</v>
      </c>
      <c r="E24" s="106">
        <v>1371.0116118543635</v>
      </c>
      <c r="F24" s="116"/>
      <c r="G24" s="116"/>
      <c r="H24" s="103"/>
      <c r="I24" s="103"/>
      <c r="J24" s="103"/>
      <c r="K24" s="103"/>
    </row>
    <row r="25" spans="1:11">
      <c r="A25" s="104">
        <v>1905</v>
      </c>
      <c r="B25" s="105"/>
      <c r="C25" s="105"/>
      <c r="D25" s="106" t="s">
        <v>244</v>
      </c>
      <c r="E25" s="106">
        <v>1213.5063614063426</v>
      </c>
      <c r="F25" s="116"/>
      <c r="G25" s="116"/>
      <c r="H25" s="103"/>
      <c r="I25" s="103"/>
      <c r="J25" s="103"/>
      <c r="K25" s="103"/>
    </row>
    <row r="26" spans="1:11">
      <c r="A26" s="104">
        <v>1906</v>
      </c>
      <c r="B26" s="105"/>
      <c r="C26" s="105"/>
      <c r="D26" s="106" t="s">
        <v>244</v>
      </c>
      <c r="E26" s="106">
        <v>1159.8113896626992</v>
      </c>
      <c r="F26" s="116"/>
      <c r="G26" s="116"/>
      <c r="H26" s="103"/>
      <c r="I26" s="103"/>
      <c r="J26" s="103"/>
      <c r="K26" s="103"/>
    </row>
    <row r="27" spans="1:11">
      <c r="A27" s="104">
        <v>1907</v>
      </c>
      <c r="B27" s="105"/>
      <c r="C27" s="105"/>
      <c r="D27" s="106" t="s">
        <v>244</v>
      </c>
      <c r="E27" s="106">
        <v>1114.4689690791781</v>
      </c>
      <c r="F27" s="116"/>
      <c r="G27" s="116"/>
      <c r="H27" s="103"/>
      <c r="I27" s="103"/>
      <c r="J27" s="103"/>
      <c r="K27" s="103"/>
    </row>
    <row r="28" spans="1:11">
      <c r="A28" s="104">
        <v>1908</v>
      </c>
      <c r="B28" s="105"/>
      <c r="C28" s="105"/>
      <c r="D28" s="106" t="s">
        <v>244</v>
      </c>
      <c r="E28" s="106">
        <v>1217.0860261892524</v>
      </c>
      <c r="F28" s="116"/>
      <c r="G28" s="116"/>
      <c r="H28" s="103"/>
      <c r="I28" s="103"/>
      <c r="J28" s="103"/>
      <c r="K28" s="103"/>
    </row>
    <row r="29" spans="1:11">
      <c r="A29" s="104">
        <v>1909</v>
      </c>
      <c r="B29" s="105"/>
      <c r="C29" s="105"/>
      <c r="D29" s="106" t="s">
        <v>244</v>
      </c>
      <c r="E29" s="106">
        <v>1263.6216683670768</v>
      </c>
      <c r="F29" s="116"/>
      <c r="G29" s="116"/>
      <c r="H29" s="103"/>
      <c r="I29" s="103"/>
      <c r="J29" s="103"/>
      <c r="K29" s="103"/>
    </row>
    <row r="30" spans="1:11">
      <c r="A30" s="104">
        <v>1910</v>
      </c>
      <c r="B30" s="105"/>
      <c r="C30" s="105"/>
      <c r="D30" s="106" t="s">
        <v>244</v>
      </c>
      <c r="E30" s="106">
        <v>1348.3404015626031</v>
      </c>
      <c r="F30" s="116"/>
      <c r="G30" s="116"/>
      <c r="H30" s="103"/>
      <c r="I30" s="103"/>
      <c r="J30" s="103"/>
      <c r="K30" s="103"/>
    </row>
    <row r="31" spans="1:11">
      <c r="A31" s="104">
        <v>1911</v>
      </c>
      <c r="B31" s="105"/>
      <c r="C31" s="105"/>
      <c r="D31" s="106" t="s">
        <v>244</v>
      </c>
      <c r="E31" s="106">
        <v>1245.7233444525289</v>
      </c>
      <c r="F31" s="116"/>
      <c r="G31" s="116"/>
      <c r="H31" s="103"/>
      <c r="I31" s="103"/>
      <c r="J31" s="103"/>
      <c r="K31" s="103"/>
    </row>
    <row r="32" spans="1:11">
      <c r="A32" s="104">
        <v>1912</v>
      </c>
      <c r="B32" s="105"/>
      <c r="C32" s="105"/>
      <c r="D32" s="106" t="s">
        <v>244</v>
      </c>
      <c r="E32" s="106">
        <v>1345.9539583739968</v>
      </c>
      <c r="F32" s="116"/>
      <c r="G32" s="116"/>
      <c r="H32" s="103"/>
      <c r="I32" s="103"/>
      <c r="J32" s="103"/>
      <c r="K32" s="103"/>
    </row>
    <row r="33" spans="1:11">
      <c r="A33" s="104">
        <v>1913</v>
      </c>
      <c r="B33" s="105"/>
      <c r="C33" s="105"/>
      <c r="D33" s="106" t="s">
        <v>244</v>
      </c>
      <c r="E33" s="106">
        <v>1413.9675892492785</v>
      </c>
      <c r="F33" s="116"/>
      <c r="G33" s="116"/>
      <c r="H33" s="103"/>
      <c r="I33" s="103"/>
      <c r="J33" s="103"/>
      <c r="K33" s="103"/>
    </row>
    <row r="34" spans="1:11">
      <c r="A34" s="104">
        <v>1914</v>
      </c>
      <c r="B34" s="105"/>
      <c r="C34" s="105"/>
      <c r="D34" s="106" t="s">
        <v>244</v>
      </c>
      <c r="E34" s="106">
        <v>1350.2231487503357</v>
      </c>
      <c r="F34" s="116"/>
      <c r="G34" s="116"/>
      <c r="H34" s="103"/>
      <c r="I34" s="103"/>
      <c r="J34" s="103"/>
      <c r="K34" s="103"/>
    </row>
    <row r="35" spans="1:11">
      <c r="A35" s="104">
        <v>1915</v>
      </c>
      <c r="B35" s="105"/>
      <c r="C35" s="105"/>
      <c r="D35" s="106" t="s">
        <v>244</v>
      </c>
      <c r="E35" s="106">
        <v>1389.628802876955</v>
      </c>
      <c r="F35" s="116"/>
      <c r="G35" s="116"/>
      <c r="H35" s="103"/>
      <c r="I35" s="103"/>
      <c r="J35" s="103"/>
      <c r="K35" s="103"/>
    </row>
    <row r="36" spans="1:11">
      <c r="A36" s="104">
        <v>1916</v>
      </c>
      <c r="B36" s="105"/>
      <c r="C36" s="105"/>
      <c r="D36" s="106" t="s">
        <v>244</v>
      </c>
      <c r="E36" s="106">
        <v>1235.4831558522385</v>
      </c>
      <c r="F36" s="116"/>
      <c r="G36" s="116"/>
      <c r="H36" s="103"/>
      <c r="I36" s="103"/>
      <c r="J36" s="103"/>
      <c r="K36" s="103"/>
    </row>
    <row r="37" spans="1:11">
      <c r="A37" s="104">
        <v>1917</v>
      </c>
      <c r="B37" s="105"/>
      <c r="C37" s="105"/>
      <c r="D37" s="106" t="s">
        <v>244</v>
      </c>
      <c r="E37" s="106">
        <v>1084.8144783092825</v>
      </c>
      <c r="F37" s="116"/>
      <c r="G37" s="116"/>
      <c r="H37" s="103"/>
      <c r="I37" s="103"/>
      <c r="J37" s="103"/>
      <c r="K37" s="103"/>
    </row>
    <row r="38" spans="1:11">
      <c r="A38" s="104">
        <v>1918</v>
      </c>
      <c r="B38" s="105"/>
      <c r="C38" s="105"/>
      <c r="D38" s="106" t="s">
        <v>244</v>
      </c>
      <c r="E38" s="106">
        <v>664.10117101625963</v>
      </c>
      <c r="F38" s="116"/>
      <c r="G38" s="116"/>
      <c r="H38" s="103"/>
      <c r="I38" s="103"/>
      <c r="J38" s="103"/>
      <c r="K38" s="103"/>
    </row>
    <row r="39" spans="1:11">
      <c r="A39" s="104">
        <v>1919</v>
      </c>
      <c r="B39" s="105"/>
      <c r="C39" s="105"/>
      <c r="D39" s="106" t="s">
        <v>244</v>
      </c>
      <c r="E39" s="106">
        <v>572.54097466323253</v>
      </c>
      <c r="F39" s="116"/>
      <c r="G39" s="116"/>
      <c r="H39" s="103"/>
      <c r="I39" s="103"/>
      <c r="J39" s="103"/>
      <c r="K39" s="103"/>
    </row>
    <row r="40" spans="1:11">
      <c r="A40" s="104">
        <v>1920</v>
      </c>
      <c r="B40" s="105"/>
      <c r="C40" s="105"/>
      <c r="D40" s="106" t="s">
        <v>244</v>
      </c>
      <c r="E40" s="106">
        <v>574.85895431773963</v>
      </c>
      <c r="F40" s="116"/>
      <c r="G40" s="116"/>
      <c r="H40" s="103"/>
      <c r="I40" s="103"/>
      <c r="J40" s="103"/>
      <c r="K40" s="103"/>
    </row>
    <row r="41" spans="1:11">
      <c r="A41" s="104">
        <v>1921</v>
      </c>
      <c r="B41" s="105"/>
      <c r="C41" s="105"/>
      <c r="D41" s="106" t="s">
        <v>244</v>
      </c>
      <c r="E41" s="106">
        <v>526.18138157309227</v>
      </c>
      <c r="F41" s="116"/>
      <c r="G41" s="116"/>
      <c r="H41" s="103"/>
      <c r="I41" s="103"/>
      <c r="J41" s="103"/>
      <c r="K41" s="103"/>
    </row>
    <row r="42" spans="1:11">
      <c r="A42" s="104">
        <v>1922</v>
      </c>
      <c r="B42" s="105"/>
      <c r="C42" s="105"/>
      <c r="D42" s="106" t="s">
        <v>244</v>
      </c>
      <c r="E42" s="106">
        <v>610.78763896259829</v>
      </c>
      <c r="F42" s="116"/>
      <c r="G42" s="116"/>
      <c r="H42" s="103"/>
      <c r="I42" s="103"/>
      <c r="J42" s="103"/>
      <c r="K42" s="103"/>
    </row>
    <row r="43" spans="1:11">
      <c r="A43" s="104">
        <v>1923</v>
      </c>
      <c r="B43" s="105"/>
      <c r="C43" s="105">
        <v>721.40718228964499</v>
      </c>
      <c r="D43" s="106" t="s">
        <v>244</v>
      </c>
      <c r="E43" s="106">
        <v>703.50682514287894</v>
      </c>
      <c r="F43" s="116"/>
      <c r="G43" s="116"/>
      <c r="H43" s="103"/>
      <c r="I43" s="103">
        <f t="shared" ref="I43:I80" si="0">C43/4098*4038</f>
        <v>710.84485165582885</v>
      </c>
      <c r="J43" s="103"/>
      <c r="K43" s="120">
        <f t="shared" ref="K43:K106" si="1">MAX(I43,J43)</f>
        <v>710.84485165582885</v>
      </c>
    </row>
    <row r="44" spans="1:11">
      <c r="A44" s="104">
        <v>1924</v>
      </c>
      <c r="B44" s="105"/>
      <c r="C44" s="105">
        <v>935.00287325609077</v>
      </c>
      <c r="D44" s="106" t="s">
        <v>244</v>
      </c>
      <c r="E44" s="106">
        <v>891.26317715794721</v>
      </c>
      <c r="F44" s="116"/>
      <c r="G44" s="116"/>
      <c r="H44" s="103"/>
      <c r="I44" s="103">
        <f t="shared" si="0"/>
        <v>921.31322650270727</v>
      </c>
      <c r="J44" s="103"/>
      <c r="K44" s="120">
        <f t="shared" si="1"/>
        <v>921.31322650270727</v>
      </c>
    </row>
    <row r="45" spans="1:11">
      <c r="A45" s="104">
        <v>1925</v>
      </c>
      <c r="B45" s="105"/>
      <c r="C45" s="105">
        <v>1194.1732677279315</v>
      </c>
      <c r="D45" s="106" t="s">
        <v>244</v>
      </c>
      <c r="E45" s="106">
        <v>1113.7892239906205</v>
      </c>
      <c r="F45" s="116"/>
      <c r="G45" s="116"/>
      <c r="H45" s="103"/>
      <c r="I45" s="103">
        <f t="shared" si="0"/>
        <v>1176.6890324756926</v>
      </c>
      <c r="J45" s="103"/>
      <c r="K45" s="120">
        <f t="shared" si="1"/>
        <v>1176.6890324756926</v>
      </c>
    </row>
    <row r="46" spans="1:11">
      <c r="A46" s="104">
        <v>1926</v>
      </c>
      <c r="B46" s="105"/>
      <c r="C46" s="105">
        <v>1341.1613069527441</v>
      </c>
      <c r="D46" s="106" t="s">
        <v>244</v>
      </c>
      <c r="E46" s="106">
        <v>1250.5500236065343</v>
      </c>
      <c r="F46" s="116"/>
      <c r="G46" s="116"/>
      <c r="H46" s="103"/>
      <c r="I46" s="103">
        <f t="shared" si="0"/>
        <v>1321.5249774219571</v>
      </c>
      <c r="J46" s="103"/>
      <c r="K46" s="120">
        <f t="shared" si="1"/>
        <v>1321.5249774219571</v>
      </c>
    </row>
    <row r="47" spans="1:11">
      <c r="A47" s="104">
        <v>1927</v>
      </c>
      <c r="B47" s="105"/>
      <c r="C47" s="105">
        <v>1395.5724724433387</v>
      </c>
      <c r="D47" s="106" t="s">
        <v>244</v>
      </c>
      <c r="E47" s="106">
        <v>1302.7045658329423</v>
      </c>
      <c r="F47" s="116"/>
      <c r="G47" s="116"/>
      <c r="H47" s="103"/>
      <c r="I47" s="103">
        <f t="shared" si="0"/>
        <v>1375.1394933446074</v>
      </c>
      <c r="J47" s="103"/>
      <c r="K47" s="120">
        <f t="shared" si="1"/>
        <v>1375.1394933446074</v>
      </c>
    </row>
    <row r="48" spans="1:11">
      <c r="A48" s="104">
        <v>1928</v>
      </c>
      <c r="B48" s="105"/>
      <c r="C48" s="105">
        <v>1369.9259758136457</v>
      </c>
      <c r="D48" s="106" t="s">
        <v>244</v>
      </c>
      <c r="E48" s="106">
        <v>1369.9259758136457</v>
      </c>
      <c r="F48" s="116"/>
      <c r="G48" s="116"/>
      <c r="H48" s="103"/>
      <c r="I48" s="103">
        <f t="shared" si="0"/>
        <v>1349.8684944693755</v>
      </c>
      <c r="J48" s="103"/>
      <c r="K48" s="120">
        <f t="shared" si="1"/>
        <v>1349.8684944693755</v>
      </c>
    </row>
    <row r="49" spans="1:11">
      <c r="A49" s="104">
        <v>1929</v>
      </c>
      <c r="B49" s="105"/>
      <c r="C49" s="105">
        <v>1385.8630251661173</v>
      </c>
      <c r="D49" s="106" t="s">
        <v>244</v>
      </c>
      <c r="E49" s="106">
        <v>1385.8630251661173</v>
      </c>
      <c r="F49" s="116"/>
      <c r="G49" s="116"/>
      <c r="H49" s="103"/>
      <c r="I49" s="103">
        <f t="shared" si="0"/>
        <v>1365.5722048855007</v>
      </c>
      <c r="J49" s="103"/>
      <c r="K49" s="120">
        <f t="shared" si="1"/>
        <v>1365.5722048855007</v>
      </c>
    </row>
    <row r="50" spans="1:11">
      <c r="A50" s="104">
        <v>1930</v>
      </c>
      <c r="B50" s="105"/>
      <c r="C50" s="105">
        <v>1448.4249075838634</v>
      </c>
      <c r="D50" s="106" t="s">
        <v>244</v>
      </c>
      <c r="E50" s="106">
        <v>1448.4249075838634</v>
      </c>
      <c r="F50" s="116"/>
      <c r="G50" s="116"/>
      <c r="H50" s="103"/>
      <c r="I50" s="103">
        <f t="shared" si="0"/>
        <v>1427.2181007378331</v>
      </c>
      <c r="J50" s="103"/>
      <c r="K50" s="120">
        <f t="shared" si="1"/>
        <v>1427.2181007378331</v>
      </c>
    </row>
    <row r="51" spans="1:11">
      <c r="A51" s="104">
        <v>1931</v>
      </c>
      <c r="B51" s="105"/>
      <c r="C51" s="105">
        <v>1461.5454550620218</v>
      </c>
      <c r="D51" s="106" t="s">
        <v>244</v>
      </c>
      <c r="E51" s="106">
        <v>1461.5454550620218</v>
      </c>
      <c r="F51" s="116"/>
      <c r="G51" s="116"/>
      <c r="H51" s="103"/>
      <c r="I51" s="103">
        <f t="shared" si="0"/>
        <v>1440.1465464959601</v>
      </c>
      <c r="J51" s="103"/>
      <c r="K51" s="120">
        <f t="shared" si="1"/>
        <v>1440.1465464959601</v>
      </c>
    </row>
    <row r="52" spans="1:11">
      <c r="A52" s="104">
        <v>1932</v>
      </c>
      <c r="B52" s="105"/>
      <c r="C52" s="105">
        <v>1438.9928000588213</v>
      </c>
      <c r="D52" s="106" t="s">
        <v>244</v>
      </c>
      <c r="E52" s="106">
        <v>1438.9928000588213</v>
      </c>
      <c r="F52" s="116"/>
      <c r="G52" s="116"/>
      <c r="H52" s="103"/>
      <c r="I52" s="103">
        <f t="shared" si="0"/>
        <v>1417.9240914196</v>
      </c>
      <c r="J52" s="103"/>
      <c r="K52" s="120">
        <f t="shared" si="1"/>
        <v>1417.9240914196</v>
      </c>
    </row>
    <row r="53" spans="1:11">
      <c r="A53" s="104">
        <v>1933</v>
      </c>
      <c r="B53" s="105"/>
      <c r="C53" s="105">
        <v>1493.1144694787515</v>
      </c>
      <c r="D53" s="106" t="s">
        <v>244</v>
      </c>
      <c r="E53" s="106">
        <v>1493.1144694787515</v>
      </c>
      <c r="F53" s="116"/>
      <c r="G53" s="116"/>
      <c r="H53" s="103"/>
      <c r="I53" s="103">
        <f t="shared" si="0"/>
        <v>1471.2533498670568</v>
      </c>
      <c r="J53" s="103"/>
      <c r="K53" s="120">
        <f t="shared" si="1"/>
        <v>1471.2533498670568</v>
      </c>
    </row>
    <row r="54" spans="1:11">
      <c r="A54" s="104">
        <v>1934</v>
      </c>
      <c r="B54" s="105"/>
      <c r="C54" s="105">
        <v>1630.1379074602276</v>
      </c>
      <c r="D54" s="106" t="s">
        <v>244</v>
      </c>
      <c r="E54" s="106">
        <v>1630.1379074602276</v>
      </c>
      <c r="F54" s="116"/>
      <c r="G54" s="116"/>
      <c r="H54" s="103"/>
      <c r="I54" s="103">
        <f t="shared" si="0"/>
        <v>1606.2705881709123</v>
      </c>
      <c r="J54" s="103"/>
      <c r="K54" s="120">
        <f t="shared" si="1"/>
        <v>1606.2705881709123</v>
      </c>
    </row>
    <row r="55" spans="1:11">
      <c r="A55" s="104">
        <v>1935</v>
      </c>
      <c r="B55" s="105"/>
      <c r="C55" s="105">
        <v>1863.8691576298738</v>
      </c>
      <c r="D55" s="106" t="s">
        <v>244</v>
      </c>
      <c r="E55" s="106">
        <v>1863.8691576298738</v>
      </c>
      <c r="F55" s="116"/>
      <c r="G55" s="116"/>
      <c r="H55" s="103"/>
      <c r="I55" s="103">
        <f t="shared" si="0"/>
        <v>1836.5797116909298</v>
      </c>
      <c r="J55" s="103"/>
      <c r="K55" s="120">
        <f t="shared" si="1"/>
        <v>1836.5797116909298</v>
      </c>
    </row>
    <row r="56" spans="1:11">
      <c r="A56" s="104">
        <v>1936</v>
      </c>
      <c r="B56" s="105"/>
      <c r="C56" s="105">
        <v>1990.6447311875349</v>
      </c>
      <c r="D56" s="106" t="s">
        <v>244</v>
      </c>
      <c r="E56" s="106">
        <v>1990.6447311875349</v>
      </c>
      <c r="F56" s="116"/>
      <c r="G56" s="116"/>
      <c r="H56" s="103"/>
      <c r="I56" s="103">
        <f t="shared" si="0"/>
        <v>1961.4991275098257</v>
      </c>
      <c r="J56" s="103"/>
      <c r="K56" s="120">
        <f t="shared" si="1"/>
        <v>1961.4991275098257</v>
      </c>
    </row>
    <row r="57" spans="1:11">
      <c r="A57" s="104">
        <v>1937</v>
      </c>
      <c r="B57" s="105"/>
      <c r="C57" s="105">
        <v>2155.8014580828271</v>
      </c>
      <c r="D57" s="106" t="s">
        <v>244</v>
      </c>
      <c r="E57" s="106">
        <v>2155.8014580828271</v>
      </c>
      <c r="F57" s="116"/>
      <c r="G57" s="116"/>
      <c r="H57" s="103"/>
      <c r="I57" s="103">
        <f t="shared" si="0"/>
        <v>2124.2377471299305</v>
      </c>
      <c r="J57" s="103"/>
      <c r="K57" s="120">
        <f t="shared" si="1"/>
        <v>2124.2377471299305</v>
      </c>
    </row>
    <row r="58" spans="1:11">
      <c r="A58" s="104">
        <v>1938</v>
      </c>
      <c r="B58" s="105"/>
      <c r="C58" s="105">
        <v>2149.7310316289827</v>
      </c>
      <c r="D58" s="106" t="s">
        <v>244</v>
      </c>
      <c r="E58" s="106">
        <v>2149.7310316289827</v>
      </c>
      <c r="F58" s="116"/>
      <c r="G58" s="116"/>
      <c r="H58" s="103"/>
      <c r="I58" s="103">
        <f t="shared" si="0"/>
        <v>2118.2561995407109</v>
      </c>
      <c r="J58" s="103"/>
      <c r="K58" s="120">
        <f t="shared" si="1"/>
        <v>2118.2561995407109</v>
      </c>
    </row>
    <row r="59" spans="1:11">
      <c r="A59" s="104">
        <v>1939</v>
      </c>
      <c r="B59" s="105"/>
      <c r="C59" s="105">
        <v>2236.8033933017637</v>
      </c>
      <c r="D59" s="106" t="s">
        <v>244</v>
      </c>
      <c r="E59" s="106">
        <v>2236.8033933017637</v>
      </c>
      <c r="F59" s="116"/>
      <c r="G59" s="116"/>
      <c r="H59" s="103"/>
      <c r="I59" s="103">
        <f t="shared" si="0"/>
        <v>2204.0537096516646</v>
      </c>
      <c r="J59" s="103"/>
      <c r="K59" s="120">
        <f t="shared" si="1"/>
        <v>2204.0537096516646</v>
      </c>
    </row>
    <row r="60" spans="1:11">
      <c r="A60" s="104">
        <v>1940</v>
      </c>
      <c r="B60" s="105"/>
      <c r="C60" s="105">
        <v>2143.6495381946215</v>
      </c>
      <c r="D60" s="106" t="s">
        <v>244</v>
      </c>
      <c r="E60" s="106">
        <v>2143.6495381946215</v>
      </c>
      <c r="F60" s="116"/>
      <c r="G60" s="116"/>
      <c r="H60" s="103"/>
      <c r="I60" s="103">
        <f t="shared" si="0"/>
        <v>2112.2637470058276</v>
      </c>
      <c r="J60" s="103"/>
      <c r="K60" s="120">
        <f t="shared" si="1"/>
        <v>2112.2637470058276</v>
      </c>
    </row>
    <row r="61" spans="1:11">
      <c r="A61" s="104">
        <v>1941</v>
      </c>
      <c r="B61" s="105"/>
      <c r="C61" s="105">
        <v>1764.3182707119295</v>
      </c>
      <c r="D61" s="106" t="s">
        <v>244</v>
      </c>
      <c r="E61" s="106" t="s">
        <v>244</v>
      </c>
      <c r="F61" s="116"/>
      <c r="G61" s="116"/>
      <c r="H61" s="103"/>
      <c r="I61" s="103">
        <f t="shared" si="0"/>
        <v>1738.4863780221501</v>
      </c>
      <c r="J61" s="103"/>
      <c r="K61" s="120">
        <f t="shared" si="1"/>
        <v>1738.4863780221501</v>
      </c>
    </row>
    <row r="62" spans="1:11">
      <c r="A62" s="104">
        <v>1942</v>
      </c>
      <c r="B62" s="105"/>
      <c r="C62" s="105">
        <v>1337.117338496495</v>
      </c>
      <c r="D62" s="106" t="s">
        <v>244</v>
      </c>
      <c r="E62" s="106" t="s">
        <v>244</v>
      </c>
      <c r="F62" s="116"/>
      <c r="G62" s="116"/>
      <c r="H62" s="103"/>
      <c r="I62" s="103">
        <f t="shared" si="0"/>
        <v>1317.5402178742916</v>
      </c>
      <c r="J62" s="103"/>
      <c r="K62" s="120">
        <f t="shared" si="1"/>
        <v>1317.5402178742916</v>
      </c>
    </row>
    <row r="63" spans="1:11">
      <c r="A63" s="104">
        <v>1943</v>
      </c>
      <c r="B63" s="105"/>
      <c r="C63" s="105">
        <v>1476.2567374848543</v>
      </c>
      <c r="D63" s="106" t="s">
        <v>244</v>
      </c>
      <c r="E63" s="106" t="s">
        <v>244</v>
      </c>
      <c r="F63" s="116"/>
      <c r="G63" s="116"/>
      <c r="H63" s="103"/>
      <c r="I63" s="103">
        <f t="shared" si="0"/>
        <v>1454.642436789615</v>
      </c>
      <c r="J63" s="103"/>
      <c r="K63" s="120">
        <f t="shared" si="1"/>
        <v>1454.642436789615</v>
      </c>
    </row>
    <row r="64" spans="1:11">
      <c r="A64" s="104">
        <v>1944</v>
      </c>
      <c r="B64" s="105"/>
      <c r="C64" s="105">
        <v>1811.1844836223727</v>
      </c>
      <c r="D64" s="106" t="s">
        <v>244</v>
      </c>
      <c r="E64" s="106" t="s">
        <v>244</v>
      </c>
      <c r="F64" s="116"/>
      <c r="G64" s="116"/>
      <c r="H64" s="103"/>
      <c r="I64" s="103">
        <f t="shared" si="0"/>
        <v>1784.6664091915914</v>
      </c>
      <c r="J64" s="103"/>
      <c r="K64" s="120">
        <f t="shared" si="1"/>
        <v>1784.6664091915914</v>
      </c>
    </row>
    <row r="65" spans="1:11">
      <c r="A65" s="104">
        <v>1945</v>
      </c>
      <c r="B65" s="105"/>
      <c r="C65" s="105">
        <v>1872.5306108493958</v>
      </c>
      <c r="D65" s="106" t="s">
        <v>244</v>
      </c>
      <c r="E65" s="106" t="s">
        <v>244</v>
      </c>
      <c r="F65" s="116"/>
      <c r="G65" s="116"/>
      <c r="H65" s="103"/>
      <c r="I65" s="103">
        <f t="shared" si="0"/>
        <v>1845.1143500756127</v>
      </c>
      <c r="J65" s="103"/>
      <c r="K65" s="120">
        <f t="shared" si="1"/>
        <v>1845.1143500756127</v>
      </c>
    </row>
    <row r="66" spans="1:11">
      <c r="A66" s="104">
        <v>1946</v>
      </c>
      <c r="B66" s="105"/>
      <c r="C66" s="105">
        <v>1913.3237492811961</v>
      </c>
      <c r="D66" s="106" t="s">
        <v>244</v>
      </c>
      <c r="E66" s="106">
        <v>1913.3237492811961</v>
      </c>
      <c r="F66" s="116"/>
      <c r="G66" s="116"/>
      <c r="H66" s="103"/>
      <c r="I66" s="103">
        <f t="shared" si="0"/>
        <v>1885.3102244015301</v>
      </c>
      <c r="J66" s="103"/>
      <c r="K66" s="120">
        <f t="shared" si="1"/>
        <v>1885.3102244015301</v>
      </c>
    </row>
    <row r="67" spans="1:11">
      <c r="A67" s="104">
        <v>1947</v>
      </c>
      <c r="B67" s="105"/>
      <c r="C67" s="105">
        <v>2125.8793103448274</v>
      </c>
      <c r="D67" s="106" t="s">
        <v>244</v>
      </c>
      <c r="E67" s="106">
        <v>2125.8793103448274</v>
      </c>
      <c r="F67" s="116"/>
      <c r="G67" s="116"/>
      <c r="H67" s="103"/>
      <c r="I67" s="103">
        <f t="shared" si="0"/>
        <v>2094.7536981875096</v>
      </c>
      <c r="J67" s="103"/>
      <c r="K67" s="120">
        <f t="shared" si="1"/>
        <v>2094.7536981875096</v>
      </c>
    </row>
    <row r="68" spans="1:11">
      <c r="A68" s="104">
        <v>1948</v>
      </c>
      <c r="B68" s="105"/>
      <c r="C68" s="105">
        <v>2401.7989720159908</v>
      </c>
      <c r="D68" s="106" t="s">
        <v>244</v>
      </c>
      <c r="E68" s="106">
        <v>2401.7989720159908</v>
      </c>
      <c r="F68" s="116"/>
      <c r="G68" s="116"/>
      <c r="H68" s="103"/>
      <c r="I68" s="103">
        <f t="shared" si="0"/>
        <v>2366.6335405077039</v>
      </c>
      <c r="J68" s="103"/>
      <c r="K68" s="120">
        <f t="shared" si="1"/>
        <v>2366.6335405077039</v>
      </c>
    </row>
    <row r="69" spans="1:11">
      <c r="A69" s="104">
        <v>1949</v>
      </c>
      <c r="B69" s="105"/>
      <c r="C69" s="105">
        <v>2623.2732394366194</v>
      </c>
      <c r="D69" s="106" t="s">
        <v>244</v>
      </c>
      <c r="E69" s="106">
        <v>2623.2732394366194</v>
      </c>
      <c r="F69" s="116"/>
      <c r="G69" s="116"/>
      <c r="H69" s="103"/>
      <c r="I69" s="103">
        <f t="shared" si="0"/>
        <v>2584.8651392984552</v>
      </c>
      <c r="J69" s="103"/>
      <c r="K69" s="120">
        <f t="shared" si="1"/>
        <v>2584.8651392984552</v>
      </c>
    </row>
    <row r="70" spans="1:11">
      <c r="A70" s="104">
        <v>1950</v>
      </c>
      <c r="B70" s="105"/>
      <c r="C70" s="105">
        <v>2841.45804811279</v>
      </c>
      <c r="D70" s="106" t="s">
        <v>244</v>
      </c>
      <c r="E70" s="106">
        <v>2841.45804811279</v>
      </c>
      <c r="F70" s="116"/>
      <c r="G70" s="116"/>
      <c r="H70" s="103"/>
      <c r="I70" s="103">
        <f t="shared" si="0"/>
        <v>2799.8554412590156</v>
      </c>
      <c r="J70" s="103"/>
      <c r="K70" s="120">
        <f t="shared" si="1"/>
        <v>2799.8554412590156</v>
      </c>
    </row>
    <row r="71" spans="1:11">
      <c r="A71" s="104">
        <v>1951</v>
      </c>
      <c r="B71" s="105"/>
      <c r="C71" s="105">
        <v>2805.8527950233238</v>
      </c>
      <c r="D71" s="106" t="s">
        <v>244</v>
      </c>
      <c r="E71" s="106">
        <v>2805.8527950233238</v>
      </c>
      <c r="F71" s="116"/>
      <c r="G71" s="116"/>
      <c r="H71" s="103"/>
      <c r="I71" s="103">
        <f t="shared" si="0"/>
        <v>2764.7714949497758</v>
      </c>
      <c r="J71" s="103"/>
      <c r="K71" s="120">
        <f t="shared" si="1"/>
        <v>2764.7714949497758</v>
      </c>
    </row>
    <row r="72" spans="1:11">
      <c r="A72" s="104">
        <v>1952</v>
      </c>
      <c r="B72" s="105"/>
      <c r="C72" s="105">
        <v>2936.6411725386993</v>
      </c>
      <c r="D72" s="106" t="s">
        <v>244</v>
      </c>
      <c r="E72" s="106">
        <v>2936.6411725386993</v>
      </c>
      <c r="F72" s="116"/>
      <c r="G72" s="116"/>
      <c r="H72" s="103"/>
      <c r="I72" s="103">
        <f t="shared" si="0"/>
        <v>2893.6449621062147</v>
      </c>
      <c r="J72" s="103"/>
      <c r="K72" s="120">
        <f t="shared" si="1"/>
        <v>2893.6449621062147</v>
      </c>
    </row>
    <row r="73" spans="1:11">
      <c r="A73" s="104">
        <v>1953</v>
      </c>
      <c r="B73" s="105"/>
      <c r="C73" s="105">
        <v>3012.5866809291156</v>
      </c>
      <c r="D73" s="106" t="s">
        <v>244</v>
      </c>
      <c r="E73" s="106">
        <v>3012.5866809291156</v>
      </c>
      <c r="F73" s="116"/>
      <c r="G73" s="116"/>
      <c r="H73" s="103"/>
      <c r="I73" s="103">
        <f t="shared" si="0"/>
        <v>2968.478530403067</v>
      </c>
      <c r="J73" s="103"/>
      <c r="K73" s="120">
        <f t="shared" si="1"/>
        <v>2968.478530403067</v>
      </c>
    </row>
    <row r="74" spans="1:11">
      <c r="A74" s="104">
        <v>1954</v>
      </c>
      <c r="B74" s="105"/>
      <c r="C74" s="105">
        <v>3106.1358680059761</v>
      </c>
      <c r="D74" s="106" t="s">
        <v>244</v>
      </c>
      <c r="E74" s="106">
        <v>3106.1358680059761</v>
      </c>
      <c r="F74" s="116"/>
      <c r="G74" s="116"/>
      <c r="H74" s="103"/>
      <c r="I74" s="103">
        <f t="shared" si="0"/>
        <v>3060.6580368492268</v>
      </c>
      <c r="J74" s="103"/>
      <c r="K74" s="120">
        <f t="shared" si="1"/>
        <v>3060.6580368492268</v>
      </c>
    </row>
    <row r="75" spans="1:11">
      <c r="A75" s="104">
        <v>1955</v>
      </c>
      <c r="B75" s="105"/>
      <c r="C75" s="105">
        <v>3312.8068343506548</v>
      </c>
      <c r="D75" s="106" t="s">
        <v>244</v>
      </c>
      <c r="E75" s="106">
        <v>3312.8068343506548</v>
      </c>
      <c r="F75" s="116"/>
      <c r="G75" s="116"/>
      <c r="H75" s="103"/>
      <c r="I75" s="103">
        <f t="shared" si="0"/>
        <v>3264.3030739648475</v>
      </c>
      <c r="J75" s="103"/>
      <c r="K75" s="120">
        <f t="shared" si="1"/>
        <v>3264.3030739648475</v>
      </c>
    </row>
    <row r="76" spans="1:11">
      <c r="A76" s="104">
        <v>1956</v>
      </c>
      <c r="B76" s="105"/>
      <c r="C76" s="105">
        <v>3566.3271993014455</v>
      </c>
      <c r="D76" s="106" t="s">
        <v>244</v>
      </c>
      <c r="E76" s="106">
        <v>3566.3271993014455</v>
      </c>
      <c r="F76" s="116"/>
      <c r="G76" s="116"/>
      <c r="H76" s="103"/>
      <c r="I76" s="103">
        <f t="shared" si="0"/>
        <v>3514.1115741286571</v>
      </c>
      <c r="J76" s="103"/>
      <c r="K76" s="120">
        <f t="shared" si="1"/>
        <v>3514.1115741286571</v>
      </c>
    </row>
    <row r="77" spans="1:11">
      <c r="A77" s="104">
        <v>1957</v>
      </c>
      <c r="B77" s="105"/>
      <c r="C77" s="105">
        <v>3575.7902607777082</v>
      </c>
      <c r="D77" s="106" t="s">
        <v>244</v>
      </c>
      <c r="E77" s="106">
        <v>3575.7902607777082</v>
      </c>
      <c r="F77" s="116"/>
      <c r="G77" s="116"/>
      <c r="H77" s="103"/>
      <c r="I77" s="103">
        <f t="shared" si="0"/>
        <v>3523.4360841923831</v>
      </c>
      <c r="J77" s="103"/>
      <c r="K77" s="120">
        <f t="shared" si="1"/>
        <v>3523.4360841923831</v>
      </c>
    </row>
    <row r="78" spans="1:11">
      <c r="A78" s="104">
        <v>1958</v>
      </c>
      <c r="B78" s="105"/>
      <c r="C78" s="105">
        <v>3777.0985567874409</v>
      </c>
      <c r="D78" s="106" t="s">
        <v>244</v>
      </c>
      <c r="E78" s="106">
        <v>3777.0985567874409</v>
      </c>
      <c r="F78" s="116"/>
      <c r="G78" s="116"/>
      <c r="H78" s="103"/>
      <c r="I78" s="103">
        <f t="shared" si="0"/>
        <v>3721.7969673762045</v>
      </c>
      <c r="J78" s="103"/>
      <c r="K78" s="120">
        <f t="shared" si="1"/>
        <v>3721.7969673762045</v>
      </c>
    </row>
    <row r="79" spans="1:11">
      <c r="A79" s="104">
        <v>1959</v>
      </c>
      <c r="B79" s="105"/>
      <c r="C79" s="105">
        <v>3669.0903716073667</v>
      </c>
      <c r="D79" s="106" t="s">
        <v>244</v>
      </c>
      <c r="E79" s="106">
        <v>3669.0903716073667</v>
      </c>
      <c r="F79" s="116"/>
      <c r="G79" s="116"/>
      <c r="H79" s="103"/>
      <c r="I79" s="103">
        <f t="shared" si="0"/>
        <v>3615.3701611885176</v>
      </c>
      <c r="J79" s="103"/>
      <c r="K79" s="120">
        <f t="shared" si="1"/>
        <v>3615.3701611885176</v>
      </c>
    </row>
    <row r="80" spans="1:11">
      <c r="A80" s="104">
        <v>1960</v>
      </c>
      <c r="B80" s="105"/>
      <c r="C80" s="105">
        <v>3945.3375081934714</v>
      </c>
      <c r="D80" s="106" t="s">
        <v>244</v>
      </c>
      <c r="E80" s="106">
        <v>3945.3375081934714</v>
      </c>
      <c r="F80" s="116"/>
      <c r="G80" s="116"/>
      <c r="H80" s="103"/>
      <c r="I80" s="103">
        <f t="shared" si="0"/>
        <v>3887.5726837689699</v>
      </c>
      <c r="J80" s="103"/>
      <c r="K80" s="120">
        <f t="shared" si="1"/>
        <v>3887.5726837689699</v>
      </c>
    </row>
    <row r="81" spans="1:11">
      <c r="A81" s="104">
        <v>1961</v>
      </c>
      <c r="B81" s="105">
        <v>4038.2660805190967</v>
      </c>
      <c r="C81" s="105">
        <v>4097.8314918136239</v>
      </c>
      <c r="D81" s="106" t="s">
        <v>244</v>
      </c>
      <c r="E81" s="106">
        <v>4097.8314918136239</v>
      </c>
      <c r="F81" s="116"/>
      <c r="G81" s="116"/>
      <c r="H81" s="103"/>
      <c r="I81" s="103">
        <f>C81/4098*4038</f>
        <v>4037.8339589905841</v>
      </c>
      <c r="J81" s="103"/>
      <c r="K81" s="120">
        <f t="shared" si="1"/>
        <v>4037.8339589905841</v>
      </c>
    </row>
    <row r="82" spans="1:11">
      <c r="A82" s="104">
        <v>1962</v>
      </c>
      <c r="B82" s="105">
        <v>4235.1218355957517</v>
      </c>
      <c r="C82" s="105">
        <v>4140.2145975010844</v>
      </c>
      <c r="D82" s="106" t="s">
        <v>244</v>
      </c>
      <c r="E82" s="106">
        <v>4140.2145975010844</v>
      </c>
      <c r="F82" s="116"/>
      <c r="G82" s="116"/>
      <c r="H82" s="103"/>
      <c r="I82" s="103">
        <f t="shared" ref="I82:I128" si="2">C82/4098*4038</f>
        <v>4079.5965214029716</v>
      </c>
      <c r="J82" s="103"/>
      <c r="K82" s="120">
        <f t="shared" si="1"/>
        <v>4079.5965214029716</v>
      </c>
    </row>
    <row r="83" spans="1:11">
      <c r="A83" s="104">
        <v>1963</v>
      </c>
      <c r="B83" s="105">
        <v>4307.8946257571242</v>
      </c>
      <c r="C83" s="105">
        <v>3985.1922521001275</v>
      </c>
      <c r="D83" s="106" t="s">
        <v>244</v>
      </c>
      <c r="E83" s="106">
        <v>3985.1922521001275</v>
      </c>
      <c r="F83" s="116"/>
      <c r="G83" s="116"/>
      <c r="H83" s="103"/>
      <c r="I83" s="103">
        <f t="shared" si="2"/>
        <v>3926.8439028746498</v>
      </c>
      <c r="J83" s="103"/>
      <c r="K83" s="120">
        <f t="shared" si="1"/>
        <v>3926.8439028746498</v>
      </c>
    </row>
    <row r="84" spans="1:11">
      <c r="A84" s="104">
        <v>1964</v>
      </c>
      <c r="B84" s="105">
        <v>4530.9126864354776</v>
      </c>
      <c r="C84" s="105">
        <v>4438.8933287371865</v>
      </c>
      <c r="D84" s="106" t="s">
        <v>244</v>
      </c>
      <c r="E84" s="106">
        <v>4438.8933287371865</v>
      </c>
      <c r="F84" s="116"/>
      <c r="G84" s="116"/>
      <c r="H84" s="103"/>
      <c r="I84" s="103">
        <f t="shared" si="2"/>
        <v>4373.9022111861295</v>
      </c>
      <c r="J84" s="103"/>
      <c r="K84" s="120">
        <f t="shared" si="1"/>
        <v>4373.9022111861295</v>
      </c>
    </row>
    <row r="85" spans="1:11">
      <c r="A85" s="104">
        <v>1965</v>
      </c>
      <c r="B85" s="105">
        <v>4718.1825082222977</v>
      </c>
      <c r="C85" s="105">
        <v>4633.6519986649782</v>
      </c>
      <c r="D85" s="106" t="s">
        <v>244</v>
      </c>
      <c r="E85" s="106">
        <v>4633.6519986649782</v>
      </c>
      <c r="F85" s="116"/>
      <c r="G85" s="116"/>
      <c r="H85" s="103"/>
      <c r="I85" s="103">
        <f t="shared" si="2"/>
        <v>4565.809363252607</v>
      </c>
      <c r="J85" s="103"/>
      <c r="K85" s="120">
        <f t="shared" si="1"/>
        <v>4565.809363252607</v>
      </c>
    </row>
    <row r="86" spans="1:11">
      <c r="A86" s="104">
        <v>1966</v>
      </c>
      <c r="B86" s="105">
        <v>4969.2779037344153</v>
      </c>
      <c r="C86" s="105">
        <v>4803.7075206907612</v>
      </c>
      <c r="D86" s="106" t="s">
        <v>244</v>
      </c>
      <c r="E86" s="106">
        <v>4803.7075206907612</v>
      </c>
      <c r="F86" s="116"/>
      <c r="G86" s="116"/>
      <c r="H86" s="103"/>
      <c r="I86" s="103">
        <f t="shared" si="2"/>
        <v>4733.3750533307202</v>
      </c>
      <c r="J86" s="103"/>
      <c r="K86" s="120">
        <f t="shared" si="1"/>
        <v>4733.3750533307202</v>
      </c>
    </row>
    <row r="87" spans="1:11">
      <c r="A87" s="104">
        <v>1967</v>
      </c>
      <c r="B87" s="105">
        <v>5218.6707345840478</v>
      </c>
      <c r="C87" s="105">
        <v>4962.9631940222152</v>
      </c>
      <c r="D87" s="106" t="s">
        <v>244</v>
      </c>
      <c r="E87" s="106">
        <v>4962.9631940222152</v>
      </c>
      <c r="F87" s="116"/>
      <c r="G87" s="116"/>
      <c r="H87" s="103"/>
      <c r="I87" s="103">
        <f t="shared" si="2"/>
        <v>4890.2990184142764</v>
      </c>
      <c r="J87" s="103"/>
      <c r="K87" s="120">
        <f t="shared" si="1"/>
        <v>4890.2990184142764</v>
      </c>
    </row>
    <row r="88" spans="1:11">
      <c r="A88" s="104">
        <v>1968</v>
      </c>
      <c r="B88" s="105">
        <v>5471.9275128589552</v>
      </c>
      <c r="C88" s="105">
        <v>5201.8998498702231</v>
      </c>
      <c r="D88" s="106" t="s">
        <v>244</v>
      </c>
      <c r="E88" s="106">
        <v>5201.8998498702231</v>
      </c>
      <c r="F88" s="116"/>
      <c r="G88" s="116"/>
      <c r="H88" s="103"/>
      <c r="I88" s="103">
        <f t="shared" si="2"/>
        <v>5125.7373337667059</v>
      </c>
      <c r="J88" s="103"/>
      <c r="K88" s="120">
        <f t="shared" si="1"/>
        <v>5125.7373337667059</v>
      </c>
    </row>
    <row r="89" spans="1:11">
      <c r="A89" s="104">
        <v>1969</v>
      </c>
      <c r="B89" s="105">
        <v>5623.981004693158</v>
      </c>
      <c r="C89" s="105">
        <v>5225.2982399390166</v>
      </c>
      <c r="D89" s="106" t="s">
        <v>244</v>
      </c>
      <c r="E89" s="106">
        <v>5225.2982399390166</v>
      </c>
      <c r="F89" s="116"/>
      <c r="G89" s="116"/>
      <c r="H89" s="103"/>
      <c r="I89" s="103">
        <f t="shared" si="2"/>
        <v>5148.7931412576254</v>
      </c>
      <c r="J89" s="103"/>
      <c r="K89" s="120">
        <f t="shared" si="1"/>
        <v>5148.7931412576254</v>
      </c>
    </row>
    <row r="90" spans="1:11">
      <c r="A90" s="121">
        <v>1970</v>
      </c>
      <c r="B90" s="105">
        <v>5914.9014206824868</v>
      </c>
      <c r="C90" s="105">
        <v>5575.0103927936789</v>
      </c>
      <c r="D90" s="106" t="s">
        <v>244</v>
      </c>
      <c r="E90" s="106">
        <v>5575.0103927936789</v>
      </c>
      <c r="F90" s="116"/>
      <c r="G90" s="116"/>
      <c r="H90" s="103"/>
      <c r="I90" s="103">
        <f t="shared" si="2"/>
        <v>5493.3850576136838</v>
      </c>
      <c r="J90" s="103"/>
      <c r="K90" s="120">
        <f t="shared" si="1"/>
        <v>5493.3850576136838</v>
      </c>
    </row>
    <row r="91" spans="1:11">
      <c r="A91" s="121">
        <v>1971</v>
      </c>
      <c r="B91" s="105">
        <v>6084.6825801994428</v>
      </c>
      <c r="C91" s="105">
        <v>5667.2450134212359</v>
      </c>
      <c r="D91" s="106" t="s">
        <v>244</v>
      </c>
      <c r="E91" s="106">
        <v>5667.2450134212359</v>
      </c>
      <c r="F91" s="116"/>
      <c r="G91" s="116"/>
      <c r="H91" s="103"/>
      <c r="I91" s="103">
        <f t="shared" si="2"/>
        <v>5584.2692445570892</v>
      </c>
      <c r="J91" s="103"/>
      <c r="K91" s="120">
        <f t="shared" si="1"/>
        <v>5584.2692445570892</v>
      </c>
    </row>
    <row r="92" spans="1:11">
      <c r="A92" s="121">
        <v>1972</v>
      </c>
      <c r="B92" s="105">
        <v>6191.4756666673557</v>
      </c>
      <c r="C92" s="105">
        <v>5642.8940874612426</v>
      </c>
      <c r="D92" s="106" t="s">
        <v>244</v>
      </c>
      <c r="E92" s="106">
        <v>5642.8940874612426</v>
      </c>
      <c r="F92" s="116"/>
      <c r="G92" s="116"/>
      <c r="H92" s="103"/>
      <c r="I92" s="103">
        <f t="shared" si="2"/>
        <v>5560.2748475276958</v>
      </c>
      <c r="J92" s="103"/>
      <c r="K92" s="120">
        <f t="shared" si="1"/>
        <v>5560.2748475276958</v>
      </c>
    </row>
    <row r="93" spans="1:11">
      <c r="A93" s="121">
        <v>1973</v>
      </c>
      <c r="B93" s="105">
        <v>6606.1365002591374</v>
      </c>
      <c r="C93" s="105">
        <v>6059.2510471447176</v>
      </c>
      <c r="D93" s="106">
        <v>6581.8585472773439</v>
      </c>
      <c r="E93" s="106">
        <v>6059.2510471447176</v>
      </c>
      <c r="F93" s="116"/>
      <c r="G93" s="116"/>
      <c r="H93" s="103"/>
      <c r="I93" s="103">
        <f t="shared" si="2"/>
        <v>5970.5358048731987</v>
      </c>
      <c r="J93" s="103"/>
      <c r="K93" s="120">
        <f t="shared" si="1"/>
        <v>5970.5358048731987</v>
      </c>
    </row>
    <row r="94" spans="1:11">
      <c r="A94" s="121">
        <v>1974</v>
      </c>
      <c r="B94" s="105">
        <v>6169.2745369272661</v>
      </c>
      <c r="C94" s="105">
        <v>6175.7964922694109</v>
      </c>
      <c r="D94" s="106" t="s">
        <v>244</v>
      </c>
      <c r="E94" s="106">
        <v>6175.7964922694109</v>
      </c>
      <c r="F94" s="116"/>
      <c r="G94" s="116"/>
      <c r="H94" s="103"/>
      <c r="I94" s="103">
        <f t="shared" si="2"/>
        <v>6085.3748745202247</v>
      </c>
      <c r="J94" s="103"/>
      <c r="K94" s="120">
        <f t="shared" si="1"/>
        <v>6085.3748745202247</v>
      </c>
    </row>
    <row r="95" spans="1:11">
      <c r="A95" s="121">
        <v>1975</v>
      </c>
      <c r="B95" s="105">
        <v>6341.6978043989011</v>
      </c>
      <c r="C95" s="105">
        <v>6134.7125672174116</v>
      </c>
      <c r="D95" s="106" t="s">
        <v>244</v>
      </c>
      <c r="E95" s="106">
        <v>6134.7125672174116</v>
      </c>
      <c r="F95" s="116"/>
      <c r="G95" s="116"/>
      <c r="H95" s="103"/>
      <c r="I95" s="103">
        <f t="shared" si="2"/>
        <v>6044.8924710648871</v>
      </c>
      <c r="J95" s="103"/>
      <c r="K95" s="120">
        <f t="shared" si="1"/>
        <v>6044.8924710648871</v>
      </c>
    </row>
    <row r="96" spans="1:11">
      <c r="A96" s="121">
        <v>1976</v>
      </c>
      <c r="B96" s="105">
        <v>6491.7088308749662</v>
      </c>
      <c r="C96" s="105">
        <v>6363.1720449372824</v>
      </c>
      <c r="D96" s="106" t="s">
        <v>244</v>
      </c>
      <c r="E96" s="106">
        <v>6363.1720449372824</v>
      </c>
      <c r="F96" s="116"/>
      <c r="G96" s="116"/>
      <c r="H96" s="103"/>
      <c r="I96" s="103">
        <f t="shared" si="2"/>
        <v>6270.0070076761222</v>
      </c>
      <c r="J96" s="103"/>
      <c r="K96" s="120">
        <f t="shared" si="1"/>
        <v>6270.0070076761222</v>
      </c>
    </row>
    <row r="97" spans="1:11">
      <c r="A97" s="121">
        <v>1977</v>
      </c>
      <c r="B97" s="105">
        <v>6628.0078977495359</v>
      </c>
      <c r="C97" s="105">
        <v>6454.464080897108</v>
      </c>
      <c r="D97" s="106" t="s">
        <v>244</v>
      </c>
      <c r="E97" s="106">
        <v>6454.464080897108</v>
      </c>
      <c r="F97" s="116"/>
      <c r="G97" s="116"/>
      <c r="H97" s="103"/>
      <c r="I97" s="103">
        <f t="shared" si="2"/>
        <v>6359.9624106057881</v>
      </c>
      <c r="J97" s="103"/>
      <c r="K97" s="120">
        <f t="shared" si="1"/>
        <v>6359.9624106057881</v>
      </c>
    </row>
    <row r="98" spans="1:11">
      <c r="A98" s="121">
        <v>1978</v>
      </c>
      <c r="B98" s="105">
        <v>6710.9176905964559</v>
      </c>
      <c r="C98" s="105">
        <v>6558.5149529066848</v>
      </c>
      <c r="D98" s="106" t="s">
        <v>244</v>
      </c>
      <c r="E98" s="106">
        <v>6558.5149529066848</v>
      </c>
      <c r="F98" s="116"/>
      <c r="G98" s="116"/>
      <c r="H98" s="103"/>
      <c r="I98" s="103">
        <f t="shared" si="2"/>
        <v>6462.4898437865286</v>
      </c>
      <c r="J98" s="103"/>
      <c r="K98" s="120">
        <f t="shared" si="1"/>
        <v>6462.4898437865286</v>
      </c>
    </row>
    <row r="99" spans="1:11">
      <c r="A99" s="121">
        <v>1979</v>
      </c>
      <c r="B99" s="105">
        <v>6712.3682167740353</v>
      </c>
      <c r="C99" s="105">
        <v>6472.3375638182879</v>
      </c>
      <c r="D99" s="106" t="s">
        <v>244</v>
      </c>
      <c r="E99" s="106">
        <v>6472.3375638182879</v>
      </c>
      <c r="F99" s="116"/>
      <c r="G99" s="116"/>
      <c r="H99" s="103"/>
      <c r="I99" s="103">
        <f t="shared" si="2"/>
        <v>6377.5742027082097</v>
      </c>
      <c r="J99" s="103"/>
      <c r="K99" s="120">
        <f t="shared" si="1"/>
        <v>6377.5742027082097</v>
      </c>
    </row>
    <row r="100" spans="1:11">
      <c r="A100" s="121">
        <v>1980</v>
      </c>
      <c r="B100" s="105">
        <v>6786.5887634791261</v>
      </c>
      <c r="C100" s="105">
        <v>6427.2436607242771</v>
      </c>
      <c r="D100" s="106" t="s">
        <v>244</v>
      </c>
      <c r="E100" s="106">
        <v>6427.2436607242771</v>
      </c>
      <c r="F100" s="116"/>
      <c r="G100" s="116"/>
      <c r="H100" s="103"/>
      <c r="I100" s="103">
        <f t="shared" si="2"/>
        <v>6333.1405324559855</v>
      </c>
      <c r="J100" s="103"/>
      <c r="K100" s="120">
        <f t="shared" si="1"/>
        <v>6333.1405324559855</v>
      </c>
    </row>
    <row r="101" spans="1:11">
      <c r="A101" s="121">
        <v>1981</v>
      </c>
      <c r="B101" s="105">
        <v>6872.3308328481016</v>
      </c>
      <c r="C101" s="105">
        <v>6432.6402196171339</v>
      </c>
      <c r="D101" s="106" t="s">
        <v>244</v>
      </c>
      <c r="E101" s="106">
        <v>6432.6402196171339</v>
      </c>
      <c r="F101" s="116"/>
      <c r="G101" s="116"/>
      <c r="H101" s="103"/>
      <c r="I101" s="103">
        <f t="shared" si="2"/>
        <v>6338.4580787735449</v>
      </c>
      <c r="J101" s="103"/>
      <c r="K101" s="120">
        <f t="shared" si="1"/>
        <v>6338.4580787735449</v>
      </c>
    </row>
    <row r="102" spans="1:11">
      <c r="A102" s="121">
        <v>1982</v>
      </c>
      <c r="B102" s="105">
        <v>7006.7945948711376</v>
      </c>
      <c r="C102" s="105">
        <v>6535.9745920164933</v>
      </c>
      <c r="D102" s="106" t="s">
        <v>244</v>
      </c>
      <c r="E102" s="106">
        <v>6535.9745920164933</v>
      </c>
      <c r="F102" s="116"/>
      <c r="G102" s="116"/>
      <c r="H102" s="103"/>
      <c r="I102" s="103">
        <f t="shared" si="2"/>
        <v>6440.2795028215223</v>
      </c>
      <c r="J102" s="103"/>
      <c r="K102" s="120">
        <f t="shared" si="1"/>
        <v>6440.2795028215223</v>
      </c>
    </row>
    <row r="103" spans="1:11">
      <c r="A103" s="121">
        <v>1983</v>
      </c>
      <c r="B103" s="105">
        <v>7190.1506623504702</v>
      </c>
      <c r="C103" s="105">
        <v>6687.2383280195081</v>
      </c>
      <c r="D103" s="106" t="s">
        <v>244</v>
      </c>
      <c r="E103" s="106">
        <v>6687.2383280195081</v>
      </c>
      <c r="F103" s="116"/>
      <c r="G103" s="116"/>
      <c r="H103" s="103"/>
      <c r="I103" s="103">
        <f t="shared" si="2"/>
        <v>6589.328542836206</v>
      </c>
      <c r="J103" s="103"/>
      <c r="K103" s="120">
        <f t="shared" si="1"/>
        <v>6589.328542836206</v>
      </c>
    </row>
    <row r="104" spans="1:11">
      <c r="A104" s="121">
        <v>1984</v>
      </c>
      <c r="B104" s="105">
        <v>7265.9974484385411</v>
      </c>
      <c r="C104" s="105">
        <v>6709.0034729268937</v>
      </c>
      <c r="D104" s="106" t="s">
        <v>244</v>
      </c>
      <c r="E104" s="106">
        <v>6709.0034729268937</v>
      </c>
      <c r="F104" s="116"/>
      <c r="G104" s="116"/>
      <c r="H104" s="103"/>
      <c r="I104" s="103">
        <f t="shared" si="2"/>
        <v>6610.7750179792092</v>
      </c>
      <c r="J104" s="103"/>
      <c r="K104" s="120">
        <f t="shared" si="1"/>
        <v>6610.7750179792092</v>
      </c>
    </row>
    <row r="105" spans="1:11">
      <c r="A105" s="121">
        <v>1985</v>
      </c>
      <c r="B105" s="105">
        <v>7356.422951779743</v>
      </c>
      <c r="C105" s="105">
        <v>6708.4570786290251</v>
      </c>
      <c r="D105" s="106" t="s">
        <v>244</v>
      </c>
      <c r="E105" s="106">
        <v>6708.4570786290251</v>
      </c>
      <c r="F105" s="116"/>
      <c r="G105" s="116"/>
      <c r="H105" s="103"/>
      <c r="I105" s="103">
        <f t="shared" si="2"/>
        <v>6610.2366235978534</v>
      </c>
      <c r="J105" s="103"/>
      <c r="K105" s="120">
        <f t="shared" si="1"/>
        <v>6610.2366235978534</v>
      </c>
    </row>
    <row r="106" spans="1:11">
      <c r="A106" s="121">
        <v>1986</v>
      </c>
      <c r="B106" s="105">
        <v>7582.4697940259603</v>
      </c>
      <c r="C106" s="105">
        <v>6922.5462014295363</v>
      </c>
      <c r="D106" s="106" t="s">
        <v>244</v>
      </c>
      <c r="E106" s="106">
        <v>6922.5462014295363</v>
      </c>
      <c r="F106" s="116"/>
      <c r="G106" s="116"/>
      <c r="H106" s="103"/>
      <c r="I106" s="103">
        <f t="shared" si="2"/>
        <v>6821.1912058009921</v>
      </c>
      <c r="J106" s="103"/>
      <c r="K106" s="120">
        <f t="shared" si="1"/>
        <v>6821.1912058009921</v>
      </c>
    </row>
    <row r="107" spans="1:11">
      <c r="A107" s="121">
        <v>1987</v>
      </c>
      <c r="B107" s="105">
        <v>7468.8953202221855</v>
      </c>
      <c r="C107" s="105">
        <v>6952.0020062102203</v>
      </c>
      <c r="D107" s="106" t="s">
        <v>244</v>
      </c>
      <c r="E107" s="106">
        <v>6952.0020062102203</v>
      </c>
      <c r="F107" s="116"/>
      <c r="G107" s="116"/>
      <c r="H107" s="103"/>
      <c r="I107" s="103">
        <f t="shared" si="2"/>
        <v>6850.2157396478451</v>
      </c>
      <c r="J107" s="103"/>
      <c r="K107" s="120">
        <f t="shared" ref="K107:K127" si="3">MAX(I107,J107)</f>
        <v>6850.2157396478451</v>
      </c>
    </row>
    <row r="108" spans="1:11">
      <c r="A108" s="121">
        <v>1988</v>
      </c>
      <c r="B108" s="105">
        <v>7719.3781457971099</v>
      </c>
      <c r="C108" s="105">
        <v>7042.5836185760745</v>
      </c>
      <c r="D108" s="106" t="s">
        <v>244</v>
      </c>
      <c r="E108" s="106">
        <v>7042.5836185760745</v>
      </c>
      <c r="F108" s="116"/>
      <c r="G108" s="116"/>
      <c r="H108" s="103"/>
      <c r="I108" s="103">
        <f t="shared" si="2"/>
        <v>6939.4711205002895</v>
      </c>
      <c r="J108" s="103"/>
      <c r="K108" s="120">
        <f t="shared" si="3"/>
        <v>6939.4711205002895</v>
      </c>
    </row>
    <row r="109" spans="1:11">
      <c r="A109" s="121">
        <v>1989</v>
      </c>
      <c r="B109" s="105">
        <v>7834.7053272122521</v>
      </c>
      <c r="C109" s="105">
        <v>7111.7780838065228</v>
      </c>
      <c r="D109" s="106" t="s">
        <v>244</v>
      </c>
      <c r="E109" s="106">
        <v>7111.7780838065228</v>
      </c>
      <c r="F109" s="116"/>
      <c r="G109" s="116"/>
      <c r="H109" s="103"/>
      <c r="I109" s="103">
        <f t="shared" si="2"/>
        <v>7007.6524896073061</v>
      </c>
      <c r="J109" s="103"/>
      <c r="K109" s="120">
        <f t="shared" si="3"/>
        <v>7007.6524896073061</v>
      </c>
    </row>
    <row r="110" spans="1:11" ht="14.5">
      <c r="A110" s="121">
        <v>1990</v>
      </c>
      <c r="B110" s="105">
        <v>7794.9359733613428</v>
      </c>
      <c r="C110" s="105">
        <v>6894.1076413163491</v>
      </c>
      <c r="D110" s="107">
        <v>7778.7163874490616</v>
      </c>
      <c r="E110" s="106">
        <v>6894.1075935006165</v>
      </c>
      <c r="F110" s="116"/>
      <c r="G110" s="116"/>
      <c r="H110" s="103"/>
      <c r="I110" s="103">
        <f t="shared" si="2"/>
        <v>6793.1690228490525</v>
      </c>
      <c r="J110" s="103"/>
      <c r="K110" s="120">
        <f t="shared" si="3"/>
        <v>6793.1690228490525</v>
      </c>
    </row>
    <row r="111" spans="1:11" ht="14.5">
      <c r="A111" s="121">
        <v>1991</v>
      </c>
      <c r="B111" s="105">
        <v>7374.7940464155145</v>
      </c>
      <c r="C111" s="105">
        <v>6422.8152166872087</v>
      </c>
      <c r="D111" s="107">
        <v>7373.5299305889348</v>
      </c>
      <c r="E111" s="106">
        <v>6425.0725636583529</v>
      </c>
      <c r="F111" s="116"/>
      <c r="G111" s="116"/>
      <c r="H111" s="103"/>
      <c r="I111" s="103">
        <f t="shared" si="2"/>
        <v>6328.7769265453753</v>
      </c>
      <c r="J111" s="103"/>
      <c r="K111" s="120">
        <f t="shared" si="3"/>
        <v>6328.7769265453753</v>
      </c>
    </row>
    <row r="112" spans="1:11" ht="14.5">
      <c r="A112" s="121">
        <v>1992</v>
      </c>
      <c r="B112" s="105">
        <v>6295.2168371211737</v>
      </c>
      <c r="C112" s="105">
        <v>5473.3147000951276</v>
      </c>
      <c r="D112" s="107">
        <v>6298.1960591992492</v>
      </c>
      <c r="E112" s="106">
        <v>5473.7786940884371</v>
      </c>
      <c r="F112" s="116">
        <v>576</v>
      </c>
      <c r="G112" s="116">
        <v>10727.1</v>
      </c>
      <c r="H112" s="103"/>
      <c r="I112" s="103">
        <f t="shared" si="2"/>
        <v>5393.1783208843644</v>
      </c>
      <c r="J112" s="103"/>
      <c r="K112" s="120">
        <f t="shared" si="3"/>
        <v>5393.1783208843644</v>
      </c>
    </row>
    <row r="113" spans="1:11" ht="14.5">
      <c r="A113" s="121">
        <v>1993</v>
      </c>
      <c r="B113" s="105">
        <v>5745.7146432761601</v>
      </c>
      <c r="C113" s="105">
        <v>4931.4572173284041</v>
      </c>
      <c r="D113" s="107">
        <v>5748.5311866051143</v>
      </c>
      <c r="E113" s="106">
        <v>4929.0302964907178</v>
      </c>
      <c r="F113" s="116">
        <v>1238.7</v>
      </c>
      <c r="G113" s="116">
        <v>10040.4</v>
      </c>
      <c r="H113" s="103"/>
      <c r="I113" s="103">
        <f t="shared" si="2"/>
        <v>4859.2543298126147</v>
      </c>
      <c r="J113" s="103"/>
      <c r="K113" s="120">
        <f t="shared" si="3"/>
        <v>4859.2543298126147</v>
      </c>
    </row>
    <row r="114" spans="1:11" ht="14.5">
      <c r="A114" s="121">
        <v>1994</v>
      </c>
      <c r="B114" s="105">
        <v>5022.9671146193705</v>
      </c>
      <c r="C114" s="105">
        <v>4251.6972386403677</v>
      </c>
      <c r="D114" s="107">
        <v>5013.9743116075897</v>
      </c>
      <c r="E114" s="106">
        <v>4246.550568719028</v>
      </c>
      <c r="F114" s="116">
        <v>1864.7</v>
      </c>
      <c r="G114" s="116">
        <v>8945.7999999999993</v>
      </c>
      <c r="H114" s="103"/>
      <c r="I114" s="103">
        <f t="shared" si="2"/>
        <v>4189.4469130380203</v>
      </c>
      <c r="J114" s="103"/>
      <c r="K114" s="120">
        <f t="shared" si="3"/>
        <v>4189.4469130380203</v>
      </c>
    </row>
    <row r="115" spans="1:11" ht="14.5">
      <c r="A115" s="121">
        <v>1995</v>
      </c>
      <c r="B115" s="105">
        <v>4813.6510119864688</v>
      </c>
      <c r="C115" s="105">
        <v>4028.6463253853321</v>
      </c>
      <c r="D115" s="107">
        <v>4803.9992694182783</v>
      </c>
      <c r="E115" s="106">
        <v>4024.1452802393792</v>
      </c>
      <c r="F115" s="116">
        <v>2113.6</v>
      </c>
      <c r="G115" s="116">
        <v>8769.7000000000007</v>
      </c>
      <c r="H115" s="103"/>
      <c r="I115" s="103">
        <f t="shared" si="2"/>
        <v>3969.6617525392803</v>
      </c>
      <c r="J115" s="103"/>
      <c r="K115" s="120">
        <f t="shared" si="3"/>
        <v>3969.6617525392803</v>
      </c>
    </row>
    <row r="116" spans="1:11" ht="14.5">
      <c r="A116" s="121">
        <v>1996</v>
      </c>
      <c r="B116" s="105">
        <v>4645.6260405237463</v>
      </c>
      <c r="C116" s="105">
        <v>3914.7982604407725</v>
      </c>
      <c r="D116" s="107">
        <v>4635.7054497339041</v>
      </c>
      <c r="E116" s="106">
        <v>3909.1383922838991</v>
      </c>
      <c r="F116" s="116">
        <v>2641.8</v>
      </c>
      <c r="G116" s="116">
        <v>8607.6</v>
      </c>
      <c r="H116" s="103"/>
      <c r="I116" s="103">
        <f t="shared" si="2"/>
        <v>3857.4805699511562</v>
      </c>
      <c r="J116" s="103"/>
      <c r="K116" s="120">
        <f t="shared" si="3"/>
        <v>3857.4805699511562</v>
      </c>
    </row>
    <row r="117" spans="1:11" ht="14.5">
      <c r="A117" s="121">
        <v>1997</v>
      </c>
      <c r="B117" s="105">
        <v>4719.0341664424595</v>
      </c>
      <c r="C117" s="105">
        <v>3998.1816362554655</v>
      </c>
      <c r="D117" s="107">
        <v>4706.8040639013607</v>
      </c>
      <c r="E117" s="106">
        <v>3992.7157512533149</v>
      </c>
      <c r="F117" s="116">
        <v>2739.8</v>
      </c>
      <c r="G117" s="116">
        <v>8905.9</v>
      </c>
      <c r="H117" s="103"/>
      <c r="I117" s="103">
        <f t="shared" si="2"/>
        <v>3939.6431057099971</v>
      </c>
      <c r="J117" s="103"/>
      <c r="K117" s="120">
        <f t="shared" si="3"/>
        <v>3939.6431057099971</v>
      </c>
    </row>
    <row r="118" spans="1:11" ht="14.5">
      <c r="A118" s="121">
        <v>1998</v>
      </c>
      <c r="B118" s="105">
        <v>4475.7737805963516</v>
      </c>
      <c r="C118" s="105">
        <v>3910.6853430632355</v>
      </c>
      <c r="D118" s="107">
        <v>4461.8102144829072</v>
      </c>
      <c r="E118" s="106">
        <v>3904.7940743102108</v>
      </c>
      <c r="F118" s="116">
        <v>1837.5</v>
      </c>
      <c r="G118" s="116">
        <v>8538.7000000000007</v>
      </c>
      <c r="H118" s="103"/>
      <c r="I118" s="103">
        <f t="shared" si="2"/>
        <v>3853.427870983247</v>
      </c>
      <c r="J118" s="103"/>
      <c r="K118" s="120">
        <f t="shared" si="3"/>
        <v>3853.427870983247</v>
      </c>
    </row>
    <row r="119" spans="1:11" ht="14.5">
      <c r="A119" s="121">
        <v>1999</v>
      </c>
      <c r="B119" s="105">
        <v>4770.7026379834351</v>
      </c>
      <c r="C119" s="105">
        <v>4102.4208413087435</v>
      </c>
      <c r="D119" s="107">
        <v>4759.8305310582928</v>
      </c>
      <c r="E119" s="106">
        <v>4094.6029932659903</v>
      </c>
      <c r="F119" s="116">
        <v>1333.6</v>
      </c>
      <c r="G119" s="116">
        <v>9257.7000000000007</v>
      </c>
      <c r="H119" s="103"/>
      <c r="I119" s="103">
        <f t="shared" si="2"/>
        <v>4042.356114496024</v>
      </c>
      <c r="J119" s="103"/>
      <c r="K119" s="120">
        <f t="shared" si="3"/>
        <v>4042.356114496024</v>
      </c>
    </row>
    <row r="120" spans="1:11" ht="14.5">
      <c r="A120" s="121">
        <v>2000</v>
      </c>
      <c r="B120" s="105">
        <v>5270.9696927508576</v>
      </c>
      <c r="C120" s="105">
        <v>4459.6120958409329</v>
      </c>
      <c r="D120" s="107">
        <v>5260.9594700181769</v>
      </c>
      <c r="E120" s="106">
        <v>4457.7559846674394</v>
      </c>
      <c r="F120" s="116">
        <v>1775.1</v>
      </c>
      <c r="G120" s="116">
        <v>10462.200000000001</v>
      </c>
      <c r="H120" s="103"/>
      <c r="I120" s="103">
        <f t="shared" si="2"/>
        <v>4394.3176288447257</v>
      </c>
      <c r="J120" s="103"/>
      <c r="K120" s="120">
        <f t="shared" si="3"/>
        <v>4394.3176288447257</v>
      </c>
    </row>
    <row r="121" spans="1:11" ht="14.5">
      <c r="A121" s="121">
        <v>2001</v>
      </c>
      <c r="B121" s="105">
        <v>5561.9969829427637</v>
      </c>
      <c r="C121" s="105">
        <v>4750.2512954617323</v>
      </c>
      <c r="D121" s="107">
        <v>5555.9966460358246</v>
      </c>
      <c r="E121" s="106">
        <v>4746.8948290297476</v>
      </c>
      <c r="F121" s="116">
        <v>2111.5</v>
      </c>
      <c r="G121" s="116">
        <v>11330.6</v>
      </c>
      <c r="H121" s="103"/>
      <c r="I121" s="103">
        <f t="shared" si="2"/>
        <v>4680.7014961138293</v>
      </c>
      <c r="J121" s="103"/>
      <c r="K121" s="120">
        <f t="shared" si="3"/>
        <v>4680.7014961138293</v>
      </c>
    </row>
    <row r="122" spans="1:11" ht="14.5">
      <c r="A122" s="121">
        <v>2002</v>
      </c>
      <c r="B122" s="105">
        <v>5849.5713356532942</v>
      </c>
      <c r="C122" s="105">
        <v>5020.1143172538859</v>
      </c>
      <c r="D122" s="107">
        <v>5851.7269850763323</v>
      </c>
      <c r="E122" s="106">
        <v>5016.940047065621</v>
      </c>
      <c r="F122" s="116">
        <v>2380.1999999999998</v>
      </c>
      <c r="G122" s="116">
        <v>12066.9</v>
      </c>
      <c r="H122" s="103"/>
      <c r="I122" s="103">
        <f t="shared" si="2"/>
        <v>4946.6133755664205</v>
      </c>
      <c r="J122" s="103"/>
      <c r="K122" s="120">
        <f t="shared" si="3"/>
        <v>4946.6133755664205</v>
      </c>
    </row>
    <row r="123" spans="1:11" ht="14.5">
      <c r="A123" s="121">
        <v>2003</v>
      </c>
      <c r="B123" s="105">
        <v>6306.279274056651</v>
      </c>
      <c r="C123" s="105">
        <v>5419.6290605982331</v>
      </c>
      <c r="D123" s="107">
        <v>6313.0390192114792</v>
      </c>
      <c r="E123" s="106">
        <v>5417.1889613802023</v>
      </c>
      <c r="F123" s="116">
        <v>2981.9</v>
      </c>
      <c r="G123" s="116">
        <v>13264.2</v>
      </c>
      <c r="H123" s="103"/>
      <c r="I123" s="103">
        <f t="shared" si="2"/>
        <v>5340.2787083200737</v>
      </c>
      <c r="J123" s="103"/>
      <c r="K123" s="120">
        <f t="shared" si="3"/>
        <v>5340.2787083200737</v>
      </c>
    </row>
    <row r="124" spans="1:11" ht="14.5">
      <c r="A124" s="121">
        <v>2004</v>
      </c>
      <c r="B124" s="105">
        <v>6797.6294356175631</v>
      </c>
      <c r="C124" s="105">
        <v>5889.4292667290829</v>
      </c>
      <c r="D124" s="107">
        <v>6800.6996241254701</v>
      </c>
      <c r="E124" s="106">
        <v>5873.8562410664263</v>
      </c>
      <c r="F124" s="116">
        <v>4111.1000000000004</v>
      </c>
      <c r="G124" s="116">
        <v>14654.4</v>
      </c>
      <c r="H124" s="103"/>
      <c r="I124" s="103">
        <f t="shared" si="2"/>
        <v>5803.2004341268994</v>
      </c>
      <c r="J124" s="103"/>
      <c r="K124" s="120">
        <f t="shared" si="3"/>
        <v>5803.2004341268994</v>
      </c>
    </row>
    <row r="125" spans="1:11" ht="14.5">
      <c r="A125" s="121">
        <v>2005</v>
      </c>
      <c r="B125" s="105">
        <v>7267.6620604958944</v>
      </c>
      <c r="C125" s="105">
        <v>6315.2897517061065</v>
      </c>
      <c r="D125" s="107">
        <v>7268.6759282484991</v>
      </c>
      <c r="E125" s="106">
        <v>6296.3038541979449</v>
      </c>
      <c r="F125" s="116">
        <v>5333.1</v>
      </c>
      <c r="G125" s="116">
        <v>16159.5</v>
      </c>
      <c r="H125" s="103"/>
      <c r="I125" s="103">
        <f t="shared" si="2"/>
        <v>6222.8257729109946</v>
      </c>
      <c r="J125" s="103"/>
      <c r="K125" s="120">
        <f t="shared" si="3"/>
        <v>6222.8257729109946</v>
      </c>
    </row>
    <row r="126" spans="1:11" ht="14.5">
      <c r="A126" s="121">
        <v>2006</v>
      </c>
      <c r="B126" s="105">
        <v>7866.7913571295976</v>
      </c>
      <c r="C126" s="105">
        <v>6872.6217169851152</v>
      </c>
      <c r="D126" s="107">
        <v>7893.4743667814992</v>
      </c>
      <c r="E126" s="106">
        <v>6868.1533023441134</v>
      </c>
      <c r="F126" s="116">
        <v>6932.3</v>
      </c>
      <c r="G126" s="116">
        <v>18064.5</v>
      </c>
      <c r="H126" s="103"/>
      <c r="I126" s="103">
        <f t="shared" si="2"/>
        <v>6771.9976801332095</v>
      </c>
      <c r="J126" s="103"/>
      <c r="K126" s="120">
        <f t="shared" si="3"/>
        <v>6771.9976801332095</v>
      </c>
    </row>
    <row r="127" spans="1:11" ht="14.5">
      <c r="A127" s="121">
        <v>2007</v>
      </c>
      <c r="B127" s="105">
        <v>8535.8421048930886</v>
      </c>
      <c r="C127" s="105">
        <v>7489.5741548430551</v>
      </c>
      <c r="D127" s="107">
        <v>8584.8999248182117</v>
      </c>
      <c r="E127" s="106">
        <v>7493.123035324069</v>
      </c>
      <c r="F127" s="116">
        <v>9101.6</v>
      </c>
      <c r="G127" s="116">
        <v>20128</v>
      </c>
      <c r="H127" s="103"/>
      <c r="I127" s="103">
        <f t="shared" si="2"/>
        <v>7379.9171393987936</v>
      </c>
      <c r="J127" s="103"/>
      <c r="K127" s="120">
        <f t="shared" si="3"/>
        <v>7379.9171393987936</v>
      </c>
    </row>
    <row r="128" spans="1:11" ht="14.5">
      <c r="A128" s="121">
        <v>2008</v>
      </c>
      <c r="B128" s="105">
        <v>9027.3208420886585</v>
      </c>
      <c r="C128" s="105">
        <v>7903.856425122588</v>
      </c>
      <c r="D128" s="107">
        <v>9038.4855240359666</v>
      </c>
      <c r="E128" s="106">
        <v>7877.6249186689201</v>
      </c>
      <c r="F128" s="116">
        <v>11638.7</v>
      </c>
      <c r="G128" s="116">
        <v>21615.1</v>
      </c>
      <c r="H128" s="103"/>
      <c r="I128" s="103">
        <f t="shared" si="2"/>
        <v>7788.1337834663273</v>
      </c>
      <c r="J128" s="103">
        <f>G128/$G$128*$I$128</f>
        <v>7788.1337834663273</v>
      </c>
      <c r="K128" s="120">
        <f>MAX(I128,J128)</f>
        <v>7788.1337834663273</v>
      </c>
    </row>
    <row r="129" spans="1:11" ht="14.5">
      <c r="A129" s="121">
        <v>2009</v>
      </c>
      <c r="B129" s="105"/>
      <c r="C129" s="105"/>
      <c r="D129" s="107">
        <v>8328.2126793167172</v>
      </c>
      <c r="E129" s="106">
        <v>7391.1682729676786</v>
      </c>
      <c r="F129" s="116">
        <v>8561.9</v>
      </c>
      <c r="G129" s="116">
        <v>20066.400000000001</v>
      </c>
      <c r="H129" s="103"/>
      <c r="I129" s="103"/>
      <c r="J129" s="103">
        <f t="shared" ref="J129:J135" si="4">G129/$G$128*$I$128</f>
        <v>7230.121894071679</v>
      </c>
      <c r="K129" s="120">
        <f t="shared" ref="K129:K135" si="5">MAX(I129,J129)</f>
        <v>7230.121894071679</v>
      </c>
    </row>
    <row r="130" spans="1:11" ht="14.5">
      <c r="A130" s="121">
        <v>2010</v>
      </c>
      <c r="B130" s="105"/>
      <c r="C130" s="105"/>
      <c r="D130" s="107">
        <v>8660.2197491942406</v>
      </c>
      <c r="E130" s="106">
        <v>7733.2983183219667</v>
      </c>
      <c r="F130" s="116">
        <v>10671.2</v>
      </c>
      <c r="G130" s="116">
        <v>21210.7</v>
      </c>
      <c r="H130" s="103"/>
      <c r="I130" s="103"/>
      <c r="J130" s="103">
        <f t="shared" si="4"/>
        <v>7642.4244736766996</v>
      </c>
      <c r="K130" s="120">
        <f t="shared" si="5"/>
        <v>7642.4244736766996</v>
      </c>
    </row>
    <row r="131" spans="1:11">
      <c r="A131" s="121">
        <v>2011</v>
      </c>
      <c r="B131" s="105"/>
      <c r="C131" s="105"/>
      <c r="D131" s="117"/>
      <c r="E131" s="117"/>
      <c r="F131" s="116">
        <v>13320.2</v>
      </c>
      <c r="G131" s="116">
        <v>22563.599999999999</v>
      </c>
      <c r="H131" s="103"/>
      <c r="I131" s="103"/>
      <c r="J131" s="103">
        <f t="shared" si="4"/>
        <v>8129.8876913186068</v>
      </c>
      <c r="K131" s="120">
        <f t="shared" si="5"/>
        <v>8129.8876913186068</v>
      </c>
    </row>
    <row r="132" spans="1:11">
      <c r="A132" s="104">
        <v>2012</v>
      </c>
      <c r="B132" s="105"/>
      <c r="C132" s="105"/>
      <c r="D132" s="117"/>
      <c r="E132" s="117"/>
      <c r="F132" s="116">
        <v>14069.2</v>
      </c>
      <c r="G132" s="116">
        <v>23710.799999999999</v>
      </c>
      <c r="H132" s="103"/>
      <c r="I132" s="103"/>
      <c r="J132" s="103">
        <f t="shared" si="4"/>
        <v>8543.2351695348807</v>
      </c>
      <c r="K132" s="120">
        <f t="shared" si="5"/>
        <v>8543.2351695348807</v>
      </c>
    </row>
    <row r="133" spans="1:11">
      <c r="A133" s="104">
        <v>2013</v>
      </c>
      <c r="B133" s="105"/>
      <c r="C133" s="105"/>
      <c r="D133" s="117"/>
      <c r="E133" s="117"/>
      <c r="F133" s="116">
        <v>14467.8</v>
      </c>
      <c r="G133" s="116">
        <v>24342.7</v>
      </c>
      <c r="H133" s="103"/>
      <c r="I133" s="103"/>
      <c r="J133" s="103">
        <f t="shared" si="4"/>
        <v>8770.9149738278229</v>
      </c>
      <c r="K133" s="120">
        <f t="shared" si="5"/>
        <v>8770.9149738278229</v>
      </c>
    </row>
    <row r="134" spans="1:11">
      <c r="A134" s="104">
        <v>2014</v>
      </c>
      <c r="B134" s="105"/>
      <c r="C134" s="105"/>
      <c r="D134" s="117"/>
      <c r="E134" s="117"/>
      <c r="F134" s="116">
        <v>12717.7</v>
      </c>
      <c r="G134" s="116">
        <v>24448.7</v>
      </c>
      <c r="H134" s="103"/>
      <c r="I134" s="103"/>
      <c r="J134" s="103">
        <f t="shared" si="4"/>
        <v>8809.1078196183789</v>
      </c>
      <c r="K134" s="120">
        <f t="shared" si="5"/>
        <v>8809.1078196183789</v>
      </c>
    </row>
    <row r="135" spans="1:11">
      <c r="A135" s="104">
        <v>2015</v>
      </c>
      <c r="B135" s="105"/>
      <c r="C135" s="105"/>
      <c r="D135" s="117"/>
      <c r="E135" s="117"/>
      <c r="F135" s="116">
        <v>8447.4</v>
      </c>
      <c r="G135" s="116">
        <v>23744.2</v>
      </c>
      <c r="H135" s="103"/>
      <c r="I135" s="103"/>
      <c r="J135" s="103">
        <f t="shared" si="4"/>
        <v>8555.269519057565</v>
      </c>
      <c r="K135" s="120">
        <f t="shared" si="5"/>
        <v>8555.269519057565</v>
      </c>
    </row>
  </sheetData>
  <mergeCells count="4">
    <mergeCell ref="B1:C1"/>
    <mergeCell ref="D1:E1"/>
    <mergeCell ref="F1:G1"/>
    <mergeCell ref="J3:K3"/>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Charts</vt:lpstr>
      </vt:variant>
      <vt:variant>
        <vt:i4>8</vt:i4>
      </vt:variant>
    </vt:vector>
  </HeadingPairs>
  <TitlesOfParts>
    <vt:vector size="20" baseType="lpstr">
      <vt:lpstr>Alcohol_Data</vt:lpstr>
      <vt:lpstr>FigA1b RLMS vs NIPA</vt:lpstr>
      <vt:lpstr>FigA8b Empirical Kernel</vt:lpstr>
      <vt:lpstr>TabA3 Other Goods</vt:lpstr>
      <vt:lpstr>DeathRate_1959to2014</vt:lpstr>
      <vt:lpstr>Population_1959to2014</vt:lpstr>
      <vt:lpstr>Standard_Pop_for_Age-Adjustment</vt:lpstr>
      <vt:lpstr>US_death_rates</vt:lpstr>
      <vt:lpstr>US_population</vt:lpstr>
      <vt:lpstr>Retail_Sales_Russia</vt:lpstr>
      <vt:lpstr>Retail_Sales_US</vt:lpstr>
      <vt:lpstr>GDP_per_capita</vt:lpstr>
      <vt:lpstr>Fig2a Registered Alcohol</vt:lpstr>
      <vt:lpstr>Fig2b Samogon Share</vt:lpstr>
      <vt:lpstr>Fig4</vt:lpstr>
      <vt:lpstr>Fig4b Research Design</vt:lpstr>
      <vt:lpstr>Fig4d Research Design</vt:lpstr>
      <vt:lpstr>FigA1a Sugar Retail Sales</vt:lpstr>
      <vt:lpstr>FigA1c Retail Sales Comparison</vt:lpstr>
      <vt:lpstr>FigA7a Research Design</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c:creator>
  <cp:lastModifiedBy>Lorenz Kueng</cp:lastModifiedBy>
  <cp:lastPrinted>2019-04-23T01:57:23Z</cp:lastPrinted>
  <dcterms:created xsi:type="dcterms:W3CDTF">2013-11-22T23:14:43Z</dcterms:created>
  <dcterms:modified xsi:type="dcterms:W3CDTF">2020-03-24T20:39:41Z</dcterms:modified>
</cp:coreProperties>
</file>